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\"/>
    </mc:Choice>
  </mc:AlternateContent>
  <bookViews>
    <workbookView xWindow="0" yWindow="90" windowWidth="19155" windowHeight="11760" tabRatio="916"/>
  </bookViews>
  <sheets>
    <sheet name="OBSAH" sheetId="1" r:id="rId1"/>
    <sheet name="2300421901" sheetId="63" r:id="rId2"/>
    <sheet name="2300421902" sheetId="4" r:id="rId3"/>
    <sheet name="2300421903" sheetId="64" r:id="rId4"/>
    <sheet name="2300421904" sheetId="5" r:id="rId5"/>
    <sheet name="2300421905" sheetId="72" r:id="rId6"/>
    <sheet name="2300421906" sheetId="71" r:id="rId7"/>
    <sheet name="2300421907" sheetId="70" r:id="rId8"/>
    <sheet name="2300421908" sheetId="117" r:id="rId9"/>
    <sheet name="2300421909" sheetId="6" r:id="rId10"/>
    <sheet name="2300421910" sheetId="66" r:id="rId11"/>
    <sheet name="2300421911" sheetId="65" r:id="rId12"/>
    <sheet name="2300421912" sheetId="67" r:id="rId13"/>
    <sheet name="2300421913" sheetId="7" r:id="rId14"/>
    <sheet name="2300421914" sheetId="120" r:id="rId15"/>
    <sheet name="2300421915" sheetId="119" r:id="rId16"/>
    <sheet name="2300421916" sheetId="69" r:id="rId17"/>
    <sheet name="2300421917" sheetId="68" r:id="rId18"/>
    <sheet name="2300421918" sheetId="9" r:id="rId19"/>
    <sheet name="2300421919" sheetId="121" r:id="rId20"/>
    <sheet name="2300421920" sheetId="10" r:id="rId21"/>
    <sheet name="2300421921" sheetId="11" r:id="rId22"/>
    <sheet name="2300421922" sheetId="12" r:id="rId23"/>
    <sheet name="2300421923" sheetId="124" r:id="rId24"/>
    <sheet name="2300421924" sheetId="125" r:id="rId25"/>
    <sheet name="2300421925" sheetId="126" r:id="rId26"/>
    <sheet name="2300421926" sheetId="13" r:id="rId27"/>
    <sheet name="2300421927" sheetId="15" r:id="rId28"/>
    <sheet name="2300421928" sheetId="14" r:id="rId29"/>
    <sheet name="2300421929" sheetId="16" r:id="rId30"/>
    <sheet name="2300421930" sheetId="84" r:id="rId31"/>
    <sheet name="2300421931" sheetId="83" r:id="rId32"/>
    <sheet name="2300421932" sheetId="86" r:id="rId33"/>
    <sheet name="2300421933" sheetId="73" r:id="rId34"/>
    <sheet name="2300421934" sheetId="128" r:id="rId35"/>
    <sheet name="2300421935" sheetId="127" r:id="rId36"/>
    <sheet name="2300421936" sheetId="74" r:id="rId37"/>
    <sheet name="2300421937" sheetId="76" r:id="rId38"/>
    <sheet name="2300421938" sheetId="75" r:id="rId39"/>
    <sheet name="2300421939" sheetId="18" r:id="rId40"/>
    <sheet name="2300421940" sheetId="109" r:id="rId41"/>
    <sheet name="2300421941" sheetId="82" r:id="rId42"/>
    <sheet name="2300421942" sheetId="85" r:id="rId43"/>
    <sheet name="2300421943" sheetId="115" r:id="rId44"/>
    <sheet name="2300421944" sheetId="130" r:id="rId45"/>
    <sheet name="2300421945" sheetId="108" r:id="rId46"/>
    <sheet name="2300421946" sheetId="131" r:id="rId47"/>
    <sheet name="2300421947" sheetId="135" r:id="rId48"/>
    <sheet name="2300421948" sheetId="136" r:id="rId49"/>
    <sheet name="2300421949" sheetId="17" r:id="rId50"/>
    <sheet name="2300421950" sheetId="77" r:id="rId51"/>
    <sheet name="2300421951" sheetId="132" r:id="rId52"/>
    <sheet name="2300421952" sheetId="79" r:id="rId53"/>
    <sheet name="2300421953" sheetId="78" r:id="rId54"/>
    <sheet name="2300421954" sheetId="20" r:id="rId55"/>
    <sheet name="2300421955" sheetId="21" r:id="rId56"/>
    <sheet name="2300421956" sheetId="22" r:id="rId57"/>
    <sheet name="2300421957" sheetId="81" r:id="rId58"/>
    <sheet name="2300421958" sheetId="80" r:id="rId59"/>
    <sheet name="2300421959" sheetId="23" r:id="rId60"/>
    <sheet name="2300421960" sheetId="133" r:id="rId61"/>
    <sheet name="2300421961" sheetId="24" r:id="rId62"/>
    <sheet name="2300421962" sheetId="87" r:id="rId63"/>
    <sheet name="2300421963" sheetId="25" r:id="rId64"/>
    <sheet name="2300421964" sheetId="91" r:id="rId65"/>
    <sheet name="2300421965" sheetId="90" r:id="rId66"/>
    <sheet name="2300421966" sheetId="92" r:id="rId67"/>
    <sheet name="2300421967" sheetId="140" r:id="rId68"/>
    <sheet name="2300421968" sheetId="93" r:id="rId69"/>
    <sheet name="2300421969" sheetId="88" r:id="rId70"/>
    <sheet name="2300421970" sheetId="157" r:id="rId71"/>
    <sheet name="2300421971" sheetId="89" r:id="rId72"/>
    <sheet name="2300421972" sheetId="158" r:id="rId73"/>
    <sheet name="2300421973" sheetId="155" r:id="rId74"/>
    <sheet name="2300421974" sheetId="159" r:id="rId75"/>
    <sheet name="2300421975" sheetId="28" r:id="rId76"/>
    <sheet name="2300421976" sheetId="100" r:id="rId77"/>
    <sheet name="2300421977" sheetId="139" r:id="rId78"/>
    <sheet name="2300421978" sheetId="101" r:id="rId79"/>
    <sheet name="2300421979" sheetId="102" r:id="rId80"/>
    <sheet name="2300421980" sheetId="103" r:id="rId81"/>
    <sheet name="2300421981" sheetId="106" r:id="rId82"/>
    <sheet name="2300421982" sheetId="105" r:id="rId83"/>
    <sheet name="2300421983" sheetId="104" r:id="rId84"/>
    <sheet name="2300421984" sheetId="141" r:id="rId85"/>
    <sheet name="2300421985" sheetId="26" r:id="rId86"/>
    <sheet name="2300421986" sheetId="94" r:id="rId87"/>
    <sheet name="2300421987" sheetId="97" r:id="rId88"/>
    <sheet name="2300421988" sheetId="98" r:id="rId89"/>
    <sheet name="2300421989" sheetId="138" r:id="rId90"/>
    <sheet name="2300421990" sheetId="168" r:id="rId91"/>
    <sheet name="2300421991" sheetId="169" r:id="rId92"/>
    <sheet name="2300421992" sheetId="171" r:id="rId93"/>
    <sheet name="2300421993" sheetId="170" r:id="rId94"/>
    <sheet name="2300421994" sheetId="173" r:id="rId95"/>
    <sheet name="2300421995" sheetId="29" r:id="rId96"/>
    <sheet name="2300421996" sheetId="30" r:id="rId97"/>
    <sheet name="2300421997" sheetId="31" r:id="rId98"/>
    <sheet name="2300421998" sheetId="174" r:id="rId99"/>
    <sheet name="2300421999" sheetId="32" r:id="rId100"/>
    <sheet name="23004219100" sheetId="33" r:id="rId101"/>
    <sheet name="23004219101" sheetId="35" r:id="rId102"/>
    <sheet name="23004219102" sheetId="175" r:id="rId103"/>
    <sheet name="23004219103" sheetId="36" r:id="rId104"/>
    <sheet name="23004219104" sheetId="37" r:id="rId105"/>
    <sheet name="23004219105" sheetId="177" r:id="rId106"/>
    <sheet name="23004219106" sheetId="178" r:id="rId107"/>
    <sheet name="23004219107" sheetId="179" r:id="rId108"/>
    <sheet name="23004219108" sheetId="181" r:id="rId109"/>
    <sheet name="23004219109" sheetId="182" r:id="rId110"/>
    <sheet name="23004219110" sheetId="183" r:id="rId111"/>
    <sheet name="23004219111" sheetId="187" r:id="rId112"/>
    <sheet name="23004219112" sheetId="188" r:id="rId113"/>
    <sheet name="23004219113" sheetId="190" r:id="rId114"/>
    <sheet name="23004219114" sheetId="189" r:id="rId115"/>
    <sheet name="23004219115" sheetId="191" r:id="rId116"/>
    <sheet name="23004219116" sheetId="38" r:id="rId117"/>
    <sheet name="23004219117" sheetId="192" r:id="rId118"/>
    <sheet name="23004219118" sheetId="193" r:id="rId119"/>
    <sheet name="23004219119" sheetId="41" r:id="rId120"/>
    <sheet name="23004219120" sheetId="42" r:id="rId121"/>
    <sheet name="23004219121" sheetId="43" r:id="rId122"/>
    <sheet name="23004219122" sheetId="44" r:id="rId123"/>
    <sheet name="23004219123" sheetId="45" r:id="rId124"/>
    <sheet name="23004219124" sheetId="46" r:id="rId125"/>
    <sheet name="23004219125" sheetId="47" r:id="rId126"/>
    <sheet name="23004219126" sheetId="48" r:id="rId127"/>
    <sheet name="23004219127" sheetId="49" r:id="rId128"/>
    <sheet name="23004219128" sheetId="50" r:id="rId129"/>
    <sheet name="23004219129" sheetId="51" r:id="rId130"/>
    <sheet name="23004219130" sheetId="52" r:id="rId131"/>
    <sheet name="23004219131" sheetId="53" r:id="rId132"/>
    <sheet name="23004219132" sheetId="54" r:id="rId133"/>
    <sheet name="23004219133" sheetId="55" r:id="rId134"/>
    <sheet name="23004219134" sheetId="56" r:id="rId135"/>
    <sheet name="23004219135" sheetId="57" r:id="rId136"/>
    <sheet name="23004219136" sheetId="58" r:id="rId137"/>
    <sheet name="23004219137" sheetId="59" r:id="rId138"/>
    <sheet name="23004219138" sheetId="60" r:id="rId139"/>
    <sheet name="23004219139" sheetId="61" r:id="rId140"/>
    <sheet name="23004219140" sheetId="62" r:id="rId141"/>
  </sheets>
  <definedNames>
    <definedName name="_xlnm.Print_Area" localSheetId="1">'2300421901'!$A$1:$P$28</definedName>
    <definedName name="_xlnm.Print_Area" localSheetId="2">'2300421902'!$A$1:$T$28</definedName>
    <definedName name="_xlnm.Print_Area" localSheetId="8">'2300421908'!$A$1:$M$26</definedName>
    <definedName name="_xlnm.Print_Area" localSheetId="9">'2300421909'!$A$1:$L$22</definedName>
    <definedName name="_xlnm.Print_Area" localSheetId="10">'2300421910'!$A$1:$M$22</definedName>
    <definedName name="_xlnm.Print_Area" localSheetId="101">'23004219101'!$A$1:$S$34</definedName>
    <definedName name="_xlnm.Print_Area" localSheetId="106">'23004219106'!$A$1:$Q$27</definedName>
    <definedName name="_xlnm.Print_Area" localSheetId="124">'23004219124'!$A$1:$R$28</definedName>
    <definedName name="_xlnm.Print_Area" localSheetId="130">'23004219130'!$A$1:$K$23</definedName>
    <definedName name="_xlnm.Print_Area" localSheetId="134">'23004219134'!$A$1:$M$21</definedName>
    <definedName name="_xlnm.Print_Area" localSheetId="44">'2300421944'!$A$1:$R$26</definedName>
    <definedName name="_xlnm.Print_Area" localSheetId="59">'2300421959'!$A$1:$W$30</definedName>
    <definedName name="_xlnm.Print_Area" localSheetId="70">'2300421970'!$A$1:$P$25</definedName>
    <definedName name="_xlnm.Print_Area" localSheetId="99">'2300421999'!#REF!</definedName>
  </definedNames>
  <calcPr calcId="162913"/>
</workbook>
</file>

<file path=xl/calcChain.xml><?xml version="1.0" encoding="utf-8"?>
<calcChain xmlns="http://schemas.openxmlformats.org/spreadsheetml/2006/main">
  <c r="Q7" i="135" l="1"/>
  <c r="O7" i="135"/>
  <c r="L7" i="135"/>
  <c r="J8" i="135"/>
  <c r="J7" i="135"/>
  <c r="O9" i="135"/>
  <c r="O10" i="135"/>
  <c r="O11" i="135"/>
  <c r="O12" i="135"/>
  <c r="O13" i="135"/>
  <c r="O14" i="135"/>
  <c r="O15" i="135"/>
  <c r="O16" i="135"/>
  <c r="O17" i="135"/>
  <c r="O8" i="135"/>
  <c r="Q9" i="135"/>
  <c r="Q10" i="135"/>
  <c r="Q11" i="135"/>
  <c r="Q12" i="135"/>
  <c r="Q13" i="135"/>
  <c r="Q14" i="135"/>
  <c r="Q15" i="135"/>
  <c r="Q16" i="135"/>
  <c r="Q17" i="135"/>
  <c r="Q8" i="135"/>
  <c r="J9" i="135"/>
  <c r="J10" i="135"/>
  <c r="J11" i="135"/>
  <c r="J12" i="135"/>
  <c r="J13" i="135"/>
  <c r="J14" i="135"/>
  <c r="J15" i="135"/>
  <c r="J16" i="135"/>
  <c r="J17" i="135"/>
  <c r="L9" i="135"/>
  <c r="L10" i="135"/>
  <c r="L11" i="135"/>
  <c r="L12" i="135"/>
  <c r="L13" i="135"/>
  <c r="L14" i="135"/>
  <c r="L15" i="135"/>
  <c r="L16" i="135"/>
  <c r="L17" i="135"/>
  <c r="L8" i="135"/>
  <c r="F8" i="135"/>
  <c r="F9" i="135"/>
  <c r="F10" i="135"/>
  <c r="G10" i="135" s="1"/>
  <c r="F11" i="135"/>
  <c r="G11" i="135" s="1"/>
  <c r="F12" i="135"/>
  <c r="F13" i="135"/>
  <c r="F14" i="135"/>
  <c r="G14" i="135" s="1"/>
  <c r="F15" i="135"/>
  <c r="G15" i="135" s="1"/>
  <c r="F16" i="135"/>
  <c r="G16" i="135" s="1"/>
  <c r="F17" i="135"/>
  <c r="G8" i="135"/>
  <c r="G9" i="135"/>
  <c r="G12" i="135"/>
  <c r="G13" i="135"/>
  <c r="G17" i="135"/>
  <c r="E8" i="135"/>
  <c r="E9" i="135"/>
  <c r="E10" i="135"/>
  <c r="E11" i="135"/>
  <c r="E12" i="135"/>
  <c r="E13" i="135"/>
  <c r="E14" i="135"/>
  <c r="E15" i="135"/>
  <c r="E16" i="135"/>
  <c r="E17" i="135"/>
  <c r="G7" i="135"/>
  <c r="E7" i="135"/>
  <c r="F7" i="135"/>
  <c r="D23" i="178"/>
  <c r="F23" i="178"/>
  <c r="H23" i="178"/>
  <c r="J23" i="178"/>
  <c r="L23" i="178"/>
  <c r="N23" i="178"/>
  <c r="P23" i="178"/>
  <c r="C23" i="178"/>
  <c r="D22" i="178"/>
  <c r="F22" i="178"/>
  <c r="H22" i="178"/>
  <c r="J22" i="178"/>
  <c r="L22" i="178"/>
  <c r="N22" i="178"/>
  <c r="P22" i="178"/>
  <c r="C22" i="178"/>
  <c r="D21" i="178"/>
  <c r="F21" i="178"/>
  <c r="H21" i="178"/>
  <c r="J21" i="178"/>
  <c r="L21" i="178"/>
  <c r="N21" i="178"/>
  <c r="P21" i="178"/>
  <c r="C21" i="178"/>
  <c r="D20" i="178"/>
  <c r="F20" i="178"/>
  <c r="H20" i="178"/>
  <c r="J20" i="178"/>
  <c r="L20" i="178"/>
  <c r="N20" i="178"/>
  <c r="P20" i="178"/>
  <c r="C20" i="178"/>
  <c r="D19" i="178"/>
  <c r="F19" i="178"/>
  <c r="H19" i="178"/>
  <c r="J19" i="178"/>
  <c r="L19" i="178"/>
  <c r="N19" i="178"/>
  <c r="P19" i="178"/>
  <c r="C19" i="178"/>
  <c r="F18" i="178"/>
  <c r="H18" i="178"/>
  <c r="J18" i="178"/>
  <c r="L18" i="178"/>
  <c r="N18" i="178"/>
  <c r="P18" i="178"/>
  <c r="D18" i="178"/>
  <c r="C18" i="178"/>
  <c r="I7" i="178"/>
  <c r="J7" i="178"/>
  <c r="K7" i="178" s="1"/>
  <c r="G7" i="178"/>
  <c r="E7" i="178"/>
  <c r="F20" i="24" l="1"/>
  <c r="F18" i="24"/>
  <c r="C22" i="24"/>
  <c r="C20" i="24"/>
  <c r="C18" i="24"/>
  <c r="J19" i="24"/>
  <c r="R6" i="193" l="1"/>
  <c r="R7" i="193"/>
  <c r="R8" i="193"/>
  <c r="R9" i="193"/>
  <c r="R11" i="193"/>
  <c r="R12" i="193"/>
  <c r="R13" i="193"/>
  <c r="R14" i="193"/>
  <c r="R15" i="193"/>
  <c r="R16" i="193"/>
  <c r="R19" i="193"/>
  <c r="R20" i="193"/>
  <c r="R21" i="193"/>
  <c r="R22" i="193"/>
  <c r="R23" i="193"/>
  <c r="R5" i="193"/>
  <c r="P6" i="193"/>
  <c r="P7" i="193"/>
  <c r="P8" i="193"/>
  <c r="P9" i="193"/>
  <c r="P11" i="193"/>
  <c r="P12" i="193"/>
  <c r="P13" i="193"/>
  <c r="P14" i="193"/>
  <c r="P15" i="193"/>
  <c r="P16" i="193"/>
  <c r="P17" i="193"/>
  <c r="P19" i="193"/>
  <c r="P20" i="193"/>
  <c r="P21" i="193"/>
  <c r="P22" i="193"/>
  <c r="P23" i="193"/>
  <c r="P25" i="193"/>
  <c r="P5" i="193"/>
  <c r="N6" i="193"/>
  <c r="N7" i="193"/>
  <c r="N8" i="193"/>
  <c r="N9" i="193"/>
  <c r="N11" i="193"/>
  <c r="N12" i="193"/>
  <c r="N13" i="193"/>
  <c r="N14" i="193"/>
  <c r="N15" i="193"/>
  <c r="N16" i="193"/>
  <c r="N17" i="193"/>
  <c r="N19" i="193"/>
  <c r="N20" i="193"/>
  <c r="N21" i="193"/>
  <c r="N22" i="193"/>
  <c r="N23" i="193"/>
  <c r="N25" i="193"/>
  <c r="N5" i="193"/>
  <c r="N5" i="187"/>
  <c r="Q6" i="193"/>
  <c r="Q7" i="193"/>
  <c r="Q8" i="193"/>
  <c r="Q9" i="193"/>
  <c r="Q11" i="193"/>
  <c r="Q12" i="193"/>
  <c r="Q13" i="193"/>
  <c r="Q14" i="193"/>
  <c r="Q15" i="193"/>
  <c r="Q16" i="193"/>
  <c r="Q19" i="193"/>
  <c r="Q20" i="193"/>
  <c r="Q21" i="193"/>
  <c r="Q22" i="193"/>
  <c r="Q23" i="193"/>
  <c r="Q5" i="193"/>
  <c r="O6" i="193"/>
  <c r="O7" i="193"/>
  <c r="O8" i="193"/>
  <c r="O9" i="193"/>
  <c r="O11" i="193"/>
  <c r="O12" i="193"/>
  <c r="O13" i="193"/>
  <c r="O14" i="193"/>
  <c r="O15" i="193"/>
  <c r="O16" i="193"/>
  <c r="O17" i="193"/>
  <c r="O19" i="193"/>
  <c r="O20" i="193"/>
  <c r="O21" i="193"/>
  <c r="O22" i="193"/>
  <c r="O23" i="193"/>
  <c r="O25" i="193"/>
  <c r="O5" i="193"/>
  <c r="D18" i="38"/>
  <c r="M6" i="193"/>
  <c r="M7" i="193"/>
  <c r="M8" i="193"/>
  <c r="M9" i="193"/>
  <c r="M11" i="193"/>
  <c r="M12" i="193"/>
  <c r="M13" i="193"/>
  <c r="M14" i="193"/>
  <c r="M15" i="193"/>
  <c r="M16" i="193"/>
  <c r="M17" i="193"/>
  <c r="M19" i="193"/>
  <c r="M20" i="193"/>
  <c r="M21" i="193"/>
  <c r="M22" i="193"/>
  <c r="M23" i="193"/>
  <c r="M25" i="193"/>
  <c r="M5" i="193"/>
  <c r="K21" i="43" l="1"/>
  <c r="L21" i="43"/>
  <c r="K19" i="43"/>
  <c r="L19" i="43"/>
  <c r="K20" i="43"/>
  <c r="L20" i="43"/>
  <c r="K18" i="43"/>
  <c r="L18" i="43"/>
  <c r="O7" i="192" l="1"/>
  <c r="O8" i="192"/>
  <c r="O9" i="192"/>
  <c r="O10" i="192"/>
  <c r="O11" i="192"/>
  <c r="O12" i="192"/>
  <c r="O13" i="192"/>
  <c r="O14" i="192"/>
  <c r="O15" i="192"/>
  <c r="O16" i="192"/>
  <c r="O17" i="192"/>
  <c r="O18" i="192"/>
  <c r="O19" i="192"/>
  <c r="O20" i="192"/>
  <c r="O6" i="192"/>
  <c r="F19" i="63" l="1"/>
  <c r="D23" i="62"/>
  <c r="E23" i="62"/>
  <c r="F23" i="62"/>
  <c r="G23" i="62"/>
  <c r="H23" i="62"/>
  <c r="I23" i="62"/>
  <c r="J23" i="62"/>
  <c r="K23" i="62"/>
  <c r="C23" i="62"/>
  <c r="D22" i="62"/>
  <c r="E22" i="62"/>
  <c r="F22" i="62"/>
  <c r="G22" i="62"/>
  <c r="H22" i="62"/>
  <c r="I22" i="62"/>
  <c r="J22" i="62"/>
  <c r="K22" i="62"/>
  <c r="C22" i="62"/>
  <c r="D21" i="62"/>
  <c r="E21" i="62"/>
  <c r="F21" i="62"/>
  <c r="G21" i="62"/>
  <c r="H21" i="62"/>
  <c r="I21" i="62"/>
  <c r="J21" i="62"/>
  <c r="K21" i="62"/>
  <c r="C21" i="62"/>
  <c r="D20" i="62"/>
  <c r="E20" i="62"/>
  <c r="F20" i="62"/>
  <c r="G20" i="62"/>
  <c r="H20" i="62"/>
  <c r="I20" i="62"/>
  <c r="J20" i="62"/>
  <c r="K20" i="62"/>
  <c r="C20" i="62"/>
  <c r="D19" i="62"/>
  <c r="E19" i="62"/>
  <c r="F19" i="62"/>
  <c r="G19" i="62"/>
  <c r="H19" i="62"/>
  <c r="I19" i="62"/>
  <c r="J19" i="62"/>
  <c r="K19" i="62"/>
  <c r="C19" i="62"/>
  <c r="K18" i="62"/>
  <c r="D18" i="62"/>
  <c r="E18" i="62"/>
  <c r="F18" i="62"/>
  <c r="G18" i="62"/>
  <c r="H18" i="62"/>
  <c r="I18" i="62"/>
  <c r="J18" i="62"/>
  <c r="C18" i="62"/>
  <c r="P23" i="61"/>
  <c r="D23" i="61"/>
  <c r="E23" i="61"/>
  <c r="F23" i="61"/>
  <c r="G23" i="61"/>
  <c r="H23" i="61"/>
  <c r="I23" i="61"/>
  <c r="J23" i="61"/>
  <c r="K23" i="61"/>
  <c r="L23" i="61"/>
  <c r="M23" i="61"/>
  <c r="N23" i="61"/>
  <c r="O23" i="61"/>
  <c r="C23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C22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C21" i="61"/>
  <c r="P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C20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C19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C18" i="61"/>
  <c r="D22" i="59"/>
  <c r="E22" i="59"/>
  <c r="F22" i="59"/>
  <c r="G22" i="59"/>
  <c r="C22" i="59"/>
  <c r="D21" i="59"/>
  <c r="E21" i="59"/>
  <c r="F21" i="59"/>
  <c r="G21" i="59"/>
  <c r="C21" i="59"/>
  <c r="D20" i="59"/>
  <c r="E20" i="59"/>
  <c r="F20" i="59"/>
  <c r="G20" i="59"/>
  <c r="H20" i="59"/>
  <c r="C20" i="59"/>
  <c r="D19" i="59"/>
  <c r="E19" i="59"/>
  <c r="F19" i="59"/>
  <c r="G19" i="59"/>
  <c r="H19" i="59"/>
  <c r="C19" i="59"/>
  <c r="D18" i="59"/>
  <c r="E18" i="59"/>
  <c r="F18" i="59"/>
  <c r="G18" i="59"/>
  <c r="H18" i="59"/>
  <c r="C18" i="59"/>
  <c r="D17" i="59"/>
  <c r="E17" i="59"/>
  <c r="F17" i="59"/>
  <c r="G17" i="59"/>
  <c r="H17" i="59"/>
  <c r="C17" i="59"/>
  <c r="D23" i="57"/>
  <c r="E23" i="57"/>
  <c r="F23" i="57"/>
  <c r="G23" i="57"/>
  <c r="H23" i="57"/>
  <c r="I23" i="57"/>
  <c r="J23" i="57"/>
  <c r="K23" i="57"/>
  <c r="L23" i="57"/>
  <c r="M23" i="57"/>
  <c r="N23" i="57"/>
  <c r="C23" i="57"/>
  <c r="D22" i="57"/>
  <c r="E22" i="57"/>
  <c r="F22" i="57"/>
  <c r="G22" i="57"/>
  <c r="H22" i="57"/>
  <c r="I22" i="57"/>
  <c r="J22" i="57"/>
  <c r="K22" i="57"/>
  <c r="L22" i="57"/>
  <c r="M22" i="57"/>
  <c r="N22" i="57"/>
  <c r="C22" i="57"/>
  <c r="D21" i="57"/>
  <c r="E21" i="57"/>
  <c r="F21" i="57"/>
  <c r="G21" i="57"/>
  <c r="H21" i="57"/>
  <c r="I21" i="57"/>
  <c r="J21" i="57"/>
  <c r="K21" i="57"/>
  <c r="L21" i="57"/>
  <c r="M21" i="57"/>
  <c r="N21" i="57"/>
  <c r="C21" i="57"/>
  <c r="D20" i="57"/>
  <c r="E20" i="57"/>
  <c r="F20" i="57"/>
  <c r="G20" i="57"/>
  <c r="H20" i="57"/>
  <c r="I20" i="57"/>
  <c r="J20" i="57"/>
  <c r="K20" i="57"/>
  <c r="L20" i="57"/>
  <c r="M20" i="57"/>
  <c r="N20" i="57"/>
  <c r="C20" i="57"/>
  <c r="D19" i="57"/>
  <c r="E19" i="57"/>
  <c r="F19" i="57"/>
  <c r="G19" i="57"/>
  <c r="H19" i="57"/>
  <c r="I19" i="57"/>
  <c r="J19" i="57"/>
  <c r="K19" i="57"/>
  <c r="L19" i="57"/>
  <c r="M19" i="57"/>
  <c r="N19" i="57"/>
  <c r="C19" i="57"/>
  <c r="D18" i="57"/>
  <c r="E18" i="57"/>
  <c r="F18" i="57"/>
  <c r="G18" i="57"/>
  <c r="H18" i="57"/>
  <c r="I18" i="57"/>
  <c r="J18" i="57"/>
  <c r="K18" i="57"/>
  <c r="L18" i="57"/>
  <c r="M18" i="57"/>
  <c r="N18" i="57"/>
  <c r="C18" i="57"/>
  <c r="D23" i="55"/>
  <c r="E23" i="55"/>
  <c r="F23" i="55"/>
  <c r="G23" i="55"/>
  <c r="H23" i="55"/>
  <c r="I23" i="55"/>
  <c r="J23" i="55"/>
  <c r="K23" i="55"/>
  <c r="L23" i="55"/>
  <c r="M23" i="55"/>
  <c r="N23" i="55"/>
  <c r="C23" i="55"/>
  <c r="D22" i="55"/>
  <c r="E22" i="55"/>
  <c r="F22" i="55"/>
  <c r="G22" i="55"/>
  <c r="H22" i="55"/>
  <c r="I22" i="55"/>
  <c r="J22" i="55"/>
  <c r="K22" i="55"/>
  <c r="L22" i="55"/>
  <c r="M22" i="55"/>
  <c r="N22" i="55"/>
  <c r="C22" i="55"/>
  <c r="D21" i="55"/>
  <c r="E21" i="55"/>
  <c r="F21" i="55"/>
  <c r="G21" i="55"/>
  <c r="H21" i="55"/>
  <c r="I21" i="55"/>
  <c r="J21" i="55"/>
  <c r="K21" i="55"/>
  <c r="L21" i="55"/>
  <c r="M21" i="55"/>
  <c r="N21" i="55"/>
  <c r="C21" i="55"/>
  <c r="D20" i="55"/>
  <c r="E20" i="55"/>
  <c r="F20" i="55"/>
  <c r="G20" i="55"/>
  <c r="H20" i="55"/>
  <c r="I20" i="55"/>
  <c r="J20" i="55"/>
  <c r="K20" i="55"/>
  <c r="L20" i="55"/>
  <c r="M20" i="55"/>
  <c r="N20" i="55"/>
  <c r="C20" i="55"/>
  <c r="D19" i="55"/>
  <c r="E19" i="55"/>
  <c r="F19" i="55"/>
  <c r="G19" i="55"/>
  <c r="H19" i="55"/>
  <c r="I19" i="55"/>
  <c r="J19" i="55"/>
  <c r="K19" i="55"/>
  <c r="L19" i="55"/>
  <c r="M19" i="55"/>
  <c r="N19" i="55"/>
  <c r="C19" i="55"/>
  <c r="D18" i="55"/>
  <c r="E18" i="55"/>
  <c r="F18" i="55"/>
  <c r="G18" i="55"/>
  <c r="H18" i="55"/>
  <c r="I18" i="55"/>
  <c r="J18" i="55"/>
  <c r="K18" i="55"/>
  <c r="L18" i="55"/>
  <c r="M18" i="55"/>
  <c r="N18" i="55"/>
  <c r="C18" i="55"/>
  <c r="H22" i="54"/>
  <c r="D23" i="54"/>
  <c r="E23" i="54"/>
  <c r="F23" i="54"/>
  <c r="H23" i="54"/>
  <c r="I23" i="54"/>
  <c r="J23" i="54"/>
  <c r="K23" i="54"/>
  <c r="L23" i="54"/>
  <c r="M23" i="54"/>
  <c r="N23" i="54"/>
  <c r="O23" i="54"/>
  <c r="C23" i="54"/>
  <c r="D22" i="54"/>
  <c r="E22" i="54"/>
  <c r="F22" i="54"/>
  <c r="I22" i="54"/>
  <c r="J22" i="54"/>
  <c r="K22" i="54"/>
  <c r="L22" i="54"/>
  <c r="M22" i="54"/>
  <c r="N22" i="54"/>
  <c r="O22" i="54"/>
  <c r="C22" i="54"/>
  <c r="D21" i="54"/>
  <c r="E21" i="54"/>
  <c r="F21" i="54"/>
  <c r="H21" i="54"/>
  <c r="I21" i="54"/>
  <c r="J21" i="54"/>
  <c r="K21" i="54"/>
  <c r="L21" i="54"/>
  <c r="M21" i="54"/>
  <c r="N21" i="54"/>
  <c r="O21" i="54"/>
  <c r="C21" i="54"/>
  <c r="D20" i="54"/>
  <c r="E20" i="54"/>
  <c r="F20" i="54"/>
  <c r="H20" i="54"/>
  <c r="I20" i="54"/>
  <c r="J20" i="54"/>
  <c r="K20" i="54"/>
  <c r="L20" i="54"/>
  <c r="M20" i="54"/>
  <c r="N20" i="54"/>
  <c r="O20" i="54"/>
  <c r="C20" i="54"/>
  <c r="D19" i="54"/>
  <c r="E19" i="54"/>
  <c r="F19" i="54"/>
  <c r="H19" i="54"/>
  <c r="I19" i="54"/>
  <c r="J19" i="54"/>
  <c r="K19" i="54"/>
  <c r="L19" i="54"/>
  <c r="M19" i="54"/>
  <c r="N19" i="54"/>
  <c r="O19" i="54"/>
  <c r="C19" i="54"/>
  <c r="D18" i="54"/>
  <c r="E18" i="54"/>
  <c r="F18" i="54"/>
  <c r="H18" i="54"/>
  <c r="I18" i="54"/>
  <c r="J18" i="54"/>
  <c r="K18" i="54"/>
  <c r="L18" i="54"/>
  <c r="M18" i="54"/>
  <c r="N18" i="54"/>
  <c r="O18" i="54"/>
  <c r="C18" i="54"/>
  <c r="P40" i="53"/>
  <c r="R7" i="53"/>
  <c r="R8" i="53"/>
  <c r="R9" i="53"/>
  <c r="R10" i="53"/>
  <c r="R11" i="53"/>
  <c r="R12" i="53"/>
  <c r="R13" i="53"/>
  <c r="R14" i="53"/>
  <c r="R15" i="53"/>
  <c r="R17" i="53"/>
  <c r="R18" i="53"/>
  <c r="R19" i="53"/>
  <c r="R20" i="53"/>
  <c r="R21" i="53"/>
  <c r="R22" i="53"/>
  <c r="R24" i="53"/>
  <c r="R25" i="53"/>
  <c r="R26" i="53"/>
  <c r="R27" i="53"/>
  <c r="R28" i="53"/>
  <c r="R29" i="53"/>
  <c r="R30" i="53"/>
  <c r="R31" i="53"/>
  <c r="R32" i="53"/>
  <c r="R33" i="53"/>
  <c r="R34" i="53"/>
  <c r="R35" i="53"/>
  <c r="R36" i="53"/>
  <c r="R37" i="53"/>
  <c r="R38" i="53"/>
  <c r="R6" i="53"/>
  <c r="Q7" i="53"/>
  <c r="Q8" i="53"/>
  <c r="Q9" i="53"/>
  <c r="Q10" i="53"/>
  <c r="Q11" i="53"/>
  <c r="Q12" i="53"/>
  <c r="Q13" i="53"/>
  <c r="Q14" i="53"/>
  <c r="Q15" i="53"/>
  <c r="Q17" i="53"/>
  <c r="Q18" i="53"/>
  <c r="Q19" i="53"/>
  <c r="Q20" i="53"/>
  <c r="Q21" i="53"/>
  <c r="Q22" i="53"/>
  <c r="Q24" i="53"/>
  <c r="Q25" i="53"/>
  <c r="Q26" i="53"/>
  <c r="Q27" i="53"/>
  <c r="Q28" i="53"/>
  <c r="Q29" i="53"/>
  <c r="Q30" i="53"/>
  <c r="Q31" i="53"/>
  <c r="Q32" i="53"/>
  <c r="Q33" i="53"/>
  <c r="Q34" i="53"/>
  <c r="Q35" i="53"/>
  <c r="Q36" i="53"/>
  <c r="Q37" i="53"/>
  <c r="Q38" i="53"/>
  <c r="Q6" i="53"/>
  <c r="P7" i="53"/>
  <c r="P8" i="53"/>
  <c r="P9" i="53"/>
  <c r="P10" i="53"/>
  <c r="P11" i="53"/>
  <c r="P12" i="53"/>
  <c r="P13" i="53"/>
  <c r="P14" i="53"/>
  <c r="P15" i="53"/>
  <c r="P17" i="53"/>
  <c r="P18" i="53"/>
  <c r="P19" i="53"/>
  <c r="P20" i="53"/>
  <c r="P21" i="53"/>
  <c r="P22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2" i="53"/>
  <c r="P6" i="53"/>
  <c r="O7" i="53"/>
  <c r="O8" i="53"/>
  <c r="O9" i="53"/>
  <c r="O10" i="53"/>
  <c r="O11" i="53"/>
  <c r="O12" i="53"/>
  <c r="O13" i="53"/>
  <c r="O14" i="53"/>
  <c r="O15" i="53"/>
  <c r="O17" i="53"/>
  <c r="O18" i="53"/>
  <c r="O19" i="53"/>
  <c r="O20" i="53"/>
  <c r="O21" i="53"/>
  <c r="O22" i="53"/>
  <c r="O24" i="53"/>
  <c r="O25" i="53"/>
  <c r="O26" i="53"/>
  <c r="O27" i="53"/>
  <c r="O28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2" i="53"/>
  <c r="O6" i="53"/>
  <c r="N7" i="53"/>
  <c r="N8" i="53"/>
  <c r="N9" i="53"/>
  <c r="N10" i="53"/>
  <c r="N11" i="53"/>
  <c r="N12" i="53"/>
  <c r="N13" i="53"/>
  <c r="N14" i="53"/>
  <c r="N15" i="53"/>
  <c r="N17" i="53"/>
  <c r="N18" i="53"/>
  <c r="N19" i="53"/>
  <c r="N20" i="53"/>
  <c r="N21" i="53"/>
  <c r="N22" i="53"/>
  <c r="N24" i="53"/>
  <c r="N25" i="53"/>
  <c r="N26" i="53"/>
  <c r="N27" i="53"/>
  <c r="N28" i="53"/>
  <c r="N29" i="53"/>
  <c r="N30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6" i="53"/>
  <c r="M7" i="53"/>
  <c r="M8" i="53"/>
  <c r="M9" i="53"/>
  <c r="M10" i="53"/>
  <c r="M11" i="53"/>
  <c r="M12" i="53"/>
  <c r="M13" i="53"/>
  <c r="M14" i="53"/>
  <c r="M15" i="53"/>
  <c r="M17" i="53"/>
  <c r="M18" i="53"/>
  <c r="M19" i="53"/>
  <c r="M20" i="53"/>
  <c r="M21" i="53"/>
  <c r="M22" i="53"/>
  <c r="M24" i="53"/>
  <c r="M25" i="53"/>
  <c r="M26" i="53"/>
  <c r="M27" i="53"/>
  <c r="M28" i="53"/>
  <c r="M29" i="53"/>
  <c r="M30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6" i="53"/>
  <c r="D23" i="52"/>
  <c r="E23" i="52"/>
  <c r="F23" i="52"/>
  <c r="G23" i="52"/>
  <c r="H23" i="52"/>
  <c r="I23" i="52"/>
  <c r="J23" i="52"/>
  <c r="K23" i="52"/>
  <c r="C23" i="52"/>
  <c r="D22" i="52"/>
  <c r="E22" i="52"/>
  <c r="F22" i="52"/>
  <c r="G22" i="52"/>
  <c r="H22" i="52"/>
  <c r="I22" i="52"/>
  <c r="J22" i="52"/>
  <c r="K22" i="52"/>
  <c r="C22" i="52"/>
  <c r="K21" i="52"/>
  <c r="D21" i="52"/>
  <c r="E21" i="52"/>
  <c r="F21" i="52"/>
  <c r="G21" i="52"/>
  <c r="H21" i="52"/>
  <c r="I21" i="52"/>
  <c r="J21" i="52"/>
  <c r="C21" i="52"/>
  <c r="D20" i="52"/>
  <c r="E20" i="52"/>
  <c r="F20" i="52"/>
  <c r="G20" i="52"/>
  <c r="H20" i="52"/>
  <c r="I20" i="52"/>
  <c r="J20" i="52"/>
  <c r="K20" i="52"/>
  <c r="C20" i="52"/>
  <c r="D19" i="52"/>
  <c r="E19" i="52"/>
  <c r="F19" i="52"/>
  <c r="G19" i="52"/>
  <c r="H19" i="52"/>
  <c r="I19" i="52"/>
  <c r="J19" i="52"/>
  <c r="K19" i="52"/>
  <c r="C19" i="52"/>
  <c r="D18" i="52"/>
  <c r="E18" i="52"/>
  <c r="F18" i="52"/>
  <c r="G18" i="52"/>
  <c r="H18" i="52"/>
  <c r="I18" i="52"/>
  <c r="J18" i="52"/>
  <c r="K18" i="52"/>
  <c r="C18" i="52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R24" i="51"/>
  <c r="R25" i="51"/>
  <c r="R26" i="51"/>
  <c r="R27" i="51"/>
  <c r="R28" i="51"/>
  <c r="R29" i="51"/>
  <c r="R30" i="51"/>
  <c r="R31" i="51"/>
  <c r="R32" i="51"/>
  <c r="R6" i="51"/>
  <c r="Q7" i="51"/>
  <c r="Q8" i="51"/>
  <c r="Q9" i="51"/>
  <c r="Q10" i="51"/>
  <c r="Q11" i="51"/>
  <c r="Q12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Q26" i="51"/>
  <c r="Q27" i="51"/>
  <c r="Q28" i="51"/>
  <c r="Q29" i="51"/>
  <c r="Q30" i="51"/>
  <c r="Q31" i="51"/>
  <c r="Q32" i="51"/>
  <c r="Q6" i="51"/>
  <c r="P7" i="51"/>
  <c r="P8" i="51"/>
  <c r="P9" i="5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26" i="51"/>
  <c r="P27" i="51"/>
  <c r="P28" i="51"/>
  <c r="P29" i="51"/>
  <c r="P30" i="51"/>
  <c r="P31" i="51"/>
  <c r="P32" i="51"/>
  <c r="P6" i="5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6" i="51"/>
  <c r="N7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8" i="51"/>
  <c r="N29" i="51"/>
  <c r="N30" i="51"/>
  <c r="N31" i="51"/>
  <c r="N32" i="51"/>
  <c r="N6" i="51"/>
  <c r="M7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1" i="51"/>
  <c r="M22" i="51"/>
  <c r="M23" i="51"/>
  <c r="M24" i="51"/>
  <c r="M25" i="51"/>
  <c r="M26" i="51"/>
  <c r="M27" i="51"/>
  <c r="M28" i="51"/>
  <c r="M29" i="51"/>
  <c r="M30" i="51"/>
  <c r="M31" i="51"/>
  <c r="M32" i="51"/>
  <c r="M6" i="51"/>
  <c r="D23" i="50"/>
  <c r="E23" i="50"/>
  <c r="F23" i="50"/>
  <c r="G23" i="50"/>
  <c r="H23" i="50"/>
  <c r="I23" i="50"/>
  <c r="J23" i="50"/>
  <c r="K23" i="50"/>
  <c r="L23" i="50"/>
  <c r="M23" i="50"/>
  <c r="N23" i="50"/>
  <c r="C23" i="50"/>
  <c r="D22" i="50"/>
  <c r="E22" i="50"/>
  <c r="F22" i="50"/>
  <c r="G22" i="50"/>
  <c r="H22" i="50"/>
  <c r="I22" i="50"/>
  <c r="J22" i="50"/>
  <c r="K22" i="50"/>
  <c r="L22" i="50"/>
  <c r="M22" i="50"/>
  <c r="N22" i="50"/>
  <c r="C22" i="50"/>
  <c r="D21" i="50"/>
  <c r="E21" i="50"/>
  <c r="F21" i="50"/>
  <c r="G21" i="50"/>
  <c r="H21" i="50"/>
  <c r="I21" i="50"/>
  <c r="J21" i="50"/>
  <c r="K21" i="50"/>
  <c r="L21" i="50"/>
  <c r="M21" i="50"/>
  <c r="N21" i="50"/>
  <c r="C21" i="50"/>
  <c r="D20" i="50"/>
  <c r="E20" i="50"/>
  <c r="F20" i="50"/>
  <c r="G20" i="50"/>
  <c r="H20" i="50"/>
  <c r="I20" i="50"/>
  <c r="J20" i="50"/>
  <c r="K20" i="50"/>
  <c r="L20" i="50"/>
  <c r="M20" i="50"/>
  <c r="N20" i="50"/>
  <c r="C20" i="50"/>
  <c r="D19" i="50"/>
  <c r="E19" i="50"/>
  <c r="F19" i="50"/>
  <c r="G19" i="50"/>
  <c r="H19" i="50"/>
  <c r="I19" i="50"/>
  <c r="J19" i="50"/>
  <c r="K19" i="50"/>
  <c r="L19" i="50"/>
  <c r="M19" i="50"/>
  <c r="N19" i="50"/>
  <c r="C19" i="50"/>
  <c r="D18" i="50"/>
  <c r="E18" i="50"/>
  <c r="F18" i="50"/>
  <c r="G18" i="50"/>
  <c r="H18" i="50"/>
  <c r="I18" i="50"/>
  <c r="J18" i="50"/>
  <c r="K18" i="50"/>
  <c r="L18" i="50"/>
  <c r="M18" i="50"/>
  <c r="N18" i="50"/>
  <c r="C18" i="50"/>
  <c r="L20" i="49"/>
  <c r="D23" i="49"/>
  <c r="E23" i="49"/>
  <c r="F23" i="49"/>
  <c r="G23" i="49"/>
  <c r="H23" i="49"/>
  <c r="I23" i="49"/>
  <c r="J23" i="49"/>
  <c r="K23" i="49"/>
  <c r="L23" i="49"/>
  <c r="M23" i="49"/>
  <c r="N23" i="49"/>
  <c r="P23" i="49"/>
  <c r="C23" i="49"/>
  <c r="D22" i="49"/>
  <c r="E22" i="49"/>
  <c r="F22" i="49"/>
  <c r="G22" i="49"/>
  <c r="H22" i="49"/>
  <c r="I22" i="49"/>
  <c r="J22" i="49"/>
  <c r="K22" i="49"/>
  <c r="L22" i="49"/>
  <c r="M22" i="49"/>
  <c r="N22" i="49"/>
  <c r="P22" i="49"/>
  <c r="C22" i="49"/>
  <c r="D21" i="49"/>
  <c r="E21" i="49"/>
  <c r="F21" i="49"/>
  <c r="G21" i="49"/>
  <c r="H21" i="49"/>
  <c r="I21" i="49"/>
  <c r="J21" i="49"/>
  <c r="K21" i="49"/>
  <c r="L21" i="49"/>
  <c r="M21" i="49"/>
  <c r="N21" i="49"/>
  <c r="P21" i="49"/>
  <c r="Q21" i="49"/>
  <c r="C21" i="49"/>
  <c r="D20" i="49"/>
  <c r="E20" i="49"/>
  <c r="F20" i="49"/>
  <c r="G20" i="49"/>
  <c r="H20" i="49"/>
  <c r="I20" i="49"/>
  <c r="J20" i="49"/>
  <c r="K20" i="49"/>
  <c r="M20" i="49"/>
  <c r="N20" i="49"/>
  <c r="P20" i="49"/>
  <c r="Q20" i="49"/>
  <c r="C20" i="49"/>
  <c r="D19" i="49"/>
  <c r="E19" i="49"/>
  <c r="F19" i="49"/>
  <c r="G19" i="49"/>
  <c r="H19" i="49"/>
  <c r="I19" i="49"/>
  <c r="J19" i="49"/>
  <c r="K19" i="49"/>
  <c r="L19" i="49"/>
  <c r="M19" i="49"/>
  <c r="N19" i="49"/>
  <c r="P19" i="49"/>
  <c r="Q19" i="49"/>
  <c r="C19" i="49"/>
  <c r="D18" i="49"/>
  <c r="E18" i="49"/>
  <c r="F18" i="49"/>
  <c r="G18" i="49"/>
  <c r="H18" i="49"/>
  <c r="I18" i="49"/>
  <c r="J18" i="49"/>
  <c r="K18" i="49"/>
  <c r="L18" i="49"/>
  <c r="M18" i="49"/>
  <c r="N18" i="49"/>
  <c r="P18" i="49"/>
  <c r="Q18" i="49"/>
  <c r="C18" i="49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C23" i="48"/>
  <c r="D22" i="48"/>
  <c r="E22" i="48"/>
  <c r="F22" i="48"/>
  <c r="G22" i="48"/>
  <c r="H22" i="48"/>
  <c r="I22" i="48"/>
  <c r="J22" i="48"/>
  <c r="K22" i="48"/>
  <c r="L22" i="48"/>
  <c r="M22" i="48"/>
  <c r="N22" i="48"/>
  <c r="O22" i="48"/>
  <c r="P22" i="48"/>
  <c r="Q22" i="48"/>
  <c r="C22" i="48"/>
  <c r="D21" i="48"/>
  <c r="E21" i="48"/>
  <c r="F21" i="48"/>
  <c r="G21" i="48"/>
  <c r="H21" i="48"/>
  <c r="I21" i="48"/>
  <c r="J21" i="48"/>
  <c r="K21" i="48"/>
  <c r="L21" i="48"/>
  <c r="M21" i="48"/>
  <c r="N21" i="48"/>
  <c r="O21" i="48"/>
  <c r="P21" i="48"/>
  <c r="Q21" i="48"/>
  <c r="C21" i="48"/>
  <c r="D20" i="48"/>
  <c r="E20" i="48"/>
  <c r="F20" i="48"/>
  <c r="G20" i="48"/>
  <c r="H20" i="48"/>
  <c r="I20" i="48"/>
  <c r="J20" i="48"/>
  <c r="K20" i="48"/>
  <c r="L20" i="48"/>
  <c r="M20" i="48"/>
  <c r="N20" i="48"/>
  <c r="O20" i="48"/>
  <c r="P20" i="48"/>
  <c r="Q20" i="48"/>
  <c r="C20" i="48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C19" i="48"/>
  <c r="D18" i="48"/>
  <c r="E18" i="48"/>
  <c r="F18" i="48"/>
  <c r="G18" i="48"/>
  <c r="H18" i="48"/>
  <c r="I18" i="48"/>
  <c r="J18" i="48"/>
  <c r="K18" i="48"/>
  <c r="L18" i="48"/>
  <c r="M18" i="48"/>
  <c r="N18" i="48"/>
  <c r="O18" i="48"/>
  <c r="P18" i="48"/>
  <c r="Q18" i="48"/>
  <c r="C18" i="48"/>
  <c r="O23" i="47"/>
  <c r="D23" i="47"/>
  <c r="E23" i="47"/>
  <c r="F23" i="47"/>
  <c r="G23" i="47"/>
  <c r="H23" i="47"/>
  <c r="I23" i="47"/>
  <c r="J23" i="47"/>
  <c r="K23" i="47"/>
  <c r="L23" i="47"/>
  <c r="M23" i="47"/>
  <c r="N23" i="47"/>
  <c r="C23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C22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C21" i="47"/>
  <c r="D20" i="47"/>
  <c r="E20" i="47"/>
  <c r="F20" i="47"/>
  <c r="G20" i="47"/>
  <c r="H20" i="47"/>
  <c r="I20" i="47"/>
  <c r="J20" i="47"/>
  <c r="K20" i="47"/>
  <c r="L20" i="47"/>
  <c r="M20" i="47"/>
  <c r="N20" i="47"/>
  <c r="O20" i="47"/>
  <c r="C20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C19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C18" i="47"/>
  <c r="R6" i="46"/>
  <c r="R7" i="46"/>
  <c r="R8" i="46"/>
  <c r="R9" i="46"/>
  <c r="R10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6" i="46"/>
  <c r="R27" i="46"/>
  <c r="R28" i="46"/>
  <c r="R5" i="46"/>
  <c r="Q6" i="46"/>
  <c r="Q7" i="46"/>
  <c r="Q8" i="46"/>
  <c r="Q9" i="46"/>
  <c r="Q10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6" i="46"/>
  <c r="Q27" i="46"/>
  <c r="Q28" i="46"/>
  <c r="Q5" i="46"/>
  <c r="P6" i="46"/>
  <c r="P7" i="46"/>
  <c r="P8" i="46"/>
  <c r="P9" i="46"/>
  <c r="P10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6" i="46"/>
  <c r="P27" i="46"/>
  <c r="P28" i="46"/>
  <c r="P5" i="46"/>
  <c r="O6" i="46"/>
  <c r="O7" i="46"/>
  <c r="O8" i="46"/>
  <c r="O9" i="46"/>
  <c r="O10" i="46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6" i="46"/>
  <c r="O27" i="46"/>
  <c r="O28" i="46"/>
  <c r="O5" i="46"/>
  <c r="N6" i="46"/>
  <c r="N7" i="46"/>
  <c r="N8" i="46"/>
  <c r="N9" i="46"/>
  <c r="N10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5" i="46"/>
  <c r="M6" i="46"/>
  <c r="M7" i="46"/>
  <c r="M8" i="46"/>
  <c r="M9" i="46"/>
  <c r="M10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5" i="46"/>
  <c r="D23" i="44"/>
  <c r="E23" i="44"/>
  <c r="F23" i="44"/>
  <c r="G23" i="44"/>
  <c r="H23" i="44"/>
  <c r="I23" i="44"/>
  <c r="J23" i="44"/>
  <c r="K23" i="44"/>
  <c r="L23" i="44"/>
  <c r="M23" i="44"/>
  <c r="Q23" i="44"/>
  <c r="R23" i="44"/>
  <c r="C23" i="44"/>
  <c r="D22" i="44"/>
  <c r="E22" i="44"/>
  <c r="F22" i="44"/>
  <c r="G22" i="44"/>
  <c r="H22" i="44"/>
  <c r="I22" i="44"/>
  <c r="J22" i="44"/>
  <c r="K22" i="44"/>
  <c r="L22" i="44"/>
  <c r="M22" i="44"/>
  <c r="Q22" i="44"/>
  <c r="R22" i="44"/>
  <c r="C22" i="44"/>
  <c r="D21" i="44"/>
  <c r="E21" i="44"/>
  <c r="F21" i="44"/>
  <c r="G21" i="44"/>
  <c r="H21" i="44"/>
  <c r="I21" i="44"/>
  <c r="J21" i="44"/>
  <c r="K21" i="44"/>
  <c r="L21" i="44"/>
  <c r="M21" i="44"/>
  <c r="Q21" i="44"/>
  <c r="R21" i="44"/>
  <c r="C21" i="44"/>
  <c r="D20" i="44"/>
  <c r="E20" i="44"/>
  <c r="F20" i="44"/>
  <c r="G20" i="44"/>
  <c r="H20" i="44"/>
  <c r="I20" i="44"/>
  <c r="J20" i="44"/>
  <c r="K20" i="44"/>
  <c r="L20" i="44"/>
  <c r="M20" i="44"/>
  <c r="Q20" i="44"/>
  <c r="R20" i="44"/>
  <c r="C20" i="44"/>
  <c r="R18" i="44"/>
  <c r="R19" i="44"/>
  <c r="D19" i="44"/>
  <c r="E19" i="44"/>
  <c r="F19" i="44"/>
  <c r="G19" i="44"/>
  <c r="H19" i="44"/>
  <c r="I19" i="44"/>
  <c r="J19" i="44"/>
  <c r="K19" i="44"/>
  <c r="L19" i="44"/>
  <c r="M19" i="44"/>
  <c r="Q19" i="44"/>
  <c r="C19" i="44"/>
  <c r="D18" i="44"/>
  <c r="E18" i="44"/>
  <c r="F18" i="44"/>
  <c r="G18" i="44"/>
  <c r="H18" i="44"/>
  <c r="I18" i="44"/>
  <c r="J18" i="44"/>
  <c r="K18" i="44"/>
  <c r="L18" i="44"/>
  <c r="M18" i="44"/>
  <c r="Q18" i="44"/>
  <c r="C18" i="44"/>
  <c r="C18" i="43"/>
  <c r="H23" i="43"/>
  <c r="C23" i="43"/>
  <c r="H22" i="43"/>
  <c r="C22" i="43"/>
  <c r="J21" i="43"/>
  <c r="I21" i="43"/>
  <c r="H21" i="43"/>
  <c r="G21" i="43"/>
  <c r="F21" i="43"/>
  <c r="E21" i="43"/>
  <c r="D21" i="43"/>
  <c r="C21" i="43"/>
  <c r="J20" i="43"/>
  <c r="I20" i="43"/>
  <c r="H20" i="43"/>
  <c r="G20" i="43"/>
  <c r="F20" i="43"/>
  <c r="E20" i="43"/>
  <c r="D20" i="43"/>
  <c r="C20" i="43"/>
  <c r="J19" i="43"/>
  <c r="I19" i="43"/>
  <c r="H19" i="43"/>
  <c r="G19" i="43"/>
  <c r="F19" i="43"/>
  <c r="E19" i="43"/>
  <c r="D19" i="43"/>
  <c r="C19" i="43"/>
  <c r="J18" i="43"/>
  <c r="I18" i="43"/>
  <c r="H18" i="43"/>
  <c r="G18" i="43"/>
  <c r="F18" i="43"/>
  <c r="E18" i="43"/>
  <c r="D18" i="43"/>
  <c r="G23" i="41"/>
  <c r="H23" i="41"/>
  <c r="I23" i="41"/>
  <c r="J23" i="41"/>
  <c r="M23" i="41"/>
  <c r="N23" i="41"/>
  <c r="C23" i="41"/>
  <c r="D21" i="41"/>
  <c r="E21" i="41"/>
  <c r="F21" i="41"/>
  <c r="G21" i="41"/>
  <c r="H21" i="41"/>
  <c r="I21" i="41"/>
  <c r="J21" i="41"/>
  <c r="M21" i="41"/>
  <c r="N21" i="41"/>
  <c r="C21" i="41"/>
  <c r="D19" i="41"/>
  <c r="E19" i="41"/>
  <c r="F19" i="41"/>
  <c r="G19" i="41"/>
  <c r="H19" i="41"/>
  <c r="I19" i="41"/>
  <c r="J19" i="41"/>
  <c r="M19" i="41"/>
  <c r="N19" i="41"/>
  <c r="C19" i="41"/>
  <c r="N22" i="41"/>
  <c r="G22" i="41"/>
  <c r="H22" i="41"/>
  <c r="I22" i="41"/>
  <c r="J22" i="41"/>
  <c r="M22" i="41"/>
  <c r="C22" i="41"/>
  <c r="N20" i="41"/>
  <c r="D20" i="41"/>
  <c r="E20" i="41"/>
  <c r="F20" i="41"/>
  <c r="G20" i="41"/>
  <c r="H20" i="41"/>
  <c r="I20" i="41"/>
  <c r="J20" i="41"/>
  <c r="M20" i="41"/>
  <c r="C20" i="41"/>
  <c r="D18" i="41"/>
  <c r="E18" i="41"/>
  <c r="F18" i="41"/>
  <c r="G18" i="41"/>
  <c r="H18" i="41"/>
  <c r="I18" i="41"/>
  <c r="J18" i="41"/>
  <c r="M18" i="41"/>
  <c r="N18" i="41"/>
  <c r="C18" i="41"/>
  <c r="D22" i="38"/>
  <c r="E22" i="38"/>
  <c r="F22" i="38"/>
  <c r="G22" i="38"/>
  <c r="H22" i="38"/>
  <c r="I22" i="38"/>
  <c r="J22" i="38"/>
  <c r="K22" i="38"/>
  <c r="L22" i="38"/>
  <c r="M22" i="38"/>
  <c r="N22" i="38"/>
  <c r="C22" i="38"/>
  <c r="D21" i="38"/>
  <c r="E21" i="38"/>
  <c r="F21" i="38"/>
  <c r="G21" i="38"/>
  <c r="H21" i="38"/>
  <c r="I21" i="38"/>
  <c r="J21" i="38"/>
  <c r="K21" i="38"/>
  <c r="L21" i="38"/>
  <c r="M21" i="38"/>
  <c r="N21" i="38"/>
  <c r="C21" i="38"/>
  <c r="D20" i="38"/>
  <c r="E20" i="38"/>
  <c r="F20" i="38"/>
  <c r="G20" i="38"/>
  <c r="H20" i="38"/>
  <c r="I20" i="38"/>
  <c r="J20" i="38"/>
  <c r="K20" i="38"/>
  <c r="L20" i="38"/>
  <c r="M20" i="38"/>
  <c r="N20" i="38"/>
  <c r="C20" i="38"/>
  <c r="D19" i="38"/>
  <c r="E19" i="38"/>
  <c r="F19" i="38"/>
  <c r="G19" i="38"/>
  <c r="H19" i="38"/>
  <c r="I19" i="38"/>
  <c r="J19" i="38"/>
  <c r="K19" i="38"/>
  <c r="L19" i="38"/>
  <c r="M19" i="38"/>
  <c r="N19" i="38"/>
  <c r="C19" i="38"/>
  <c r="E18" i="38"/>
  <c r="F18" i="38"/>
  <c r="G18" i="38"/>
  <c r="H18" i="38"/>
  <c r="I18" i="38"/>
  <c r="J18" i="38"/>
  <c r="K18" i="38"/>
  <c r="L18" i="38"/>
  <c r="M18" i="38"/>
  <c r="N18" i="38"/>
  <c r="C18" i="38"/>
  <c r="N5" i="191"/>
  <c r="D17" i="38"/>
  <c r="E17" i="38"/>
  <c r="F17" i="38"/>
  <c r="G17" i="38"/>
  <c r="H17" i="38"/>
  <c r="I17" i="38"/>
  <c r="J17" i="38"/>
  <c r="K17" i="38"/>
  <c r="L17" i="38"/>
  <c r="M17" i="38"/>
  <c r="N17" i="38"/>
  <c r="C17" i="38"/>
  <c r="R7" i="35"/>
  <c r="M15" i="120" l="1"/>
  <c r="N15" i="120"/>
  <c r="O15" i="120"/>
  <c r="P15" i="120"/>
  <c r="Q15" i="120"/>
  <c r="R15" i="120"/>
  <c r="M16" i="120"/>
  <c r="N16" i="120"/>
  <c r="O16" i="120"/>
  <c r="P16" i="120"/>
  <c r="Q16" i="120"/>
  <c r="R16" i="120"/>
  <c r="M17" i="120"/>
  <c r="N17" i="120"/>
  <c r="O17" i="120"/>
  <c r="P17" i="120"/>
  <c r="Q17" i="120"/>
  <c r="R17" i="120"/>
  <c r="M18" i="120"/>
  <c r="N18" i="120"/>
  <c r="O18" i="120"/>
  <c r="P18" i="120"/>
  <c r="Q18" i="120"/>
  <c r="R18" i="120"/>
  <c r="M19" i="120"/>
  <c r="N19" i="120"/>
  <c r="O19" i="120"/>
  <c r="P19" i="120"/>
  <c r="Q19" i="120"/>
  <c r="R19" i="120"/>
  <c r="N5" i="93" l="1"/>
  <c r="M5" i="93"/>
  <c r="R19" i="191" l="1"/>
  <c r="Q19" i="191"/>
  <c r="P19" i="191"/>
  <c r="O19" i="191"/>
  <c r="N19" i="191"/>
  <c r="M19" i="191"/>
  <c r="R18" i="191"/>
  <c r="Q18" i="191"/>
  <c r="P18" i="191"/>
  <c r="O18" i="191"/>
  <c r="N18" i="191"/>
  <c r="M18" i="191"/>
  <c r="R17" i="191"/>
  <c r="Q17" i="191"/>
  <c r="P17" i="191"/>
  <c r="O17" i="191"/>
  <c r="N17" i="191"/>
  <c r="M17" i="191"/>
  <c r="R16" i="191"/>
  <c r="Q16" i="191"/>
  <c r="P16" i="191"/>
  <c r="O16" i="191"/>
  <c r="N16" i="191"/>
  <c r="M16" i="191"/>
  <c r="R15" i="191"/>
  <c r="Q15" i="191"/>
  <c r="P15" i="191"/>
  <c r="O15" i="191"/>
  <c r="N15" i="191"/>
  <c r="M15" i="191"/>
  <c r="R14" i="191"/>
  <c r="Q14" i="191"/>
  <c r="P14" i="191"/>
  <c r="O14" i="191"/>
  <c r="N14" i="191"/>
  <c r="M14" i="191"/>
  <c r="R13" i="191"/>
  <c r="Q13" i="191"/>
  <c r="P13" i="191"/>
  <c r="O13" i="191"/>
  <c r="N13" i="191"/>
  <c r="M13" i="191"/>
  <c r="R12" i="191"/>
  <c r="Q12" i="191"/>
  <c r="P12" i="191"/>
  <c r="O12" i="191"/>
  <c r="N12" i="191"/>
  <c r="R11" i="191"/>
  <c r="Q11" i="191"/>
  <c r="P11" i="191"/>
  <c r="O11" i="191"/>
  <c r="N11" i="191"/>
  <c r="M11" i="191"/>
  <c r="R10" i="191"/>
  <c r="Q10" i="191"/>
  <c r="P10" i="191"/>
  <c r="O10" i="191"/>
  <c r="N10" i="191"/>
  <c r="M10" i="191"/>
  <c r="R9" i="191"/>
  <c r="Q9" i="191"/>
  <c r="P9" i="191"/>
  <c r="O9" i="191"/>
  <c r="N9" i="191"/>
  <c r="M9" i="191"/>
  <c r="R8" i="191"/>
  <c r="Q8" i="191"/>
  <c r="P8" i="191"/>
  <c r="O8" i="191"/>
  <c r="N8" i="191"/>
  <c r="M8" i="191"/>
  <c r="R7" i="191"/>
  <c r="Q7" i="191"/>
  <c r="P7" i="191"/>
  <c r="O7" i="191"/>
  <c r="N7" i="191"/>
  <c r="M7" i="191"/>
  <c r="R6" i="191"/>
  <c r="Q6" i="191"/>
  <c r="P6" i="191"/>
  <c r="O6" i="191"/>
  <c r="N6" i="191"/>
  <c r="M6" i="191"/>
  <c r="R5" i="191"/>
  <c r="Q5" i="191"/>
  <c r="P5" i="191"/>
  <c r="O5" i="191"/>
  <c r="M5" i="191"/>
  <c r="R19" i="189"/>
  <c r="Q19" i="189"/>
  <c r="P19" i="189"/>
  <c r="O19" i="189"/>
  <c r="N19" i="189"/>
  <c r="M19" i="189"/>
  <c r="R18" i="189"/>
  <c r="Q18" i="189"/>
  <c r="P18" i="189"/>
  <c r="O18" i="189"/>
  <c r="N18" i="189"/>
  <c r="M18" i="189"/>
  <c r="R17" i="189"/>
  <c r="Q17" i="189"/>
  <c r="P17" i="189"/>
  <c r="O17" i="189"/>
  <c r="N17" i="189"/>
  <c r="M17" i="189"/>
  <c r="R16" i="189"/>
  <c r="Q16" i="189"/>
  <c r="P16" i="189"/>
  <c r="O16" i="189"/>
  <c r="N16" i="189"/>
  <c r="M16" i="189"/>
  <c r="R15" i="189"/>
  <c r="Q15" i="189"/>
  <c r="P15" i="189"/>
  <c r="O15" i="189"/>
  <c r="N15" i="189"/>
  <c r="M15" i="189"/>
  <c r="R14" i="189"/>
  <c r="Q14" i="189"/>
  <c r="P14" i="189"/>
  <c r="O14" i="189"/>
  <c r="N14" i="189"/>
  <c r="M14" i="189"/>
  <c r="R13" i="189"/>
  <c r="Q13" i="189"/>
  <c r="P13" i="189"/>
  <c r="O13" i="189"/>
  <c r="N13" i="189"/>
  <c r="M13" i="189"/>
  <c r="R12" i="189"/>
  <c r="Q12" i="189"/>
  <c r="P12" i="189"/>
  <c r="O12" i="189"/>
  <c r="N12" i="189"/>
  <c r="M12" i="189"/>
  <c r="R11" i="189"/>
  <c r="Q11" i="189"/>
  <c r="P11" i="189"/>
  <c r="O11" i="189"/>
  <c r="N11" i="189"/>
  <c r="M11" i="189"/>
  <c r="R10" i="189"/>
  <c r="Q10" i="189"/>
  <c r="P10" i="189"/>
  <c r="O10" i="189"/>
  <c r="N10" i="189"/>
  <c r="M10" i="189"/>
  <c r="R9" i="189"/>
  <c r="Q9" i="189"/>
  <c r="P9" i="189"/>
  <c r="O9" i="189"/>
  <c r="N9" i="189"/>
  <c r="M9" i="189"/>
  <c r="R8" i="189"/>
  <c r="Q8" i="189"/>
  <c r="P8" i="189"/>
  <c r="O8" i="189"/>
  <c r="N8" i="189"/>
  <c r="M8" i="189"/>
  <c r="R7" i="189"/>
  <c r="Q7" i="189"/>
  <c r="P7" i="189"/>
  <c r="O7" i="189"/>
  <c r="N7" i="189"/>
  <c r="M7" i="189"/>
  <c r="R6" i="189"/>
  <c r="Q6" i="189"/>
  <c r="P6" i="189"/>
  <c r="O6" i="189"/>
  <c r="N6" i="189"/>
  <c r="M6" i="189"/>
  <c r="R5" i="189"/>
  <c r="Q5" i="189"/>
  <c r="P5" i="189"/>
  <c r="O5" i="189"/>
  <c r="N5" i="189"/>
  <c r="M5" i="189"/>
  <c r="R19" i="190"/>
  <c r="Q19" i="190"/>
  <c r="P19" i="190"/>
  <c r="O19" i="190"/>
  <c r="N19" i="190"/>
  <c r="M19" i="190"/>
  <c r="R18" i="190"/>
  <c r="Q18" i="190"/>
  <c r="P18" i="190"/>
  <c r="O18" i="190"/>
  <c r="N18" i="190"/>
  <c r="M18" i="190"/>
  <c r="R17" i="190"/>
  <c r="Q17" i="190"/>
  <c r="P17" i="190"/>
  <c r="O17" i="190"/>
  <c r="N17" i="190"/>
  <c r="M17" i="190"/>
  <c r="R16" i="190"/>
  <c r="Q16" i="190"/>
  <c r="P16" i="190"/>
  <c r="O16" i="190"/>
  <c r="N16" i="190"/>
  <c r="M16" i="190"/>
  <c r="R15" i="190"/>
  <c r="Q15" i="190"/>
  <c r="P15" i="190"/>
  <c r="O15" i="190"/>
  <c r="N15" i="190"/>
  <c r="M15" i="190"/>
  <c r="R14" i="190"/>
  <c r="Q14" i="190"/>
  <c r="P14" i="190"/>
  <c r="O14" i="190"/>
  <c r="N14" i="190"/>
  <c r="M14" i="190"/>
  <c r="R13" i="190"/>
  <c r="Q13" i="190"/>
  <c r="P13" i="190"/>
  <c r="O13" i="190"/>
  <c r="N13" i="190"/>
  <c r="M13" i="190"/>
  <c r="R12" i="190"/>
  <c r="Q12" i="190"/>
  <c r="P12" i="190"/>
  <c r="O12" i="190"/>
  <c r="N12" i="190"/>
  <c r="M12" i="190"/>
  <c r="R11" i="190"/>
  <c r="Q11" i="190"/>
  <c r="P11" i="190"/>
  <c r="O11" i="190"/>
  <c r="N11" i="190"/>
  <c r="M11" i="190"/>
  <c r="R10" i="190"/>
  <c r="Q10" i="190"/>
  <c r="P10" i="190"/>
  <c r="O10" i="190"/>
  <c r="N10" i="190"/>
  <c r="M10" i="190"/>
  <c r="R9" i="190"/>
  <c r="Q9" i="190"/>
  <c r="P9" i="190"/>
  <c r="O9" i="190"/>
  <c r="N9" i="190"/>
  <c r="M9" i="190"/>
  <c r="R8" i="190"/>
  <c r="Q8" i="190"/>
  <c r="P8" i="190"/>
  <c r="O8" i="190"/>
  <c r="N8" i="190"/>
  <c r="M8" i="190"/>
  <c r="R7" i="190"/>
  <c r="Q7" i="190"/>
  <c r="P7" i="190"/>
  <c r="O7" i="190"/>
  <c r="N7" i="190"/>
  <c r="M7" i="190"/>
  <c r="R6" i="190"/>
  <c r="Q6" i="190"/>
  <c r="P6" i="190"/>
  <c r="O6" i="190"/>
  <c r="N6" i="190"/>
  <c r="M6" i="190"/>
  <c r="R5" i="190"/>
  <c r="Q5" i="190"/>
  <c r="P5" i="190"/>
  <c r="O5" i="190"/>
  <c r="N5" i="190"/>
  <c r="M5" i="190"/>
  <c r="F19" i="30"/>
  <c r="P18" i="30"/>
  <c r="R19" i="188" l="1"/>
  <c r="Q19" i="188"/>
  <c r="P19" i="188"/>
  <c r="O19" i="188"/>
  <c r="N19" i="188"/>
  <c r="M19" i="188"/>
  <c r="R18" i="188"/>
  <c r="Q18" i="188"/>
  <c r="P18" i="188"/>
  <c r="O18" i="188"/>
  <c r="N18" i="188"/>
  <c r="M18" i="188"/>
  <c r="R17" i="188"/>
  <c r="Q17" i="188"/>
  <c r="P17" i="188"/>
  <c r="O17" i="188"/>
  <c r="N17" i="188"/>
  <c r="M17" i="188"/>
  <c r="R16" i="188"/>
  <c r="Q16" i="188"/>
  <c r="P16" i="188"/>
  <c r="O16" i="188"/>
  <c r="N16" i="188"/>
  <c r="M16" i="188"/>
  <c r="R15" i="188"/>
  <c r="Q15" i="188"/>
  <c r="P15" i="188"/>
  <c r="O15" i="188"/>
  <c r="N15" i="188"/>
  <c r="M15" i="188"/>
  <c r="R14" i="188"/>
  <c r="Q14" i="188"/>
  <c r="P14" i="188"/>
  <c r="O14" i="188"/>
  <c r="N14" i="188"/>
  <c r="M14" i="188"/>
  <c r="R13" i="188"/>
  <c r="Q13" i="188"/>
  <c r="P13" i="188"/>
  <c r="O13" i="188"/>
  <c r="N13" i="188"/>
  <c r="M13" i="188"/>
  <c r="R12" i="188"/>
  <c r="Q12" i="188"/>
  <c r="P12" i="188"/>
  <c r="O12" i="188"/>
  <c r="N12" i="188"/>
  <c r="M12" i="188"/>
  <c r="R11" i="188"/>
  <c r="Q11" i="188"/>
  <c r="P11" i="188"/>
  <c r="O11" i="188"/>
  <c r="N11" i="188"/>
  <c r="M11" i="188"/>
  <c r="R10" i="188"/>
  <c r="Q10" i="188"/>
  <c r="P10" i="188"/>
  <c r="O10" i="188"/>
  <c r="N10" i="188"/>
  <c r="M10" i="188"/>
  <c r="R9" i="188"/>
  <c r="Q9" i="188"/>
  <c r="P9" i="188"/>
  <c r="O9" i="188"/>
  <c r="N9" i="188"/>
  <c r="M9" i="188"/>
  <c r="R8" i="188"/>
  <c r="Q8" i="188"/>
  <c r="P8" i="188"/>
  <c r="O8" i="188"/>
  <c r="N8" i="188"/>
  <c r="M8" i="188"/>
  <c r="R7" i="188"/>
  <c r="Q7" i="188"/>
  <c r="P7" i="188"/>
  <c r="O7" i="188"/>
  <c r="N7" i="188"/>
  <c r="M7" i="188"/>
  <c r="R6" i="188"/>
  <c r="Q6" i="188"/>
  <c r="P6" i="188"/>
  <c r="O6" i="188"/>
  <c r="N6" i="188"/>
  <c r="M6" i="188"/>
  <c r="R5" i="188"/>
  <c r="Q5" i="188"/>
  <c r="P5" i="188"/>
  <c r="O5" i="188"/>
  <c r="N5" i="188"/>
  <c r="M5" i="188"/>
  <c r="R19" i="187"/>
  <c r="Q19" i="187"/>
  <c r="P19" i="187"/>
  <c r="O19" i="187"/>
  <c r="N19" i="187"/>
  <c r="M19" i="187"/>
  <c r="R18" i="187"/>
  <c r="Q18" i="187"/>
  <c r="P18" i="187"/>
  <c r="O18" i="187"/>
  <c r="N18" i="187"/>
  <c r="M18" i="187"/>
  <c r="R17" i="187"/>
  <c r="Q17" i="187"/>
  <c r="P17" i="187"/>
  <c r="O17" i="187"/>
  <c r="N17" i="187"/>
  <c r="M17" i="187"/>
  <c r="R16" i="187"/>
  <c r="Q16" i="187"/>
  <c r="P16" i="187"/>
  <c r="O16" i="187"/>
  <c r="N16" i="187"/>
  <c r="M16" i="187"/>
  <c r="R15" i="187"/>
  <c r="Q15" i="187"/>
  <c r="P15" i="187"/>
  <c r="O15" i="187"/>
  <c r="N15" i="187"/>
  <c r="R14" i="187"/>
  <c r="Q14" i="187"/>
  <c r="P14" i="187"/>
  <c r="O14" i="187"/>
  <c r="N14" i="187"/>
  <c r="M14" i="187"/>
  <c r="R13" i="187"/>
  <c r="Q13" i="187"/>
  <c r="P13" i="187"/>
  <c r="O13" i="187"/>
  <c r="N13" i="187"/>
  <c r="M13" i="187"/>
  <c r="R12" i="187"/>
  <c r="Q12" i="187"/>
  <c r="P12" i="187"/>
  <c r="O12" i="187"/>
  <c r="N12" i="187"/>
  <c r="M12" i="187"/>
  <c r="R11" i="187"/>
  <c r="Q11" i="187"/>
  <c r="P11" i="187"/>
  <c r="O11" i="187"/>
  <c r="N11" i="187"/>
  <c r="M11" i="187"/>
  <c r="R10" i="187"/>
  <c r="Q10" i="187"/>
  <c r="P10" i="187"/>
  <c r="O10" i="187"/>
  <c r="N10" i="187"/>
  <c r="M10" i="187"/>
  <c r="R9" i="187"/>
  <c r="Q9" i="187"/>
  <c r="P9" i="187"/>
  <c r="O9" i="187"/>
  <c r="N9" i="187"/>
  <c r="M9" i="187"/>
  <c r="R8" i="187"/>
  <c r="Q8" i="187"/>
  <c r="P8" i="187"/>
  <c r="O8" i="187"/>
  <c r="N8" i="187"/>
  <c r="M8" i="187"/>
  <c r="R7" i="187"/>
  <c r="Q7" i="187"/>
  <c r="P7" i="187"/>
  <c r="O7" i="187"/>
  <c r="N7" i="187"/>
  <c r="M7" i="187"/>
  <c r="R6" i="187"/>
  <c r="Q6" i="187"/>
  <c r="P6" i="187"/>
  <c r="O6" i="187"/>
  <c r="N6" i="187"/>
  <c r="M6" i="187"/>
  <c r="R5" i="187"/>
  <c r="Q5" i="187"/>
  <c r="P5" i="187"/>
  <c r="O5" i="187"/>
  <c r="M5" i="187"/>
  <c r="R19" i="183"/>
  <c r="Q19" i="183"/>
  <c r="P19" i="183"/>
  <c r="O19" i="183"/>
  <c r="N19" i="183"/>
  <c r="R18" i="183"/>
  <c r="Q18" i="183"/>
  <c r="P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P15" i="183"/>
  <c r="N15" i="183"/>
  <c r="R14" i="183"/>
  <c r="Q14" i="183"/>
  <c r="P14" i="183"/>
  <c r="N14" i="183"/>
  <c r="R13" i="183"/>
  <c r="P13" i="183"/>
  <c r="O13" i="183"/>
  <c r="N13" i="183"/>
  <c r="M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N10" i="183"/>
  <c r="R9" i="183"/>
  <c r="Q9" i="183"/>
  <c r="P9" i="183"/>
  <c r="N9" i="183"/>
  <c r="R8" i="183"/>
  <c r="Q8" i="183"/>
  <c r="P8" i="183"/>
  <c r="O8" i="183"/>
  <c r="N8" i="183"/>
  <c r="M8" i="183"/>
  <c r="R7" i="183"/>
  <c r="Q7" i="183"/>
  <c r="P7" i="183"/>
  <c r="O7" i="183"/>
  <c r="N7" i="183"/>
  <c r="R6" i="183"/>
  <c r="Q6" i="183"/>
  <c r="P6" i="183"/>
  <c r="O6" i="183"/>
  <c r="N6" i="183"/>
  <c r="M6" i="183"/>
  <c r="R5" i="183"/>
  <c r="Q5" i="183"/>
  <c r="P5" i="183"/>
  <c r="O5" i="183"/>
  <c r="N5" i="183"/>
  <c r="M5" i="183"/>
  <c r="O23" i="37"/>
  <c r="O22" i="37"/>
  <c r="O21" i="37"/>
  <c r="O20" i="37"/>
  <c r="O19" i="37"/>
  <c r="O18" i="37"/>
  <c r="N23" i="37"/>
  <c r="N22" i="37"/>
  <c r="N21" i="37"/>
  <c r="N20" i="37"/>
  <c r="N19" i="37"/>
  <c r="N18" i="37"/>
  <c r="M23" i="37"/>
  <c r="M22" i="37"/>
  <c r="M21" i="37"/>
  <c r="M20" i="37"/>
  <c r="M19" i="37"/>
  <c r="M18" i="37"/>
  <c r="L23" i="37"/>
  <c r="L22" i="37"/>
  <c r="L21" i="37"/>
  <c r="L20" i="37"/>
  <c r="L19" i="37"/>
  <c r="L18" i="37"/>
  <c r="K23" i="37"/>
  <c r="K22" i="37"/>
  <c r="K21" i="37"/>
  <c r="K20" i="37"/>
  <c r="K19" i="37"/>
  <c r="K18" i="37"/>
  <c r="J23" i="37"/>
  <c r="J22" i="37"/>
  <c r="J21" i="37"/>
  <c r="J20" i="37"/>
  <c r="J19" i="37"/>
  <c r="J18" i="37"/>
  <c r="I23" i="37"/>
  <c r="I22" i="37"/>
  <c r="I21" i="37"/>
  <c r="I20" i="37"/>
  <c r="I19" i="37"/>
  <c r="I18" i="37"/>
  <c r="H23" i="37"/>
  <c r="H22" i="37"/>
  <c r="H21" i="37"/>
  <c r="H20" i="37"/>
  <c r="H19" i="37"/>
  <c r="H18" i="37"/>
  <c r="G23" i="37"/>
  <c r="G22" i="37"/>
  <c r="G21" i="37"/>
  <c r="G20" i="37"/>
  <c r="G19" i="37"/>
  <c r="G18" i="37"/>
  <c r="F23" i="37"/>
  <c r="F22" i="37"/>
  <c r="F21" i="37"/>
  <c r="F20" i="37"/>
  <c r="F19" i="37"/>
  <c r="F18" i="37"/>
  <c r="E23" i="37"/>
  <c r="E22" i="37"/>
  <c r="E21" i="37"/>
  <c r="E20" i="37"/>
  <c r="E19" i="37"/>
  <c r="E18" i="37"/>
  <c r="D23" i="37"/>
  <c r="D22" i="37"/>
  <c r="D21" i="37"/>
  <c r="D20" i="37"/>
  <c r="D19" i="37"/>
  <c r="D18" i="37"/>
  <c r="C18" i="37"/>
  <c r="C23" i="37"/>
  <c r="C22" i="37"/>
  <c r="C21" i="37"/>
  <c r="C20" i="37"/>
  <c r="C19" i="37"/>
  <c r="T23" i="179"/>
  <c r="S23" i="179"/>
  <c r="R23" i="179"/>
  <c r="Q23" i="179"/>
  <c r="P23" i="179"/>
  <c r="O23" i="179"/>
  <c r="T22" i="179"/>
  <c r="S22" i="179"/>
  <c r="R22" i="179"/>
  <c r="Q22" i="179"/>
  <c r="P22" i="179"/>
  <c r="O22" i="179"/>
  <c r="T21" i="179"/>
  <c r="S21" i="179"/>
  <c r="R21" i="179"/>
  <c r="Q21" i="179"/>
  <c r="P21" i="179"/>
  <c r="O21" i="179"/>
  <c r="T20" i="179"/>
  <c r="S20" i="179"/>
  <c r="R20" i="179"/>
  <c r="Q20" i="179"/>
  <c r="P20" i="179"/>
  <c r="O20" i="179"/>
  <c r="T19" i="179"/>
  <c r="S19" i="179"/>
  <c r="R19" i="179"/>
  <c r="Q19" i="179"/>
  <c r="P19" i="179"/>
  <c r="O19" i="179"/>
  <c r="T18" i="179"/>
  <c r="S18" i="179"/>
  <c r="R18" i="179"/>
  <c r="Q18" i="179"/>
  <c r="P18" i="179"/>
  <c r="O18" i="179"/>
  <c r="N23" i="179"/>
  <c r="M23" i="179"/>
  <c r="L23" i="179"/>
  <c r="K23" i="179"/>
  <c r="J23" i="179"/>
  <c r="I23" i="179"/>
  <c r="N22" i="179"/>
  <c r="M22" i="179"/>
  <c r="L22" i="179"/>
  <c r="K22" i="179"/>
  <c r="J22" i="179"/>
  <c r="I22" i="179"/>
  <c r="N21" i="179"/>
  <c r="M21" i="179"/>
  <c r="L21" i="179"/>
  <c r="K21" i="179"/>
  <c r="J21" i="179"/>
  <c r="I21" i="179"/>
  <c r="N20" i="179"/>
  <c r="M20" i="179"/>
  <c r="L20" i="179"/>
  <c r="K20" i="179"/>
  <c r="J20" i="179"/>
  <c r="I20" i="179"/>
  <c r="N19" i="179"/>
  <c r="M19" i="179"/>
  <c r="L19" i="179"/>
  <c r="K19" i="179"/>
  <c r="J19" i="179"/>
  <c r="I19" i="179"/>
  <c r="N18" i="179"/>
  <c r="M18" i="179"/>
  <c r="L18" i="179"/>
  <c r="K18" i="179"/>
  <c r="J18" i="179"/>
  <c r="I18" i="179"/>
  <c r="C18" i="179"/>
  <c r="H18" i="179"/>
  <c r="H23" i="179"/>
  <c r="H22" i="179"/>
  <c r="H21" i="179"/>
  <c r="H20" i="179"/>
  <c r="H19" i="179"/>
  <c r="G23" i="179"/>
  <c r="G22" i="179"/>
  <c r="G21" i="179"/>
  <c r="G20" i="179"/>
  <c r="G19" i="179"/>
  <c r="G18" i="179"/>
  <c r="F23" i="179"/>
  <c r="F22" i="179"/>
  <c r="F21" i="179"/>
  <c r="F20" i="179"/>
  <c r="F19" i="179"/>
  <c r="F18" i="179"/>
  <c r="D23" i="179"/>
  <c r="D22" i="179"/>
  <c r="D21" i="179"/>
  <c r="D20" i="179"/>
  <c r="D19" i="179"/>
  <c r="D18" i="179"/>
  <c r="E18" i="179"/>
  <c r="E23" i="179" l="1"/>
  <c r="C23" i="179"/>
  <c r="E22" i="179"/>
  <c r="C22" i="179"/>
  <c r="E21" i="179"/>
  <c r="C21" i="179"/>
  <c r="E20" i="179"/>
  <c r="C20" i="179"/>
  <c r="E19" i="179"/>
  <c r="C19" i="179"/>
  <c r="O20" i="36" l="1"/>
  <c r="O18" i="36"/>
  <c r="S18" i="33"/>
  <c r="P18" i="33"/>
  <c r="L18" i="33"/>
  <c r="I18" i="33"/>
  <c r="Q23" i="36"/>
  <c r="Q22" i="36"/>
  <c r="Q21" i="36"/>
  <c r="Q20" i="36"/>
  <c r="Q19" i="36"/>
  <c r="Q18" i="36"/>
  <c r="O23" i="36"/>
  <c r="O22" i="36"/>
  <c r="O21" i="36"/>
  <c r="O19" i="36"/>
  <c r="M23" i="36"/>
  <c r="M22" i="36"/>
  <c r="M21" i="36"/>
  <c r="M20" i="36"/>
  <c r="M19" i="36"/>
  <c r="M18" i="36"/>
  <c r="I23" i="36"/>
  <c r="I22" i="36"/>
  <c r="I21" i="36"/>
  <c r="I20" i="36"/>
  <c r="I19" i="36"/>
  <c r="I18" i="36"/>
  <c r="H23" i="36"/>
  <c r="H22" i="36"/>
  <c r="H21" i="36"/>
  <c r="H20" i="36"/>
  <c r="H19" i="36"/>
  <c r="H18" i="36"/>
  <c r="G18" i="36"/>
  <c r="F18" i="36"/>
  <c r="E18" i="36"/>
  <c r="D18" i="36"/>
  <c r="C18" i="36"/>
  <c r="P23" i="177"/>
  <c r="P22" i="177"/>
  <c r="P21" i="177"/>
  <c r="P20" i="177"/>
  <c r="P19" i="177"/>
  <c r="P18" i="177"/>
  <c r="N23" i="177"/>
  <c r="N22" i="177"/>
  <c r="N21" i="177"/>
  <c r="N20" i="177"/>
  <c r="N19" i="177"/>
  <c r="N18" i="177"/>
  <c r="L23" i="177"/>
  <c r="L22" i="177"/>
  <c r="L21" i="177"/>
  <c r="L20" i="177"/>
  <c r="L19" i="177"/>
  <c r="L18" i="177"/>
  <c r="J23" i="177"/>
  <c r="H23" i="177"/>
  <c r="H22" i="177"/>
  <c r="H21" i="177"/>
  <c r="H20" i="177"/>
  <c r="H19" i="177"/>
  <c r="H18" i="177"/>
  <c r="D23" i="177"/>
  <c r="D22" i="177"/>
  <c r="D21" i="177"/>
  <c r="D20" i="177"/>
  <c r="D19" i="177"/>
  <c r="D18" i="177"/>
  <c r="C18" i="177"/>
  <c r="C23" i="177"/>
  <c r="C22" i="177"/>
  <c r="C21" i="177"/>
  <c r="C20" i="177"/>
  <c r="C19" i="177"/>
  <c r="F23" i="177" l="1"/>
  <c r="F21" i="177"/>
  <c r="J19" i="177"/>
  <c r="J20" i="177"/>
  <c r="F22" i="177"/>
  <c r="J21" i="177"/>
  <c r="J18" i="177"/>
  <c r="J22" i="177"/>
  <c r="F19" i="177"/>
  <c r="F20" i="177"/>
  <c r="F18" i="177"/>
  <c r="R19" i="173" l="1"/>
  <c r="Q19" i="173"/>
  <c r="P19" i="173"/>
  <c r="O19" i="173"/>
  <c r="N19" i="173"/>
  <c r="M19" i="173"/>
  <c r="R18" i="173"/>
  <c r="Q18" i="173"/>
  <c r="P18" i="173"/>
  <c r="O18" i="173"/>
  <c r="N18" i="173"/>
  <c r="M18" i="173"/>
  <c r="R17" i="173"/>
  <c r="Q17" i="173"/>
  <c r="P17" i="173"/>
  <c r="O17" i="173"/>
  <c r="N17" i="173"/>
  <c r="M17" i="173"/>
  <c r="R16" i="173"/>
  <c r="Q16" i="173"/>
  <c r="P16" i="173"/>
  <c r="O16" i="173"/>
  <c r="N16" i="173"/>
  <c r="M16" i="173"/>
  <c r="R15" i="173"/>
  <c r="Q15" i="173"/>
  <c r="P15" i="173"/>
  <c r="O15" i="173"/>
  <c r="N15" i="173"/>
  <c r="M15" i="173"/>
  <c r="R14" i="173"/>
  <c r="Q14" i="173"/>
  <c r="P14" i="173"/>
  <c r="O14" i="173"/>
  <c r="N14" i="173"/>
  <c r="M14" i="173"/>
  <c r="R13" i="173"/>
  <c r="Q13" i="173"/>
  <c r="P13" i="173"/>
  <c r="O13" i="173"/>
  <c r="N13" i="173"/>
  <c r="M13" i="173"/>
  <c r="R12" i="173"/>
  <c r="Q12" i="173"/>
  <c r="P12" i="173"/>
  <c r="O12" i="173"/>
  <c r="N12" i="173"/>
  <c r="M12" i="173"/>
  <c r="R11" i="173"/>
  <c r="Q11" i="173"/>
  <c r="P11" i="173"/>
  <c r="O11" i="173"/>
  <c r="N11" i="173"/>
  <c r="M11" i="173"/>
  <c r="R10" i="173"/>
  <c r="Q10" i="173"/>
  <c r="P10" i="173"/>
  <c r="O10" i="173"/>
  <c r="N10" i="173"/>
  <c r="M10" i="173"/>
  <c r="R9" i="173"/>
  <c r="Q9" i="173"/>
  <c r="P9" i="173"/>
  <c r="O9" i="173"/>
  <c r="N9" i="173"/>
  <c r="M9" i="173"/>
  <c r="R8" i="173"/>
  <c r="Q8" i="173"/>
  <c r="P8" i="173"/>
  <c r="O8" i="173"/>
  <c r="N8" i="173"/>
  <c r="M8" i="173"/>
  <c r="R7" i="173"/>
  <c r="Q7" i="173"/>
  <c r="P7" i="173"/>
  <c r="O7" i="173"/>
  <c r="N7" i="173"/>
  <c r="M7" i="173"/>
  <c r="R6" i="173"/>
  <c r="Q6" i="173"/>
  <c r="P6" i="173"/>
  <c r="O6" i="173"/>
  <c r="N6" i="173"/>
  <c r="M6" i="173"/>
  <c r="R5" i="173"/>
  <c r="Q5" i="173"/>
  <c r="P5" i="173"/>
  <c r="O5" i="173"/>
  <c r="N5" i="173"/>
  <c r="M5" i="173"/>
  <c r="R19" i="170"/>
  <c r="Q19" i="170"/>
  <c r="P19" i="170"/>
  <c r="O19" i="170"/>
  <c r="N19" i="170"/>
  <c r="M19" i="170"/>
  <c r="R18" i="170"/>
  <c r="Q18" i="170"/>
  <c r="P18" i="170"/>
  <c r="O18" i="170"/>
  <c r="N18" i="170"/>
  <c r="M18" i="170"/>
  <c r="R17" i="170"/>
  <c r="Q17" i="170"/>
  <c r="P17" i="170"/>
  <c r="O17" i="170"/>
  <c r="N17" i="170"/>
  <c r="M17" i="170"/>
  <c r="R16" i="170"/>
  <c r="Q16" i="170"/>
  <c r="P16" i="170"/>
  <c r="O16" i="170"/>
  <c r="N16" i="170"/>
  <c r="M16" i="170"/>
  <c r="R15" i="170"/>
  <c r="Q15" i="170"/>
  <c r="P15" i="170"/>
  <c r="O15" i="170"/>
  <c r="N15" i="170"/>
  <c r="M15" i="170"/>
  <c r="R14" i="170"/>
  <c r="Q14" i="170"/>
  <c r="P14" i="170"/>
  <c r="O14" i="170"/>
  <c r="N14" i="170"/>
  <c r="M14" i="170"/>
  <c r="R13" i="170"/>
  <c r="Q13" i="170"/>
  <c r="P13" i="170"/>
  <c r="O13" i="170"/>
  <c r="N13" i="170"/>
  <c r="M13" i="170"/>
  <c r="R12" i="170"/>
  <c r="Q12" i="170"/>
  <c r="P12" i="170"/>
  <c r="O12" i="170"/>
  <c r="N12" i="170"/>
  <c r="M12" i="170"/>
  <c r="R11" i="170"/>
  <c r="Q11" i="170"/>
  <c r="P11" i="170"/>
  <c r="O11" i="170"/>
  <c r="N11" i="170"/>
  <c r="M11" i="170"/>
  <c r="R10" i="170"/>
  <c r="Q10" i="170"/>
  <c r="P10" i="170"/>
  <c r="O10" i="170"/>
  <c r="N10" i="170"/>
  <c r="M10" i="170"/>
  <c r="R9" i="170"/>
  <c r="Q9" i="170"/>
  <c r="P9" i="170"/>
  <c r="O9" i="170"/>
  <c r="N9" i="170"/>
  <c r="M9" i="170"/>
  <c r="R8" i="170"/>
  <c r="Q8" i="170"/>
  <c r="P8" i="170"/>
  <c r="O8" i="170"/>
  <c r="N8" i="170"/>
  <c r="M8" i="170"/>
  <c r="R7" i="170"/>
  <c r="Q7" i="170"/>
  <c r="P7" i="170"/>
  <c r="O7" i="170"/>
  <c r="N7" i="170"/>
  <c r="M7" i="170"/>
  <c r="R6" i="170"/>
  <c r="Q6" i="170"/>
  <c r="P6" i="170"/>
  <c r="O6" i="170"/>
  <c r="N6" i="170"/>
  <c r="M6" i="170"/>
  <c r="R5" i="170"/>
  <c r="Q5" i="170"/>
  <c r="P5" i="170"/>
  <c r="O5" i="170"/>
  <c r="N5" i="170"/>
  <c r="M5" i="170"/>
  <c r="R19" i="171"/>
  <c r="Q19" i="171"/>
  <c r="P19" i="171"/>
  <c r="O19" i="171"/>
  <c r="N19" i="171"/>
  <c r="M19" i="171"/>
  <c r="R18" i="171"/>
  <c r="Q18" i="171"/>
  <c r="P18" i="171"/>
  <c r="O18" i="171"/>
  <c r="N18" i="171"/>
  <c r="M18" i="171"/>
  <c r="R17" i="171"/>
  <c r="Q17" i="171"/>
  <c r="P17" i="171"/>
  <c r="O17" i="171"/>
  <c r="N17" i="171"/>
  <c r="M17" i="171"/>
  <c r="R16" i="171"/>
  <c r="Q16" i="171"/>
  <c r="P16" i="171"/>
  <c r="O16" i="171"/>
  <c r="N16" i="171"/>
  <c r="M16" i="171"/>
  <c r="R15" i="171"/>
  <c r="Q15" i="171"/>
  <c r="P15" i="171"/>
  <c r="O15" i="171"/>
  <c r="N15" i="171"/>
  <c r="M15" i="171"/>
  <c r="R14" i="171"/>
  <c r="Q14" i="171"/>
  <c r="P14" i="171"/>
  <c r="O14" i="171"/>
  <c r="N14" i="171"/>
  <c r="M14" i="171"/>
  <c r="R13" i="171"/>
  <c r="Q13" i="171"/>
  <c r="P13" i="171"/>
  <c r="O13" i="171"/>
  <c r="N13" i="171"/>
  <c r="M13" i="171"/>
  <c r="R12" i="171"/>
  <c r="Q12" i="171"/>
  <c r="P12" i="171"/>
  <c r="O12" i="171"/>
  <c r="N12" i="171"/>
  <c r="M12" i="171"/>
  <c r="R11" i="171"/>
  <c r="Q11" i="171"/>
  <c r="P11" i="171"/>
  <c r="O11" i="171"/>
  <c r="N11" i="171"/>
  <c r="M11" i="171"/>
  <c r="R10" i="171"/>
  <c r="Q10" i="171"/>
  <c r="P10" i="171"/>
  <c r="O10" i="171"/>
  <c r="N10" i="171"/>
  <c r="M10" i="171"/>
  <c r="R9" i="171"/>
  <c r="Q9" i="171"/>
  <c r="P9" i="171"/>
  <c r="O9" i="171"/>
  <c r="N9" i="171"/>
  <c r="M9" i="171"/>
  <c r="R8" i="171"/>
  <c r="Q8" i="171"/>
  <c r="P8" i="171"/>
  <c r="O8" i="171"/>
  <c r="N8" i="171"/>
  <c r="M8" i="171"/>
  <c r="R7" i="171"/>
  <c r="Q7" i="171"/>
  <c r="P7" i="171"/>
  <c r="O7" i="171"/>
  <c r="N7" i="171"/>
  <c r="M7" i="171"/>
  <c r="R6" i="171"/>
  <c r="Q6" i="171"/>
  <c r="P6" i="171"/>
  <c r="O6" i="171"/>
  <c r="N6" i="171"/>
  <c r="M6" i="171"/>
  <c r="R5" i="171"/>
  <c r="Q5" i="171"/>
  <c r="P5" i="171"/>
  <c r="O5" i="171"/>
  <c r="N5" i="171"/>
  <c r="M5" i="171"/>
  <c r="R19" i="169" l="1"/>
  <c r="Q19" i="169"/>
  <c r="P19" i="169"/>
  <c r="O19" i="169"/>
  <c r="N19" i="169"/>
  <c r="M19" i="169"/>
  <c r="R18" i="169"/>
  <c r="Q18" i="169"/>
  <c r="P18" i="169"/>
  <c r="O18" i="169"/>
  <c r="N18" i="169"/>
  <c r="M18" i="169"/>
  <c r="R17" i="169"/>
  <c r="Q17" i="169"/>
  <c r="P17" i="169"/>
  <c r="O17" i="169"/>
  <c r="N17" i="169"/>
  <c r="M17" i="169"/>
  <c r="R16" i="169"/>
  <c r="Q16" i="169"/>
  <c r="P16" i="169"/>
  <c r="O16" i="169"/>
  <c r="N16" i="169"/>
  <c r="M16" i="169"/>
  <c r="R15" i="169"/>
  <c r="Q15" i="169"/>
  <c r="P15" i="169"/>
  <c r="O15" i="169"/>
  <c r="N15" i="169"/>
  <c r="M15" i="169"/>
  <c r="R14" i="169"/>
  <c r="Q14" i="169"/>
  <c r="P14" i="169"/>
  <c r="O14" i="169"/>
  <c r="N14" i="169"/>
  <c r="M14" i="169"/>
  <c r="R13" i="169"/>
  <c r="Q13" i="169"/>
  <c r="P13" i="169"/>
  <c r="O13" i="169"/>
  <c r="N13" i="169"/>
  <c r="M13" i="169"/>
  <c r="R12" i="169"/>
  <c r="Q12" i="169"/>
  <c r="P12" i="169"/>
  <c r="O12" i="169"/>
  <c r="N12" i="169"/>
  <c r="M12" i="169"/>
  <c r="R11" i="169"/>
  <c r="Q11" i="169"/>
  <c r="P11" i="169"/>
  <c r="O11" i="169"/>
  <c r="N11" i="169"/>
  <c r="R10" i="169"/>
  <c r="Q10" i="169"/>
  <c r="P10" i="169"/>
  <c r="O10" i="169"/>
  <c r="N10" i="169"/>
  <c r="M10" i="169"/>
  <c r="R9" i="169"/>
  <c r="Q9" i="169"/>
  <c r="P9" i="169"/>
  <c r="O9" i="169"/>
  <c r="N9" i="169"/>
  <c r="R8" i="169"/>
  <c r="Q8" i="169"/>
  <c r="P8" i="169"/>
  <c r="O8" i="169"/>
  <c r="N8" i="169"/>
  <c r="R7" i="169"/>
  <c r="P7" i="169"/>
  <c r="O7" i="169"/>
  <c r="N7" i="169"/>
  <c r="M7" i="169"/>
  <c r="R6" i="169"/>
  <c r="Q6" i="169"/>
  <c r="P6" i="169"/>
  <c r="O6" i="169"/>
  <c r="N6" i="169"/>
  <c r="M6" i="169"/>
  <c r="R5" i="169"/>
  <c r="Q5" i="169"/>
  <c r="P5" i="169"/>
  <c r="O5" i="169"/>
  <c r="N5" i="169"/>
  <c r="M5" i="169"/>
  <c r="K23" i="168"/>
  <c r="J23" i="168"/>
  <c r="I23" i="168"/>
  <c r="H23" i="168"/>
  <c r="K22" i="168"/>
  <c r="J22" i="168"/>
  <c r="I22" i="168"/>
  <c r="H22" i="168"/>
  <c r="K21" i="168"/>
  <c r="J21" i="168"/>
  <c r="I21" i="168"/>
  <c r="H21" i="168"/>
  <c r="K20" i="168"/>
  <c r="J20" i="168"/>
  <c r="I20" i="168"/>
  <c r="H20" i="168"/>
  <c r="K19" i="168"/>
  <c r="J19" i="168"/>
  <c r="I19" i="168"/>
  <c r="H19" i="168"/>
  <c r="K18" i="168"/>
  <c r="J18" i="168"/>
  <c r="I18" i="168"/>
  <c r="H18" i="168"/>
  <c r="P23" i="168" l="1"/>
  <c r="O23" i="168"/>
  <c r="N23" i="168"/>
  <c r="M23" i="168"/>
  <c r="F23" i="168"/>
  <c r="E23" i="168"/>
  <c r="D23" i="168"/>
  <c r="C23" i="168"/>
  <c r="P22" i="168"/>
  <c r="O22" i="168"/>
  <c r="N22" i="168"/>
  <c r="M22" i="168"/>
  <c r="F22" i="168"/>
  <c r="E22" i="168"/>
  <c r="D22" i="168"/>
  <c r="C22" i="168"/>
  <c r="P21" i="168"/>
  <c r="O21" i="168"/>
  <c r="N21" i="168"/>
  <c r="M21" i="168"/>
  <c r="F21" i="168"/>
  <c r="E21" i="168"/>
  <c r="D21" i="168"/>
  <c r="C21" i="168"/>
  <c r="P20" i="168"/>
  <c r="O20" i="168"/>
  <c r="N20" i="168"/>
  <c r="M20" i="168"/>
  <c r="F20" i="168"/>
  <c r="E20" i="168"/>
  <c r="D20" i="168"/>
  <c r="C20" i="168"/>
  <c r="P19" i="168"/>
  <c r="O19" i="168"/>
  <c r="N19" i="168"/>
  <c r="M19" i="168"/>
  <c r="F19" i="168"/>
  <c r="E19" i="168"/>
  <c r="D19" i="168"/>
  <c r="C19" i="168"/>
  <c r="P18" i="168"/>
  <c r="O18" i="168"/>
  <c r="N18" i="168"/>
  <c r="M18" i="168"/>
  <c r="F18" i="168"/>
  <c r="E18" i="168"/>
  <c r="D18" i="168"/>
  <c r="C18" i="168"/>
  <c r="K20" i="36" l="1"/>
  <c r="K22" i="36"/>
  <c r="K23" i="36"/>
  <c r="K19" i="36"/>
  <c r="K18" i="36"/>
  <c r="K21" i="36"/>
  <c r="E19" i="36" l="1"/>
  <c r="E20" i="36"/>
  <c r="E21" i="36"/>
  <c r="E22" i="36"/>
  <c r="E23" i="36"/>
  <c r="G23" i="36"/>
  <c r="F23" i="36"/>
  <c r="D23" i="36"/>
  <c r="C23" i="36"/>
  <c r="G22" i="36"/>
  <c r="F22" i="36"/>
  <c r="D22" i="36"/>
  <c r="C22" i="36"/>
  <c r="G21" i="36"/>
  <c r="F21" i="36"/>
  <c r="D21" i="36"/>
  <c r="C21" i="36"/>
  <c r="G20" i="36"/>
  <c r="F20" i="36"/>
  <c r="D20" i="36"/>
  <c r="C20" i="36"/>
  <c r="G19" i="36"/>
  <c r="F19" i="36"/>
  <c r="D19" i="36"/>
  <c r="C19" i="36"/>
  <c r="M10" i="35" l="1"/>
  <c r="N10" i="35"/>
  <c r="O10" i="35"/>
  <c r="P10" i="35"/>
  <c r="Q10" i="35"/>
  <c r="R10" i="35"/>
  <c r="M11" i="35"/>
  <c r="N11" i="35"/>
  <c r="O11" i="35"/>
  <c r="P11" i="35"/>
  <c r="Q11" i="35"/>
  <c r="R11" i="35"/>
  <c r="M12" i="35"/>
  <c r="N12" i="35"/>
  <c r="O12" i="35"/>
  <c r="P12" i="35"/>
  <c r="Q12" i="35"/>
  <c r="R12" i="35"/>
  <c r="M13" i="35"/>
  <c r="N13" i="35"/>
  <c r="O13" i="35"/>
  <c r="P13" i="35"/>
  <c r="Q13" i="35"/>
  <c r="R13" i="35"/>
  <c r="M14" i="35"/>
  <c r="N14" i="35"/>
  <c r="O14" i="35"/>
  <c r="P14" i="35"/>
  <c r="Q14" i="35"/>
  <c r="R14" i="35"/>
  <c r="M15" i="35"/>
  <c r="N15" i="35"/>
  <c r="O15" i="35"/>
  <c r="P15" i="35"/>
  <c r="Q15" i="35"/>
  <c r="R15" i="35"/>
  <c r="M16" i="35"/>
  <c r="N16" i="35"/>
  <c r="O16" i="35"/>
  <c r="P16" i="35"/>
  <c r="Q16" i="35"/>
  <c r="R16" i="35"/>
  <c r="M17" i="35"/>
  <c r="N17" i="35"/>
  <c r="O17" i="35"/>
  <c r="P17" i="35"/>
  <c r="Q17" i="35"/>
  <c r="R17" i="35"/>
  <c r="M18" i="35"/>
  <c r="N18" i="35"/>
  <c r="O18" i="35"/>
  <c r="P18" i="35"/>
  <c r="Q18" i="35"/>
  <c r="R18" i="35"/>
  <c r="M19" i="35"/>
  <c r="N19" i="35"/>
  <c r="O19" i="35"/>
  <c r="P19" i="35"/>
  <c r="Q19" i="35"/>
  <c r="R19" i="35"/>
  <c r="M20" i="35"/>
  <c r="N20" i="35"/>
  <c r="O20" i="35"/>
  <c r="P20" i="35"/>
  <c r="Q20" i="35"/>
  <c r="R20" i="35"/>
  <c r="M21" i="35"/>
  <c r="N21" i="35"/>
  <c r="O21" i="35"/>
  <c r="P21" i="35"/>
  <c r="Q21" i="35"/>
  <c r="R21" i="35"/>
  <c r="M22" i="35"/>
  <c r="N22" i="35"/>
  <c r="O22" i="35"/>
  <c r="P22" i="35"/>
  <c r="Q22" i="35"/>
  <c r="R22" i="35"/>
  <c r="M23" i="35"/>
  <c r="N23" i="35"/>
  <c r="O23" i="35"/>
  <c r="P23" i="35"/>
  <c r="Q23" i="35"/>
  <c r="R23" i="35"/>
  <c r="M25" i="35"/>
  <c r="N25" i="35"/>
  <c r="O25" i="35"/>
  <c r="P25" i="35"/>
  <c r="Q25" i="35"/>
  <c r="R25" i="35"/>
  <c r="M26" i="35"/>
  <c r="N26" i="35"/>
  <c r="O26" i="35"/>
  <c r="P26" i="35"/>
  <c r="Q26" i="35"/>
  <c r="R26" i="35"/>
  <c r="M27" i="35"/>
  <c r="N27" i="35"/>
  <c r="O27" i="35"/>
  <c r="P27" i="35"/>
  <c r="Q27" i="35"/>
  <c r="R27" i="35"/>
  <c r="M28" i="35"/>
  <c r="N28" i="35"/>
  <c r="O28" i="35"/>
  <c r="P28" i="35"/>
  <c r="Q28" i="35"/>
  <c r="R28" i="35"/>
  <c r="M29" i="35"/>
  <c r="N29" i="35"/>
  <c r="O29" i="35"/>
  <c r="P29" i="35"/>
  <c r="Q29" i="35"/>
  <c r="R29" i="35"/>
  <c r="M30" i="35"/>
  <c r="N30" i="35"/>
  <c r="O30" i="35"/>
  <c r="P30" i="35"/>
  <c r="Q30" i="35"/>
  <c r="R30" i="35"/>
  <c r="M31" i="35"/>
  <c r="N31" i="35"/>
  <c r="O31" i="35"/>
  <c r="P31" i="35"/>
  <c r="Q31" i="35"/>
  <c r="R31" i="35"/>
  <c r="M32" i="35"/>
  <c r="N32" i="35"/>
  <c r="O32" i="35"/>
  <c r="P32" i="35"/>
  <c r="Q32" i="35"/>
  <c r="R32" i="35"/>
  <c r="R9" i="35"/>
  <c r="Q9" i="35"/>
  <c r="P9" i="35"/>
  <c r="O9" i="35"/>
  <c r="N9" i="35"/>
  <c r="M9" i="35"/>
  <c r="R8" i="35"/>
  <c r="Q8" i="35"/>
  <c r="P8" i="35"/>
  <c r="O8" i="35"/>
  <c r="N8" i="35"/>
  <c r="M8" i="35"/>
  <c r="Q7" i="35"/>
  <c r="P7" i="35"/>
  <c r="O7" i="35"/>
  <c r="N7" i="35"/>
  <c r="M7" i="35"/>
  <c r="R6" i="35"/>
  <c r="Q6" i="35"/>
  <c r="P6" i="35"/>
  <c r="O6" i="35"/>
  <c r="N6" i="35"/>
  <c r="M6" i="35"/>
  <c r="R5" i="35"/>
  <c r="Q5" i="35"/>
  <c r="P5" i="35"/>
  <c r="O5" i="35"/>
  <c r="N5" i="35"/>
  <c r="M5" i="35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S23" i="33"/>
  <c r="R23" i="33"/>
  <c r="P23" i="33"/>
  <c r="O23" i="33"/>
  <c r="M23" i="33"/>
  <c r="L23" i="33"/>
  <c r="J23" i="33"/>
  <c r="I23" i="33"/>
  <c r="G23" i="33"/>
  <c r="F23" i="33"/>
  <c r="D23" i="33"/>
  <c r="C23" i="33"/>
  <c r="S22" i="33"/>
  <c r="R22" i="33"/>
  <c r="P22" i="33"/>
  <c r="O22" i="33"/>
  <c r="M22" i="33"/>
  <c r="L22" i="33"/>
  <c r="J22" i="33"/>
  <c r="I22" i="33"/>
  <c r="G22" i="33"/>
  <c r="F22" i="33"/>
  <c r="D22" i="33"/>
  <c r="C22" i="33"/>
  <c r="S21" i="33"/>
  <c r="R21" i="33"/>
  <c r="P21" i="33"/>
  <c r="O21" i="33"/>
  <c r="M21" i="33"/>
  <c r="L21" i="33"/>
  <c r="J21" i="33"/>
  <c r="I21" i="33"/>
  <c r="G21" i="33"/>
  <c r="F21" i="33"/>
  <c r="D21" i="33"/>
  <c r="C21" i="33"/>
  <c r="S20" i="33"/>
  <c r="R20" i="33"/>
  <c r="P20" i="33"/>
  <c r="O20" i="33"/>
  <c r="M20" i="33"/>
  <c r="L20" i="33"/>
  <c r="J20" i="33"/>
  <c r="I20" i="33"/>
  <c r="G20" i="33"/>
  <c r="F20" i="33"/>
  <c r="D20" i="33"/>
  <c r="C20" i="33"/>
  <c r="S19" i="33"/>
  <c r="R19" i="33"/>
  <c r="P19" i="33"/>
  <c r="O19" i="33"/>
  <c r="M19" i="33"/>
  <c r="L19" i="33"/>
  <c r="J19" i="33"/>
  <c r="I19" i="33"/>
  <c r="G19" i="33"/>
  <c r="F19" i="33"/>
  <c r="D19" i="33"/>
  <c r="C19" i="33"/>
  <c r="R18" i="33"/>
  <c r="O18" i="33"/>
  <c r="M18" i="33"/>
  <c r="J18" i="33"/>
  <c r="G18" i="33"/>
  <c r="F18" i="33"/>
  <c r="D18" i="33"/>
  <c r="C18" i="33"/>
  <c r="N23" i="32"/>
  <c r="M23" i="32"/>
  <c r="L23" i="32"/>
  <c r="K23" i="32"/>
  <c r="J23" i="32"/>
  <c r="I23" i="32"/>
  <c r="H23" i="32"/>
  <c r="G23" i="32"/>
  <c r="F23" i="32"/>
  <c r="N22" i="32"/>
  <c r="M22" i="32"/>
  <c r="L22" i="32"/>
  <c r="K22" i="32"/>
  <c r="J22" i="32"/>
  <c r="I22" i="32"/>
  <c r="H22" i="32"/>
  <c r="G22" i="32"/>
  <c r="F22" i="32"/>
  <c r="N21" i="32"/>
  <c r="M21" i="32"/>
  <c r="L21" i="32"/>
  <c r="K21" i="32"/>
  <c r="J21" i="32"/>
  <c r="I21" i="32"/>
  <c r="H21" i="32"/>
  <c r="G21" i="32"/>
  <c r="F21" i="32"/>
  <c r="N20" i="32"/>
  <c r="M20" i="32"/>
  <c r="L20" i="32"/>
  <c r="K20" i="32"/>
  <c r="J20" i="32"/>
  <c r="I20" i="32"/>
  <c r="H20" i="32"/>
  <c r="G20" i="32"/>
  <c r="F20" i="32"/>
  <c r="N19" i="32"/>
  <c r="M19" i="32"/>
  <c r="L19" i="32"/>
  <c r="K19" i="32"/>
  <c r="J19" i="32"/>
  <c r="I19" i="32"/>
  <c r="H19" i="32"/>
  <c r="G19" i="32"/>
  <c r="F19" i="32"/>
  <c r="N18" i="32"/>
  <c r="M18" i="32"/>
  <c r="L18" i="32"/>
  <c r="K18" i="32"/>
  <c r="J18" i="32"/>
  <c r="I18" i="32"/>
  <c r="H18" i="32"/>
  <c r="G18" i="32"/>
  <c r="F18" i="32"/>
  <c r="M13" i="31"/>
  <c r="N13" i="31"/>
  <c r="O13" i="31"/>
  <c r="P13" i="31"/>
  <c r="Q13" i="31"/>
  <c r="R13" i="31"/>
  <c r="M14" i="31"/>
  <c r="N14" i="31"/>
  <c r="O14" i="31"/>
  <c r="P14" i="31"/>
  <c r="Q14" i="31"/>
  <c r="R14" i="31"/>
  <c r="M15" i="31"/>
  <c r="N15" i="31"/>
  <c r="O15" i="31"/>
  <c r="P15" i="31"/>
  <c r="Q15" i="31"/>
  <c r="R15" i="31"/>
  <c r="M16" i="31"/>
  <c r="N16" i="31"/>
  <c r="O16" i="31"/>
  <c r="P16" i="31"/>
  <c r="Q16" i="31"/>
  <c r="R16" i="31"/>
  <c r="M17" i="31"/>
  <c r="N17" i="31"/>
  <c r="O17" i="31"/>
  <c r="P17" i="31"/>
  <c r="M18" i="31"/>
  <c r="N18" i="31"/>
  <c r="O18" i="31"/>
  <c r="P18" i="31"/>
  <c r="Q18" i="31"/>
  <c r="R18" i="31"/>
  <c r="M19" i="31"/>
  <c r="N19" i="31"/>
  <c r="O19" i="31"/>
  <c r="P19" i="31"/>
  <c r="Q19" i="31"/>
  <c r="R19" i="31"/>
  <c r="M20" i="31"/>
  <c r="N20" i="31"/>
  <c r="O20" i="31"/>
  <c r="P20" i="31"/>
  <c r="Q20" i="31"/>
  <c r="R20" i="31"/>
  <c r="M21" i="31"/>
  <c r="N21" i="31"/>
  <c r="O21" i="31"/>
  <c r="P21" i="31"/>
  <c r="Q21" i="31"/>
  <c r="R21" i="31"/>
  <c r="M22" i="31"/>
  <c r="N22" i="31"/>
  <c r="O22" i="31"/>
  <c r="P22" i="31"/>
  <c r="Q22" i="31"/>
  <c r="R22" i="31"/>
  <c r="M23" i="31"/>
  <c r="N23" i="31"/>
  <c r="O23" i="31"/>
  <c r="P23" i="31"/>
  <c r="M24" i="31"/>
  <c r="N24" i="31"/>
  <c r="O24" i="31"/>
  <c r="P24" i="31"/>
  <c r="Q24" i="31"/>
  <c r="R24" i="31"/>
  <c r="R12" i="31"/>
  <c r="Q12" i="31"/>
  <c r="P12" i="31"/>
  <c r="O12" i="31"/>
  <c r="N12" i="31"/>
  <c r="M12" i="31"/>
  <c r="R11" i="31"/>
  <c r="Q11" i="31"/>
  <c r="P11" i="31"/>
  <c r="O11" i="31"/>
  <c r="N11" i="31"/>
  <c r="M11" i="31"/>
  <c r="R10" i="31"/>
  <c r="Q10" i="31"/>
  <c r="P10" i="31"/>
  <c r="O10" i="31"/>
  <c r="N10" i="31"/>
  <c r="M10" i="31"/>
  <c r="R9" i="31"/>
  <c r="Q9" i="31"/>
  <c r="P9" i="31"/>
  <c r="O9" i="31"/>
  <c r="N9" i="31"/>
  <c r="M9" i="31"/>
  <c r="R8" i="31"/>
  <c r="Q8" i="31"/>
  <c r="P8" i="31"/>
  <c r="O8" i="31"/>
  <c r="N8" i="31"/>
  <c r="M8" i="31"/>
  <c r="R7" i="31"/>
  <c r="Q7" i="31"/>
  <c r="P7" i="31"/>
  <c r="O7" i="31"/>
  <c r="N7" i="31"/>
  <c r="M7" i="31"/>
  <c r="R6" i="31"/>
  <c r="Q6" i="31"/>
  <c r="P6" i="31"/>
  <c r="O6" i="31"/>
  <c r="N6" i="31"/>
  <c r="M6" i="31"/>
  <c r="R5" i="31"/>
  <c r="Q5" i="31"/>
  <c r="P5" i="31"/>
  <c r="O5" i="31"/>
  <c r="N5" i="31"/>
  <c r="M5" i="31"/>
  <c r="P23" i="30"/>
  <c r="P22" i="30"/>
  <c r="P21" i="30"/>
  <c r="P20" i="30"/>
  <c r="P19" i="30"/>
  <c r="M23" i="30"/>
  <c r="M22" i="30"/>
  <c r="M21" i="30"/>
  <c r="M20" i="30"/>
  <c r="M19" i="30"/>
  <c r="M18" i="30"/>
  <c r="J23" i="30"/>
  <c r="J22" i="30"/>
  <c r="J21" i="30"/>
  <c r="J20" i="30"/>
  <c r="J19" i="30"/>
  <c r="J18" i="30"/>
  <c r="G23" i="30"/>
  <c r="G22" i="30"/>
  <c r="G21" i="30"/>
  <c r="G20" i="30"/>
  <c r="G19" i="30"/>
  <c r="G18" i="30"/>
  <c r="D23" i="30"/>
  <c r="D22" i="30"/>
  <c r="D21" i="30"/>
  <c r="D20" i="30"/>
  <c r="D19" i="30"/>
  <c r="D18" i="30"/>
  <c r="O23" i="30"/>
  <c r="L23" i="30"/>
  <c r="I23" i="30"/>
  <c r="F23" i="30"/>
  <c r="C23" i="30"/>
  <c r="O22" i="30"/>
  <c r="L22" i="30"/>
  <c r="I22" i="30"/>
  <c r="F22" i="30"/>
  <c r="C22" i="30"/>
  <c r="O21" i="30"/>
  <c r="L21" i="30"/>
  <c r="I21" i="30"/>
  <c r="F21" i="30"/>
  <c r="C21" i="30"/>
  <c r="O20" i="30"/>
  <c r="L20" i="30"/>
  <c r="I20" i="30"/>
  <c r="F20" i="30"/>
  <c r="C20" i="30"/>
  <c r="O19" i="30"/>
  <c r="L19" i="30"/>
  <c r="I19" i="30"/>
  <c r="C19" i="30"/>
  <c r="O18" i="30"/>
  <c r="L18" i="30"/>
  <c r="I18" i="30"/>
  <c r="F18" i="30"/>
  <c r="C18" i="30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G8" i="89"/>
  <c r="G9" i="89"/>
  <c r="G10" i="89"/>
  <c r="G11" i="89"/>
  <c r="G12" i="89"/>
  <c r="G13" i="89"/>
  <c r="G14" i="89"/>
  <c r="G15" i="89"/>
  <c r="G16" i="89"/>
  <c r="G17" i="89"/>
  <c r="G18" i="89"/>
  <c r="G19" i="89"/>
  <c r="G20" i="89"/>
  <c r="G21" i="89"/>
  <c r="G7" i="89"/>
  <c r="E8" i="89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7" i="89"/>
  <c r="G20" i="88"/>
  <c r="O23" i="88"/>
  <c r="M23" i="88"/>
  <c r="O22" i="88"/>
  <c r="M22" i="88"/>
  <c r="O21" i="88"/>
  <c r="M21" i="88"/>
  <c r="O20" i="88"/>
  <c r="M20" i="88"/>
  <c r="O19" i="88"/>
  <c r="M19" i="88"/>
  <c r="O18" i="88"/>
  <c r="M18" i="88"/>
  <c r="E23" i="88"/>
  <c r="E22" i="88"/>
  <c r="E21" i="88"/>
  <c r="E20" i="88"/>
  <c r="E19" i="88"/>
  <c r="E18" i="88"/>
  <c r="O23" i="157"/>
  <c r="M23" i="157"/>
  <c r="K23" i="157"/>
  <c r="I23" i="157"/>
  <c r="G23" i="157"/>
  <c r="E23" i="157"/>
  <c r="C23" i="157"/>
  <c r="O22" i="157"/>
  <c r="M22" i="157"/>
  <c r="K22" i="157"/>
  <c r="I22" i="157"/>
  <c r="G22" i="157"/>
  <c r="E22" i="157"/>
  <c r="C22" i="157"/>
  <c r="O21" i="157"/>
  <c r="M21" i="157"/>
  <c r="K21" i="157"/>
  <c r="I21" i="157"/>
  <c r="G21" i="157"/>
  <c r="E21" i="157"/>
  <c r="C21" i="157"/>
  <c r="O20" i="157"/>
  <c r="M20" i="157"/>
  <c r="K20" i="157"/>
  <c r="I20" i="157"/>
  <c r="G20" i="157"/>
  <c r="E20" i="157"/>
  <c r="C20" i="157"/>
  <c r="O19" i="157"/>
  <c r="M19" i="157"/>
  <c r="K19" i="157"/>
  <c r="I19" i="157"/>
  <c r="G19" i="157"/>
  <c r="E19" i="157"/>
  <c r="C19" i="157"/>
  <c r="O18" i="157"/>
  <c r="M18" i="157"/>
  <c r="K18" i="157"/>
  <c r="I18" i="157"/>
  <c r="G18" i="157"/>
  <c r="E18" i="157"/>
  <c r="C18" i="157"/>
  <c r="K23" i="88"/>
  <c r="I23" i="88"/>
  <c r="K22" i="88"/>
  <c r="I22" i="88"/>
  <c r="K21" i="88"/>
  <c r="I21" i="88"/>
  <c r="K20" i="88"/>
  <c r="I20" i="88"/>
  <c r="K19" i="88"/>
  <c r="I19" i="88"/>
  <c r="K18" i="88"/>
  <c r="I18" i="88"/>
  <c r="G23" i="88" l="1"/>
  <c r="G19" i="88"/>
  <c r="G21" i="88"/>
  <c r="G22" i="88"/>
  <c r="G18" i="88"/>
  <c r="Q23" i="98" l="1"/>
  <c r="P23" i="98"/>
  <c r="N23" i="98"/>
  <c r="M23" i="98"/>
  <c r="L23" i="98"/>
  <c r="K23" i="98"/>
  <c r="I23" i="98"/>
  <c r="H23" i="98"/>
  <c r="G23" i="98"/>
  <c r="F23" i="98"/>
  <c r="D23" i="98"/>
  <c r="C23" i="98"/>
  <c r="Q22" i="98"/>
  <c r="P22" i="98"/>
  <c r="N22" i="98"/>
  <c r="M22" i="98"/>
  <c r="L22" i="98"/>
  <c r="K22" i="98"/>
  <c r="I22" i="98"/>
  <c r="H22" i="98"/>
  <c r="G22" i="98"/>
  <c r="F22" i="98"/>
  <c r="D22" i="98"/>
  <c r="C22" i="98"/>
  <c r="Q21" i="98"/>
  <c r="P21" i="98"/>
  <c r="N21" i="98"/>
  <c r="M21" i="98"/>
  <c r="L21" i="98"/>
  <c r="K21" i="98"/>
  <c r="I21" i="98"/>
  <c r="H21" i="98"/>
  <c r="G21" i="98"/>
  <c r="F21" i="98"/>
  <c r="D21" i="98"/>
  <c r="C21" i="98"/>
  <c r="Q20" i="98"/>
  <c r="P20" i="98"/>
  <c r="N20" i="98"/>
  <c r="M20" i="98"/>
  <c r="L20" i="98"/>
  <c r="K20" i="98"/>
  <c r="I20" i="98"/>
  <c r="H20" i="98"/>
  <c r="G20" i="98"/>
  <c r="F20" i="98"/>
  <c r="D20" i="98"/>
  <c r="C20" i="98"/>
  <c r="Q19" i="98"/>
  <c r="P19" i="98"/>
  <c r="N19" i="98"/>
  <c r="M19" i="98"/>
  <c r="L19" i="98"/>
  <c r="K19" i="98"/>
  <c r="I19" i="98"/>
  <c r="H19" i="98"/>
  <c r="G19" i="98"/>
  <c r="F19" i="98"/>
  <c r="D19" i="98"/>
  <c r="C19" i="98"/>
  <c r="Q18" i="98"/>
  <c r="P18" i="98"/>
  <c r="N18" i="98"/>
  <c r="M18" i="98"/>
  <c r="L18" i="98"/>
  <c r="K18" i="98"/>
  <c r="I18" i="98"/>
  <c r="H18" i="98"/>
  <c r="G18" i="98"/>
  <c r="F18" i="98"/>
  <c r="D18" i="98"/>
  <c r="C18" i="98"/>
  <c r="O17" i="98"/>
  <c r="O16" i="98"/>
  <c r="O15" i="98"/>
  <c r="O14" i="98"/>
  <c r="O13" i="98"/>
  <c r="O12" i="98"/>
  <c r="O11" i="98"/>
  <c r="O10" i="98"/>
  <c r="O9" i="98"/>
  <c r="O8" i="98"/>
  <c r="O7" i="98"/>
  <c r="J17" i="98"/>
  <c r="J23" i="98" s="1"/>
  <c r="J16" i="98"/>
  <c r="J15" i="98"/>
  <c r="J14" i="98"/>
  <c r="J13" i="98"/>
  <c r="J12" i="98"/>
  <c r="J11" i="98"/>
  <c r="J10" i="98"/>
  <c r="J9" i="98"/>
  <c r="J8" i="98"/>
  <c r="J7" i="98"/>
  <c r="E17" i="98"/>
  <c r="E16" i="98"/>
  <c r="E15" i="98"/>
  <c r="E14" i="98"/>
  <c r="E13" i="98"/>
  <c r="E12" i="98"/>
  <c r="E11" i="98"/>
  <c r="E10" i="98"/>
  <c r="E9" i="98"/>
  <c r="E8" i="98"/>
  <c r="E7" i="98"/>
  <c r="O17" i="97"/>
  <c r="O21" i="97" s="1"/>
  <c r="O16" i="97"/>
  <c r="O15" i="97"/>
  <c r="O14" i="97"/>
  <c r="O13" i="97"/>
  <c r="O12" i="97"/>
  <c r="O11" i="97"/>
  <c r="O10" i="97"/>
  <c r="O9" i="97"/>
  <c r="O8" i="97"/>
  <c r="O7" i="97"/>
  <c r="J17" i="97"/>
  <c r="J23" i="97" s="1"/>
  <c r="J16" i="97"/>
  <c r="J15" i="97"/>
  <c r="J14" i="97"/>
  <c r="J13" i="97"/>
  <c r="J12" i="97"/>
  <c r="J11" i="97"/>
  <c r="J10" i="97"/>
  <c r="J9" i="97"/>
  <c r="J8" i="97"/>
  <c r="J7" i="97"/>
  <c r="E17" i="97"/>
  <c r="E16" i="97"/>
  <c r="E19" i="97" s="1"/>
  <c r="E15" i="97"/>
  <c r="E14" i="97"/>
  <c r="E13" i="97"/>
  <c r="E12" i="97"/>
  <c r="E21" i="97" s="1"/>
  <c r="E11" i="97"/>
  <c r="E10" i="97"/>
  <c r="E9" i="97"/>
  <c r="E8" i="97"/>
  <c r="E7" i="97"/>
  <c r="Q23" i="97"/>
  <c r="P23" i="97"/>
  <c r="N23" i="97"/>
  <c r="M23" i="97"/>
  <c r="L23" i="97"/>
  <c r="K23" i="97"/>
  <c r="I23" i="97"/>
  <c r="H23" i="97"/>
  <c r="G23" i="97"/>
  <c r="F23" i="97"/>
  <c r="D23" i="97"/>
  <c r="C23" i="97"/>
  <c r="Q22" i="97"/>
  <c r="P22" i="97"/>
  <c r="N22" i="97"/>
  <c r="M22" i="97"/>
  <c r="L22" i="97"/>
  <c r="K22" i="97"/>
  <c r="I22" i="97"/>
  <c r="H22" i="97"/>
  <c r="G22" i="97"/>
  <c r="F22" i="97"/>
  <c r="D22" i="97"/>
  <c r="C22" i="97"/>
  <c r="Q21" i="97"/>
  <c r="P21" i="97"/>
  <c r="N21" i="97"/>
  <c r="M21" i="97"/>
  <c r="L21" i="97"/>
  <c r="K21" i="97"/>
  <c r="J21" i="97"/>
  <c r="I21" i="97"/>
  <c r="H21" i="97"/>
  <c r="G21" i="97"/>
  <c r="F21" i="97"/>
  <c r="D21" i="97"/>
  <c r="C21" i="97"/>
  <c r="Q20" i="97"/>
  <c r="P20" i="97"/>
  <c r="N20" i="97"/>
  <c r="M20" i="97"/>
  <c r="L20" i="97"/>
  <c r="K20" i="97"/>
  <c r="I20" i="97"/>
  <c r="H20" i="97"/>
  <c r="G20" i="97"/>
  <c r="F20" i="97"/>
  <c r="D20" i="97"/>
  <c r="C20" i="97"/>
  <c r="Q19" i="97"/>
  <c r="P19" i="97"/>
  <c r="N19" i="97"/>
  <c r="M19" i="97"/>
  <c r="L19" i="97"/>
  <c r="K19" i="97"/>
  <c r="I19" i="97"/>
  <c r="H19" i="97"/>
  <c r="G19" i="97"/>
  <c r="F19" i="97"/>
  <c r="D19" i="97"/>
  <c r="C19" i="97"/>
  <c r="Q18" i="97"/>
  <c r="P18" i="97"/>
  <c r="N18" i="97"/>
  <c r="M18" i="97"/>
  <c r="L18" i="97"/>
  <c r="K18" i="97"/>
  <c r="I18" i="97"/>
  <c r="H18" i="97"/>
  <c r="G18" i="97"/>
  <c r="F18" i="97"/>
  <c r="D18" i="97"/>
  <c r="C18" i="97"/>
  <c r="Q23" i="94"/>
  <c r="P23" i="94"/>
  <c r="N23" i="94"/>
  <c r="M23" i="94"/>
  <c r="Q22" i="94"/>
  <c r="P22" i="94"/>
  <c r="O22" i="94"/>
  <c r="N22" i="94"/>
  <c r="M22" i="94"/>
  <c r="Q21" i="94"/>
  <c r="P21" i="94"/>
  <c r="N21" i="94"/>
  <c r="M21" i="94"/>
  <c r="Q20" i="94"/>
  <c r="P20" i="94"/>
  <c r="O20" i="94"/>
  <c r="N20" i="94"/>
  <c r="M20" i="94"/>
  <c r="Q19" i="94"/>
  <c r="P19" i="94"/>
  <c r="N19" i="94"/>
  <c r="M19" i="94"/>
  <c r="Q18" i="94"/>
  <c r="P18" i="94"/>
  <c r="N18" i="94"/>
  <c r="M18" i="94"/>
  <c r="L23" i="94"/>
  <c r="K23" i="94"/>
  <c r="I23" i="94"/>
  <c r="H23" i="94"/>
  <c r="G23" i="94"/>
  <c r="F23" i="94"/>
  <c r="D23" i="94"/>
  <c r="C23" i="94"/>
  <c r="L22" i="94"/>
  <c r="K22" i="94"/>
  <c r="I22" i="94"/>
  <c r="H22" i="94"/>
  <c r="G22" i="94"/>
  <c r="F22" i="94"/>
  <c r="D22" i="94"/>
  <c r="C22" i="94"/>
  <c r="L21" i="94"/>
  <c r="K21" i="94"/>
  <c r="I21" i="94"/>
  <c r="H21" i="94"/>
  <c r="G21" i="94"/>
  <c r="F21" i="94"/>
  <c r="D21" i="94"/>
  <c r="C21" i="94"/>
  <c r="L20" i="94"/>
  <c r="K20" i="94"/>
  <c r="I20" i="94"/>
  <c r="H20" i="94"/>
  <c r="G20" i="94"/>
  <c r="F20" i="94"/>
  <c r="D20" i="94"/>
  <c r="C20" i="94"/>
  <c r="L19" i="94"/>
  <c r="K19" i="94"/>
  <c r="I19" i="94"/>
  <c r="H19" i="94"/>
  <c r="G19" i="94"/>
  <c r="F19" i="94"/>
  <c r="D19" i="94"/>
  <c r="C19" i="94"/>
  <c r="L18" i="94"/>
  <c r="K18" i="94"/>
  <c r="I18" i="94"/>
  <c r="H18" i="94"/>
  <c r="G18" i="94"/>
  <c r="F18" i="94"/>
  <c r="D18" i="94"/>
  <c r="C18" i="94"/>
  <c r="O17" i="94"/>
  <c r="O21" i="94" s="1"/>
  <c r="O16" i="94"/>
  <c r="O18" i="94" s="1"/>
  <c r="O15" i="94"/>
  <c r="O14" i="94"/>
  <c r="O13" i="94"/>
  <c r="O12" i="94"/>
  <c r="O11" i="94"/>
  <c r="O10" i="94"/>
  <c r="O9" i="94"/>
  <c r="O8" i="94"/>
  <c r="O7" i="94"/>
  <c r="J17" i="94"/>
  <c r="J23" i="94" s="1"/>
  <c r="J16" i="94"/>
  <c r="J15" i="94"/>
  <c r="J14" i="94"/>
  <c r="J13" i="94"/>
  <c r="J12" i="94"/>
  <c r="J11" i="94"/>
  <c r="J10" i="94"/>
  <c r="J9" i="94"/>
  <c r="J8" i="94"/>
  <c r="J7" i="94"/>
  <c r="E8" i="94"/>
  <c r="E9" i="94"/>
  <c r="E10" i="94"/>
  <c r="E11" i="94"/>
  <c r="E12" i="94"/>
  <c r="E13" i="94"/>
  <c r="E14" i="94"/>
  <c r="E15" i="94"/>
  <c r="E16" i="94"/>
  <c r="E17" i="94"/>
  <c r="E22" i="94" s="1"/>
  <c r="E7" i="94"/>
  <c r="O23" i="98" l="1"/>
  <c r="E23" i="98"/>
  <c r="E22" i="97"/>
  <c r="E19" i="94"/>
  <c r="E21" i="94"/>
  <c r="E23" i="94"/>
  <c r="E18" i="94"/>
  <c r="E20" i="94"/>
  <c r="J18" i="94"/>
  <c r="J20" i="94"/>
  <c r="J22" i="94"/>
  <c r="O19" i="94"/>
  <c r="O23" i="94"/>
  <c r="J19" i="94"/>
  <c r="J21" i="94"/>
  <c r="O18" i="98"/>
  <c r="O19" i="98"/>
  <c r="O20" i="98"/>
  <c r="O21" i="98"/>
  <c r="O22" i="98"/>
  <c r="E18" i="98"/>
  <c r="E19" i="98"/>
  <c r="E20" i="98"/>
  <c r="E21" i="98"/>
  <c r="E22" i="98"/>
  <c r="J18" i="98"/>
  <c r="J19" i="98"/>
  <c r="J20" i="98"/>
  <c r="J21" i="98"/>
  <c r="J22" i="98"/>
  <c r="J19" i="97"/>
  <c r="E20" i="97"/>
  <c r="E23" i="97"/>
  <c r="E18" i="97"/>
  <c r="J20" i="97"/>
  <c r="J22" i="97"/>
  <c r="J18" i="97"/>
  <c r="O23" i="97"/>
  <c r="O20" i="97"/>
  <c r="O22" i="97"/>
  <c r="O19" i="97"/>
  <c r="O18" i="97"/>
  <c r="F18" i="87" l="1"/>
  <c r="G18" i="87"/>
  <c r="H18" i="87"/>
  <c r="K18" i="87"/>
  <c r="L18" i="87"/>
  <c r="M18" i="87"/>
  <c r="N18" i="87"/>
  <c r="O18" i="87"/>
  <c r="P18" i="87"/>
  <c r="Q18" i="87"/>
  <c r="T18" i="87"/>
  <c r="F19" i="87"/>
  <c r="G19" i="87"/>
  <c r="H19" i="87"/>
  <c r="K19" i="87"/>
  <c r="L19" i="87"/>
  <c r="M19" i="87"/>
  <c r="N19" i="87"/>
  <c r="O19" i="87"/>
  <c r="P19" i="87"/>
  <c r="Q19" i="87"/>
  <c r="T19" i="87"/>
  <c r="F20" i="87"/>
  <c r="G20" i="87"/>
  <c r="H20" i="87"/>
  <c r="K20" i="87"/>
  <c r="L20" i="87"/>
  <c r="M20" i="87"/>
  <c r="N20" i="87"/>
  <c r="O20" i="87"/>
  <c r="P20" i="87"/>
  <c r="Q20" i="87"/>
  <c r="T20" i="87"/>
  <c r="F21" i="87"/>
  <c r="G21" i="87"/>
  <c r="H21" i="87"/>
  <c r="K21" i="87"/>
  <c r="L21" i="87"/>
  <c r="M21" i="87"/>
  <c r="N21" i="87"/>
  <c r="O21" i="87"/>
  <c r="P21" i="87"/>
  <c r="Q21" i="87"/>
  <c r="T21" i="87"/>
  <c r="F22" i="87"/>
  <c r="G22" i="87"/>
  <c r="H22" i="87"/>
  <c r="K22" i="87"/>
  <c r="L22" i="87"/>
  <c r="M22" i="87"/>
  <c r="N22" i="87"/>
  <c r="O22" i="87"/>
  <c r="P22" i="87"/>
  <c r="Q22" i="87"/>
  <c r="T22" i="87"/>
  <c r="F23" i="87"/>
  <c r="G23" i="87"/>
  <c r="H23" i="87"/>
  <c r="K23" i="87"/>
  <c r="L23" i="87"/>
  <c r="M23" i="87"/>
  <c r="N23" i="87"/>
  <c r="O23" i="87"/>
  <c r="P23" i="87"/>
  <c r="Q23" i="87"/>
  <c r="T23" i="87"/>
  <c r="P23" i="26" l="1"/>
  <c r="O23" i="26"/>
  <c r="N23" i="26"/>
  <c r="M23" i="26"/>
  <c r="K23" i="26"/>
  <c r="J23" i="26"/>
  <c r="I23" i="26"/>
  <c r="H23" i="26"/>
  <c r="F23" i="26"/>
  <c r="E23" i="26"/>
  <c r="D23" i="26"/>
  <c r="C23" i="26"/>
  <c r="P22" i="26"/>
  <c r="O22" i="26"/>
  <c r="N22" i="26"/>
  <c r="M22" i="26"/>
  <c r="K22" i="26"/>
  <c r="J22" i="26"/>
  <c r="I22" i="26"/>
  <c r="H22" i="26"/>
  <c r="F22" i="26"/>
  <c r="E22" i="26"/>
  <c r="D22" i="26"/>
  <c r="C22" i="26"/>
  <c r="P21" i="26"/>
  <c r="O21" i="26"/>
  <c r="N21" i="26"/>
  <c r="M21" i="26"/>
  <c r="K21" i="26"/>
  <c r="J21" i="26"/>
  <c r="I21" i="26"/>
  <c r="H21" i="26"/>
  <c r="F21" i="26"/>
  <c r="E21" i="26"/>
  <c r="D21" i="26"/>
  <c r="C21" i="26"/>
  <c r="P20" i="26"/>
  <c r="O20" i="26"/>
  <c r="N20" i="26"/>
  <c r="M20" i="26"/>
  <c r="K20" i="26"/>
  <c r="J20" i="26"/>
  <c r="I20" i="26"/>
  <c r="H20" i="26"/>
  <c r="F20" i="26"/>
  <c r="E20" i="26"/>
  <c r="D20" i="26"/>
  <c r="C20" i="26"/>
  <c r="P19" i="26"/>
  <c r="O19" i="26"/>
  <c r="N19" i="26"/>
  <c r="M19" i="26"/>
  <c r="K19" i="26"/>
  <c r="J19" i="26"/>
  <c r="I19" i="26"/>
  <c r="H19" i="26"/>
  <c r="F19" i="26"/>
  <c r="E19" i="26"/>
  <c r="D19" i="26"/>
  <c r="C19" i="26"/>
  <c r="P18" i="26"/>
  <c r="O18" i="26"/>
  <c r="N18" i="26"/>
  <c r="M18" i="26"/>
  <c r="K18" i="26"/>
  <c r="J18" i="26"/>
  <c r="I18" i="26"/>
  <c r="H18" i="26"/>
  <c r="F18" i="26"/>
  <c r="E18" i="26"/>
  <c r="D18" i="26"/>
  <c r="C18" i="26"/>
  <c r="R19" i="141" l="1"/>
  <c r="Q19" i="141"/>
  <c r="P19" i="141"/>
  <c r="O19" i="141"/>
  <c r="N19" i="141"/>
  <c r="M19" i="141"/>
  <c r="R18" i="141"/>
  <c r="Q18" i="141"/>
  <c r="P18" i="141"/>
  <c r="O18" i="141"/>
  <c r="N18" i="141"/>
  <c r="M18" i="141"/>
  <c r="R17" i="141"/>
  <c r="Q17" i="141"/>
  <c r="P17" i="141"/>
  <c r="O17" i="141"/>
  <c r="N17" i="141"/>
  <c r="M17" i="141"/>
  <c r="R16" i="141"/>
  <c r="Q16" i="141"/>
  <c r="P16" i="141"/>
  <c r="O16" i="141"/>
  <c r="N16" i="141"/>
  <c r="M16" i="141"/>
  <c r="R15" i="141"/>
  <c r="Q15" i="141"/>
  <c r="P15" i="141"/>
  <c r="O15" i="141"/>
  <c r="N15" i="141"/>
  <c r="M15" i="141"/>
  <c r="R14" i="141"/>
  <c r="Q14" i="141"/>
  <c r="P14" i="141"/>
  <c r="O14" i="141"/>
  <c r="N14" i="141"/>
  <c r="M14" i="141"/>
  <c r="R13" i="141"/>
  <c r="Q13" i="141"/>
  <c r="P13" i="141"/>
  <c r="O13" i="141"/>
  <c r="N13" i="141"/>
  <c r="M13" i="141"/>
  <c r="R12" i="141"/>
  <c r="Q12" i="141"/>
  <c r="P12" i="141"/>
  <c r="O12" i="141"/>
  <c r="N12" i="141"/>
  <c r="M12" i="141"/>
  <c r="R11" i="141"/>
  <c r="Q11" i="141"/>
  <c r="P11" i="141"/>
  <c r="O11" i="141"/>
  <c r="N11" i="141"/>
  <c r="M11" i="141"/>
  <c r="R10" i="141"/>
  <c r="Q10" i="141"/>
  <c r="P10" i="141"/>
  <c r="O10" i="141"/>
  <c r="N10" i="141"/>
  <c r="M10" i="141"/>
  <c r="R9" i="141"/>
  <c r="Q9" i="141"/>
  <c r="P9" i="141"/>
  <c r="O9" i="141"/>
  <c r="N9" i="141"/>
  <c r="M9" i="141"/>
  <c r="R8" i="141"/>
  <c r="Q8" i="141"/>
  <c r="P8" i="141"/>
  <c r="O8" i="141"/>
  <c r="N8" i="141"/>
  <c r="M8" i="141"/>
  <c r="R7" i="141"/>
  <c r="Q7" i="141"/>
  <c r="P7" i="141"/>
  <c r="O7" i="141"/>
  <c r="N7" i="141"/>
  <c r="M7" i="141"/>
  <c r="R6" i="141"/>
  <c r="Q6" i="141"/>
  <c r="P6" i="141"/>
  <c r="O6" i="141"/>
  <c r="N6" i="141"/>
  <c r="M6" i="141"/>
  <c r="R5" i="141"/>
  <c r="Q5" i="141"/>
  <c r="P5" i="141"/>
  <c r="O5" i="141"/>
  <c r="N5" i="141"/>
  <c r="M5" i="141"/>
  <c r="G7" i="105"/>
  <c r="X23" i="105"/>
  <c r="V23" i="105"/>
  <c r="T23" i="105"/>
  <c r="R23" i="105"/>
  <c r="P23" i="105"/>
  <c r="N23" i="105"/>
  <c r="L23" i="105"/>
  <c r="H23" i="105"/>
  <c r="F23" i="105"/>
  <c r="C23" i="105"/>
  <c r="X22" i="105"/>
  <c r="V22" i="105"/>
  <c r="T22" i="105"/>
  <c r="R22" i="105"/>
  <c r="P22" i="105"/>
  <c r="N22" i="105"/>
  <c r="L22" i="105"/>
  <c r="H22" i="105"/>
  <c r="F22" i="105"/>
  <c r="C22" i="105"/>
  <c r="X21" i="105"/>
  <c r="V21" i="105"/>
  <c r="T21" i="105"/>
  <c r="R21" i="105"/>
  <c r="P21" i="105"/>
  <c r="N21" i="105"/>
  <c r="L21" i="105"/>
  <c r="J21" i="105"/>
  <c r="H21" i="105"/>
  <c r="F21" i="105"/>
  <c r="C21" i="105"/>
  <c r="X20" i="105"/>
  <c r="V20" i="105"/>
  <c r="T20" i="105"/>
  <c r="R20" i="105"/>
  <c r="P20" i="105"/>
  <c r="N20" i="105"/>
  <c r="L20" i="105"/>
  <c r="J20" i="105"/>
  <c r="H20" i="105"/>
  <c r="F20" i="105"/>
  <c r="C20" i="105"/>
  <c r="X19" i="105"/>
  <c r="V19" i="105"/>
  <c r="T19" i="105"/>
  <c r="R19" i="105"/>
  <c r="P19" i="105"/>
  <c r="N19" i="105"/>
  <c r="L19" i="105"/>
  <c r="J19" i="105"/>
  <c r="H19" i="105"/>
  <c r="F19" i="105"/>
  <c r="C19" i="105"/>
  <c r="X18" i="105"/>
  <c r="V18" i="105"/>
  <c r="T18" i="105"/>
  <c r="R18" i="105"/>
  <c r="P18" i="105"/>
  <c r="N18" i="105"/>
  <c r="L18" i="105"/>
  <c r="J18" i="105"/>
  <c r="H18" i="105"/>
  <c r="F18" i="105"/>
  <c r="C18" i="105"/>
  <c r="G17" i="105"/>
  <c r="G16" i="105"/>
  <c r="G15" i="105"/>
  <c r="G14" i="105"/>
  <c r="G13" i="105"/>
  <c r="G12" i="105"/>
  <c r="G11" i="105"/>
  <c r="G10" i="105"/>
  <c r="G9" i="105"/>
  <c r="G8" i="105"/>
  <c r="X23" i="106"/>
  <c r="V23" i="106"/>
  <c r="T23" i="106"/>
  <c r="R23" i="106"/>
  <c r="P23" i="106"/>
  <c r="N23" i="106"/>
  <c r="L23" i="106"/>
  <c r="H23" i="106"/>
  <c r="F23" i="106"/>
  <c r="C23" i="106"/>
  <c r="X22" i="106"/>
  <c r="V22" i="106"/>
  <c r="T22" i="106"/>
  <c r="R22" i="106"/>
  <c r="P22" i="106"/>
  <c r="N22" i="106"/>
  <c r="L22" i="106"/>
  <c r="H22" i="106"/>
  <c r="F22" i="106"/>
  <c r="C22" i="106"/>
  <c r="X21" i="106"/>
  <c r="V21" i="106"/>
  <c r="T21" i="106"/>
  <c r="R21" i="106"/>
  <c r="P21" i="106"/>
  <c r="N21" i="106"/>
  <c r="L21" i="106"/>
  <c r="J21" i="106"/>
  <c r="H21" i="106"/>
  <c r="F21" i="106"/>
  <c r="C21" i="106"/>
  <c r="X20" i="106"/>
  <c r="V20" i="106"/>
  <c r="T20" i="106"/>
  <c r="R20" i="106"/>
  <c r="P20" i="106"/>
  <c r="N20" i="106"/>
  <c r="L20" i="106"/>
  <c r="J20" i="106"/>
  <c r="H20" i="106"/>
  <c r="F20" i="106"/>
  <c r="C20" i="106"/>
  <c r="X19" i="106"/>
  <c r="V19" i="106"/>
  <c r="T19" i="106"/>
  <c r="R19" i="106"/>
  <c r="P19" i="106"/>
  <c r="N19" i="106"/>
  <c r="L19" i="106"/>
  <c r="J19" i="106"/>
  <c r="H19" i="106"/>
  <c r="F19" i="106"/>
  <c r="C19" i="106"/>
  <c r="X18" i="106"/>
  <c r="V18" i="106"/>
  <c r="T18" i="106"/>
  <c r="R18" i="106"/>
  <c r="P18" i="106"/>
  <c r="N18" i="106"/>
  <c r="L18" i="106"/>
  <c r="J18" i="106"/>
  <c r="H18" i="106"/>
  <c r="F18" i="106"/>
  <c r="C18" i="106"/>
  <c r="G17" i="106"/>
  <c r="G16" i="106"/>
  <c r="G15" i="106"/>
  <c r="G14" i="106"/>
  <c r="G13" i="106"/>
  <c r="G12" i="106"/>
  <c r="G11" i="106"/>
  <c r="G10" i="106"/>
  <c r="G9" i="106"/>
  <c r="G8" i="106"/>
  <c r="G7" i="106"/>
  <c r="W23" i="103"/>
  <c r="U23" i="103"/>
  <c r="S23" i="103"/>
  <c r="Q23" i="103"/>
  <c r="O23" i="103"/>
  <c r="M23" i="103"/>
  <c r="K23" i="103"/>
  <c r="G23" i="103"/>
  <c r="E23" i="103"/>
  <c r="C23" i="103"/>
  <c r="W22" i="103"/>
  <c r="U22" i="103"/>
  <c r="S22" i="103"/>
  <c r="Q22" i="103"/>
  <c r="O22" i="103"/>
  <c r="M22" i="103"/>
  <c r="K22" i="103"/>
  <c r="G22" i="103"/>
  <c r="E22" i="103"/>
  <c r="C22" i="103"/>
  <c r="W21" i="103"/>
  <c r="U21" i="103"/>
  <c r="S21" i="103"/>
  <c r="Q21" i="103"/>
  <c r="O21" i="103"/>
  <c r="M21" i="103"/>
  <c r="K21" i="103"/>
  <c r="I21" i="103"/>
  <c r="G21" i="103"/>
  <c r="E21" i="103"/>
  <c r="C21" i="103"/>
  <c r="W20" i="103"/>
  <c r="U20" i="103"/>
  <c r="S20" i="103"/>
  <c r="Q20" i="103"/>
  <c r="O20" i="103"/>
  <c r="M20" i="103"/>
  <c r="K20" i="103"/>
  <c r="I20" i="103"/>
  <c r="G20" i="103"/>
  <c r="E20" i="103"/>
  <c r="C20" i="103"/>
  <c r="W19" i="103"/>
  <c r="U19" i="103"/>
  <c r="S19" i="103"/>
  <c r="Q19" i="103"/>
  <c r="O19" i="103"/>
  <c r="M19" i="103"/>
  <c r="K19" i="103"/>
  <c r="I19" i="103"/>
  <c r="G19" i="103"/>
  <c r="E19" i="103"/>
  <c r="C19" i="103"/>
  <c r="W18" i="103"/>
  <c r="U18" i="103"/>
  <c r="S18" i="103"/>
  <c r="Q18" i="103"/>
  <c r="O18" i="103"/>
  <c r="M18" i="103"/>
  <c r="K18" i="103"/>
  <c r="I18" i="103"/>
  <c r="G18" i="103"/>
  <c r="E18" i="103"/>
  <c r="C18" i="103"/>
  <c r="P23" i="101" l="1"/>
  <c r="O23" i="101"/>
  <c r="N23" i="101"/>
  <c r="M23" i="101"/>
  <c r="L23" i="101"/>
  <c r="J23" i="101"/>
  <c r="I23" i="101"/>
  <c r="G23" i="101"/>
  <c r="F23" i="101"/>
  <c r="E23" i="101"/>
  <c r="D23" i="101"/>
  <c r="C23" i="101"/>
  <c r="P22" i="101"/>
  <c r="O22" i="101"/>
  <c r="N22" i="101"/>
  <c r="M22" i="101"/>
  <c r="L22" i="101"/>
  <c r="J22" i="101"/>
  <c r="I22" i="101"/>
  <c r="G22" i="101"/>
  <c r="F22" i="101"/>
  <c r="E22" i="101"/>
  <c r="D22" i="101"/>
  <c r="C22" i="101"/>
  <c r="P21" i="101"/>
  <c r="O21" i="101"/>
  <c r="N21" i="101"/>
  <c r="M21" i="101"/>
  <c r="L21" i="101"/>
  <c r="J21" i="101"/>
  <c r="I21" i="101"/>
  <c r="G21" i="101"/>
  <c r="F21" i="101"/>
  <c r="E21" i="101"/>
  <c r="D21" i="101"/>
  <c r="C21" i="101"/>
  <c r="P20" i="101"/>
  <c r="O20" i="101"/>
  <c r="N20" i="101"/>
  <c r="M20" i="101"/>
  <c r="L20" i="101"/>
  <c r="J20" i="101"/>
  <c r="I20" i="101"/>
  <c r="G20" i="101"/>
  <c r="F20" i="101"/>
  <c r="E20" i="101"/>
  <c r="D20" i="101"/>
  <c r="C20" i="101"/>
  <c r="P19" i="101"/>
  <c r="O19" i="101"/>
  <c r="N19" i="101"/>
  <c r="M19" i="101"/>
  <c r="L19" i="101"/>
  <c r="J19" i="101"/>
  <c r="I19" i="101"/>
  <c r="G19" i="101"/>
  <c r="F19" i="101"/>
  <c r="E19" i="101"/>
  <c r="D19" i="101"/>
  <c r="C19" i="101"/>
  <c r="P18" i="101"/>
  <c r="O18" i="101"/>
  <c r="N18" i="101"/>
  <c r="M18" i="101"/>
  <c r="L18" i="101"/>
  <c r="J18" i="101"/>
  <c r="I18" i="101"/>
  <c r="G18" i="101"/>
  <c r="F18" i="101"/>
  <c r="E18" i="101"/>
  <c r="D18" i="101"/>
  <c r="C18" i="101"/>
  <c r="R19" i="140"/>
  <c r="Q19" i="140"/>
  <c r="P19" i="140"/>
  <c r="O19" i="140"/>
  <c r="N19" i="140"/>
  <c r="M19" i="140"/>
  <c r="R18" i="140"/>
  <c r="Q18" i="140"/>
  <c r="P18" i="140"/>
  <c r="O18" i="140"/>
  <c r="N18" i="140"/>
  <c r="M18" i="140"/>
  <c r="R17" i="140"/>
  <c r="Q17" i="140"/>
  <c r="P17" i="140"/>
  <c r="O17" i="140"/>
  <c r="N17" i="140"/>
  <c r="M17" i="140"/>
  <c r="R16" i="140"/>
  <c r="Q16" i="140"/>
  <c r="P16" i="140"/>
  <c r="O16" i="140"/>
  <c r="N16" i="140"/>
  <c r="M16" i="140"/>
  <c r="R15" i="140"/>
  <c r="Q15" i="140"/>
  <c r="P15" i="140"/>
  <c r="O15" i="140"/>
  <c r="N15" i="140"/>
  <c r="M15" i="140"/>
  <c r="R14" i="140"/>
  <c r="Q14" i="140"/>
  <c r="P14" i="140"/>
  <c r="O14" i="140"/>
  <c r="N14" i="140"/>
  <c r="M14" i="140"/>
  <c r="R13" i="140"/>
  <c r="Q13" i="140"/>
  <c r="P13" i="140"/>
  <c r="O13" i="140"/>
  <c r="N13" i="140"/>
  <c r="M13" i="140"/>
  <c r="R12" i="140"/>
  <c r="Q12" i="140"/>
  <c r="P12" i="140"/>
  <c r="O12" i="140"/>
  <c r="N12" i="140"/>
  <c r="M12" i="140"/>
  <c r="R11" i="140"/>
  <c r="Q11" i="140"/>
  <c r="P11" i="140"/>
  <c r="O11" i="140"/>
  <c r="N11" i="140"/>
  <c r="M11" i="140"/>
  <c r="R10" i="140"/>
  <c r="Q10" i="140"/>
  <c r="P10" i="140"/>
  <c r="O10" i="140"/>
  <c r="N10" i="140"/>
  <c r="M10" i="140"/>
  <c r="R9" i="140"/>
  <c r="Q9" i="140"/>
  <c r="P9" i="140"/>
  <c r="O9" i="140"/>
  <c r="N9" i="140"/>
  <c r="M9" i="140"/>
  <c r="R8" i="140"/>
  <c r="Q8" i="140"/>
  <c r="P8" i="140"/>
  <c r="O8" i="140"/>
  <c r="N8" i="140"/>
  <c r="M8" i="140"/>
  <c r="R7" i="140"/>
  <c r="Q7" i="140"/>
  <c r="P7" i="140"/>
  <c r="O7" i="140"/>
  <c r="N7" i="140"/>
  <c r="M7" i="140"/>
  <c r="R6" i="140"/>
  <c r="Q6" i="140"/>
  <c r="P6" i="140"/>
  <c r="O6" i="140"/>
  <c r="N6" i="140"/>
  <c r="M6" i="140"/>
  <c r="R5" i="140"/>
  <c r="Q5" i="140"/>
  <c r="P5" i="140"/>
  <c r="O5" i="140"/>
  <c r="N5" i="140"/>
  <c r="M5" i="140"/>
  <c r="R19" i="139"/>
  <c r="Q19" i="139"/>
  <c r="P19" i="139"/>
  <c r="O19" i="139"/>
  <c r="N19" i="139"/>
  <c r="M19" i="139"/>
  <c r="R18" i="139"/>
  <c r="Q18" i="139"/>
  <c r="P18" i="139"/>
  <c r="O18" i="139"/>
  <c r="N18" i="139"/>
  <c r="M18" i="139"/>
  <c r="R17" i="139"/>
  <c r="Q17" i="139"/>
  <c r="P17" i="139"/>
  <c r="O17" i="139"/>
  <c r="N17" i="139"/>
  <c r="M17" i="139"/>
  <c r="R16" i="139"/>
  <c r="Q16" i="139"/>
  <c r="P16" i="139"/>
  <c r="O16" i="139"/>
  <c r="N16" i="139"/>
  <c r="M16" i="139"/>
  <c r="R15" i="139"/>
  <c r="Q15" i="139"/>
  <c r="P15" i="139"/>
  <c r="O15" i="139"/>
  <c r="N15" i="139"/>
  <c r="M15" i="139"/>
  <c r="R14" i="139"/>
  <c r="Q14" i="139"/>
  <c r="P14" i="139"/>
  <c r="O14" i="139"/>
  <c r="N14" i="139"/>
  <c r="M14" i="139"/>
  <c r="R13" i="139"/>
  <c r="Q13" i="139"/>
  <c r="P13" i="139"/>
  <c r="O13" i="139"/>
  <c r="N13" i="139"/>
  <c r="M13" i="139"/>
  <c r="R12" i="139"/>
  <c r="Q12" i="139"/>
  <c r="P12" i="139"/>
  <c r="O12" i="139"/>
  <c r="N12" i="139"/>
  <c r="M12" i="139"/>
  <c r="R11" i="139"/>
  <c r="Q11" i="139"/>
  <c r="P11" i="139"/>
  <c r="O11" i="139"/>
  <c r="N11" i="139"/>
  <c r="M11" i="139"/>
  <c r="R10" i="139"/>
  <c r="Q10" i="139"/>
  <c r="P10" i="139"/>
  <c r="O10" i="139"/>
  <c r="N10" i="139"/>
  <c r="M10" i="139"/>
  <c r="R9" i="139"/>
  <c r="Q9" i="139"/>
  <c r="P9" i="139"/>
  <c r="O9" i="139"/>
  <c r="N9" i="139"/>
  <c r="M9" i="139"/>
  <c r="R8" i="139"/>
  <c r="Q8" i="139"/>
  <c r="P8" i="139"/>
  <c r="O8" i="139"/>
  <c r="N8" i="139"/>
  <c r="M8" i="139"/>
  <c r="R7" i="139"/>
  <c r="Q7" i="139"/>
  <c r="P7" i="139"/>
  <c r="O7" i="139"/>
  <c r="N7" i="139"/>
  <c r="M7" i="139"/>
  <c r="R6" i="139"/>
  <c r="Q6" i="139"/>
  <c r="P6" i="139"/>
  <c r="O6" i="139"/>
  <c r="N6" i="139"/>
  <c r="M6" i="139"/>
  <c r="R5" i="139"/>
  <c r="Q5" i="139"/>
  <c r="P5" i="139"/>
  <c r="O5" i="139"/>
  <c r="N5" i="139"/>
  <c r="M5" i="139"/>
  <c r="Q19" i="101" l="1"/>
  <c r="K21" i="101"/>
  <c r="Q20" i="101"/>
  <c r="H22" i="101"/>
  <c r="Q21" i="101"/>
  <c r="Q18" i="101"/>
  <c r="Q23" i="101"/>
  <c r="Q22" i="101"/>
  <c r="K19" i="101"/>
  <c r="H20" i="101"/>
  <c r="K23" i="101"/>
  <c r="K18" i="101"/>
  <c r="H19" i="101"/>
  <c r="K22" i="101"/>
  <c r="H23" i="101"/>
  <c r="K20" i="101"/>
  <c r="H21" i="101"/>
  <c r="H18" i="101"/>
  <c r="Q23" i="28" l="1"/>
  <c r="O23" i="28"/>
  <c r="M23" i="28"/>
  <c r="K23" i="28"/>
  <c r="I23" i="28"/>
  <c r="G23" i="28"/>
  <c r="E23" i="28"/>
  <c r="C23" i="28"/>
  <c r="Q22" i="28"/>
  <c r="O22" i="28"/>
  <c r="M22" i="28"/>
  <c r="K22" i="28"/>
  <c r="I22" i="28"/>
  <c r="G22" i="28"/>
  <c r="E22" i="28"/>
  <c r="C22" i="28"/>
  <c r="Q21" i="28"/>
  <c r="O21" i="28"/>
  <c r="M21" i="28"/>
  <c r="K21" i="28"/>
  <c r="I21" i="28"/>
  <c r="G21" i="28"/>
  <c r="E21" i="28"/>
  <c r="C21" i="28"/>
  <c r="Q20" i="28"/>
  <c r="O20" i="28"/>
  <c r="M20" i="28"/>
  <c r="K20" i="28"/>
  <c r="I20" i="28"/>
  <c r="G20" i="28"/>
  <c r="E20" i="28"/>
  <c r="C20" i="28"/>
  <c r="Q19" i="28"/>
  <c r="O19" i="28"/>
  <c r="M19" i="28"/>
  <c r="K19" i="28"/>
  <c r="I19" i="28"/>
  <c r="G19" i="28"/>
  <c r="E19" i="28"/>
  <c r="C19" i="28"/>
  <c r="Q18" i="28"/>
  <c r="O18" i="28"/>
  <c r="M18" i="28"/>
  <c r="K18" i="28"/>
  <c r="I18" i="28"/>
  <c r="G18" i="28"/>
  <c r="E18" i="28"/>
  <c r="C18" i="28"/>
  <c r="C23" i="88"/>
  <c r="C22" i="88"/>
  <c r="C21" i="88"/>
  <c r="C20" i="88"/>
  <c r="C19" i="88"/>
  <c r="C18" i="88"/>
  <c r="R19" i="93"/>
  <c r="Q19" i="93"/>
  <c r="P19" i="93"/>
  <c r="O19" i="93"/>
  <c r="N19" i="93"/>
  <c r="M19" i="93"/>
  <c r="R18" i="93"/>
  <c r="Q18" i="93"/>
  <c r="P18" i="93"/>
  <c r="O18" i="93"/>
  <c r="N18" i="93"/>
  <c r="M18" i="93"/>
  <c r="R17" i="93"/>
  <c r="Q17" i="93"/>
  <c r="P17" i="93"/>
  <c r="O17" i="93"/>
  <c r="N17" i="93"/>
  <c r="M17" i="93"/>
  <c r="R16" i="93"/>
  <c r="Q16" i="93"/>
  <c r="P16" i="93"/>
  <c r="O16" i="93"/>
  <c r="N16" i="93"/>
  <c r="M16" i="93"/>
  <c r="R15" i="93"/>
  <c r="Q15" i="93"/>
  <c r="P15" i="93"/>
  <c r="O15" i="93"/>
  <c r="N15" i="93"/>
  <c r="M15" i="93"/>
  <c r="R14" i="93"/>
  <c r="Q14" i="93"/>
  <c r="P14" i="93"/>
  <c r="O14" i="93"/>
  <c r="N14" i="93"/>
  <c r="M14" i="93"/>
  <c r="R13" i="93"/>
  <c r="Q13" i="93"/>
  <c r="P13" i="93"/>
  <c r="O13" i="93"/>
  <c r="N13" i="93"/>
  <c r="M13" i="93"/>
  <c r="R12" i="93"/>
  <c r="Q12" i="93"/>
  <c r="P12" i="93"/>
  <c r="O12" i="93"/>
  <c r="N12" i="93"/>
  <c r="M12" i="93"/>
  <c r="R11" i="93"/>
  <c r="Q11" i="93"/>
  <c r="P11" i="93"/>
  <c r="O11" i="93"/>
  <c r="N11" i="93"/>
  <c r="M11" i="93"/>
  <c r="R10" i="93"/>
  <c r="Q10" i="93"/>
  <c r="P10" i="93"/>
  <c r="O10" i="93"/>
  <c r="N10" i="93"/>
  <c r="M10" i="93"/>
  <c r="R9" i="93"/>
  <c r="Q9" i="93"/>
  <c r="P9" i="93"/>
  <c r="O9" i="93"/>
  <c r="N9" i="93"/>
  <c r="M9" i="93"/>
  <c r="R8" i="93"/>
  <c r="Q8" i="93"/>
  <c r="P8" i="93"/>
  <c r="O8" i="93"/>
  <c r="N8" i="93"/>
  <c r="M8" i="93"/>
  <c r="R7" i="93"/>
  <c r="Q7" i="93"/>
  <c r="P7" i="93"/>
  <c r="O7" i="93"/>
  <c r="N7" i="93"/>
  <c r="M7" i="93"/>
  <c r="R6" i="93"/>
  <c r="Q6" i="93"/>
  <c r="P6" i="93"/>
  <c r="O6" i="93"/>
  <c r="N6" i="93"/>
  <c r="M6" i="93"/>
  <c r="R5" i="93"/>
  <c r="Q5" i="93"/>
  <c r="P5" i="93"/>
  <c r="O5" i="93"/>
  <c r="R19" i="92"/>
  <c r="Q19" i="92"/>
  <c r="P19" i="92"/>
  <c r="O19" i="92"/>
  <c r="N19" i="92"/>
  <c r="M19" i="92"/>
  <c r="R18" i="92"/>
  <c r="Q18" i="92"/>
  <c r="P18" i="92"/>
  <c r="O18" i="92"/>
  <c r="N18" i="92"/>
  <c r="M18" i="92"/>
  <c r="R17" i="92"/>
  <c r="Q17" i="92"/>
  <c r="P17" i="92"/>
  <c r="O17" i="92"/>
  <c r="N17" i="92"/>
  <c r="M17" i="92"/>
  <c r="R16" i="92"/>
  <c r="Q16" i="92"/>
  <c r="P16" i="92"/>
  <c r="O16" i="92"/>
  <c r="N16" i="92"/>
  <c r="M16" i="92"/>
  <c r="R15" i="92"/>
  <c r="Q15" i="92"/>
  <c r="P15" i="92"/>
  <c r="O15" i="92"/>
  <c r="N15" i="92"/>
  <c r="M15" i="92"/>
  <c r="R14" i="92"/>
  <c r="Q14" i="92"/>
  <c r="P14" i="92"/>
  <c r="O14" i="92"/>
  <c r="N14" i="92"/>
  <c r="M14" i="92"/>
  <c r="R13" i="92"/>
  <c r="Q13" i="92"/>
  <c r="P13" i="92"/>
  <c r="O13" i="92"/>
  <c r="N13" i="92"/>
  <c r="M13" i="92"/>
  <c r="R12" i="92"/>
  <c r="Q12" i="92"/>
  <c r="P12" i="92"/>
  <c r="O12" i="92"/>
  <c r="N12" i="92"/>
  <c r="M12" i="92"/>
  <c r="R11" i="92"/>
  <c r="Q11" i="92"/>
  <c r="P11" i="92"/>
  <c r="O11" i="92"/>
  <c r="N11" i="92"/>
  <c r="M11" i="92"/>
  <c r="R10" i="92"/>
  <c r="Q10" i="92"/>
  <c r="P10" i="92"/>
  <c r="O10" i="92"/>
  <c r="N10" i="92"/>
  <c r="M10" i="92"/>
  <c r="R9" i="92"/>
  <c r="Q9" i="92"/>
  <c r="P9" i="92"/>
  <c r="O9" i="92"/>
  <c r="N9" i="92"/>
  <c r="M9" i="92"/>
  <c r="R8" i="92"/>
  <c r="Q8" i="92"/>
  <c r="P8" i="92"/>
  <c r="O8" i="92"/>
  <c r="N8" i="92"/>
  <c r="M8" i="92"/>
  <c r="R7" i="92"/>
  <c r="Q7" i="92"/>
  <c r="P7" i="92"/>
  <c r="O7" i="92"/>
  <c r="N7" i="92"/>
  <c r="M7" i="92"/>
  <c r="R6" i="92"/>
  <c r="Q6" i="92"/>
  <c r="P6" i="92"/>
  <c r="O6" i="92"/>
  <c r="N6" i="92"/>
  <c r="M6" i="92"/>
  <c r="R5" i="92"/>
  <c r="Q5" i="92"/>
  <c r="P5" i="92"/>
  <c r="O5" i="92"/>
  <c r="N5" i="92"/>
  <c r="M5" i="92"/>
  <c r="R19" i="90"/>
  <c r="Q19" i="90"/>
  <c r="P19" i="90"/>
  <c r="O19" i="90"/>
  <c r="N19" i="90"/>
  <c r="M19" i="90"/>
  <c r="R18" i="90"/>
  <c r="Q18" i="90"/>
  <c r="P18" i="90"/>
  <c r="O18" i="90"/>
  <c r="N18" i="90"/>
  <c r="M18" i="90"/>
  <c r="R17" i="90"/>
  <c r="Q17" i="90"/>
  <c r="P17" i="90"/>
  <c r="O17" i="90"/>
  <c r="N17" i="90"/>
  <c r="M17" i="90"/>
  <c r="R16" i="90"/>
  <c r="Q16" i="90"/>
  <c r="P16" i="90"/>
  <c r="O16" i="90"/>
  <c r="N16" i="90"/>
  <c r="M16" i="90"/>
  <c r="R15" i="90"/>
  <c r="Q15" i="90"/>
  <c r="P15" i="90"/>
  <c r="O15" i="90"/>
  <c r="N15" i="90"/>
  <c r="M15" i="90"/>
  <c r="R14" i="90"/>
  <c r="Q14" i="90"/>
  <c r="P14" i="90"/>
  <c r="O14" i="90"/>
  <c r="N14" i="90"/>
  <c r="M14" i="90"/>
  <c r="R13" i="90"/>
  <c r="Q13" i="90"/>
  <c r="P13" i="90"/>
  <c r="O13" i="90"/>
  <c r="N13" i="90"/>
  <c r="M13" i="90"/>
  <c r="R12" i="90"/>
  <c r="Q12" i="90"/>
  <c r="P12" i="90"/>
  <c r="O12" i="90"/>
  <c r="N12" i="90"/>
  <c r="M12" i="90"/>
  <c r="R11" i="90"/>
  <c r="Q11" i="90"/>
  <c r="P11" i="90"/>
  <c r="O11" i="90"/>
  <c r="N11" i="90"/>
  <c r="M11" i="90"/>
  <c r="R10" i="90"/>
  <c r="Q10" i="90"/>
  <c r="P10" i="90"/>
  <c r="O10" i="90"/>
  <c r="N10" i="90"/>
  <c r="M10" i="90"/>
  <c r="R9" i="90"/>
  <c r="Q9" i="90"/>
  <c r="P9" i="90"/>
  <c r="O9" i="90"/>
  <c r="N9" i="90"/>
  <c r="M9" i="90"/>
  <c r="R8" i="90"/>
  <c r="Q8" i="90"/>
  <c r="P8" i="90"/>
  <c r="O8" i="90"/>
  <c r="N8" i="90"/>
  <c r="M8" i="90"/>
  <c r="R7" i="90"/>
  <c r="Q7" i="90"/>
  <c r="P7" i="90"/>
  <c r="O7" i="90"/>
  <c r="N7" i="90"/>
  <c r="M7" i="90"/>
  <c r="R6" i="90"/>
  <c r="Q6" i="90"/>
  <c r="P6" i="90"/>
  <c r="O6" i="90"/>
  <c r="N6" i="90"/>
  <c r="M6" i="90"/>
  <c r="R5" i="90"/>
  <c r="Q5" i="90"/>
  <c r="P5" i="90"/>
  <c r="O5" i="90"/>
  <c r="N5" i="90"/>
  <c r="M5" i="90"/>
  <c r="Q5" i="91"/>
  <c r="R19" i="91"/>
  <c r="Q19" i="91"/>
  <c r="P19" i="91"/>
  <c r="O19" i="91"/>
  <c r="N19" i="91"/>
  <c r="M19" i="91"/>
  <c r="R18" i="91"/>
  <c r="Q18" i="91"/>
  <c r="P18" i="91"/>
  <c r="O18" i="91"/>
  <c r="N18" i="91"/>
  <c r="M18" i="91"/>
  <c r="R17" i="91"/>
  <c r="Q17" i="91"/>
  <c r="P17" i="91"/>
  <c r="O17" i="91"/>
  <c r="N17" i="91"/>
  <c r="M17" i="91"/>
  <c r="R16" i="91"/>
  <c r="Q16" i="91"/>
  <c r="P16" i="91"/>
  <c r="O16" i="91"/>
  <c r="N16" i="91"/>
  <c r="M16" i="91"/>
  <c r="R15" i="91"/>
  <c r="Q15" i="91"/>
  <c r="P15" i="91"/>
  <c r="O15" i="91"/>
  <c r="N15" i="91"/>
  <c r="M15" i="91"/>
  <c r="R14" i="91"/>
  <c r="Q14" i="91"/>
  <c r="P14" i="91"/>
  <c r="O14" i="91"/>
  <c r="N14" i="91"/>
  <c r="M14" i="91"/>
  <c r="R13" i="91"/>
  <c r="Q13" i="91"/>
  <c r="P13" i="91"/>
  <c r="O13" i="91"/>
  <c r="N13" i="91"/>
  <c r="M13" i="91"/>
  <c r="R12" i="91"/>
  <c r="Q12" i="91"/>
  <c r="P12" i="91"/>
  <c r="O12" i="91"/>
  <c r="N12" i="91"/>
  <c r="M12" i="91"/>
  <c r="R11" i="91"/>
  <c r="Q11" i="91"/>
  <c r="P11" i="91"/>
  <c r="O11" i="91"/>
  <c r="N11" i="91"/>
  <c r="M11" i="91"/>
  <c r="R10" i="91"/>
  <c r="Q10" i="91"/>
  <c r="P10" i="91"/>
  <c r="O10" i="91"/>
  <c r="N10" i="91"/>
  <c r="M10" i="91"/>
  <c r="R9" i="91"/>
  <c r="Q9" i="91"/>
  <c r="P9" i="91"/>
  <c r="O9" i="91"/>
  <c r="N9" i="91"/>
  <c r="M9" i="91"/>
  <c r="R8" i="91"/>
  <c r="Q8" i="91"/>
  <c r="P8" i="91"/>
  <c r="O8" i="91"/>
  <c r="N8" i="91"/>
  <c r="M8" i="91"/>
  <c r="R7" i="91"/>
  <c r="Q7" i="91"/>
  <c r="P7" i="91"/>
  <c r="O7" i="91"/>
  <c r="N7" i="91"/>
  <c r="M7" i="91"/>
  <c r="R6" i="91"/>
  <c r="Q6" i="91"/>
  <c r="P6" i="91"/>
  <c r="O6" i="91"/>
  <c r="N6" i="91"/>
  <c r="M6" i="91"/>
  <c r="R5" i="91"/>
  <c r="P5" i="91"/>
  <c r="O5" i="91"/>
  <c r="N5" i="91"/>
  <c r="M5" i="91"/>
  <c r="E23" i="87" l="1"/>
  <c r="D23" i="87"/>
  <c r="C23" i="87"/>
  <c r="E22" i="87"/>
  <c r="D22" i="87"/>
  <c r="C22" i="87"/>
  <c r="E21" i="87"/>
  <c r="D21" i="87"/>
  <c r="C21" i="87"/>
  <c r="E20" i="87"/>
  <c r="D20" i="87"/>
  <c r="C20" i="87"/>
  <c r="E19" i="87"/>
  <c r="D19" i="87"/>
  <c r="C19" i="87"/>
  <c r="E18" i="87"/>
  <c r="D18" i="87"/>
  <c r="C18" i="87"/>
  <c r="D18" i="24" l="1"/>
  <c r="E18" i="24"/>
  <c r="G18" i="24"/>
  <c r="H18" i="24"/>
  <c r="I18" i="24"/>
  <c r="J18" i="24"/>
  <c r="M18" i="24"/>
  <c r="N18" i="24"/>
  <c r="D19" i="24"/>
  <c r="E19" i="24"/>
  <c r="F19" i="24"/>
  <c r="G19" i="24"/>
  <c r="H19" i="24"/>
  <c r="I19" i="24"/>
  <c r="M19" i="24"/>
  <c r="N19" i="24"/>
  <c r="D20" i="24"/>
  <c r="E20" i="24"/>
  <c r="G20" i="24"/>
  <c r="H20" i="24"/>
  <c r="I20" i="24"/>
  <c r="J20" i="24"/>
  <c r="M20" i="24"/>
  <c r="N20" i="24"/>
  <c r="D21" i="24"/>
  <c r="E21" i="24"/>
  <c r="F21" i="24"/>
  <c r="G21" i="24"/>
  <c r="H21" i="24"/>
  <c r="I21" i="24"/>
  <c r="J21" i="24"/>
  <c r="M21" i="24"/>
  <c r="N21" i="24"/>
  <c r="D22" i="24"/>
  <c r="E22" i="24"/>
  <c r="F22" i="24"/>
  <c r="G22" i="24"/>
  <c r="H22" i="24"/>
  <c r="I22" i="24"/>
  <c r="J22" i="24"/>
  <c r="M22" i="24"/>
  <c r="N22" i="24"/>
  <c r="D23" i="24"/>
  <c r="E23" i="24"/>
  <c r="F23" i="24"/>
  <c r="G23" i="24"/>
  <c r="H23" i="24"/>
  <c r="I23" i="24"/>
  <c r="J23" i="24"/>
  <c r="M23" i="24"/>
  <c r="N23" i="24"/>
  <c r="C23" i="24"/>
  <c r="C21" i="24"/>
  <c r="C19" i="24"/>
  <c r="E8" i="23" l="1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7" i="23"/>
  <c r="F18" i="80"/>
  <c r="F19" i="80"/>
  <c r="F20" i="80"/>
  <c r="F21" i="80"/>
  <c r="X23" i="80"/>
  <c r="V23" i="80"/>
  <c r="T23" i="80"/>
  <c r="R23" i="80"/>
  <c r="P23" i="80"/>
  <c r="N23" i="80"/>
  <c r="L23" i="80"/>
  <c r="J23" i="80"/>
  <c r="H23" i="80"/>
  <c r="F23" i="80"/>
  <c r="C23" i="80"/>
  <c r="X22" i="80"/>
  <c r="V22" i="80"/>
  <c r="T22" i="80"/>
  <c r="R22" i="80"/>
  <c r="P22" i="80"/>
  <c r="N22" i="80"/>
  <c r="L22" i="80"/>
  <c r="J22" i="80"/>
  <c r="H22" i="80"/>
  <c r="F22" i="80"/>
  <c r="C22" i="80"/>
  <c r="X21" i="80"/>
  <c r="V21" i="80"/>
  <c r="T21" i="80"/>
  <c r="R21" i="80"/>
  <c r="P21" i="80"/>
  <c r="N21" i="80"/>
  <c r="L21" i="80"/>
  <c r="J21" i="80"/>
  <c r="H21" i="80"/>
  <c r="C21" i="80"/>
  <c r="X20" i="80"/>
  <c r="V20" i="80"/>
  <c r="T20" i="80"/>
  <c r="R20" i="80"/>
  <c r="P20" i="80"/>
  <c r="N20" i="80"/>
  <c r="L20" i="80"/>
  <c r="J20" i="80"/>
  <c r="H20" i="80"/>
  <c r="C20" i="80"/>
  <c r="X19" i="80"/>
  <c r="V19" i="80"/>
  <c r="T19" i="80"/>
  <c r="R19" i="80"/>
  <c r="P19" i="80"/>
  <c r="N19" i="80"/>
  <c r="L19" i="80"/>
  <c r="J19" i="80"/>
  <c r="H19" i="80"/>
  <c r="C19" i="80"/>
  <c r="X18" i="80"/>
  <c r="V18" i="80"/>
  <c r="T18" i="80"/>
  <c r="R18" i="80"/>
  <c r="P18" i="80"/>
  <c r="N18" i="80"/>
  <c r="L18" i="80"/>
  <c r="J18" i="80"/>
  <c r="H18" i="80"/>
  <c r="C18" i="80"/>
  <c r="G7" i="80"/>
  <c r="G17" i="80"/>
  <c r="G16" i="80"/>
  <c r="G15" i="80"/>
  <c r="G14" i="80"/>
  <c r="G13" i="80"/>
  <c r="G12" i="80"/>
  <c r="G11" i="80"/>
  <c r="G10" i="80"/>
  <c r="G9" i="80"/>
  <c r="G8" i="80"/>
  <c r="G8" i="81"/>
  <c r="G9" i="81"/>
  <c r="G10" i="81"/>
  <c r="G11" i="81"/>
  <c r="G12" i="81"/>
  <c r="G13" i="81"/>
  <c r="G14" i="81"/>
  <c r="G15" i="81"/>
  <c r="G16" i="81"/>
  <c r="G17" i="81"/>
  <c r="G7" i="81"/>
  <c r="X23" i="81"/>
  <c r="V23" i="81"/>
  <c r="T23" i="81"/>
  <c r="R23" i="81"/>
  <c r="P23" i="81"/>
  <c r="N23" i="81"/>
  <c r="L23" i="81"/>
  <c r="J23" i="81"/>
  <c r="H23" i="81"/>
  <c r="F23" i="81"/>
  <c r="C23" i="81"/>
  <c r="X22" i="81"/>
  <c r="V22" i="81"/>
  <c r="T22" i="81"/>
  <c r="R22" i="81"/>
  <c r="P22" i="81"/>
  <c r="N22" i="81"/>
  <c r="L22" i="81"/>
  <c r="J22" i="81"/>
  <c r="H22" i="81"/>
  <c r="F22" i="81"/>
  <c r="C22" i="81"/>
  <c r="X21" i="81"/>
  <c r="V21" i="81"/>
  <c r="T21" i="81"/>
  <c r="R21" i="81"/>
  <c r="P21" i="81"/>
  <c r="N21" i="81"/>
  <c r="L21" i="81"/>
  <c r="J21" i="81"/>
  <c r="H21" i="81"/>
  <c r="F21" i="81"/>
  <c r="C21" i="81"/>
  <c r="X20" i="81"/>
  <c r="V20" i="81"/>
  <c r="T20" i="81"/>
  <c r="R20" i="81"/>
  <c r="P20" i="81"/>
  <c r="N20" i="81"/>
  <c r="L20" i="81"/>
  <c r="J20" i="81"/>
  <c r="H20" i="81"/>
  <c r="F20" i="81"/>
  <c r="C20" i="81"/>
  <c r="X19" i="81"/>
  <c r="V19" i="81"/>
  <c r="T19" i="81"/>
  <c r="R19" i="81"/>
  <c r="P19" i="81"/>
  <c r="N19" i="81"/>
  <c r="L19" i="81"/>
  <c r="J19" i="81"/>
  <c r="H19" i="81"/>
  <c r="F19" i="81"/>
  <c r="C19" i="81"/>
  <c r="X18" i="81"/>
  <c r="V18" i="81"/>
  <c r="T18" i="81"/>
  <c r="R18" i="81"/>
  <c r="P18" i="81"/>
  <c r="N18" i="81"/>
  <c r="L18" i="81"/>
  <c r="J18" i="81"/>
  <c r="H18" i="81"/>
  <c r="F18" i="81"/>
  <c r="C18" i="81"/>
  <c r="F8" i="22"/>
  <c r="F9" i="22"/>
  <c r="F10" i="22"/>
  <c r="F11" i="22"/>
  <c r="F12" i="22"/>
  <c r="F13" i="22"/>
  <c r="F14" i="22"/>
  <c r="F15" i="22"/>
  <c r="F16" i="22"/>
  <c r="F17" i="22"/>
  <c r="F7" i="22"/>
  <c r="W23" i="22"/>
  <c r="W22" i="22"/>
  <c r="W21" i="22"/>
  <c r="W20" i="22"/>
  <c r="W19" i="22"/>
  <c r="W18" i="22"/>
  <c r="U23" i="22"/>
  <c r="S23" i="22"/>
  <c r="Q23" i="22"/>
  <c r="O23" i="22"/>
  <c r="M23" i="22"/>
  <c r="K23" i="22"/>
  <c r="I23" i="22"/>
  <c r="G23" i="22"/>
  <c r="E23" i="22"/>
  <c r="C23" i="22"/>
  <c r="U22" i="22"/>
  <c r="S22" i="22"/>
  <c r="Q22" i="22"/>
  <c r="O22" i="22"/>
  <c r="M22" i="22"/>
  <c r="K22" i="22"/>
  <c r="I22" i="22"/>
  <c r="G22" i="22"/>
  <c r="E22" i="22"/>
  <c r="C22" i="22"/>
  <c r="U21" i="22"/>
  <c r="S21" i="22"/>
  <c r="Q21" i="22"/>
  <c r="O21" i="22"/>
  <c r="M21" i="22"/>
  <c r="K21" i="22"/>
  <c r="I21" i="22"/>
  <c r="G21" i="22"/>
  <c r="E21" i="22"/>
  <c r="C21" i="22"/>
  <c r="U20" i="22"/>
  <c r="S20" i="22"/>
  <c r="Q20" i="22"/>
  <c r="O20" i="22"/>
  <c r="M20" i="22"/>
  <c r="K20" i="22"/>
  <c r="I20" i="22"/>
  <c r="G20" i="22"/>
  <c r="E20" i="22"/>
  <c r="C20" i="22"/>
  <c r="U19" i="22"/>
  <c r="S19" i="22"/>
  <c r="Q19" i="22"/>
  <c r="O19" i="22"/>
  <c r="M19" i="22"/>
  <c r="K19" i="22"/>
  <c r="I19" i="22"/>
  <c r="G19" i="22"/>
  <c r="E19" i="22"/>
  <c r="C19" i="22"/>
  <c r="U18" i="22"/>
  <c r="S18" i="22"/>
  <c r="Q18" i="22"/>
  <c r="O18" i="22"/>
  <c r="M18" i="22"/>
  <c r="K18" i="22"/>
  <c r="I18" i="22"/>
  <c r="G18" i="22"/>
  <c r="E18" i="22"/>
  <c r="C18" i="22"/>
  <c r="L18" i="20"/>
  <c r="M18" i="20"/>
  <c r="O18" i="20"/>
  <c r="P18" i="20"/>
  <c r="L19" i="20"/>
  <c r="M19" i="20"/>
  <c r="O19" i="20"/>
  <c r="P19" i="20"/>
  <c r="L20" i="20"/>
  <c r="M20" i="20"/>
  <c r="O20" i="20"/>
  <c r="P20" i="20"/>
  <c r="L21" i="20"/>
  <c r="M21" i="20"/>
  <c r="O21" i="20"/>
  <c r="P21" i="20"/>
  <c r="L22" i="20"/>
  <c r="M22" i="20"/>
  <c r="O22" i="20"/>
  <c r="P22" i="20"/>
  <c r="L23" i="20"/>
  <c r="M23" i="20"/>
  <c r="O23" i="20"/>
  <c r="P23" i="20"/>
  <c r="J23" i="20"/>
  <c r="I23" i="20"/>
  <c r="G23" i="20"/>
  <c r="F23" i="20"/>
  <c r="E23" i="20"/>
  <c r="D23" i="20"/>
  <c r="C23" i="20"/>
  <c r="J22" i="20"/>
  <c r="I22" i="20"/>
  <c r="G22" i="20"/>
  <c r="F22" i="20"/>
  <c r="E22" i="20"/>
  <c r="D22" i="20"/>
  <c r="C22" i="20"/>
  <c r="J21" i="20"/>
  <c r="I21" i="20"/>
  <c r="G21" i="20"/>
  <c r="F21" i="20"/>
  <c r="E21" i="20"/>
  <c r="D21" i="20"/>
  <c r="C21" i="20"/>
  <c r="J20" i="20"/>
  <c r="I20" i="20"/>
  <c r="G20" i="20"/>
  <c r="F20" i="20"/>
  <c r="E20" i="20"/>
  <c r="D20" i="20"/>
  <c r="C20" i="20"/>
  <c r="J19" i="20"/>
  <c r="I19" i="20"/>
  <c r="G19" i="20"/>
  <c r="F19" i="20"/>
  <c r="E19" i="20"/>
  <c r="D19" i="20"/>
  <c r="C19" i="20"/>
  <c r="J18" i="20"/>
  <c r="I18" i="20"/>
  <c r="G18" i="20"/>
  <c r="F18" i="20"/>
  <c r="E18" i="20"/>
  <c r="D18" i="20"/>
  <c r="C18" i="20"/>
  <c r="Q20" i="20"/>
  <c r="N21" i="20"/>
  <c r="K23" i="20" l="1"/>
  <c r="H20" i="20"/>
  <c r="K18" i="20"/>
  <c r="H19" i="20"/>
  <c r="K22" i="20"/>
  <c r="H23" i="20"/>
  <c r="N22" i="20"/>
  <c r="Q21" i="20"/>
  <c r="N18" i="20"/>
  <c r="H18" i="20"/>
  <c r="K21" i="20"/>
  <c r="H22" i="20"/>
  <c r="N23" i="20"/>
  <c r="Q22" i="20"/>
  <c r="N19" i="20"/>
  <c r="Q18" i="20"/>
  <c r="K20" i="20"/>
  <c r="H21" i="20"/>
  <c r="Q23" i="20"/>
  <c r="N20" i="20"/>
  <c r="Q19" i="20"/>
  <c r="K19" i="20"/>
  <c r="H18" i="135"/>
  <c r="H19" i="135"/>
  <c r="H20" i="135"/>
  <c r="H21" i="135"/>
  <c r="H22" i="135"/>
  <c r="H23" i="135"/>
  <c r="M23" i="135"/>
  <c r="D23" i="135"/>
  <c r="C23" i="135"/>
  <c r="D22" i="135"/>
  <c r="C22" i="135"/>
  <c r="D21" i="135"/>
  <c r="C21" i="135"/>
  <c r="D20" i="135"/>
  <c r="C20" i="135"/>
  <c r="D19" i="135"/>
  <c r="C19" i="135"/>
  <c r="D18" i="135"/>
  <c r="C18" i="135"/>
  <c r="P23" i="108"/>
  <c r="P22" i="108"/>
  <c r="P21" i="108"/>
  <c r="P20" i="108"/>
  <c r="P19" i="108"/>
  <c r="P18" i="108"/>
  <c r="L23" i="108"/>
  <c r="L20" i="108"/>
  <c r="L18" i="108"/>
  <c r="L22" i="108"/>
  <c r="L21" i="108"/>
  <c r="L19" i="108"/>
  <c r="J23" i="108"/>
  <c r="J22" i="108"/>
  <c r="J21" i="108"/>
  <c r="J20" i="108"/>
  <c r="J19" i="108"/>
  <c r="J18" i="108"/>
  <c r="F23" i="108"/>
  <c r="F22" i="108"/>
  <c r="F21" i="108"/>
  <c r="F20" i="108"/>
  <c r="F19" i="108"/>
  <c r="F18" i="108"/>
  <c r="D23" i="108"/>
  <c r="D22" i="108"/>
  <c r="D21" i="108"/>
  <c r="D20" i="108"/>
  <c r="D19" i="108"/>
  <c r="D18" i="108"/>
  <c r="N23" i="108"/>
  <c r="K23" i="108"/>
  <c r="E23" i="108"/>
  <c r="C23" i="108"/>
  <c r="Q22" i="108"/>
  <c r="N22" i="108"/>
  <c r="E22" i="108"/>
  <c r="C22" i="108"/>
  <c r="N21" i="108"/>
  <c r="K21" i="108"/>
  <c r="E21" i="108"/>
  <c r="C21" i="108"/>
  <c r="N20" i="108"/>
  <c r="H20" i="108"/>
  <c r="E20" i="108"/>
  <c r="C20" i="108"/>
  <c r="N19" i="108"/>
  <c r="K19" i="108"/>
  <c r="E19" i="108"/>
  <c r="C19" i="108"/>
  <c r="N18" i="108"/>
  <c r="H18" i="108"/>
  <c r="E18" i="108"/>
  <c r="C18" i="108"/>
  <c r="K22" i="108"/>
  <c r="H23" i="108"/>
  <c r="H22" i="108"/>
  <c r="Q21" i="108"/>
  <c r="Q19" i="108"/>
  <c r="Q23" i="108"/>
  <c r="M23" i="108"/>
  <c r="N23" i="115"/>
  <c r="N22" i="115"/>
  <c r="N21" i="115"/>
  <c r="N20" i="115"/>
  <c r="N19" i="115"/>
  <c r="N18" i="115"/>
  <c r="F23" i="135" l="1"/>
  <c r="Q18" i="108"/>
  <c r="Q20" i="108"/>
  <c r="M20" i="108"/>
  <c r="M21" i="108"/>
  <c r="K18" i="108"/>
  <c r="K20" i="108"/>
  <c r="M18" i="108"/>
  <c r="M22" i="108"/>
  <c r="H19" i="108"/>
  <c r="H21" i="108"/>
  <c r="M19" i="108"/>
  <c r="P21" i="135"/>
  <c r="M21" i="135"/>
  <c r="F21" i="135"/>
  <c r="M18" i="135"/>
  <c r="M20" i="135"/>
  <c r="F22" i="135"/>
  <c r="M22" i="135"/>
  <c r="P19" i="135"/>
  <c r="P20" i="135"/>
  <c r="P18" i="135"/>
  <c r="Q20" i="135"/>
  <c r="M19" i="135"/>
  <c r="F19" i="135"/>
  <c r="F18" i="135"/>
  <c r="F20" i="135"/>
  <c r="K21" i="135"/>
  <c r="K18" i="135"/>
  <c r="L19" i="135"/>
  <c r="Q21" i="135"/>
  <c r="K20" i="135"/>
  <c r="K19" i="135"/>
  <c r="I22" i="108" l="1"/>
  <c r="I18" i="108"/>
  <c r="I21" i="108"/>
  <c r="I20" i="108"/>
  <c r="I23" i="108"/>
  <c r="I19" i="108"/>
  <c r="Q18" i="135"/>
  <c r="Q19" i="135"/>
  <c r="L20" i="135"/>
  <c r="L21" i="135"/>
  <c r="L18" i="135"/>
  <c r="R19" i="133" l="1"/>
  <c r="Q19" i="133"/>
  <c r="P19" i="133"/>
  <c r="O19" i="133"/>
  <c r="N19" i="133"/>
  <c r="M19" i="133"/>
  <c r="R18" i="133"/>
  <c r="Q18" i="133"/>
  <c r="P18" i="133"/>
  <c r="O18" i="133"/>
  <c r="N18" i="133"/>
  <c r="M18" i="133"/>
  <c r="R17" i="133"/>
  <c r="Q17" i="133"/>
  <c r="P17" i="133"/>
  <c r="O17" i="133"/>
  <c r="N17" i="133"/>
  <c r="M17" i="133"/>
  <c r="R16" i="133"/>
  <c r="Q16" i="133"/>
  <c r="P16" i="133"/>
  <c r="O16" i="133"/>
  <c r="N16" i="133"/>
  <c r="M16" i="133"/>
  <c r="R15" i="133"/>
  <c r="Q15" i="133"/>
  <c r="P15" i="133"/>
  <c r="O15" i="133"/>
  <c r="N15" i="133"/>
  <c r="M15" i="133"/>
  <c r="R14" i="133"/>
  <c r="Q14" i="133"/>
  <c r="P14" i="133"/>
  <c r="O14" i="133"/>
  <c r="N14" i="133"/>
  <c r="M14" i="133"/>
  <c r="R13" i="133"/>
  <c r="Q13" i="133"/>
  <c r="P13" i="133"/>
  <c r="O13" i="133"/>
  <c r="N13" i="133"/>
  <c r="M13" i="133"/>
  <c r="R12" i="133"/>
  <c r="Q12" i="133"/>
  <c r="P12" i="133"/>
  <c r="O12" i="133"/>
  <c r="N12" i="133"/>
  <c r="M12" i="133"/>
  <c r="R11" i="133"/>
  <c r="Q11" i="133"/>
  <c r="P11" i="133"/>
  <c r="O11" i="133"/>
  <c r="N11" i="133"/>
  <c r="M11" i="133"/>
  <c r="R10" i="133"/>
  <c r="Q10" i="133"/>
  <c r="P10" i="133"/>
  <c r="O10" i="133"/>
  <c r="N10" i="133"/>
  <c r="M10" i="133"/>
  <c r="R9" i="133"/>
  <c r="Q9" i="133"/>
  <c r="P9" i="133"/>
  <c r="O9" i="133"/>
  <c r="N9" i="133"/>
  <c r="M9" i="133"/>
  <c r="R8" i="133"/>
  <c r="Q8" i="133"/>
  <c r="P8" i="133"/>
  <c r="O8" i="133"/>
  <c r="N8" i="133"/>
  <c r="M8" i="133"/>
  <c r="R7" i="133"/>
  <c r="Q7" i="133"/>
  <c r="P7" i="133"/>
  <c r="O7" i="133"/>
  <c r="N7" i="133"/>
  <c r="M7" i="133"/>
  <c r="R6" i="133"/>
  <c r="Q6" i="133"/>
  <c r="P6" i="133"/>
  <c r="O6" i="133"/>
  <c r="N6" i="133"/>
  <c r="M6" i="133"/>
  <c r="R5" i="133"/>
  <c r="Q5" i="133"/>
  <c r="P5" i="133"/>
  <c r="O5" i="133"/>
  <c r="N5" i="133"/>
  <c r="M5" i="133"/>
  <c r="R19" i="132" l="1"/>
  <c r="Q19" i="132"/>
  <c r="P19" i="132"/>
  <c r="O19" i="132"/>
  <c r="N19" i="132"/>
  <c r="M19" i="132"/>
  <c r="R18" i="132"/>
  <c r="Q18" i="132"/>
  <c r="P18" i="132"/>
  <c r="O18" i="132"/>
  <c r="N18" i="132"/>
  <c r="M18" i="132"/>
  <c r="R17" i="132"/>
  <c r="Q17" i="132"/>
  <c r="P17" i="132"/>
  <c r="O17" i="132"/>
  <c r="N17" i="132"/>
  <c r="M17" i="132"/>
  <c r="R16" i="132"/>
  <c r="Q16" i="132"/>
  <c r="P16" i="132"/>
  <c r="O16" i="132"/>
  <c r="N16" i="132"/>
  <c r="M16" i="132"/>
  <c r="R15" i="132"/>
  <c r="Q15" i="132"/>
  <c r="P15" i="132"/>
  <c r="O15" i="132"/>
  <c r="N15" i="132"/>
  <c r="M15" i="132"/>
  <c r="R14" i="132"/>
  <c r="Q14" i="132"/>
  <c r="P14" i="132"/>
  <c r="O14" i="132"/>
  <c r="N14" i="132"/>
  <c r="M14" i="132"/>
  <c r="R13" i="132"/>
  <c r="Q13" i="132"/>
  <c r="P13" i="132"/>
  <c r="O13" i="132"/>
  <c r="N13" i="132"/>
  <c r="M13" i="132"/>
  <c r="R12" i="132"/>
  <c r="Q12" i="132"/>
  <c r="P12" i="132"/>
  <c r="O12" i="132"/>
  <c r="N12" i="132"/>
  <c r="M12" i="132"/>
  <c r="R11" i="132"/>
  <c r="Q11" i="132"/>
  <c r="P11" i="132"/>
  <c r="O11" i="132"/>
  <c r="N11" i="132"/>
  <c r="M11" i="132"/>
  <c r="R10" i="132"/>
  <c r="Q10" i="132"/>
  <c r="P10" i="132"/>
  <c r="O10" i="132"/>
  <c r="N10" i="132"/>
  <c r="M10" i="132"/>
  <c r="R9" i="132"/>
  <c r="Q9" i="132"/>
  <c r="P9" i="132"/>
  <c r="O9" i="132"/>
  <c r="N9" i="132"/>
  <c r="M9" i="132"/>
  <c r="R8" i="132"/>
  <c r="Q8" i="132"/>
  <c r="P8" i="132"/>
  <c r="O8" i="132"/>
  <c r="N8" i="132"/>
  <c r="M8" i="132"/>
  <c r="R7" i="132"/>
  <c r="Q7" i="132"/>
  <c r="P7" i="132"/>
  <c r="O7" i="132"/>
  <c r="N7" i="132"/>
  <c r="M7" i="132"/>
  <c r="R6" i="132"/>
  <c r="Q6" i="132"/>
  <c r="P6" i="132"/>
  <c r="O6" i="132"/>
  <c r="N6" i="132"/>
  <c r="M6" i="132"/>
  <c r="R5" i="132"/>
  <c r="Q5" i="132"/>
  <c r="P5" i="132"/>
  <c r="O5" i="132"/>
  <c r="N5" i="132"/>
  <c r="M5" i="132"/>
  <c r="Q23" i="115"/>
  <c r="K23" i="115"/>
  <c r="E23" i="115"/>
  <c r="C23" i="115"/>
  <c r="Q22" i="115"/>
  <c r="K22" i="115"/>
  <c r="E22" i="115"/>
  <c r="C22" i="115"/>
  <c r="Q21" i="115"/>
  <c r="K21" i="115"/>
  <c r="E21" i="115"/>
  <c r="C21" i="115"/>
  <c r="Q20" i="115"/>
  <c r="K20" i="115"/>
  <c r="E20" i="115"/>
  <c r="C20" i="115"/>
  <c r="Q19" i="115"/>
  <c r="K19" i="115"/>
  <c r="E19" i="115"/>
  <c r="C19" i="115"/>
  <c r="Q18" i="115"/>
  <c r="K18" i="115"/>
  <c r="E18" i="115"/>
  <c r="C18" i="115"/>
  <c r="T23" i="18"/>
  <c r="R23" i="18"/>
  <c r="P23" i="18"/>
  <c r="T22" i="18"/>
  <c r="R22" i="18"/>
  <c r="P22" i="18"/>
  <c r="T21" i="18"/>
  <c r="R21" i="18"/>
  <c r="P21" i="18"/>
  <c r="T20" i="18"/>
  <c r="R20" i="18"/>
  <c r="P20" i="18"/>
  <c r="T19" i="18"/>
  <c r="R19" i="18"/>
  <c r="P19" i="18"/>
  <c r="T18" i="18"/>
  <c r="R18" i="18"/>
  <c r="P18" i="18"/>
  <c r="O23" i="18"/>
  <c r="O22" i="18"/>
  <c r="O21" i="18"/>
  <c r="O20" i="18"/>
  <c r="O19" i="18"/>
  <c r="O18" i="18"/>
  <c r="M23" i="18"/>
  <c r="M22" i="18"/>
  <c r="M21" i="18"/>
  <c r="M20" i="18"/>
  <c r="M19" i="18"/>
  <c r="M18" i="18"/>
  <c r="K18" i="18"/>
  <c r="K19" i="18"/>
  <c r="K20" i="18"/>
  <c r="K21" i="18"/>
  <c r="K22" i="18"/>
  <c r="K23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J23" i="18"/>
  <c r="H23" i="18"/>
  <c r="D23" i="18"/>
  <c r="C23" i="18"/>
  <c r="J22" i="18"/>
  <c r="H22" i="18"/>
  <c r="D22" i="18"/>
  <c r="C22" i="18"/>
  <c r="J21" i="18"/>
  <c r="H21" i="18"/>
  <c r="D21" i="18"/>
  <c r="C21" i="18"/>
  <c r="J20" i="18"/>
  <c r="H20" i="18"/>
  <c r="D20" i="18"/>
  <c r="C20" i="18"/>
  <c r="J19" i="18"/>
  <c r="H19" i="18"/>
  <c r="D19" i="18"/>
  <c r="C19" i="18"/>
  <c r="J18" i="18"/>
  <c r="H18" i="18"/>
  <c r="D18" i="18"/>
  <c r="C18" i="18"/>
  <c r="H23" i="115" l="1"/>
  <c r="H22" i="115"/>
  <c r="H20" i="115"/>
  <c r="H19" i="115"/>
  <c r="H21" i="115"/>
  <c r="H18" i="115"/>
  <c r="F23" i="127" l="1"/>
  <c r="D23" i="127"/>
  <c r="F22" i="127"/>
  <c r="D22" i="127"/>
  <c r="F21" i="127"/>
  <c r="D21" i="127"/>
  <c r="F20" i="127"/>
  <c r="D20" i="127"/>
  <c r="F19" i="127"/>
  <c r="D19" i="127"/>
  <c r="F18" i="127"/>
  <c r="D18" i="127"/>
  <c r="N23" i="73"/>
  <c r="N22" i="73"/>
  <c r="N21" i="73"/>
  <c r="N20" i="73"/>
  <c r="N19" i="73"/>
  <c r="N18" i="73"/>
  <c r="L23" i="73"/>
  <c r="L22" i="73"/>
  <c r="L21" i="73"/>
  <c r="L20" i="73"/>
  <c r="L19" i="73"/>
  <c r="L18" i="73"/>
  <c r="H23" i="73"/>
  <c r="H22" i="73"/>
  <c r="H21" i="73"/>
  <c r="H20" i="73"/>
  <c r="H19" i="73"/>
  <c r="H18" i="73"/>
  <c r="F23" i="73"/>
  <c r="F22" i="73"/>
  <c r="F21" i="73"/>
  <c r="F20" i="73"/>
  <c r="F19" i="73"/>
  <c r="F18" i="73"/>
  <c r="S18" i="15"/>
  <c r="T23" i="15"/>
  <c r="S23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H23" i="15"/>
  <c r="H22" i="15"/>
  <c r="H21" i="15"/>
  <c r="H20" i="15"/>
  <c r="H19" i="15"/>
  <c r="H18" i="15"/>
  <c r="G23" i="15"/>
  <c r="G22" i="15"/>
  <c r="G21" i="15"/>
  <c r="G20" i="15"/>
  <c r="G19" i="15"/>
  <c r="G18" i="15"/>
  <c r="S20" i="15" l="1"/>
  <c r="S22" i="15"/>
  <c r="T18" i="15"/>
  <c r="T20" i="15"/>
  <c r="T22" i="15"/>
  <c r="S19" i="15"/>
  <c r="S21" i="15"/>
  <c r="T19" i="15"/>
  <c r="T21" i="15"/>
  <c r="N23" i="127" l="1"/>
  <c r="L23" i="127"/>
  <c r="J23" i="127"/>
  <c r="H23" i="127"/>
  <c r="C23" i="127"/>
  <c r="N22" i="127"/>
  <c r="L22" i="127"/>
  <c r="J22" i="127"/>
  <c r="H22" i="127"/>
  <c r="C22" i="127"/>
  <c r="N21" i="127"/>
  <c r="L21" i="127"/>
  <c r="J21" i="127"/>
  <c r="H21" i="127"/>
  <c r="C21" i="127"/>
  <c r="N20" i="127"/>
  <c r="L20" i="127"/>
  <c r="J20" i="127"/>
  <c r="H20" i="127"/>
  <c r="C20" i="127"/>
  <c r="N19" i="127"/>
  <c r="L19" i="127"/>
  <c r="J19" i="127"/>
  <c r="H19" i="127"/>
  <c r="C19" i="127"/>
  <c r="N18" i="127"/>
  <c r="L18" i="127"/>
  <c r="J18" i="127"/>
  <c r="H18" i="127"/>
  <c r="C18" i="127"/>
  <c r="D23" i="13" l="1"/>
  <c r="D22" i="13"/>
  <c r="D21" i="13"/>
  <c r="D20" i="13"/>
  <c r="D19" i="13"/>
  <c r="D18" i="13"/>
  <c r="E23" i="13"/>
  <c r="E22" i="13"/>
  <c r="E21" i="13"/>
  <c r="E20" i="13"/>
  <c r="E19" i="13"/>
  <c r="E18" i="13"/>
  <c r="M22" i="125"/>
  <c r="D18" i="125"/>
  <c r="F18" i="125"/>
  <c r="G18" i="125"/>
  <c r="I18" i="125"/>
  <c r="K18" i="125"/>
  <c r="L18" i="125"/>
  <c r="N18" i="125"/>
  <c r="O18" i="125"/>
  <c r="D19" i="125"/>
  <c r="F19" i="125"/>
  <c r="G19" i="125"/>
  <c r="I19" i="125"/>
  <c r="K19" i="125"/>
  <c r="L19" i="125"/>
  <c r="N19" i="125"/>
  <c r="O19" i="125"/>
  <c r="D20" i="125"/>
  <c r="F20" i="125"/>
  <c r="G20" i="125"/>
  <c r="I20" i="125"/>
  <c r="K20" i="125"/>
  <c r="L20" i="125"/>
  <c r="N20" i="125"/>
  <c r="O20" i="125"/>
  <c r="D21" i="125"/>
  <c r="F21" i="125"/>
  <c r="G21" i="125"/>
  <c r="I21" i="125"/>
  <c r="K21" i="125"/>
  <c r="L21" i="125"/>
  <c r="N21" i="125"/>
  <c r="O21" i="125"/>
  <c r="D22" i="125"/>
  <c r="F22" i="125"/>
  <c r="G22" i="125"/>
  <c r="I22" i="125"/>
  <c r="K22" i="125"/>
  <c r="L22" i="125"/>
  <c r="D23" i="125"/>
  <c r="F23" i="125"/>
  <c r="G23" i="125"/>
  <c r="I23" i="125"/>
  <c r="K23" i="125"/>
  <c r="L23" i="125"/>
  <c r="M23" i="125"/>
  <c r="H20" i="125"/>
  <c r="M20" i="125" l="1"/>
  <c r="H18" i="125"/>
  <c r="M21" i="125"/>
  <c r="H19" i="125"/>
  <c r="H23" i="125"/>
  <c r="H22" i="125"/>
  <c r="H21" i="125"/>
  <c r="M18" i="125"/>
  <c r="M19" i="125"/>
  <c r="C23" i="125"/>
  <c r="C22" i="125"/>
  <c r="C21" i="125"/>
  <c r="C20" i="125"/>
  <c r="C19" i="125"/>
  <c r="C18" i="125"/>
  <c r="F23" i="12"/>
  <c r="D23" i="12"/>
  <c r="F22" i="12"/>
  <c r="D22" i="12"/>
  <c r="F21" i="12"/>
  <c r="D21" i="12"/>
  <c r="F20" i="12"/>
  <c r="D20" i="12"/>
  <c r="F19" i="12"/>
  <c r="D19" i="12"/>
  <c r="F18" i="12"/>
  <c r="D18" i="12"/>
  <c r="J18" i="125" l="1"/>
  <c r="J23" i="125"/>
  <c r="J19" i="125"/>
  <c r="J20" i="125"/>
  <c r="J21" i="125"/>
  <c r="J22" i="125"/>
  <c r="E20" i="125"/>
  <c r="E21" i="125"/>
  <c r="E22" i="125"/>
  <c r="E23" i="125"/>
  <c r="E18" i="125"/>
  <c r="E19" i="125"/>
  <c r="L37" i="124" l="1"/>
  <c r="L38" i="124"/>
  <c r="L39" i="124"/>
  <c r="L40" i="124"/>
  <c r="L41" i="124"/>
  <c r="L42" i="124"/>
  <c r="L43" i="124"/>
  <c r="L44" i="124"/>
  <c r="L45" i="124"/>
  <c r="L46" i="124"/>
  <c r="L47" i="124"/>
  <c r="L48" i="124"/>
  <c r="L49" i="124"/>
  <c r="L50" i="124"/>
  <c r="L36" i="124"/>
  <c r="P23" i="12"/>
  <c r="P22" i="12"/>
  <c r="P21" i="12"/>
  <c r="P20" i="12"/>
  <c r="P19" i="12"/>
  <c r="P18" i="12"/>
  <c r="N23" i="12"/>
  <c r="N22" i="12"/>
  <c r="N21" i="12"/>
  <c r="N20" i="12"/>
  <c r="N19" i="12"/>
  <c r="N18" i="12"/>
  <c r="L23" i="12"/>
  <c r="J23" i="12"/>
  <c r="H23" i="12"/>
  <c r="C23" i="12"/>
  <c r="L22" i="12"/>
  <c r="J22" i="12"/>
  <c r="H22" i="12"/>
  <c r="C22" i="12"/>
  <c r="L21" i="12"/>
  <c r="J21" i="12"/>
  <c r="H21" i="12"/>
  <c r="C21" i="12"/>
  <c r="L20" i="12"/>
  <c r="J20" i="12"/>
  <c r="H20" i="12"/>
  <c r="C20" i="12"/>
  <c r="L19" i="12"/>
  <c r="J19" i="12"/>
  <c r="H19" i="12"/>
  <c r="C19" i="12"/>
  <c r="L18" i="12"/>
  <c r="J18" i="12"/>
  <c r="H18" i="12"/>
  <c r="C18" i="12"/>
  <c r="X23" i="68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H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W22" i="119"/>
  <c r="W21" i="119"/>
  <c r="W20" i="119"/>
  <c r="W19" i="119"/>
  <c r="W18" i="119"/>
  <c r="U23" i="119"/>
  <c r="U22" i="119"/>
  <c r="U21" i="119"/>
  <c r="U20" i="119"/>
  <c r="U19" i="119"/>
  <c r="U18" i="119"/>
  <c r="S23" i="119"/>
  <c r="S22" i="119"/>
  <c r="S21" i="119"/>
  <c r="S20" i="119"/>
  <c r="S19" i="119"/>
  <c r="S18" i="119"/>
  <c r="Q23" i="119"/>
  <c r="O23" i="119"/>
  <c r="M23" i="119"/>
  <c r="K23" i="119"/>
  <c r="I23" i="119"/>
  <c r="G23" i="119"/>
  <c r="E23" i="119"/>
  <c r="C23" i="119"/>
  <c r="Q22" i="119"/>
  <c r="O22" i="119"/>
  <c r="M22" i="119"/>
  <c r="K22" i="119"/>
  <c r="I22" i="119"/>
  <c r="G22" i="119"/>
  <c r="E22" i="119"/>
  <c r="C22" i="119"/>
  <c r="Q21" i="119"/>
  <c r="O21" i="119"/>
  <c r="M21" i="119"/>
  <c r="K21" i="119"/>
  <c r="I21" i="119"/>
  <c r="G21" i="119"/>
  <c r="E21" i="119"/>
  <c r="C21" i="119"/>
  <c r="Q20" i="119"/>
  <c r="O20" i="119"/>
  <c r="M20" i="119"/>
  <c r="K20" i="119"/>
  <c r="I20" i="119"/>
  <c r="G20" i="119"/>
  <c r="E20" i="119"/>
  <c r="C20" i="119"/>
  <c r="Q19" i="119"/>
  <c r="O19" i="119"/>
  <c r="M19" i="119"/>
  <c r="K19" i="119"/>
  <c r="I19" i="119"/>
  <c r="G19" i="119"/>
  <c r="E19" i="119"/>
  <c r="C19" i="119"/>
  <c r="Q18" i="119"/>
  <c r="O18" i="119"/>
  <c r="M18" i="119"/>
  <c r="K18" i="119"/>
  <c r="I18" i="119"/>
  <c r="G18" i="119"/>
  <c r="E18" i="119"/>
  <c r="C18" i="119"/>
  <c r="R18" i="4"/>
  <c r="S18" i="4"/>
  <c r="R19" i="4"/>
  <c r="S19" i="4"/>
  <c r="R20" i="4"/>
  <c r="S20" i="4"/>
  <c r="R21" i="4"/>
  <c r="S21" i="4"/>
  <c r="R22" i="4"/>
  <c r="S22" i="4"/>
  <c r="R23" i="4"/>
  <c r="S23" i="4"/>
  <c r="L18" i="4"/>
  <c r="M18" i="4"/>
  <c r="L19" i="4"/>
  <c r="M19" i="4"/>
  <c r="L20" i="4"/>
  <c r="M20" i="4"/>
  <c r="L21" i="4"/>
  <c r="M21" i="4"/>
  <c r="L22" i="4"/>
  <c r="M22" i="4"/>
  <c r="L23" i="4"/>
  <c r="M23" i="4"/>
  <c r="F18" i="4"/>
  <c r="G18" i="4"/>
  <c r="F19" i="4"/>
  <c r="G19" i="4"/>
  <c r="F20" i="4"/>
  <c r="G20" i="4"/>
  <c r="F21" i="4"/>
  <c r="G21" i="4"/>
  <c r="F22" i="4"/>
  <c r="G22" i="4"/>
  <c r="F23" i="4"/>
  <c r="G23" i="4"/>
  <c r="P23" i="63"/>
  <c r="P22" i="63"/>
  <c r="P21" i="63"/>
  <c r="P20" i="63"/>
  <c r="P19" i="63"/>
  <c r="P18" i="63"/>
  <c r="O23" i="63"/>
  <c r="O22" i="63"/>
  <c r="O21" i="63"/>
  <c r="O20" i="63"/>
  <c r="O19" i="63"/>
  <c r="O18" i="63"/>
  <c r="I23" i="63" l="1"/>
  <c r="H23" i="63"/>
  <c r="I22" i="63"/>
  <c r="H22" i="63"/>
  <c r="I21" i="63"/>
  <c r="H21" i="63"/>
  <c r="I20" i="63"/>
  <c r="H20" i="63"/>
  <c r="I19" i="63"/>
  <c r="H19" i="63"/>
  <c r="I18" i="63"/>
  <c r="H18" i="63"/>
  <c r="R19" i="12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L23" i="117" l="1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F18" i="117"/>
  <c r="D18" i="117"/>
  <c r="C18" i="117"/>
  <c r="O23" i="79" l="1"/>
  <c r="M23" i="79"/>
  <c r="K23" i="79"/>
  <c r="I23" i="79"/>
  <c r="G23" i="79"/>
  <c r="E23" i="79"/>
  <c r="C23" i="79"/>
  <c r="O22" i="79"/>
  <c r="M22" i="79"/>
  <c r="K22" i="79"/>
  <c r="I22" i="79"/>
  <c r="G22" i="79"/>
  <c r="E22" i="79"/>
  <c r="C22" i="79"/>
  <c r="O21" i="79"/>
  <c r="M21" i="79"/>
  <c r="K21" i="79"/>
  <c r="I21" i="79"/>
  <c r="G21" i="79"/>
  <c r="E21" i="79"/>
  <c r="C21" i="79"/>
  <c r="O20" i="79"/>
  <c r="M20" i="79"/>
  <c r="K20" i="79"/>
  <c r="I20" i="79"/>
  <c r="G20" i="79"/>
  <c r="E20" i="79"/>
  <c r="C20" i="79"/>
  <c r="O19" i="79"/>
  <c r="M19" i="79"/>
  <c r="K19" i="79"/>
  <c r="I19" i="79"/>
  <c r="G19" i="79"/>
  <c r="E19" i="79"/>
  <c r="C19" i="79"/>
  <c r="O18" i="79"/>
  <c r="M18" i="79"/>
  <c r="K18" i="79"/>
  <c r="I18" i="79"/>
  <c r="G18" i="79"/>
  <c r="E18" i="79"/>
  <c r="C18" i="79"/>
  <c r="Q23" i="17" l="1"/>
  <c r="O23" i="17"/>
  <c r="M23" i="17"/>
  <c r="K23" i="17"/>
  <c r="I23" i="17"/>
  <c r="G23" i="17"/>
  <c r="E23" i="17"/>
  <c r="C23" i="17"/>
  <c r="Q22" i="17"/>
  <c r="O22" i="17"/>
  <c r="M22" i="17"/>
  <c r="K22" i="17"/>
  <c r="I22" i="17"/>
  <c r="G22" i="17"/>
  <c r="E22" i="17"/>
  <c r="C22" i="17"/>
  <c r="Q21" i="17"/>
  <c r="O21" i="17"/>
  <c r="M21" i="17"/>
  <c r="K21" i="17"/>
  <c r="I21" i="17"/>
  <c r="G21" i="17"/>
  <c r="E21" i="17"/>
  <c r="C21" i="17"/>
  <c r="Q20" i="17"/>
  <c r="O20" i="17"/>
  <c r="M20" i="17"/>
  <c r="K20" i="17"/>
  <c r="I20" i="17"/>
  <c r="G20" i="17"/>
  <c r="E20" i="17"/>
  <c r="C20" i="17"/>
  <c r="Q19" i="17"/>
  <c r="O19" i="17"/>
  <c r="M19" i="17"/>
  <c r="K19" i="17"/>
  <c r="I19" i="17"/>
  <c r="G19" i="17"/>
  <c r="E19" i="17"/>
  <c r="C19" i="17"/>
  <c r="Q18" i="17"/>
  <c r="O18" i="17"/>
  <c r="M18" i="17"/>
  <c r="K18" i="17"/>
  <c r="I18" i="17"/>
  <c r="G18" i="17"/>
  <c r="E18" i="17"/>
  <c r="C18" i="17"/>
  <c r="R23" i="73"/>
  <c r="P23" i="73"/>
  <c r="R22" i="73"/>
  <c r="P22" i="73"/>
  <c r="R21" i="73"/>
  <c r="P21" i="73"/>
  <c r="R20" i="73"/>
  <c r="P20" i="73"/>
  <c r="R19" i="73"/>
  <c r="P19" i="73"/>
  <c r="R18" i="73"/>
  <c r="P18" i="73"/>
  <c r="Q23" i="7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D18" i="76"/>
  <c r="E18" i="76"/>
  <c r="F18" i="76"/>
  <c r="G18" i="76"/>
  <c r="H18" i="76"/>
  <c r="I18" i="76"/>
  <c r="J18" i="76"/>
  <c r="K18" i="76"/>
  <c r="L18" i="76"/>
  <c r="M18" i="76"/>
  <c r="D19" i="76"/>
  <c r="E19" i="76"/>
  <c r="F19" i="76"/>
  <c r="G19" i="76"/>
  <c r="H19" i="76"/>
  <c r="I19" i="76"/>
  <c r="J19" i="76"/>
  <c r="K19" i="76"/>
  <c r="L19" i="76"/>
  <c r="M19" i="76"/>
  <c r="D20" i="76"/>
  <c r="E20" i="76"/>
  <c r="F20" i="76"/>
  <c r="G20" i="76"/>
  <c r="H20" i="76"/>
  <c r="I20" i="76"/>
  <c r="J20" i="76"/>
  <c r="K20" i="76"/>
  <c r="L20" i="76"/>
  <c r="M20" i="76"/>
  <c r="D21" i="76"/>
  <c r="E21" i="76"/>
  <c r="F21" i="76"/>
  <c r="G21" i="76"/>
  <c r="H21" i="76"/>
  <c r="I21" i="76"/>
  <c r="J21" i="76"/>
  <c r="K21" i="76"/>
  <c r="L21" i="76"/>
  <c r="M21" i="76"/>
  <c r="D22" i="76"/>
  <c r="E22" i="76"/>
  <c r="F22" i="76"/>
  <c r="G22" i="76"/>
  <c r="H22" i="76"/>
  <c r="I22" i="76"/>
  <c r="J22" i="76"/>
  <c r="K22" i="76"/>
  <c r="L22" i="76"/>
  <c r="M22" i="76"/>
  <c r="D23" i="76"/>
  <c r="E23" i="76"/>
  <c r="F23" i="76"/>
  <c r="G23" i="76"/>
  <c r="H23" i="76"/>
  <c r="I23" i="76"/>
  <c r="J23" i="76"/>
  <c r="K23" i="76"/>
  <c r="L23" i="76"/>
  <c r="M23" i="76"/>
  <c r="C23" i="76"/>
  <c r="C22" i="76"/>
  <c r="C21" i="76"/>
  <c r="C20" i="76"/>
  <c r="C19" i="76"/>
  <c r="C18" i="76"/>
  <c r="R23" i="15"/>
  <c r="Q23" i="15"/>
  <c r="P23" i="15"/>
  <c r="O23" i="15"/>
  <c r="L23" i="15"/>
  <c r="K23" i="15"/>
  <c r="J23" i="15"/>
  <c r="I23" i="15"/>
  <c r="F23" i="15"/>
  <c r="E23" i="15"/>
  <c r="D23" i="15"/>
  <c r="C23" i="15"/>
  <c r="R22" i="15"/>
  <c r="Q22" i="15"/>
  <c r="P22" i="15"/>
  <c r="O22" i="15"/>
  <c r="L22" i="15"/>
  <c r="K22" i="15"/>
  <c r="J22" i="15"/>
  <c r="I22" i="15"/>
  <c r="F22" i="15"/>
  <c r="E22" i="15"/>
  <c r="D22" i="15"/>
  <c r="C22" i="15"/>
  <c r="R21" i="15"/>
  <c r="Q21" i="15"/>
  <c r="P21" i="15"/>
  <c r="O21" i="15"/>
  <c r="L21" i="15"/>
  <c r="K21" i="15"/>
  <c r="J21" i="15"/>
  <c r="I21" i="15"/>
  <c r="F21" i="15"/>
  <c r="E21" i="15"/>
  <c r="D21" i="15"/>
  <c r="C21" i="15"/>
  <c r="R20" i="15"/>
  <c r="Q20" i="15"/>
  <c r="P20" i="15"/>
  <c r="O20" i="15"/>
  <c r="L20" i="15"/>
  <c r="K20" i="15"/>
  <c r="J20" i="15"/>
  <c r="I20" i="15"/>
  <c r="F20" i="15"/>
  <c r="E20" i="15"/>
  <c r="D20" i="15"/>
  <c r="C20" i="15"/>
  <c r="R19" i="15"/>
  <c r="Q19" i="15"/>
  <c r="P19" i="15"/>
  <c r="O19" i="15"/>
  <c r="L19" i="15"/>
  <c r="K19" i="15"/>
  <c r="J19" i="15"/>
  <c r="I19" i="15"/>
  <c r="F19" i="15"/>
  <c r="E19" i="15"/>
  <c r="D19" i="15"/>
  <c r="C19" i="15"/>
  <c r="R18" i="15"/>
  <c r="Q18" i="15"/>
  <c r="P18" i="15"/>
  <c r="O18" i="15"/>
  <c r="L18" i="15"/>
  <c r="K18" i="15"/>
  <c r="J18" i="15"/>
  <c r="I18" i="15"/>
  <c r="F18" i="15"/>
  <c r="E18" i="15"/>
  <c r="D18" i="15"/>
  <c r="C18" i="15"/>
  <c r="R19" i="86"/>
  <c r="Q19" i="86"/>
  <c r="P19" i="86"/>
  <c r="O19" i="86"/>
  <c r="N19" i="86"/>
  <c r="M19" i="86"/>
  <c r="R18" i="86"/>
  <c r="Q18" i="86"/>
  <c r="P18" i="86"/>
  <c r="O18" i="86"/>
  <c r="N18" i="86"/>
  <c r="M18" i="86"/>
  <c r="R17" i="86"/>
  <c r="Q17" i="86"/>
  <c r="P17" i="86"/>
  <c r="O17" i="86"/>
  <c r="N17" i="86"/>
  <c r="M17" i="86"/>
  <c r="R16" i="86"/>
  <c r="Q16" i="86"/>
  <c r="P16" i="86"/>
  <c r="O16" i="86"/>
  <c r="N16" i="86"/>
  <c r="M16" i="86"/>
  <c r="R15" i="86"/>
  <c r="Q15" i="86"/>
  <c r="P15" i="86"/>
  <c r="O15" i="86"/>
  <c r="N15" i="86"/>
  <c r="M15" i="86"/>
  <c r="R14" i="86"/>
  <c r="Q14" i="86"/>
  <c r="P14" i="86"/>
  <c r="O14" i="86"/>
  <c r="N14" i="86"/>
  <c r="M14" i="86"/>
  <c r="R13" i="86"/>
  <c r="Q13" i="86"/>
  <c r="P13" i="86"/>
  <c r="O13" i="86"/>
  <c r="N13" i="86"/>
  <c r="M13" i="86"/>
  <c r="R12" i="86"/>
  <c r="Q12" i="86"/>
  <c r="P12" i="86"/>
  <c r="O12" i="86"/>
  <c r="N12" i="86"/>
  <c r="M12" i="86"/>
  <c r="R11" i="86"/>
  <c r="Q11" i="86"/>
  <c r="P11" i="86"/>
  <c r="O11" i="86"/>
  <c r="N11" i="86"/>
  <c r="M11" i="86"/>
  <c r="R10" i="86"/>
  <c r="Q10" i="86"/>
  <c r="P10" i="86"/>
  <c r="O10" i="86"/>
  <c r="N10" i="86"/>
  <c r="M10" i="86"/>
  <c r="R9" i="86"/>
  <c r="Q9" i="86"/>
  <c r="P9" i="86"/>
  <c r="O9" i="86"/>
  <c r="N9" i="86"/>
  <c r="M9" i="86"/>
  <c r="R8" i="86"/>
  <c r="Q8" i="86"/>
  <c r="P8" i="86"/>
  <c r="O8" i="86"/>
  <c r="N8" i="86"/>
  <c r="M8" i="86"/>
  <c r="R7" i="86"/>
  <c r="Q7" i="86"/>
  <c r="P7" i="86"/>
  <c r="O7" i="86"/>
  <c r="N7" i="86"/>
  <c r="M7" i="86"/>
  <c r="R6" i="86"/>
  <c r="Q6" i="86"/>
  <c r="P6" i="86"/>
  <c r="O6" i="86"/>
  <c r="N6" i="86"/>
  <c r="M6" i="86"/>
  <c r="R5" i="86"/>
  <c r="Q5" i="86"/>
  <c r="P5" i="86"/>
  <c r="O5" i="86"/>
  <c r="N5" i="86"/>
  <c r="M5" i="86"/>
  <c r="R19" i="85"/>
  <c r="Q19" i="85"/>
  <c r="P19" i="85"/>
  <c r="O19" i="85"/>
  <c r="N19" i="85"/>
  <c r="M19" i="85"/>
  <c r="R18" i="85"/>
  <c r="Q18" i="85"/>
  <c r="P18" i="85"/>
  <c r="O18" i="85"/>
  <c r="N18" i="85"/>
  <c r="M18" i="85"/>
  <c r="R17" i="85"/>
  <c r="Q17" i="85"/>
  <c r="P17" i="85"/>
  <c r="O17" i="85"/>
  <c r="N17" i="85"/>
  <c r="M17" i="85"/>
  <c r="R16" i="85"/>
  <c r="Q16" i="85"/>
  <c r="P16" i="85"/>
  <c r="O16" i="85"/>
  <c r="N16" i="85"/>
  <c r="M16" i="85"/>
  <c r="R15" i="85"/>
  <c r="Q15" i="85"/>
  <c r="P15" i="85"/>
  <c r="O15" i="85"/>
  <c r="N15" i="85"/>
  <c r="M15" i="85"/>
  <c r="R14" i="85"/>
  <c r="Q14" i="85"/>
  <c r="P14" i="85"/>
  <c r="O14" i="85"/>
  <c r="N14" i="85"/>
  <c r="M14" i="85"/>
  <c r="R13" i="85"/>
  <c r="Q13" i="85"/>
  <c r="P13" i="85"/>
  <c r="O13" i="85"/>
  <c r="N13" i="85"/>
  <c r="M13" i="85"/>
  <c r="R12" i="85"/>
  <c r="Q12" i="85"/>
  <c r="P12" i="85"/>
  <c r="O12" i="85"/>
  <c r="N12" i="85"/>
  <c r="M12" i="85"/>
  <c r="R11" i="85"/>
  <c r="Q11" i="85"/>
  <c r="P11" i="85"/>
  <c r="O11" i="85"/>
  <c r="N11" i="85"/>
  <c r="M11" i="85"/>
  <c r="R10" i="85"/>
  <c r="Q10" i="85"/>
  <c r="P10" i="85"/>
  <c r="O10" i="85"/>
  <c r="N10" i="85"/>
  <c r="M10" i="85"/>
  <c r="R9" i="85"/>
  <c r="Q9" i="85"/>
  <c r="P9" i="85"/>
  <c r="O9" i="85"/>
  <c r="N9" i="85"/>
  <c r="M9" i="85"/>
  <c r="R8" i="85"/>
  <c r="Q8" i="85"/>
  <c r="P8" i="85"/>
  <c r="O8" i="85"/>
  <c r="N8" i="85"/>
  <c r="M8" i="85"/>
  <c r="R7" i="85"/>
  <c r="Q7" i="85"/>
  <c r="P7" i="85"/>
  <c r="O7" i="85"/>
  <c r="N7" i="85"/>
  <c r="M7" i="85"/>
  <c r="R6" i="85"/>
  <c r="Q6" i="85"/>
  <c r="P6" i="85"/>
  <c r="O6" i="85"/>
  <c r="N6" i="85"/>
  <c r="M6" i="85"/>
  <c r="R5" i="85"/>
  <c r="Q5" i="85"/>
  <c r="P5" i="85"/>
  <c r="O5" i="85"/>
  <c r="N5" i="85"/>
  <c r="M5" i="85"/>
  <c r="R19" i="82"/>
  <c r="Q19" i="82"/>
  <c r="P19" i="82"/>
  <c r="O19" i="82"/>
  <c r="N19" i="82"/>
  <c r="M19" i="82"/>
  <c r="R18" i="82"/>
  <c r="Q18" i="82"/>
  <c r="P18" i="82"/>
  <c r="O18" i="82"/>
  <c r="N18" i="82"/>
  <c r="M18" i="82"/>
  <c r="R17" i="82"/>
  <c r="Q17" i="82"/>
  <c r="P17" i="82"/>
  <c r="O17" i="82"/>
  <c r="N17" i="82"/>
  <c r="M17" i="82"/>
  <c r="R16" i="82"/>
  <c r="Q16" i="82"/>
  <c r="P16" i="82"/>
  <c r="O16" i="82"/>
  <c r="N16" i="82"/>
  <c r="M16" i="82"/>
  <c r="R15" i="82"/>
  <c r="Q15" i="82"/>
  <c r="P15" i="82"/>
  <c r="O15" i="82"/>
  <c r="N15" i="82"/>
  <c r="M15" i="82"/>
  <c r="R14" i="82"/>
  <c r="Q14" i="82"/>
  <c r="P14" i="82"/>
  <c r="O14" i="82"/>
  <c r="N14" i="82"/>
  <c r="M14" i="82"/>
  <c r="R13" i="82"/>
  <c r="Q13" i="82"/>
  <c r="P13" i="82"/>
  <c r="O13" i="82"/>
  <c r="N13" i="82"/>
  <c r="M13" i="82"/>
  <c r="R12" i="82"/>
  <c r="Q12" i="82"/>
  <c r="P12" i="82"/>
  <c r="O12" i="82"/>
  <c r="N12" i="82"/>
  <c r="M12" i="82"/>
  <c r="R11" i="82"/>
  <c r="Q11" i="82"/>
  <c r="P11" i="82"/>
  <c r="O11" i="82"/>
  <c r="N11" i="82"/>
  <c r="M11" i="82"/>
  <c r="R10" i="82"/>
  <c r="Q10" i="82"/>
  <c r="P10" i="82"/>
  <c r="O10" i="82"/>
  <c r="N10" i="82"/>
  <c r="M10" i="82"/>
  <c r="R9" i="82"/>
  <c r="Q9" i="82"/>
  <c r="P9" i="82"/>
  <c r="O9" i="82"/>
  <c r="N9" i="82"/>
  <c r="M9" i="82"/>
  <c r="R8" i="82"/>
  <c r="Q8" i="82"/>
  <c r="P8" i="82"/>
  <c r="O8" i="82"/>
  <c r="N8" i="82"/>
  <c r="M8" i="82"/>
  <c r="R7" i="82"/>
  <c r="Q7" i="82"/>
  <c r="P7" i="82"/>
  <c r="O7" i="82"/>
  <c r="N7" i="82"/>
  <c r="M7" i="82"/>
  <c r="R6" i="82"/>
  <c r="Q6" i="82"/>
  <c r="P6" i="82"/>
  <c r="O6" i="82"/>
  <c r="N6" i="82"/>
  <c r="M6" i="82"/>
  <c r="R5" i="82"/>
  <c r="Q5" i="82"/>
  <c r="P5" i="82"/>
  <c r="O5" i="82"/>
  <c r="N5" i="82"/>
  <c r="M5" i="82"/>
  <c r="R19" i="83"/>
  <c r="Q19" i="83"/>
  <c r="P19" i="83"/>
  <c r="O19" i="83"/>
  <c r="N19" i="83"/>
  <c r="M19" i="83"/>
  <c r="R18" i="83"/>
  <c r="Q18" i="83"/>
  <c r="P18" i="83"/>
  <c r="O18" i="83"/>
  <c r="N18" i="83"/>
  <c r="M18" i="83"/>
  <c r="R17" i="83"/>
  <c r="Q17" i="83"/>
  <c r="P17" i="83"/>
  <c r="O17" i="83"/>
  <c r="N17" i="83"/>
  <c r="M17" i="83"/>
  <c r="R16" i="83"/>
  <c r="Q16" i="83"/>
  <c r="P16" i="83"/>
  <c r="O16" i="83"/>
  <c r="N16" i="83"/>
  <c r="M16" i="83"/>
  <c r="R15" i="83"/>
  <c r="Q15" i="83"/>
  <c r="P15" i="83"/>
  <c r="O15" i="83"/>
  <c r="N15" i="83"/>
  <c r="M15" i="83"/>
  <c r="R14" i="83"/>
  <c r="Q14" i="83"/>
  <c r="P14" i="83"/>
  <c r="O14" i="83"/>
  <c r="N14" i="83"/>
  <c r="M14" i="83"/>
  <c r="R13" i="83"/>
  <c r="Q13" i="83"/>
  <c r="P13" i="83"/>
  <c r="O13" i="83"/>
  <c r="N13" i="83"/>
  <c r="M13" i="83"/>
  <c r="R12" i="83"/>
  <c r="Q12" i="83"/>
  <c r="P12" i="83"/>
  <c r="O12" i="83"/>
  <c r="N12" i="83"/>
  <c r="M12" i="83"/>
  <c r="R11" i="83"/>
  <c r="Q11" i="83"/>
  <c r="P11" i="83"/>
  <c r="O11" i="83"/>
  <c r="N11" i="83"/>
  <c r="M11" i="83"/>
  <c r="R10" i="83"/>
  <c r="Q10" i="83"/>
  <c r="P10" i="83"/>
  <c r="O10" i="83"/>
  <c r="N10" i="83"/>
  <c r="M10" i="83"/>
  <c r="R9" i="83"/>
  <c r="Q9" i="83"/>
  <c r="P9" i="83"/>
  <c r="O9" i="83"/>
  <c r="N9" i="83"/>
  <c r="M9" i="83"/>
  <c r="R8" i="83"/>
  <c r="Q8" i="83"/>
  <c r="P8" i="83"/>
  <c r="O8" i="83"/>
  <c r="N8" i="83"/>
  <c r="M8" i="83"/>
  <c r="R7" i="83"/>
  <c r="Q7" i="83"/>
  <c r="P7" i="83"/>
  <c r="O7" i="83"/>
  <c r="N7" i="83"/>
  <c r="M7" i="83"/>
  <c r="R6" i="83"/>
  <c r="Q6" i="83"/>
  <c r="P6" i="83"/>
  <c r="O6" i="83"/>
  <c r="N6" i="83"/>
  <c r="M6" i="83"/>
  <c r="R5" i="83"/>
  <c r="Q5" i="83"/>
  <c r="P5" i="83"/>
  <c r="O5" i="83"/>
  <c r="N5" i="83"/>
  <c r="M5" i="83"/>
  <c r="R19" i="84"/>
  <c r="Q19" i="84"/>
  <c r="P19" i="84"/>
  <c r="O19" i="84"/>
  <c r="N19" i="84"/>
  <c r="M19" i="84"/>
  <c r="R18" i="84"/>
  <c r="Q18" i="84"/>
  <c r="P18" i="84"/>
  <c r="O18" i="84"/>
  <c r="N18" i="84"/>
  <c r="M18" i="84"/>
  <c r="R17" i="84"/>
  <c r="Q17" i="84"/>
  <c r="P17" i="84"/>
  <c r="O17" i="84"/>
  <c r="N17" i="84"/>
  <c r="M17" i="84"/>
  <c r="R16" i="84"/>
  <c r="Q16" i="84"/>
  <c r="P16" i="84"/>
  <c r="O16" i="84"/>
  <c r="N16" i="84"/>
  <c r="M16" i="84"/>
  <c r="R15" i="84"/>
  <c r="Q15" i="84"/>
  <c r="P15" i="84"/>
  <c r="O15" i="84"/>
  <c r="N15" i="84"/>
  <c r="M15" i="84"/>
  <c r="R14" i="84"/>
  <c r="Q14" i="84"/>
  <c r="P14" i="84"/>
  <c r="O14" i="84"/>
  <c r="N14" i="84"/>
  <c r="M14" i="84"/>
  <c r="R13" i="84"/>
  <c r="Q13" i="84"/>
  <c r="P13" i="84"/>
  <c r="O13" i="84"/>
  <c r="N13" i="84"/>
  <c r="M13" i="84"/>
  <c r="R12" i="84"/>
  <c r="Q12" i="84"/>
  <c r="P12" i="84"/>
  <c r="O12" i="84"/>
  <c r="N12" i="84"/>
  <c r="M12" i="84"/>
  <c r="R11" i="84"/>
  <c r="Q11" i="84"/>
  <c r="P11" i="84"/>
  <c r="O11" i="84"/>
  <c r="N11" i="84"/>
  <c r="M11" i="84"/>
  <c r="R10" i="84"/>
  <c r="Q10" i="84"/>
  <c r="P10" i="84"/>
  <c r="O10" i="84"/>
  <c r="N10" i="84"/>
  <c r="M10" i="84"/>
  <c r="R9" i="84"/>
  <c r="Q9" i="84"/>
  <c r="P9" i="84"/>
  <c r="O9" i="84"/>
  <c r="N9" i="84"/>
  <c r="M9" i="84"/>
  <c r="R8" i="84"/>
  <c r="Q8" i="84"/>
  <c r="P8" i="84"/>
  <c r="O8" i="84"/>
  <c r="N8" i="84"/>
  <c r="M8" i="84"/>
  <c r="R7" i="84"/>
  <c r="Q7" i="84"/>
  <c r="P7" i="84"/>
  <c r="O7" i="84"/>
  <c r="N7" i="84"/>
  <c r="M7" i="84"/>
  <c r="R6" i="84"/>
  <c r="Q6" i="84"/>
  <c r="P6" i="84"/>
  <c r="O6" i="84"/>
  <c r="N6" i="84"/>
  <c r="M6" i="84"/>
  <c r="R5" i="84"/>
  <c r="Q5" i="84"/>
  <c r="P5" i="84"/>
  <c r="O5" i="84"/>
  <c r="N5" i="84"/>
  <c r="M5" i="84"/>
  <c r="J23" i="73"/>
  <c r="D23" i="73"/>
  <c r="C23" i="73"/>
  <c r="J22" i="73"/>
  <c r="D22" i="73"/>
  <c r="C22" i="73"/>
  <c r="J21" i="73"/>
  <c r="D21" i="73"/>
  <c r="C21" i="73"/>
  <c r="J20" i="73"/>
  <c r="D20" i="73"/>
  <c r="C20" i="73"/>
  <c r="J19" i="73"/>
  <c r="D19" i="73"/>
  <c r="C19" i="73"/>
  <c r="J18" i="73"/>
  <c r="D18" i="73"/>
  <c r="C18" i="73"/>
  <c r="C19" i="13" l="1"/>
  <c r="C18" i="13"/>
  <c r="P23" i="13"/>
  <c r="O23" i="13"/>
  <c r="N23" i="13"/>
  <c r="M23" i="13"/>
  <c r="L23" i="13"/>
  <c r="K23" i="13"/>
  <c r="J23" i="13"/>
  <c r="I23" i="13"/>
  <c r="H23" i="13"/>
  <c r="G23" i="13"/>
  <c r="F23" i="13"/>
  <c r="C23" i="13"/>
  <c r="P22" i="13"/>
  <c r="O22" i="13"/>
  <c r="N22" i="13"/>
  <c r="M22" i="13"/>
  <c r="L22" i="13"/>
  <c r="K22" i="13"/>
  <c r="J22" i="13"/>
  <c r="I22" i="13"/>
  <c r="H22" i="13"/>
  <c r="G22" i="13"/>
  <c r="F22" i="13"/>
  <c r="C22" i="13"/>
  <c r="P21" i="13"/>
  <c r="O21" i="13"/>
  <c r="N21" i="13"/>
  <c r="M21" i="13"/>
  <c r="L21" i="13"/>
  <c r="K21" i="13"/>
  <c r="J21" i="13"/>
  <c r="I21" i="13"/>
  <c r="H21" i="13"/>
  <c r="G21" i="13"/>
  <c r="F21" i="13"/>
  <c r="C21" i="13"/>
  <c r="P20" i="13"/>
  <c r="O20" i="13"/>
  <c r="N20" i="13"/>
  <c r="M20" i="13"/>
  <c r="L20" i="13"/>
  <c r="K20" i="13"/>
  <c r="J20" i="13"/>
  <c r="I20" i="13"/>
  <c r="H20" i="13"/>
  <c r="G20" i="13"/>
  <c r="F20" i="13"/>
  <c r="C20" i="13"/>
  <c r="P19" i="13"/>
  <c r="O19" i="13"/>
  <c r="N19" i="13"/>
  <c r="M19" i="13"/>
  <c r="L19" i="13"/>
  <c r="K19" i="13"/>
  <c r="J19" i="13"/>
  <c r="I19" i="13"/>
  <c r="H19" i="13"/>
  <c r="G19" i="13"/>
  <c r="F19" i="13"/>
  <c r="P18" i="13"/>
  <c r="O18" i="13"/>
  <c r="N18" i="13"/>
  <c r="M18" i="13"/>
  <c r="L18" i="13"/>
  <c r="K18" i="13"/>
  <c r="J18" i="13"/>
  <c r="I18" i="13"/>
  <c r="H18" i="13"/>
  <c r="G18" i="13"/>
  <c r="F18" i="13"/>
  <c r="N23" i="10" l="1"/>
  <c r="M23" i="10"/>
  <c r="L23" i="10"/>
  <c r="K23" i="10"/>
  <c r="J23" i="10"/>
  <c r="G23" i="10"/>
  <c r="F23" i="10"/>
  <c r="E23" i="10"/>
  <c r="D23" i="10"/>
  <c r="C23" i="10"/>
  <c r="N22" i="10"/>
  <c r="M22" i="10"/>
  <c r="L22" i="10"/>
  <c r="K22" i="10"/>
  <c r="J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9" i="67" l="1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R5" i="67"/>
  <c r="Q5" i="67"/>
  <c r="P5" i="67"/>
  <c r="O5" i="67"/>
  <c r="N5" i="67"/>
  <c r="M5" i="67"/>
  <c r="C18" i="4"/>
  <c r="T23" i="4"/>
  <c r="Q23" i="4"/>
  <c r="P23" i="4"/>
  <c r="O23" i="4"/>
  <c r="N23" i="4"/>
  <c r="K23" i="4"/>
  <c r="J23" i="4"/>
  <c r="I23" i="4"/>
  <c r="H23" i="4"/>
  <c r="E23" i="4"/>
  <c r="D23" i="4"/>
  <c r="C23" i="4"/>
  <c r="T22" i="4"/>
  <c r="Q22" i="4"/>
  <c r="P22" i="4"/>
  <c r="O22" i="4"/>
  <c r="N22" i="4"/>
  <c r="K22" i="4"/>
  <c r="J22" i="4"/>
  <c r="I22" i="4"/>
  <c r="H22" i="4"/>
  <c r="E22" i="4"/>
  <c r="D22" i="4"/>
  <c r="C22" i="4"/>
  <c r="T21" i="4"/>
  <c r="Q21" i="4"/>
  <c r="P21" i="4"/>
  <c r="O21" i="4"/>
  <c r="N21" i="4"/>
  <c r="K21" i="4"/>
  <c r="J21" i="4"/>
  <c r="I21" i="4"/>
  <c r="H21" i="4"/>
  <c r="E21" i="4"/>
  <c r="D21" i="4"/>
  <c r="C21" i="4"/>
  <c r="T20" i="4"/>
  <c r="Q20" i="4"/>
  <c r="P20" i="4"/>
  <c r="O20" i="4"/>
  <c r="N20" i="4"/>
  <c r="K20" i="4"/>
  <c r="J20" i="4"/>
  <c r="I20" i="4"/>
  <c r="H20" i="4"/>
  <c r="E20" i="4"/>
  <c r="D20" i="4"/>
  <c r="C20" i="4"/>
  <c r="T19" i="4"/>
  <c r="Q19" i="4"/>
  <c r="P19" i="4"/>
  <c r="O19" i="4"/>
  <c r="N19" i="4"/>
  <c r="K19" i="4"/>
  <c r="J19" i="4"/>
  <c r="I19" i="4"/>
  <c r="H19" i="4"/>
  <c r="E19" i="4"/>
  <c r="D19" i="4"/>
  <c r="C19" i="4"/>
  <c r="T18" i="4"/>
  <c r="Q18" i="4"/>
  <c r="P18" i="4"/>
  <c r="O18" i="4"/>
  <c r="N18" i="4"/>
  <c r="K18" i="4"/>
  <c r="J18" i="4"/>
  <c r="I18" i="4"/>
  <c r="H18" i="4"/>
  <c r="E18" i="4"/>
  <c r="D18" i="4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6" i="72"/>
  <c r="R7" i="72"/>
  <c r="R8" i="72"/>
  <c r="R9" i="72"/>
  <c r="R10" i="72"/>
  <c r="R11" i="72"/>
  <c r="R12" i="72"/>
  <c r="R13" i="72"/>
  <c r="R14" i="72"/>
  <c r="R15" i="72"/>
  <c r="R16" i="72"/>
  <c r="R17" i="72"/>
  <c r="R18" i="72"/>
  <c r="R19" i="72"/>
  <c r="R5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5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5" i="72"/>
  <c r="O6" i="72"/>
  <c r="O7" i="72"/>
  <c r="O8" i="72"/>
  <c r="O9" i="72"/>
  <c r="O10" i="72"/>
  <c r="O11" i="72"/>
  <c r="O12" i="72"/>
  <c r="O14" i="72"/>
  <c r="O15" i="72"/>
  <c r="O16" i="72"/>
  <c r="O17" i="72"/>
  <c r="O18" i="72"/>
  <c r="O19" i="72"/>
  <c r="O5" i="72"/>
  <c r="N6" i="72"/>
  <c r="N7" i="72"/>
  <c r="N8" i="72"/>
  <c r="N9" i="72"/>
  <c r="N10" i="72"/>
  <c r="N11" i="72"/>
  <c r="N12" i="72"/>
  <c r="N13" i="72"/>
  <c r="N14" i="72"/>
  <c r="N15" i="72"/>
  <c r="N16" i="72"/>
  <c r="N17" i="72"/>
  <c r="N18" i="72"/>
  <c r="N19" i="72"/>
  <c r="N5" i="72"/>
  <c r="M6" i="72"/>
  <c r="M7" i="72"/>
  <c r="M8" i="72"/>
  <c r="M9" i="72"/>
  <c r="M10" i="72"/>
  <c r="M12" i="72"/>
  <c r="M13" i="72"/>
  <c r="M14" i="72"/>
  <c r="M15" i="72"/>
  <c r="M16" i="72"/>
  <c r="M17" i="72"/>
  <c r="M18" i="72"/>
  <c r="M19" i="72"/>
  <c r="M5" i="72"/>
  <c r="C22" i="63"/>
  <c r="C21" i="63"/>
  <c r="C20" i="63"/>
  <c r="C19" i="63"/>
  <c r="C18" i="63"/>
  <c r="N23" i="63" l="1"/>
  <c r="M23" i="63"/>
  <c r="L23" i="63"/>
  <c r="K23" i="63"/>
  <c r="J23" i="63"/>
  <c r="G23" i="63"/>
  <c r="F23" i="63"/>
  <c r="E23" i="63"/>
  <c r="D23" i="63"/>
  <c r="C23" i="63"/>
  <c r="N22" i="63"/>
  <c r="M22" i="63"/>
  <c r="L22" i="63"/>
  <c r="K22" i="63"/>
  <c r="J22" i="63"/>
  <c r="G22" i="63"/>
  <c r="F22" i="63"/>
  <c r="E22" i="63"/>
  <c r="D22" i="63"/>
  <c r="N21" i="63"/>
  <c r="M21" i="63"/>
  <c r="L21" i="63"/>
  <c r="K21" i="63"/>
  <c r="J21" i="63"/>
  <c r="G21" i="63"/>
  <c r="F21" i="63"/>
  <c r="E21" i="63"/>
  <c r="D21" i="63"/>
  <c r="N20" i="63"/>
  <c r="M20" i="63"/>
  <c r="L20" i="63"/>
  <c r="K20" i="63"/>
  <c r="J20" i="63"/>
  <c r="G20" i="63"/>
  <c r="F20" i="63"/>
  <c r="E20" i="63"/>
  <c r="D20" i="63"/>
  <c r="N19" i="63"/>
  <c r="M19" i="63"/>
  <c r="L19" i="63"/>
  <c r="K19" i="63"/>
  <c r="J19" i="63"/>
  <c r="G19" i="63"/>
  <c r="E19" i="63"/>
  <c r="D19" i="63"/>
  <c r="N18" i="63"/>
  <c r="M18" i="63"/>
  <c r="L18" i="63"/>
  <c r="K18" i="63"/>
  <c r="J18" i="63"/>
  <c r="G18" i="63"/>
  <c r="F18" i="63"/>
  <c r="E18" i="63"/>
  <c r="D18" i="63"/>
  <c r="X17" i="22" l="1"/>
  <c r="V17" i="22"/>
  <c r="T17" i="22"/>
  <c r="R17" i="22"/>
  <c r="P17" i="22"/>
  <c r="N17" i="22"/>
  <c r="L17" i="22"/>
  <c r="J17" i="22"/>
  <c r="H17" i="22"/>
  <c r="M8" i="100" l="1"/>
  <c r="M9" i="100"/>
  <c r="M10" i="100"/>
  <c r="M11" i="100"/>
  <c r="M12" i="100"/>
  <c r="M13" i="100"/>
  <c r="M14" i="100"/>
  <c r="M15" i="100"/>
  <c r="M16" i="100"/>
  <c r="M17" i="100"/>
  <c r="M18" i="100"/>
  <c r="M19" i="100"/>
  <c r="M20" i="100"/>
  <c r="M21" i="100"/>
  <c r="M7" i="100"/>
  <c r="K8" i="100"/>
  <c r="K9" i="100"/>
  <c r="K10" i="100"/>
  <c r="K11" i="100"/>
  <c r="K12" i="100"/>
  <c r="K13" i="100"/>
  <c r="K14" i="100"/>
  <c r="K15" i="100"/>
  <c r="K16" i="100"/>
  <c r="K17" i="100"/>
  <c r="K18" i="100"/>
  <c r="K19" i="100"/>
  <c r="K20" i="100"/>
  <c r="K21" i="100"/>
  <c r="K7" i="100"/>
  <c r="I8" i="100"/>
  <c r="I9" i="100"/>
  <c r="I10" i="100"/>
  <c r="I11" i="100"/>
  <c r="I12" i="100"/>
  <c r="I13" i="100"/>
  <c r="I14" i="100"/>
  <c r="I15" i="100"/>
  <c r="I16" i="100"/>
  <c r="I17" i="100"/>
  <c r="I18" i="100"/>
  <c r="I19" i="100"/>
  <c r="I20" i="100"/>
  <c r="I21" i="100"/>
  <c r="I7" i="100"/>
  <c r="G8" i="100"/>
  <c r="G9" i="100"/>
  <c r="G10" i="100"/>
  <c r="G11" i="100"/>
  <c r="G12" i="100"/>
  <c r="G13" i="100"/>
  <c r="G14" i="100"/>
  <c r="G15" i="100"/>
  <c r="G16" i="100"/>
  <c r="G17" i="100"/>
  <c r="G18" i="100"/>
  <c r="G19" i="100"/>
  <c r="G20" i="100"/>
  <c r="G21" i="100"/>
  <c r="G7" i="100"/>
  <c r="E7" i="100"/>
  <c r="D9" i="100"/>
  <c r="E9" i="100" s="1"/>
  <c r="D10" i="100"/>
  <c r="E10" i="100" s="1"/>
  <c r="D11" i="100"/>
  <c r="E11" i="100" s="1"/>
  <c r="D12" i="100"/>
  <c r="E12" i="100" s="1"/>
  <c r="D13" i="100"/>
  <c r="E13" i="100" s="1"/>
  <c r="D14" i="100"/>
  <c r="E14" i="100" s="1"/>
  <c r="D15" i="100"/>
  <c r="E15" i="100" s="1"/>
  <c r="D16" i="100"/>
  <c r="E16" i="100" s="1"/>
  <c r="D17" i="100"/>
  <c r="E17" i="100" s="1"/>
  <c r="D18" i="100"/>
  <c r="E18" i="100" s="1"/>
  <c r="D19" i="100"/>
  <c r="E19" i="100" s="1"/>
  <c r="D20" i="100"/>
  <c r="E20" i="100" s="1"/>
  <c r="D21" i="100"/>
  <c r="E21" i="100" s="1"/>
  <c r="D8" i="100"/>
  <c r="E8" i="100" s="1"/>
  <c r="P22" i="135" l="1"/>
  <c r="P23" i="135"/>
  <c r="Q23" i="135"/>
  <c r="Q22" i="135"/>
  <c r="K22" i="135"/>
  <c r="K23" i="135" l="1"/>
  <c r="L22" i="135" l="1"/>
  <c r="L23" i="135"/>
</calcChain>
</file>

<file path=xl/sharedStrings.xml><?xml version="1.0" encoding="utf-8"?>
<sst xmlns="http://schemas.openxmlformats.org/spreadsheetml/2006/main" count="8729" uniqueCount="1038">
  <si>
    <t xml:space="preserve"> </t>
  </si>
  <si>
    <t>školní 
rok</t>
  </si>
  <si>
    <t>školy</t>
  </si>
  <si>
    <t>třídy</t>
  </si>
  <si>
    <t>děti</t>
  </si>
  <si>
    <t>celkem</t>
  </si>
  <si>
    <t>v tom ve věku</t>
  </si>
  <si>
    <t>z toho</t>
  </si>
  <si>
    <t>dívky</t>
  </si>
  <si>
    <t>se SVP</t>
  </si>
  <si>
    <t>cizinci</t>
  </si>
  <si>
    <t>ženy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</si>
  <si>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</si>
  <si>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</si>
  <si>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</si>
  <si>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</si>
  <si>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</si>
  <si>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</si>
  <si>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</si>
  <si>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</si>
  <si>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</si>
  <si>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</si>
  <si>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</si>
  <si>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t>SVP - speciální vzdělávací potřeby</t>
  </si>
  <si>
    <t>území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</si>
  <si>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</si>
  <si>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</si>
  <si>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</si>
  <si>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</si>
  <si>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</si>
  <si>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</si>
  <si>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</si>
  <si>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</si>
  <si>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</si>
  <si>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</si>
  <si>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</si>
  <si>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</si>
  <si>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</si>
  <si>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</si>
  <si>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</si>
  <si>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</si>
  <si>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</si>
  <si>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</si>
  <si>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</si>
  <si>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</si>
  <si>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</si>
  <si>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MŠMT - Ministerstvo školství, mládeže a tělovýchovy</t>
  </si>
  <si>
    <t>z toho
dívky</t>
  </si>
  <si>
    <t>mladší 3 let</t>
  </si>
  <si>
    <t>z toho dívky</t>
  </si>
  <si>
    <t>v tom</t>
  </si>
  <si>
    <t>ostatní</t>
  </si>
  <si>
    <t>EU - Evropská unie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</si>
  <si>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</si>
  <si>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</si>
  <si>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</si>
  <si>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</si>
  <si>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</si>
  <si>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</si>
  <si>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</si>
  <si>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</si>
  <si>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</si>
  <si>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</si>
  <si>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t>z toho ženy</t>
  </si>
  <si>
    <t>.</t>
  </si>
  <si>
    <t>x</t>
  </si>
  <si>
    <t>žáci</t>
  </si>
  <si>
    <t>na 1. stupni</t>
  </si>
  <si>
    <t>na 2. stupni</t>
  </si>
  <si>
    <t>mladší 6 let</t>
  </si>
  <si>
    <t>6letí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</si>
  <si>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</si>
  <si>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</si>
  <si>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t>z toho
ženy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</si>
  <si>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</si>
  <si>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</si>
  <si>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ostatní formy vzdělávání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</si>
  <si>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</si>
  <si>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 xml:space="preserve">školy 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</si>
  <si>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včetně zkráceného studia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</si>
  <si>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</si>
  <si>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absolventi</t>
  </si>
  <si>
    <t>denní vzdělávání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</si>
  <si>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</si>
  <si>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</si>
  <si>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2008/9</t>
  </si>
  <si>
    <t>Celkem</t>
  </si>
  <si>
    <t>21 hornictví a hornická geologie, hutnictví a slévárenství</t>
  </si>
  <si>
    <t>23 strojírenství a strojírenská výroba</t>
  </si>
  <si>
    <t>26 elektrotechnika, telekomunikační 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</si>
  <si>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</si>
  <si>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</si>
  <si>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</si>
  <si>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</si>
  <si>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</si>
  <si>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</si>
  <si>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</si>
  <si>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</si>
  <si>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</si>
  <si>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</si>
  <si>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</si>
  <si>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</si>
  <si>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</si>
  <si>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</si>
  <si>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</si>
  <si>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</si>
  <si>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</si>
  <si>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</si>
  <si>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16 ekologie a ochrana životního prostředí</t>
  </si>
  <si>
    <t>18 informatické obory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</si>
  <si>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</si>
  <si>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</si>
  <si>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</si>
  <si>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</si>
  <si>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</si>
  <si>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</si>
  <si>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</si>
  <si>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</si>
  <si>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</si>
  <si>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</si>
  <si>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</si>
  <si>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</si>
  <si>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</si>
  <si>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</si>
  <si>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</si>
  <si>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</si>
  <si>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</si>
  <si>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</si>
  <si>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</si>
  <si>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</si>
  <si>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</si>
  <si>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</si>
  <si>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</si>
  <si>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</si>
  <si>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</si>
  <si>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</si>
  <si>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</si>
  <si>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</si>
  <si>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</si>
  <si>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</si>
  <si>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</si>
  <si>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veřejné</t>
  </si>
  <si>
    <t>soukromé</t>
  </si>
  <si>
    <t>na
veřejných
VŠ</t>
  </si>
  <si>
    <t>na soukromých VŠ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</si>
  <si>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</si>
  <si>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t>VŠ - vysoká škola</t>
  </si>
  <si>
    <t>prezenční studium</t>
  </si>
  <si>
    <t>distanční a kombinované studium</t>
  </si>
  <si>
    <t>z toho studijní program</t>
  </si>
  <si>
    <t>veřejných vysokých škol</t>
  </si>
  <si>
    <t>soukromých vysokých škol</t>
  </si>
  <si>
    <t>prezenční</t>
  </si>
  <si>
    <t>distanční 
a kombinované</t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</si>
  <si>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</si>
  <si>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</si>
  <si>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</si>
  <si>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</si>
  <si>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</si>
  <si>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</si>
  <si>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</si>
  <si>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 xml:space="preserve">Veterinární a farmaceutická univerzita Brno </t>
  </si>
  <si>
    <t xml:space="preserve">Ostravská univerzita v Ostravě 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</si>
  <si>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</si>
  <si>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</si>
  <si>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</si>
  <si>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</si>
  <si>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</si>
  <si>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</si>
  <si>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</si>
  <si>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</si>
  <si>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–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</si>
  <si>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</si>
  <si>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</si>
  <si>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</si>
  <si>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</si>
  <si>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</si>
  <si>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</si>
  <si>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</si>
  <si>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</si>
  <si>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</si>
  <si>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</si>
  <si>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</si>
  <si>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Evropský polytechnický institut, s.r.o.</t>
  </si>
  <si>
    <t>Vysoká škola ekonomie a managementu, o.p.s.</t>
  </si>
  <si>
    <t>University of New York in Prague, s.r.o.</t>
  </si>
  <si>
    <t>Vysoká škola mezinárodních a veřejných vztahů Praha, o.p.s.</t>
  </si>
  <si>
    <t>Academia Rerum Civilium - Vysoká škola politických a společenských věd, s.r.o.</t>
  </si>
  <si>
    <t>Vysoká škola evropských a regionálních studií, o.p.s.</t>
  </si>
  <si>
    <t>Vysoká škola regionálního rozvoje, s.r.o.</t>
  </si>
  <si>
    <t>Filmová akademie Miroslava Ondříčka v Písku, o.p.s.</t>
  </si>
  <si>
    <t>Vysoká škola tělesné výchovy a sportu Palestra, spol s.r.o.</t>
  </si>
  <si>
    <t>Newton College, a.s.</t>
  </si>
  <si>
    <t>Vysoká škola logistiky, o.p.s.</t>
  </si>
  <si>
    <t>Vysoká škola zdravotnická, o.p.s.</t>
  </si>
  <si>
    <t>B.I.B.S., a.s.</t>
  </si>
  <si>
    <t>Soukromá vysoká škola ekonomických studií, s.r.o.</t>
  </si>
  <si>
    <t>Vysoká škola obchodní v Praze, o.p.s.</t>
  </si>
  <si>
    <t>AKADEMIE STING, o.p.s.</t>
  </si>
  <si>
    <t>Metropolitní univerzita Praha, o.p.s.</t>
  </si>
  <si>
    <t>Univerzita Jana Amose Komenského Praha s.r.o.</t>
  </si>
  <si>
    <t>Vysoká škola Karla Engliše v Brně, a.s.</t>
  </si>
  <si>
    <t>Anglo-americká vysoká škola, o.p.s.</t>
  </si>
  <si>
    <t>Západomoravská vysoká škola Třebíč o.p.s</t>
  </si>
  <si>
    <t>Soukromá vysoká škola ekonomická Znojmo, s.r.o.</t>
  </si>
  <si>
    <t>Moravská vysoká škola Olomouc, o.p.s.</t>
  </si>
  <si>
    <t>CEVRO institut, z.ú.</t>
  </si>
  <si>
    <t>Unicorn College s.r.o.</t>
  </si>
  <si>
    <t>Vysoká škola obchodní a hotelová s.r.o.</t>
  </si>
  <si>
    <t>Vysoká škola sociálně správní, institut celoživotního vzdělávání Havířov, o.p.s.</t>
  </si>
  <si>
    <t>AKCENT College s.r.o.</t>
  </si>
  <si>
    <t>Archip s.r.o.</t>
  </si>
  <si>
    <t>Vysoká škola aplikované psychologie , s.r.o.</t>
  </si>
  <si>
    <t>ART &amp; DESIGN INSTITUT, s.r.o.</t>
  </si>
  <si>
    <t>ŠKODA AUTO Vysoká škola, o.p.s.</t>
  </si>
  <si>
    <t xml:space="preserve">Vysoká škola podnikání a práva, a.s. </t>
  </si>
  <si>
    <t>Policejní akademie ČR</t>
  </si>
  <si>
    <t>Univerzita obrany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</si>
  <si>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</si>
  <si>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</si>
  <si>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t>obory
taneční</t>
  </si>
  <si>
    <t>obory výtvarné</t>
  </si>
  <si>
    <t>obory literárně-dramatické</t>
  </si>
  <si>
    <t xml:space="preserve">obory hudební </t>
  </si>
  <si>
    <t>v 1. a 2. ročníku ZŠ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</si>
  <si>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</si>
  <si>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 xml:space="preserve">z toho
</t>
  </si>
  <si>
    <t>knihy</t>
  </si>
  <si>
    <t>audiovizuální dokumenty</t>
  </si>
  <si>
    <t>ostatní dokumenty</t>
  </si>
  <si>
    <t>žáci a pedagogové</t>
  </si>
  <si>
    <t>evidovaní externí uživatelé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</si>
  <si>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školní knihovny, vč. vysokoškolských</t>
    </r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</si>
  <si>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</si>
  <si>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</si>
  <si>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</si>
  <si>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</si>
  <si>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</si>
  <si>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</si>
  <si>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</si>
  <si>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z toho z EU</t>
  </si>
  <si>
    <t>ve středním vzdělávání mimo zařízení</t>
  </si>
  <si>
    <t>na VOŠ a VŠ</t>
  </si>
  <si>
    <t>VOŠ - vyšší odborná škola</t>
  </si>
  <si>
    <t>2017/18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</si>
  <si>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do 30. 6. 2017 byl název školy Bankovní institut </t>
    </r>
  </si>
  <si>
    <t>chlapci</t>
  </si>
  <si>
    <t>ČR</t>
  </si>
  <si>
    <t>cizí</t>
  </si>
  <si>
    <t>muži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</si>
  <si>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</si>
  <si>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</si>
  <si>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</si>
  <si>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</si>
  <si>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</si>
  <si>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</si>
  <si>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</si>
  <si>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</si>
  <si>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</si>
  <si>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běžné</t>
  </si>
  <si>
    <t>z toho v 1. ročníku</t>
  </si>
  <si>
    <t>bez SVP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</si>
  <si>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</si>
  <si>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</si>
  <si>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</si>
  <si>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</si>
  <si>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</si>
  <si>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</si>
  <si>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</si>
  <si>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</si>
  <si>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</si>
  <si>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t>vývojovými poruchami učení</t>
  </si>
  <si>
    <t>vývojovými poruchami chování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</si>
  <si>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</si>
  <si>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B Základní vzdělávání</t>
  </si>
  <si>
    <t>E Vyšší odborné vzdělávání</t>
  </si>
  <si>
    <t>F Vysokoškolské vzdělávání</t>
  </si>
  <si>
    <t>G Školská zařízení</t>
  </si>
  <si>
    <t>nově přijatí do 1. ročníku</t>
  </si>
  <si>
    <t>z toho v denní formě vzdělávání</t>
  </si>
  <si>
    <t>z toho do denní formy vzdělávání</t>
  </si>
  <si>
    <t>z toho denní formy vzdělávání</t>
  </si>
  <si>
    <t>žáci celkem</t>
  </si>
  <si>
    <t>denní</t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</si>
  <si>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</si>
  <si>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</si>
  <si>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t>D Konzervatoře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</si>
  <si>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</si>
  <si>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</si>
  <si>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t>počet žáků 
na 1 třídu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</si>
  <si>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</si>
  <si>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</si>
  <si>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</si>
  <si>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</si>
  <si>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žák se dvěma nebo více druhy postižení,z kterých každé by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</si>
  <si>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pouze denní forma vzdělávání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</si>
  <si>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na středních školách se speciálními vzdělávacími potřebami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</si>
  <si>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na celkovém počtu žáků - dívek - na středních škol se speciálními vzdělávacími potřebami k 30.9. v sledovaném roce</t>
    </r>
  </si>
  <si>
    <t>Pražská vysoká škola psychosociálních studií, s.r.o.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</si>
  <si>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</si>
  <si>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zaměstnané, působící ve speciálních třídách běžných škol i škol pro žáky se SVP</t>
    </r>
  </si>
  <si>
    <t>z toho podle formy studia</t>
  </si>
  <si>
    <t>z toho podle studijního programu</t>
  </si>
  <si>
    <t>z toho podle instituce</t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</si>
  <si>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</si>
  <si>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</si>
  <si>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</si>
  <si>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</si>
  <si>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</si>
  <si>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</si>
  <si>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</si>
  <si>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jeden student může souběžně studovat více studijních programů v různých formách studia</t>
    </r>
  </si>
  <si>
    <r>
      <t>Vysoká škola regionálního rozvoje a Bankovní institut - AMBIS, a.s.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</si>
  <si>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 absolvovat více VŠ nejednou</t>
    </r>
  </si>
  <si>
    <r>
      <t>z toho podle studijního programu</t>
    </r>
    <r>
      <rPr>
        <vertAlign val="superscript"/>
        <sz val="8"/>
        <rFont val="Arial"/>
        <family val="2"/>
        <charset val="238"/>
      </rPr>
      <t>2)</t>
    </r>
  </si>
  <si>
    <t>podle pohlaví</t>
  </si>
  <si>
    <t>podle občanství</t>
  </si>
  <si>
    <t>podle věku</t>
  </si>
  <si>
    <t>podle typu škol</t>
  </si>
  <si>
    <t>podle formy 
vzdělávání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</si>
  <si>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 / absolvovat více VŠ najednou</t>
    </r>
  </si>
  <si>
    <t>2018/19</t>
  </si>
  <si>
    <t>Vysoká škola finanční a správní, a.s.</t>
  </si>
  <si>
    <t>Český statistický úřad: Školy a školská zařízení za školní rok 2018/2019</t>
  </si>
  <si>
    <t>Vysoká škola hotelová v Praze , s.  r.o.</t>
  </si>
  <si>
    <t>Území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</si>
  <si>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</t>
    </r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</si>
  <si>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</si>
  <si>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</si>
  <si>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</si>
  <si>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</si>
  <si>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</si>
  <si>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</si>
  <si>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</si>
  <si>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</si>
  <si>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</si>
  <si>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Meziroční změna
(17/18- 18/19)</t>
  </si>
  <si>
    <t>Změna za 5 let 
(13/14-18/19)</t>
  </si>
  <si>
    <t>Změna za 10 let 
(08/09 -18/19)</t>
  </si>
  <si>
    <t>Soukromé mateřské školy 
(zřizovatel soukromá právnická či fyzická osoba)</t>
  </si>
  <si>
    <t>Církevní mateřské školy</t>
  </si>
  <si>
    <t>Zřizovatel</t>
  </si>
  <si>
    <r>
      <t xml:space="preserve">Tab. 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 dívky podle věku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</si>
  <si>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</si>
  <si>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</si>
  <si>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</si>
  <si>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</si>
  <si>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</si>
  <si>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</si>
  <si>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r>
      <t xml:space="preserve">Tab. 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školy, třídy, děti a učitelé</t>
    </r>
    <r>
      <rPr>
        <sz val="10"/>
        <color theme="1"/>
        <rFont val="Arial"/>
        <family val="2"/>
        <charset val="238"/>
      </rPr>
      <t xml:space="preserve"> v časové řadě 2008/09 až 2018/19</t>
    </r>
  </si>
  <si>
    <r>
      <t xml:space="preserve">Tab. 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dívky se speciálními vzdělávacími potřebami</t>
    </r>
    <r>
      <rPr>
        <sz val="10"/>
        <color theme="1"/>
        <rFont val="Arial"/>
        <family val="2"/>
        <charset val="238"/>
      </rPr>
      <t xml:space="preserve"> podle druhu postižení v časové řadě 2008/09 - 2018/19</t>
    </r>
  </si>
  <si>
    <t xml:space="preserve"> Přípravné třídy základních škol</t>
  </si>
  <si>
    <t>Přípravný stupeň základních škol speciálních</t>
  </si>
  <si>
    <t>Žáci</t>
  </si>
  <si>
    <t>podle stupně základního vzdělávání</t>
  </si>
  <si>
    <t>Veřejné základní školy 
(zřizovatel obec, kraj nebo MŠMT)</t>
  </si>
  <si>
    <t>Soukromé základní školy 
(zřizovatel soukromá právnická či fyzická osoba)</t>
  </si>
  <si>
    <t>Církevní základní školy</t>
  </si>
  <si>
    <t>1. 
ročník</t>
  </si>
  <si>
    <t>2. 
ročník</t>
  </si>
  <si>
    <t>3. 
ročník</t>
  </si>
  <si>
    <t>4. 
ročník</t>
  </si>
  <si>
    <t>5. 
ročník</t>
  </si>
  <si>
    <t>6. 
ročník</t>
  </si>
  <si>
    <t>7. 
ročník</t>
  </si>
  <si>
    <t>8. 
ročník</t>
  </si>
  <si>
    <t>9. 
ročník</t>
  </si>
  <si>
    <t>10. 
ročník</t>
  </si>
  <si>
    <t>z toho podle jazyků</t>
  </si>
  <si>
    <t> v tom</t>
  </si>
  <si>
    <t>ZŠ pouze pro SVP</t>
  </si>
  <si>
    <t>Veřejné mateřské školy 
(zřizovatel obec, kraj, MŠMT nebo jiný resort)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</si>
  <si>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</si>
  <si>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</si>
  <si>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</si>
  <si>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</si>
  <si>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</si>
  <si>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</si>
  <si>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>A Předškolní vzdělávání - mateřské školy a přípravné třídy základních škol</t>
  </si>
  <si>
    <t>z toho plnící si povinnou školní docházku</t>
  </si>
  <si>
    <t>základní 
školy</t>
  </si>
  <si>
    <r>
      <t xml:space="preserve">1) </t>
    </r>
    <r>
      <rPr>
        <i/>
        <sz val="8"/>
        <color theme="1"/>
        <rFont val="Arial"/>
        <family val="2"/>
        <charset val="238"/>
      </rPr>
      <t>školní docházka podle § 41</t>
    </r>
  </si>
  <si>
    <t>v zahraničí 
nebo na zahraniční škole v ČR</t>
  </si>
  <si>
    <t xml:space="preserve"> 5leté</t>
  </si>
  <si>
    <t xml:space="preserve"> 6leté</t>
  </si>
  <si>
    <t xml:space="preserve"> 7leté a starší</t>
  </si>
  <si>
    <t>Děti zapsané do 1. ročníku základního vzdělávání</t>
  </si>
  <si>
    <t>Rok</t>
  </si>
  <si>
    <t xml:space="preserve"> 7leté </t>
  </si>
  <si>
    <t>1. stupni</t>
  </si>
  <si>
    <t>2. stupni</t>
  </si>
  <si>
    <t>v tom 
vyučující na: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</si>
  <si>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</si>
  <si>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t>1. 
stupni</t>
  </si>
  <si>
    <t>2. 
stupni</t>
  </si>
  <si>
    <t>z toho 
s výukou na:</t>
  </si>
  <si>
    <t>Počet žáků 
na 1 
třídu</t>
  </si>
  <si>
    <t>Počet žáků 
na 1 
učitele</t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</si>
  <si>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</si>
  <si>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</si>
  <si>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</si>
  <si>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t>7letí a starší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</si>
  <si>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nově přijatých žáků do 1. ročníku v daném školním roce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</si>
  <si>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dívek na celkovém počtu žáků nově přijatých do 1. ročníku v dané věkové kategorii v daném školním roce</t>
    </r>
  </si>
  <si>
    <r>
      <t>z toho v posledním ročníku</t>
    </r>
    <r>
      <rPr>
        <vertAlign val="superscript"/>
        <sz val="8"/>
        <rFont val="Arial"/>
        <family val="2"/>
        <charset val="238"/>
      </rPr>
      <t>4)</t>
    </r>
  </si>
  <si>
    <r>
      <t>na 1. stupni</t>
    </r>
    <r>
      <rPr>
        <vertAlign val="superscript"/>
        <sz val="8"/>
        <rFont val="Arial"/>
        <family val="2"/>
        <charset val="238"/>
      </rPr>
      <t>2)</t>
    </r>
  </si>
  <si>
    <r>
      <t>na 2. stupni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</si>
  <si>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</si>
  <si>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</si>
  <si>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9. a 10. ročník celkem</t>
    </r>
  </si>
  <si>
    <r>
      <t>víceletá 
gymnázia</t>
    </r>
    <r>
      <rPr>
        <vertAlign val="superscript"/>
        <sz val="8"/>
        <color theme="1"/>
        <rFont val="Arial"/>
        <family val="2"/>
        <charset val="238"/>
      </rPr>
      <t>4)</t>
    </r>
  </si>
  <si>
    <r>
      <t>osmileté konzervatoře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</si>
  <si>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žáci v 1.–4. ročníku osmiletého gymnázia a v 1.–2. ročníku šestiletého gymnázia, které odpovídají 6.–9. ročníku základních škol 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</si>
  <si>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 </t>
    </r>
  </si>
  <si>
    <t>na soukromých a církevních ZŠ</t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</si>
  <si>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</si>
  <si>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běžných ZŠ</t>
  </si>
  <si>
    <t xml:space="preserve">v tom </t>
  </si>
  <si>
    <t>poprvé u zápisu</t>
  </si>
  <si>
    <t>přicházejí po odkladu</t>
  </si>
  <si>
    <t>Málotřídní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</si>
  <si>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</si>
  <si>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</si>
  <si>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</si>
  <si>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</si>
  <si>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</si>
  <si>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</si>
  <si>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</si>
  <si>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</si>
  <si>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</si>
  <si>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</si>
  <si>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</si>
  <si>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kraji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</si>
  <si>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</si>
  <si>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</si>
  <si>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t>8. ročník</t>
  </si>
  <si>
    <t>9.-10. ročník</t>
  </si>
  <si>
    <t>ze 7. ročníku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</si>
  <si>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</si>
  <si>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</si>
  <si>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r>
      <t>školy pouze pro žáky se SVP</t>
    </r>
    <r>
      <rPr>
        <vertAlign val="superscript"/>
        <sz val="8"/>
        <rFont val="Arial"/>
        <family val="2"/>
        <charset val="238"/>
      </rPr>
      <t>3)</t>
    </r>
  </si>
  <si>
    <r>
      <t>Školy se žáky se SVP</t>
    </r>
    <r>
      <rPr>
        <vertAlign val="superscript"/>
        <sz val="8"/>
        <rFont val="Arial"/>
        <family val="2"/>
        <charset val="238"/>
      </rPr>
      <t>1)</t>
    </r>
  </si>
  <si>
    <t>Žáci se SVP</t>
  </si>
  <si>
    <t>podle 
pohlaví</t>
  </si>
  <si>
    <r>
      <t>Účitelé 
ve speciálních třídách</t>
    </r>
    <r>
      <rPr>
        <vertAlign val="superscript"/>
        <sz val="8"/>
        <rFont val="Arial"/>
        <family val="2"/>
        <charset val="238"/>
      </rPr>
      <t>2)</t>
    </r>
  </si>
  <si>
    <r>
      <t>v ZŠ pouze 
pro žáky se SVP</t>
    </r>
    <r>
      <rPr>
        <vertAlign val="superscript"/>
        <sz val="8"/>
        <rFont val="Arial"/>
        <family val="2"/>
        <charset val="238"/>
      </rPr>
      <t>3)</t>
    </r>
  </si>
  <si>
    <t>SVP - speciální vzdělávací potřeby; ZŠ - základní školy</t>
  </si>
  <si>
    <t>v běžných
základních školách</t>
  </si>
  <si>
    <t>v tom podle typu ZŠ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</si>
  <si>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</si>
  <si>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</t>
    </r>
  </si>
  <si>
    <t>Nově přijatí do 1. ročníku</t>
  </si>
  <si>
    <t>z toho v denní formě vzděl.</t>
  </si>
  <si>
    <t>z toho do denní formy vzděl.</t>
  </si>
  <si>
    <t>z toho denní formy vzděl.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</si>
  <si>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</si>
  <si>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z toho s denní formu vzdělávání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</si>
  <si>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</si>
  <si>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běžných
středních školách</t>
  </si>
  <si>
    <r>
      <t>školy pouze pro žáky 
se SVP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</si>
  <si>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středních škol se speciálními vzdělávacími potřebami v daném kraji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</si>
  <si>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základních škol se speciálními vzdělávacími potřebami v daném kraji </t>
    </r>
  </si>
  <si>
    <t>Nástavbové</t>
  </si>
  <si>
    <t>Nástavbové studium</t>
  </si>
  <si>
    <t>Střední vzdělávání s výučním listem</t>
  </si>
  <si>
    <t xml:space="preserve">žáci </t>
  </si>
  <si>
    <t>Soukromé a církevní střední školy 
(zřizovatel soukromá právnická nebo fyzická osoba či církev)</t>
  </si>
  <si>
    <t>nově přijatí 
do 1. ročníku</t>
  </si>
  <si>
    <r>
      <t>učitelé</t>
    </r>
    <r>
      <rPr>
        <vertAlign val="superscript"/>
        <sz val="8"/>
        <color theme="1"/>
        <rFont val="Arial"/>
        <family val="2"/>
        <charset val="238"/>
      </rPr>
      <t>2)</t>
    </r>
  </si>
  <si>
    <t>Střední s výučním listem</t>
  </si>
  <si>
    <t>11letí a mladší</t>
  </si>
  <si>
    <t>12letí</t>
  </si>
  <si>
    <t>13letí</t>
  </si>
  <si>
    <t>14letí</t>
  </si>
  <si>
    <t>15letí</t>
  </si>
  <si>
    <t>16letí</t>
  </si>
  <si>
    <t>17letí</t>
  </si>
  <si>
    <t>18letí</t>
  </si>
  <si>
    <t>19letí</t>
  </si>
  <si>
    <t>20letí</t>
  </si>
  <si>
    <t>21letí</t>
  </si>
  <si>
    <t>22letí</t>
  </si>
  <si>
    <t>23letí</t>
  </si>
  <si>
    <t>24letí</t>
  </si>
  <si>
    <t>25letí a starší</t>
  </si>
  <si>
    <t>speciální</t>
  </si>
  <si>
    <t>v tom podle typu škol</t>
  </si>
  <si>
    <r>
      <t>ve školách určených pouze 
pro žáky se SVP</t>
    </r>
    <r>
      <rPr>
        <vertAlign val="superscript"/>
        <sz val="8"/>
        <rFont val="Arial"/>
        <family val="2"/>
        <charset val="238"/>
      </rPr>
      <t>3)</t>
    </r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</si>
  <si>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</si>
  <si>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</si>
  <si>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t>podle formy vzdělávání</t>
  </si>
  <si>
    <t>na běžných školách</t>
  </si>
  <si>
    <t>v tom podle jejich věku</t>
  </si>
  <si>
    <t>na školách určených pro žáky se SVP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</si>
  <si>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</si>
  <si>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</si>
  <si>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t>z toho v denní formě</t>
  </si>
  <si>
    <r>
      <t>Nižší střední</t>
    </r>
    <r>
      <rPr>
        <vertAlign val="superscript"/>
        <sz val="8"/>
        <color theme="1"/>
        <rFont val="Arial"/>
        <family val="2"/>
        <charset val="238"/>
      </rPr>
      <t>1)</t>
    </r>
  </si>
  <si>
    <t>Odborné střední vzdělávání 
s maturitní zkouškou</t>
  </si>
  <si>
    <t>Střední vzdělávání 
s výučním listem</t>
  </si>
  <si>
    <r>
      <t>školy</t>
    </r>
    <r>
      <rPr>
        <vertAlign val="superscript"/>
        <sz val="8"/>
        <color theme="1"/>
        <rFont val="Arial"/>
        <family val="2"/>
        <charset val="238"/>
      </rPr>
      <t>3)</t>
    </r>
  </si>
  <si>
    <t>17letí
a mladší</t>
  </si>
  <si>
    <t>25letí 
a starší</t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</si>
  <si>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</si>
  <si>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t>zkrácené
studium</t>
  </si>
  <si>
    <t>denní vzděl.</t>
  </si>
  <si>
    <t xml:space="preserve">ostatní </t>
  </si>
  <si>
    <t>Obec</t>
  </si>
  <si>
    <t>Jiný resort</t>
  </si>
  <si>
    <t>Kraj</t>
  </si>
  <si>
    <t>Soukromý subjekt</t>
  </si>
  <si>
    <t>Církev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</si>
  <si>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</si>
  <si>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Skupiny oborů vzdělání 
(KKOV)</t>
  </si>
  <si>
    <t>26 elektrotechnika, telekom. 
a výpočetní technika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</si>
  <si>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</si>
  <si>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26 elektrotechnika, telekom. a výp. techn.</t>
  </si>
  <si>
    <t>střední odborné vzdělávání s maturitní zkouškou</t>
  </si>
  <si>
    <r>
      <t>z toho podle hlavních druhů vzdělání</t>
    </r>
    <r>
      <rPr>
        <vertAlign val="superscript"/>
        <sz val="8"/>
        <color theme="1"/>
        <rFont val="Arial"/>
        <family val="2"/>
        <charset val="238"/>
      </rPr>
      <t>2)</t>
    </r>
  </si>
  <si>
    <r>
      <t>školy</t>
    </r>
    <r>
      <rPr>
        <vertAlign val="superscript"/>
        <sz val="8"/>
        <rFont val="Arial"/>
        <family val="2"/>
        <charset val="238"/>
      </rPr>
      <t>3)</t>
    </r>
  </si>
  <si>
    <t>1) pouze denní forma vzdělávání a bez nástavbového studia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</si>
  <si>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</si>
  <si>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 poskytující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</si>
  <si>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bez zkráceného studia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</si>
  <si>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</si>
  <si>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r>
      <t>denní 
vzděl-
ávání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</si>
  <si>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
vzděl-
ávání</t>
    </r>
    <r>
      <rPr>
        <vertAlign val="superscript"/>
        <sz val="8"/>
        <color theme="1"/>
        <rFont val="Arial"/>
        <family val="2"/>
        <charset val="238"/>
      </rPr>
      <t>2)</t>
    </r>
  </si>
  <si>
    <t>z toho v rámci 
zkráceného studia</t>
  </si>
  <si>
    <t>4letým</t>
  </si>
  <si>
    <t>6letým</t>
  </si>
  <si>
    <t>8letým</t>
  </si>
  <si>
    <t>z toho se vzděláním</t>
  </si>
  <si>
    <t>podle délky vzdělávání</t>
  </si>
  <si>
    <t>4leté</t>
  </si>
  <si>
    <t>6leté</t>
  </si>
  <si>
    <t>8leté</t>
  </si>
  <si>
    <t>podle zřizovatele</t>
  </si>
  <si>
    <t>z toho v rámci zkráceného studia</t>
  </si>
  <si>
    <t>Obec nebo kraj (veřejná gymnázia)</t>
  </si>
  <si>
    <t>Soukromý subjekt (soukromá gymnázia)</t>
  </si>
  <si>
    <t>Církev (církevní gymnázia)</t>
  </si>
  <si>
    <t>Žáci v denním vzdělávání celkem</t>
  </si>
  <si>
    <t>v tom podle typu gymnázia</t>
  </si>
  <si>
    <t>C Střední školy celkem (bez konzevatoří)</t>
  </si>
  <si>
    <t>C .2 Střední školy poskytující všeobecné vzdělávání s maturitní zkouškou - dále jen gymnázia</t>
  </si>
  <si>
    <t>C .1 Střední školy poskytující odborné vzdělávání (bez nástavbového studia)</t>
  </si>
  <si>
    <t>C .3 Střední školy poskytující nástavbové studium</t>
  </si>
  <si>
    <t>B.1 Základní vzdělávání celkem</t>
  </si>
  <si>
    <t>B.2 Základní vzdělávání poskytované na základních školách - dále jen základní školy</t>
  </si>
  <si>
    <r>
      <t xml:space="preserve">Tab. 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- školy, třídy, děti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</si>
  <si>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3: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 školy, třídy, děti a učitelé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</si>
  <si>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4: Mateřské školy podle zřizovatele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školy, třídy a děti </t>
    </r>
    <r>
      <rPr>
        <sz val="10"/>
        <color theme="1"/>
        <rFont val="Arial"/>
        <family val="2"/>
        <charset val="238"/>
      </rPr>
      <t>ve školním roce 2018/19</t>
    </r>
  </si>
  <si>
    <r>
      <t xml:space="preserve">Tab. 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</si>
  <si>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</si>
  <si>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</si>
  <si>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děti podle věku </t>
    </r>
    <r>
      <rPr>
        <sz val="10"/>
        <color theme="1"/>
        <rFont val="Arial"/>
        <family val="2"/>
        <charset val="238"/>
      </rPr>
      <t>v časové řadě 2008/09 až 2018/19</t>
    </r>
  </si>
  <si>
    <r>
      <t xml:space="preserve">Tab. 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děti podle věku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</si>
  <si>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>Tab. 11: Mateřské školy</t>
    </r>
    <r>
      <rPr>
        <sz val="10"/>
        <color theme="1"/>
        <rFont val="Arial"/>
        <family val="2"/>
        <charset val="238"/>
      </rPr>
      <t xml:space="preserve"> v krajském srovnání </t>
    </r>
    <r>
      <rPr>
        <b/>
        <sz val="10"/>
        <color theme="1"/>
        <rFont val="Arial"/>
        <family val="2"/>
        <charset val="238"/>
      </rPr>
      <t>- chlapci podle věku</t>
    </r>
    <r>
      <rPr>
        <sz val="10"/>
        <color theme="1"/>
        <rFont val="Arial"/>
        <family val="2"/>
        <charset val="238"/>
      </rPr>
      <t xml:space="preserve"> ve školním roce 2018/19</t>
    </r>
  </si>
  <si>
    <t>zpět na obah</t>
  </si>
  <si>
    <r>
      <t>Tab. 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- děti s jiným než českým státním občanstvím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</si>
  <si>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15: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děti se speciálními vzdělávacími potřebami</t>
    </r>
    <r>
      <rPr>
        <sz val="10"/>
        <color theme="1"/>
        <rFont val="Arial"/>
        <family val="2"/>
        <charset val="238"/>
      </rPr>
      <t xml:space="preserve"> podle druhu postižení v časové řadě 2008/09 - 2018/19</t>
    </r>
  </si>
  <si>
    <r>
      <t xml:space="preserve">Tab. 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chlapci se speciálními vzdělávacími potřebami</t>
    </r>
    <r>
      <rPr>
        <sz val="10"/>
        <color theme="1"/>
        <rFont val="Arial"/>
        <family val="2"/>
        <charset val="238"/>
      </rPr>
      <t xml:space="preserve"> podle druhu postižení v časové řadě 2008/09 - 2018/19</t>
    </r>
  </si>
  <si>
    <r>
      <t xml:space="preserve">Tab. 18: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děti se speciálními vzdělávacími potřebami</t>
    </r>
    <r>
      <rPr>
        <sz val="10"/>
        <color theme="1"/>
        <rFont val="Arial"/>
        <family val="2"/>
        <charset val="238"/>
      </rPr>
      <t xml:space="preserve"> podle druhu postižení ve školním roce 2018/19</t>
    </r>
  </si>
  <si>
    <r>
      <t xml:space="preserve">Tab. 19: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dětí se speciálními vzdělávacími potřebami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</si>
  <si>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b/>
        <sz val="10"/>
        <color theme="1"/>
        <rFont val="Arial"/>
        <family val="2"/>
        <charset val="238"/>
      </rPr>
      <t>Tab. 20: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Přípravné třídy základních škol a přípravný stupeň základních škol speciálních</t>
    </r>
    <r>
      <rPr>
        <sz val="10"/>
        <color theme="1"/>
        <rFont val="Arial"/>
        <family val="2"/>
        <charset val="238"/>
      </rPr>
      <t xml:space="preserve"> - </t>
    </r>
    <r>
      <rPr>
        <b/>
        <sz val="10"/>
        <color theme="1"/>
        <rFont val="Arial"/>
        <family val="2"/>
        <charset val="238"/>
      </rPr>
      <t>školy, třídy, děti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</si>
  <si>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rPr>
        <b/>
        <sz val="10"/>
        <color theme="1"/>
        <rFont val="Arial"/>
        <family val="2"/>
        <charset val="238"/>
      </rPr>
      <t>Tab. 21: Přípravné třídy základních škol a přípravný stupeň ZŠ speciálních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- </t>
    </r>
    <r>
      <rPr>
        <b/>
        <sz val="10"/>
        <color theme="1"/>
        <rFont val="Arial"/>
        <family val="2"/>
        <charset val="238"/>
      </rPr>
      <t xml:space="preserve">školy, třídy, děti a učitelé </t>
    </r>
    <r>
      <rPr>
        <sz val="10"/>
        <color theme="1"/>
        <rFont val="Arial"/>
        <family val="2"/>
        <charset val="238"/>
      </rPr>
      <t>ve školním roce 2018/19</t>
    </r>
  </si>
  <si>
    <r>
      <t xml:space="preserve">Tab. 26: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školy, třídy, žáci a učitelé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</si>
  <si>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27: Základní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- školy, třídy, žáci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</si>
  <si>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28: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školy, třídy, žáci a učitelé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</si>
  <si>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>Tab. 29: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- </t>
    </r>
    <r>
      <rPr>
        <b/>
        <sz val="10"/>
        <color theme="1"/>
        <rFont val="Arial"/>
        <family val="2"/>
        <charset val="238"/>
      </rPr>
      <t xml:space="preserve">školy, třídy a žáci </t>
    </r>
    <r>
      <rPr>
        <sz val="10"/>
        <color theme="1"/>
        <rFont val="Arial"/>
        <family val="2"/>
        <charset val="238"/>
      </rPr>
      <t>ve školním roce 2018/19</t>
    </r>
  </si>
  <si>
    <r>
      <t xml:space="preserve">Tab. 30: Základní školy </t>
    </r>
    <r>
      <rPr>
        <sz val="10"/>
        <color theme="1"/>
        <rFont val="Arial"/>
        <family val="2"/>
        <charset val="238"/>
      </rPr>
      <t>v krajském srovnání -</t>
    </r>
    <r>
      <rPr>
        <b/>
        <sz val="10"/>
        <color theme="1"/>
        <rFont val="Arial"/>
        <family val="2"/>
        <charset val="238"/>
      </rPr>
      <t xml:space="preserve"> počet tříd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</si>
  <si>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32: Základní školy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-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</si>
  <si>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 xml:space="preserve">zpět na obsah </t>
  </si>
  <si>
    <r>
      <t xml:space="preserve">Tab. 35: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podle pohlaví, občanství a toho, zda mají speciální vzdělávací potřeby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</si>
  <si>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38: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podle navštěvovaného ročníku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</si>
  <si>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39: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podle pohlaví a věku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</si>
  <si>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40: Základní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pohlaví a věku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</si>
  <si>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41: Základní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p</t>
    </r>
    <r>
      <rPr>
        <b/>
        <sz val="10"/>
        <color theme="1"/>
        <rFont val="Arial"/>
        <family val="2"/>
        <charset val="238"/>
      </rPr>
      <t>očet žáků nově přijatých do 1. ročníku celkem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</si>
  <si>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43: Základní školy </t>
    </r>
    <r>
      <rPr>
        <sz val="10"/>
        <color theme="1"/>
        <rFont val="Arial"/>
        <family val="2"/>
        <charset val="238"/>
      </rPr>
      <t>celkem -</t>
    </r>
    <r>
      <rPr>
        <b/>
        <sz val="10"/>
        <color theme="1"/>
        <rFont val="Arial"/>
        <family val="2"/>
        <charset val="238"/>
      </rPr>
      <t xml:space="preserve"> žáci opakující ročník v časové řadě 2008/09 - 2018/19</t>
    </r>
  </si>
  <si>
    <r>
      <t xml:space="preserve">Tab. 44: Základní školy </t>
    </r>
    <r>
      <rPr>
        <sz val="10"/>
        <color theme="1"/>
        <rFont val="Arial"/>
        <family val="2"/>
        <charset val="238"/>
      </rPr>
      <t>v krajském srovnání -</t>
    </r>
    <r>
      <rPr>
        <b/>
        <sz val="10"/>
        <color theme="1"/>
        <rFont val="Arial"/>
        <family val="2"/>
        <charset val="238"/>
      </rPr>
      <t xml:space="preserve"> žáci opakující ročník </t>
    </r>
    <r>
      <rPr>
        <sz val="10"/>
        <color theme="1"/>
        <rFont val="Arial"/>
        <family val="2"/>
        <charset val="238"/>
      </rPr>
      <t xml:space="preserve">ve školním roce </t>
    </r>
    <r>
      <rPr>
        <sz val="10"/>
        <rFont val="Arial"/>
        <family val="2"/>
        <charset val="238"/>
      </rPr>
      <t xml:space="preserve"> 2018/19</t>
    </r>
  </si>
  <si>
    <r>
      <t>Tab. 49: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 jiným než českým státním občanstvím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</si>
  <si>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50: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s jiným než českým státním občanstvím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</si>
  <si>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51: Základní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žáků s jiným než českým státním občanstvím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</si>
  <si>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52: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učící se cizím jazykům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</si>
  <si>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53: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učící se cizím jazykům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</si>
  <si>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rPr>
        <b/>
        <sz val="10"/>
        <color theme="1"/>
        <rFont val="Arial"/>
        <family val="2"/>
        <charset val="238"/>
      </rPr>
      <t>Tab. 54: Základní školy</t>
    </r>
    <r>
      <rPr>
        <sz val="10"/>
        <color theme="1"/>
        <rFont val="Arial"/>
        <family val="2"/>
        <charset val="238"/>
      </rPr>
      <t xml:space="preserve"> celkem - </t>
    </r>
    <r>
      <rPr>
        <b/>
        <sz val="10"/>
        <color theme="1"/>
        <rFont val="Arial"/>
        <family val="2"/>
        <charset val="238"/>
      </rPr>
      <t xml:space="preserve">speciální vzdělávání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>školy, třídy, žáci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</si>
  <si>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rPr>
        <b/>
        <sz val="10"/>
        <color theme="1"/>
        <rFont val="Arial"/>
        <family val="2"/>
        <charset val="238"/>
      </rPr>
      <t xml:space="preserve">Tab. 55: Základní školy </t>
    </r>
    <r>
      <rPr>
        <sz val="10"/>
        <color theme="1"/>
        <rFont val="Arial"/>
        <family val="2"/>
        <charset val="238"/>
      </rPr>
      <t xml:space="preserve">v krajském srovnání - </t>
    </r>
    <r>
      <rPr>
        <b/>
        <sz val="10"/>
        <color theme="1"/>
        <rFont val="Arial"/>
        <family val="2"/>
        <charset val="238"/>
      </rPr>
      <t xml:space="preserve">speciální vzdělávání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>školy, třídy, žáci a učitelé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</si>
  <si>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56: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celkem se speciálními vzdělávacími potřebami podle druhu postižení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</si>
  <si>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57: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dívky se speciálními vzdělávacími potřebami podle druhu postižení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</si>
  <si>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58: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 xml:space="preserve">chlapci se speciálními vzdělávacími potřebami podle druhu postižení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</si>
  <si>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59: Základní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se speciálními vzdělávacími potřebami podle druhu postižení </t>
    </r>
    <r>
      <rPr>
        <sz val="10"/>
        <color theme="1"/>
        <rFont val="Arial"/>
        <family val="2"/>
        <charset val="238"/>
      </rPr>
      <t>ve školním roce 2018/19</t>
    </r>
  </si>
  <si>
    <r>
      <t xml:space="preserve">Tab. 60: Základní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 počet žáků se speciálními vzdělávacími potřebami v</t>
    </r>
    <r>
      <rPr>
        <sz val="10"/>
        <color theme="1"/>
        <rFont val="Arial"/>
        <family val="2"/>
        <charset val="238"/>
      </rPr>
      <t xml:space="preserve"> časové řadě 2008/09 - 2018/19</t>
    </r>
  </si>
  <si>
    <r>
      <t xml:space="preserve">Tab. 61: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</si>
  <si>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62: Střední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</si>
  <si>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63: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školy, třídy, žáci, nově přijatí, absolventi a učitelé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</si>
  <si>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64: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 počet tříd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</si>
  <si>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65: Střední školy v</t>
    </r>
    <r>
      <rPr>
        <sz val="10"/>
        <color theme="1"/>
        <rFont val="Arial"/>
        <family val="2"/>
        <charset val="238"/>
      </rPr>
      <t xml:space="preserve">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žáků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</si>
  <si>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66: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žáků přijatých do 1. ročníku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</si>
  <si>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68: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</si>
  <si>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69: Střední školy </t>
    </r>
    <r>
      <rPr>
        <sz val="10"/>
        <color theme="1"/>
        <rFont val="Arial"/>
        <family val="2"/>
        <charset val="238"/>
      </rPr>
      <t xml:space="preserve">celkem </t>
    </r>
    <r>
      <rPr>
        <b/>
        <sz val="10"/>
        <color theme="1"/>
        <rFont val="Arial"/>
        <family val="2"/>
        <charset val="238"/>
      </rPr>
      <t xml:space="preserve">- žáci podle druhu navštěvovaných škol a formy vzdělávání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</si>
  <si>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71: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podle druhu navštěvovaných škol a formy vzdělávání 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</si>
  <si>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>Tab. 75: Střední školy</t>
    </r>
    <r>
      <rPr>
        <sz val="10"/>
        <color theme="1"/>
        <rFont val="Arial"/>
        <family val="2"/>
        <charset val="238"/>
      </rPr>
      <t xml:space="preserve"> celkem </t>
    </r>
    <r>
      <rPr>
        <b/>
        <sz val="10"/>
        <color theme="1"/>
        <rFont val="Arial"/>
        <family val="2"/>
        <charset val="238"/>
      </rPr>
      <t>- žáci s jiným než českým státním občanstvím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</si>
  <si>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76: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s jiným než českým státním občanstvím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</si>
  <si>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77: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žáků s jiným než českým státním občanstvím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</si>
  <si>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b/>
        <sz val="10"/>
        <color theme="1"/>
        <rFont val="Arial"/>
        <family val="2"/>
        <charset val="238"/>
      </rPr>
      <t>Tab. 78: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- </t>
    </r>
    <r>
      <rPr>
        <b/>
        <sz val="10"/>
        <color theme="1"/>
        <rFont val="Arial"/>
        <family val="2"/>
        <charset val="238"/>
      </rPr>
      <t xml:space="preserve">speciální vzdělávání - školy, třídy, žáci a učitelé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</si>
  <si>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b/>
        <sz val="10"/>
        <color theme="1"/>
        <rFont val="Arial"/>
        <family val="2"/>
        <charset val="238"/>
      </rPr>
      <t>Tab. 79: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v krajském srovnání - </t>
    </r>
    <r>
      <rPr>
        <b/>
        <sz val="10"/>
        <color theme="1"/>
        <rFont val="Arial"/>
        <family val="2"/>
        <charset val="238"/>
      </rPr>
      <t xml:space="preserve">speciální vzdělávání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 xml:space="preserve">školy, třídy, žáci a učitelé </t>
    </r>
    <r>
      <rPr>
        <sz val="10"/>
        <color theme="1"/>
        <rFont val="Arial"/>
        <family val="2"/>
        <charset val="238"/>
      </rPr>
      <t>ve školním roce 2018/19</t>
    </r>
  </si>
  <si>
    <r>
      <t>Tab. 80: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celkem se speciálními vzdělávacími potřebami podle druhu postižení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</si>
  <si>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81: Střední školy</t>
    </r>
    <r>
      <rPr>
        <sz val="10"/>
        <color theme="1"/>
        <rFont val="Arial"/>
        <family val="2"/>
        <charset val="238"/>
      </rPr>
      <t xml:space="preserve"> celkem - </t>
    </r>
    <r>
      <rPr>
        <b/>
        <sz val="10"/>
        <color theme="1"/>
        <rFont val="Arial"/>
        <family val="2"/>
        <charset val="238"/>
      </rPr>
      <t xml:space="preserve">dívky se speciálními vzdělávacími potřebami podle druhu postižení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</si>
  <si>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82: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chlapci se speciálními vzdělávacími potřebami podle druhu postižení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</si>
  <si>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83: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se speciálními vzdělávacími potřebami podle druhu postižení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</si>
  <si>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84: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žáků se speciálními vzdělávacími potřebami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</si>
  <si>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85: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- školy, třídy, žáci, nově přijatí a absolventi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</si>
  <si>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86: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 a formy vzdělávání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</si>
  <si>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87: Střední školy </t>
    </r>
    <r>
      <rPr>
        <sz val="10"/>
        <color theme="1"/>
        <rFont val="Arial"/>
        <family val="2"/>
        <charset val="238"/>
      </rPr>
      <t xml:space="preserve">podle druhu středního vzdělávání </t>
    </r>
    <r>
      <rPr>
        <b/>
        <sz val="10"/>
        <color theme="1"/>
        <rFont val="Arial"/>
        <family val="2"/>
        <charset val="238"/>
      </rPr>
      <t>- nově přijatí žáci do 1. ročníku podle pohlaví a formy vzdělávání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</si>
  <si>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 xml:space="preserve">Tab. 88: Střední školy </t>
    </r>
    <r>
      <rPr>
        <sz val="10"/>
        <color theme="1"/>
        <rFont val="Arial"/>
        <family val="2"/>
        <charset val="238"/>
      </rPr>
      <t xml:space="preserve">podle druhu středního vzdělávání </t>
    </r>
    <r>
      <rPr>
        <b/>
        <sz val="10"/>
        <color theme="1"/>
        <rFont val="Arial"/>
        <family val="2"/>
        <charset val="238"/>
      </rPr>
      <t>- absolventi podle pohlaví a formy vzdělávání</t>
    </r>
    <r>
      <rPr>
        <sz val="10"/>
        <color theme="1"/>
        <rFont val="Arial"/>
        <family val="2"/>
        <charset val="238"/>
      </rPr>
      <t xml:space="preserve"> v časové řadě 2007/08 - 2017/18</t>
    </r>
  </si>
  <si>
    <r>
      <t>Tab. 91: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škol </t>
    </r>
    <r>
      <rPr>
        <sz val="10"/>
        <color theme="1"/>
        <rFont val="Arial"/>
        <family val="2"/>
        <charset val="238"/>
      </rPr>
      <t>v časové řadě 2008/09 - 2018/19</t>
    </r>
  </si>
  <si>
    <r>
      <t>Tab. 92: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žáků </t>
    </r>
    <r>
      <rPr>
        <sz val="10"/>
        <color theme="1"/>
        <rFont val="Arial"/>
        <family val="2"/>
        <charset val="238"/>
      </rPr>
      <t>v časové řadě 2008/09 - 2018/19</t>
    </r>
  </si>
  <si>
    <r>
      <t>Tab. 93: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nově přijatých žáků do 1. ročníku </t>
    </r>
    <r>
      <rPr>
        <sz val="10"/>
        <color theme="1"/>
        <rFont val="Arial"/>
        <family val="2"/>
        <charset val="238"/>
      </rPr>
      <t>v časové řadě 2008/09 - 2018/19</t>
    </r>
  </si>
  <si>
    <r>
      <t>Tab. 94: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absolventů </t>
    </r>
    <r>
      <rPr>
        <sz val="10"/>
        <color theme="1"/>
        <rFont val="Arial"/>
        <family val="2"/>
        <charset val="238"/>
      </rPr>
      <t>v časové řadě 2007/08 - 2017/18</t>
    </r>
  </si>
  <si>
    <r>
      <t>Tab. 95: Střední odborné vzdělávání s výučním listem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</si>
  <si>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96: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zřizovatele školy - </t>
    </r>
    <r>
      <rPr>
        <b/>
        <sz val="10"/>
        <color theme="1"/>
        <rFont val="Arial"/>
        <family val="2"/>
        <charset val="238"/>
      </rPr>
      <t>školy a žáci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</si>
  <si>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99: Střední odborné vzdělávání s maturitní zkouškou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</si>
  <si>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100: 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zřizovatele školy - </t>
    </r>
    <r>
      <rPr>
        <b/>
        <sz val="10"/>
        <color theme="1"/>
        <rFont val="Arial"/>
        <family val="2"/>
        <charset val="238"/>
      </rPr>
      <t>školy a žáci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</si>
  <si>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rPr>
        <b/>
        <sz val="10"/>
        <color theme="1"/>
        <rFont val="Arial"/>
        <family val="2"/>
        <charset val="238"/>
      </rPr>
      <t>Tab. 101: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v časové řadě 2008/09 - 2018/19</t>
    </r>
  </si>
  <si>
    <r>
      <t xml:space="preserve">Tab. 102: Střední odborné vzdělávání s maturitní zkouškou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</si>
  <si>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>Tab. 103: Gymnázia celkem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</si>
  <si>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Tab. 104: Gymnázia celkem - žáci v denním vzdělávání podle typu a ročníku gymnázia v časové řadě 2008/09 - 2018/19</t>
  </si>
  <si>
    <r>
      <t xml:space="preserve">Tab. 107: Gymnázia </t>
    </r>
    <r>
      <rPr>
        <sz val="10"/>
        <color theme="1"/>
        <rFont val="Arial"/>
        <family val="2"/>
        <charset val="238"/>
      </rPr>
      <t xml:space="preserve">podle zřizovatele školy - </t>
    </r>
    <r>
      <rPr>
        <b/>
        <sz val="10"/>
        <color theme="1"/>
        <rFont val="Arial"/>
        <family val="2"/>
        <charset val="238"/>
      </rPr>
      <t>školy, třídy a žáci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</si>
  <si>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t>Tab. 108: Gymnázia v krajském srovnání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</si>
  <si>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110: Gymnázia v krajském srovnání - počet škol </t>
    </r>
    <r>
      <rPr>
        <sz val="10"/>
        <color theme="1"/>
        <rFont val="Arial"/>
        <family val="2"/>
        <charset val="238"/>
      </rPr>
      <t>v časové řadě 2008/09 - 2018/19</t>
    </r>
  </si>
  <si>
    <t>Tab. 1: Mateřské školy celkem - školy, třídy, děti a učitelé v časové řadě 2008/09 až 2018/19</t>
  </si>
  <si>
    <t>Tab. 2: Mateřské školy podle zřizovatele - školy, třídy, děti a učitelé v časové řadě 2008/09 - 2018/19</t>
  </si>
  <si>
    <t>Tab. 3: Mateřské školy v krajském srovnání - školy, třídy, děti a učitelé ve školním roce 2018/19</t>
  </si>
  <si>
    <t>Tab. 4: Mateřské školy podle zřizovatele v krajském srovnání - školy, třídy a děti ve školním roce 2018/19</t>
  </si>
  <si>
    <t>Tab. 5: Mateřské školy v krajském srovnání - počet tříd v časové řadě 2008/09 - 2018/19</t>
  </si>
  <si>
    <t>Tab. 6: Mateřské školy v krajském srovnání - počet dětí v časové řadě 2008/09 - 2018/19</t>
  </si>
  <si>
    <t>Tab. 8: Mateřské školy celkem - děti podle věku v časové řadě 2008/09 až 2018/19</t>
  </si>
  <si>
    <t>Tab. 9: Mateřské školy v krajském srovnání - děti podle věku ve školním roce 2018/19</t>
  </si>
  <si>
    <t>Tab. 10: Mateřské školy v krajském srovnání - dívky podle věku ve školním roce 2018/19</t>
  </si>
  <si>
    <t>Tab. 11: Mateřské školy v krajském srovnání - chlapci podle věku ve školním roce 2018/19</t>
  </si>
  <si>
    <t>Tab. 13: Mateřské školy celkem - děti s jiným než českým státním občanstvím v časové řadě 2008/09 - 2018/19</t>
  </si>
  <si>
    <t>Tab. 15: Mateřské školy celkem - děti se speciálními vzdělávacími potřebami podle druhu postižení v časové řadě 2008/09 - 2018/19</t>
  </si>
  <si>
    <t>Tab. 16: Mateřské školy celkem - dívky se speciálními vzdělávacími potřebami podle druhu postižení v časové řadě 2008/09 - 2018/19</t>
  </si>
  <si>
    <t>Tab. 17: Mateřské školy celkem - chlapci se speciálními vzdělávacími potřebami podle druhu postižení v časové řadě 2008/09 - 2018/19</t>
  </si>
  <si>
    <t>Tab. 18: Mateřské školy v krajském srovnání - děti se speciálními vzdělávacími potřebami podle druhu postižení ve školním roce 2018/19</t>
  </si>
  <si>
    <t>Tab. 19: Mateřské školy v krajském srovnání - počet dětí se speciálními vzdělávacími potřebami v časové řadě 2008/09 - 2018/19</t>
  </si>
  <si>
    <t>Tab. 20: Přípravné třídy základních škol a přípravný stupeň základních škol speciálních - školy, třídy, děti a učitelé v časové řadě 2008/09 - 2018/19</t>
  </si>
  <si>
    <t>Tab. 21: Přípravné třídy základních škol a přípravný stupeň ZŠ speciálních v krajském srovnání  - školy, třídy, děti a učitelé ve školním roce 2018/19</t>
  </si>
  <si>
    <t>Tab. 22: Základní vzdělávání celkem - žáci v základním vzdělávání podle navštěvovaného stupně a typu školy v časové řadě 2008/09 - 2018/19</t>
  </si>
  <si>
    <t>Tab. 23: Základní vzdělávání v krajském srovnání - žáci v základním vzdělávání podle navštěvovaného stupně a typu školy ve školním roce 2018/19</t>
  </si>
  <si>
    <t>Tab. 24: Základní vzdělávání celkem - děti zapsané do 1. ročníku základního vzdělávání a s žádostí o odklad školní docházky v časové řadě 2008 - 2018</t>
  </si>
  <si>
    <t>Tab. 25: Základní vzdělávání v krajském srovnání - děti zapsané do 1. ročníku základního vzdělávání a s žádostí o odklad školní docházky v roce 2018</t>
  </si>
  <si>
    <t>Tab. 26: Základní školy celkem - školy, třídy, žáci a učitelé v časové řadě 2008/09 - 2018/19</t>
  </si>
  <si>
    <t>Tab. 27: Základní školy podle zřizovatele - školy, třídy, žáci a učitelé v časové řadě 2008/09 - 2018/19</t>
  </si>
  <si>
    <t>Tab. 28: Základní školy v krajském srovnání - školy, třídy, žáci a učitelé ve školním roce 2018/19</t>
  </si>
  <si>
    <t>Tab. 29: Základní školy podle zřizovatele v krajském srovnání - školy, třídy a žáci ve školním roce 2018/19</t>
  </si>
  <si>
    <t>Tab. 30: Základní školy v krajském srovnání - počet tříd v časové řadě 2008/09 - 2018/19</t>
  </si>
  <si>
    <t>Tab. 31: Základní školy v krajském srovnání - počet žáků v časové řadě 2008/09 - 2018/19</t>
  </si>
  <si>
    <t>Tab. 33: Základní školy celkem - žáci podle typu a vlastnictví škol v časové řadě 2008/09 - 2018/19</t>
  </si>
  <si>
    <t>Tab. 34: Základní školy v krajském srovnání - žáci podle typu a vlastnictví škol ve školním roce 2018/19</t>
  </si>
  <si>
    <t>Tab. 35: Základní školy celkem - žáci podle pohlaví, občanství a toho, zda mají speciální vzdělávací potřeby v časové řadě 2008/09 - 2018/19</t>
  </si>
  <si>
    <t>Tab. 38: Základní školy v krajském srovnání - žáci podle navštěvovaného ročníku ve školním roce 2018/19</t>
  </si>
  <si>
    <t>Tab. 39: Základní školy celkem - žáci nově přijatí do 1. ročníku podle pohlaví a věku v časové řadě 2008/09 - 2018/19</t>
  </si>
  <si>
    <t>Tab. 40: Základní školy v krajském srovnání - žáci nově přijatí do 1. ročníku podle pohlaví a věku ve školním roce 2018/19</t>
  </si>
  <si>
    <t>Tab. 41: Základní školy v krajském srovnání - počet žáků nově přijatých do 1. ročníku celkem v časové řadě 2008/09 - 2018/19</t>
  </si>
  <si>
    <t>Tab. 43: Základní školy celkem - žáci opakující ročník v časové řadě 2008/09 - 2018/19</t>
  </si>
  <si>
    <t>Tab. 44: Základní školy v krajském srovnání - žáci opakující ročník ve školním roce  2018/19</t>
  </si>
  <si>
    <t>Tab. 45: Základní školy celkem - žáci, kteří ukončili povinnou školní docházku v časové řadě 2007/08 - 2017/18</t>
  </si>
  <si>
    <t>Tab. 46: Základní školy v krajském srovnání - žáci, kteří ukončili povinnou školní docházku ve školním roce 2017/18</t>
  </si>
  <si>
    <t>Tab. 49: Základní školy celkem - žáci s jiným než českým státním občanstvím v časové řadě 2008/09 - 2018/19</t>
  </si>
  <si>
    <t>Tab. 50: Základní školy v krajském srovnání - žáci s jiným než českým státním občanstvím ve školním roce 2018/19</t>
  </si>
  <si>
    <t>Tab. 51: Základní školy v krajském srovnání - počet žáků s jiným než českým státním občanstvím v časové řadě 2008/09 - 2018/19</t>
  </si>
  <si>
    <t>Tab. 52: Základní školy celkem - žáci učící se cizím jazykům v časové řadě 2008/09 - 2018/19</t>
  </si>
  <si>
    <t>Tab. 53: Základní školy v krajském srovnání - žáci učící se cizím jazykům ve školním roce 2018/19</t>
  </si>
  <si>
    <t>Tab. 54: Základní školy celkem - speciální vzdělávání - školy, třídy, žáci a učitelé v časové řadě 2008/09 - 2018/19</t>
  </si>
  <si>
    <t>Tab. 55: Základní školy v krajském srovnání - speciální vzdělávání - školy, třídy, žáci a učitelé ve školním roce 2018/19</t>
  </si>
  <si>
    <t>Tab. 56: Základní školy celkem - žáci celkem se speciálními vzdělávacími potřebami podle druhu postižení v časové řadě 2008/09 - 2018/19</t>
  </si>
  <si>
    <t>Tab. 57: Základní školy celkem - dívky se speciálními vzdělávacími potřebami podle druhu postižení v časové řadě 2008/09 - 2018/19</t>
  </si>
  <si>
    <t>Tab. 58: Základní školy celkem - chlapci se speciálními vzdělávacími potřebami podle druhu postižení v časové řadě 2008/09 - 2018/19</t>
  </si>
  <si>
    <t>Tab. 59: Základní školy v krajském srovnání - žáci se speciálními vzdělávacími potřebami podle druhu postižení ve školním roce 2018/19</t>
  </si>
  <si>
    <t>Tab. 60: Základní školy v krajském srovnání - počet žáků se speciálními vzdělávacími potřebami v časové řadě 2008/09 - 2018/19</t>
  </si>
  <si>
    <t>Tab. 61: Střední školy celkem - školy, třídy, žáci, nově přijatí, absolventi a učitelé v časové řadě 2008/09 - 2018/19</t>
  </si>
  <si>
    <t>Tab. 62: Střední školy podle zřizovatele - školy, třídy, žáci, nově přijatí, absolventi a učitelé v časové řadě 2008/09 - 2018/19</t>
  </si>
  <si>
    <t>Tab. 63: Střední školy v krajském srovnání - školy, třídy, žáci, nově přijatí, absolventi a učitelé ve školním roce 2018/19</t>
  </si>
  <si>
    <t>Tab. 64: Střední školy v krajském srovnání - počet tříd v časové řadě 2008/09 - 2018/19</t>
  </si>
  <si>
    <t>Tab. 65: Střední školy v krajském srovnání - počet žáků v časové řadě 2008/09 - 2018/19</t>
  </si>
  <si>
    <t>Tab. 66: Střední školy v krajském srovnání - počet žáků přijatých do 1. ročníku v časové řadě 2008/09 - 2018/19</t>
  </si>
  <si>
    <t>Tab. 67: Střední školy v krajském srovnání - počet absolventů v časové řadě 2007/08 - 2017/18</t>
  </si>
  <si>
    <t>Tab. 69: Střední školy celkem - žáci podle druhu navštěvovaných škol a formy vzdělávání v časové řadě 2008/09 - 2018/19</t>
  </si>
  <si>
    <t>Tab. 71: Střední školy v krajském srovnání - žáci podle druhu navštěvovaných škol a formy vzdělávání  ve školním roce 2018/19</t>
  </si>
  <si>
    <t>Tab. 75: Střední školy celkem - žáci s jiným než českým státním občanstvím v časové řadě 2008/09 - 2018/19</t>
  </si>
  <si>
    <t>Tab. 76: Střední školy v krajském srovnání - žáci s jiným než českým státním občanstvím ve školním roce 2018/19</t>
  </si>
  <si>
    <t>Tab. 77: Střední školy v krajském srovnání - počet žáků s jiným než českým státním občanstvím v časové řadě 2008/09 - 2018/19</t>
  </si>
  <si>
    <t>Tab. 78: Střední školy celkem - speciální vzdělávání - školy, třídy, žáci a učitelé v časové řadě 2008/09 - 2018/19</t>
  </si>
  <si>
    <t>Tab. 79: Střední školy v krajském srovnání - speciální vzdělávání - školy, třídy, žáci a učitelé ve školním roce 2018/19</t>
  </si>
  <si>
    <t>Tab. 80: Střední školy celkem - žáci celkem se speciálními vzdělávacími potřebami podle druhu postižení v časové řadě 2008/09 - 2018/19</t>
  </si>
  <si>
    <t>Tab. 81: Střední školy celkem - dívky se speciálními vzdělávacími potřebami podle druhu postižení v časové řadě 2008/09 - 2018/19</t>
  </si>
  <si>
    <t>Tab. 82: Střední školy celkem - chlapci se speciálními vzdělávacími potřebami podle druhu postižení v časové řadě 2008/09 - 2018/19</t>
  </si>
  <si>
    <t>Tab. 83: Střední školy v krajském srovnání - žáci se speciálními vzdělávacími potřebami podle druhu postižení ve školním roce 2018/19</t>
  </si>
  <si>
    <t>Tab. 84: Střední školy v krajském srovnání - počet žáků se speciálními vzdělávacími potřebami v časové řadě 2008/09 - 2018/19</t>
  </si>
  <si>
    <t>Tab. 85: Střední školy podle druhu středního vzdělávání - školy, třídy, žáci, nově přijatí a absolventi v časové řadě 2008/09 - 2018/19</t>
  </si>
  <si>
    <t>Tab. 86: Střední školy podle druhu středního vzdělávání - žáci podle pohlaví a formy vzdělávání v časové řadě 2008/09 - 2018/19</t>
  </si>
  <si>
    <t>Tab. 87: Střední školy podle druhu středního vzdělávání - nově přijatí žáci do 1. ročníku podle pohlaví a formy vzdělávání v časové řadě 2008/09 - 2018/19</t>
  </si>
  <si>
    <t>Tab. 88: Střední školy podle druhu středního vzdělávání - absolventi podle pohlaví a formy vzdělávání v časové řadě 2007/08 - 2017/18</t>
  </si>
  <si>
    <t>Tab. 95: Střední odborné vzdělávání s výučním listem - školy, třídy, žáci, nově přijatí a absolventi v časové řadě 2008/09 - 2018/19</t>
  </si>
  <si>
    <t>Tab. 98: Střední odborné vzdělávání s výučním listem v krajském srovnání - školy, třídy a žáci v časové řadě 2008/09 - 2018/19</t>
  </si>
  <si>
    <t>Tab. 99: Střední odborné vzdělávání s maturitní zkouškou - školy, třídy, žáci, nově přijatí a absolventi v časové řadě 2008/09 - 2018/19</t>
  </si>
  <si>
    <t>Tab. 102: Střední odborné vzdělávání s maturitní zkouškou v krajském srovnání - školy, třídy a žáci ve školním roce 2018/19</t>
  </si>
  <si>
    <t>Tab. 103: Gymnázia celkem - školy, třídy a žáci v časové řadě 2008/09 - 2018/19</t>
  </si>
  <si>
    <t>Tab. 107: Gymnázia podle zřizovatele školy - školy, třídy a žáci v časové řadě 2008/09 - 2018/19</t>
  </si>
  <si>
    <t>Tab. 108: Gymnázia v krajském srovnání - školy, třídy a žáci ve školním roce 2018/19</t>
  </si>
  <si>
    <t>Tab. 110: Gymnázia v krajském srovnání - počet škol v časové řadě 2008/09 - 2018/19</t>
  </si>
  <si>
    <t>Tab. 111: Gymnázia v krajském srovnání - počet žáků v časové řadě 2008/09 - 2018/19</t>
  </si>
  <si>
    <t>Tab. 112: Gymnázia v krajském srovnání - počet nově přijatých žáků do 1. ročníku celkem v časové řadě 2008/09 - 2018/19</t>
  </si>
  <si>
    <t>Tab. 113: Gymnázia v krajském srovnání - počet nově přijatých žáků do 1. ročníku gymnázií s čtyřletým vzděláváním v časové řadě 2008/09 - 2018/19</t>
  </si>
  <si>
    <t>Tab. 114: Gymnázia v krajském srovnání - počet nově přijatých žáků do 1. ročníku gymnázií s víceletým vzděláváním v časové řadě 2008/09 - 2018/19</t>
  </si>
  <si>
    <t>Tab. 115: Gymnázia v krajském srovnání - počet absolventů v časové řadě 2007/08 - 2017/18</t>
  </si>
  <si>
    <t>Tab. 116: Střední vzdělávání - nástavbové studium - školy, třídy, žáci, nově přijatí, absolventi v časové řadě 2008/09 - 2018/19</t>
  </si>
  <si>
    <t>Meziroční změna
(17/18 - 18/19)</t>
  </si>
  <si>
    <t>Změna za 5 let 
(13/14 - 18/19)</t>
  </si>
  <si>
    <t>Změna za 10 let 
(08/09 - 18/19)</t>
  </si>
  <si>
    <t>Meziroční změna
(2018 - 2017)</t>
  </si>
  <si>
    <t>Změna za 5 let 
(2013 - 2018)</t>
  </si>
  <si>
    <t>Změna za 10 let 
(2008 - 2018)</t>
  </si>
  <si>
    <t>Tab. 97: Střední odborné vzdělávání s výučním listem - žáci podle skupin oborů vzdělávání v časové řadě 2008/09 - 2018/19</t>
  </si>
  <si>
    <t>podle SVP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</si>
  <si>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</si>
  <si>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</si>
  <si>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</si>
  <si>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</si>
  <si>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</si>
  <si>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t xml:space="preserve">Tab. 12: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dětí mladších 3 let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</si>
  <si>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</si>
  <si>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speciálními vzdělávacími potřebami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</si>
  <si>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</si>
  <si>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speciálními vzdělávacími potřebami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</si>
  <si>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speciálními vzdělávacími potřebami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</si>
  <si>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</si>
  <si>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speciálními vzdělávacími potřebami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</si>
  <si>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</si>
  <si>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t xml:space="preserve">Tab. 22: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v základním vzdělávání podle </t>
    </r>
    <r>
      <rPr>
        <b/>
        <sz val="10"/>
        <color theme="1"/>
        <rFont val="Arial"/>
        <family val="2"/>
        <charset val="238"/>
      </rPr>
      <t xml:space="preserve">stupně a typu školy </t>
    </r>
    <r>
      <rPr>
        <sz val="10"/>
        <color theme="1"/>
        <rFont val="Arial"/>
        <family val="2"/>
        <charset val="238"/>
      </rPr>
      <t>v časové řadě 2008/09 - 2018/19</t>
    </r>
  </si>
  <si>
    <r>
      <t>formou individuálního vzdělávání</t>
    </r>
    <r>
      <rPr>
        <vertAlign val="superscript"/>
        <sz val="8"/>
        <rFont val="Arial"/>
        <family val="2"/>
        <charset val="238"/>
      </rPr>
      <t>1)</t>
    </r>
  </si>
  <si>
    <r>
      <t xml:space="preserve">Tab. 23: Základní vzdělávání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žáci v základním vzdělávání podle </t>
    </r>
    <r>
      <rPr>
        <b/>
        <sz val="10"/>
        <color theme="1"/>
        <rFont val="Arial"/>
        <family val="2"/>
        <charset val="238"/>
      </rPr>
      <t xml:space="preserve">stupně a typu školy </t>
    </r>
    <r>
      <rPr>
        <sz val="10"/>
        <color theme="1"/>
        <rFont val="Arial"/>
        <family val="2"/>
        <charset val="238"/>
      </rPr>
      <t>ve školním roce 2018/19</t>
    </r>
  </si>
  <si>
    <t>z toho 
poskytující výuku na:</t>
  </si>
  <si>
    <t>v tom na:</t>
  </si>
  <si>
    <r>
      <t>Tab. 31: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v krajském srovnání</t>
    </r>
    <r>
      <rPr>
        <i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žáků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</si>
  <si>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33: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podle typu a zřizovatele škol </t>
    </r>
    <r>
      <rPr>
        <sz val="10"/>
        <color theme="1"/>
        <rFont val="Arial"/>
        <family val="2"/>
        <charset val="238"/>
      </rPr>
      <t>v časové řadě 2008/09 - 2018/19</t>
    </r>
  </si>
  <si>
    <t>na veřejných ZŠ
(zřizovatel obec, kraj nebo MŠMT)</t>
  </si>
  <si>
    <r>
      <t>Tab. 37: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- žáci podle navštěvovaného ročníku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</si>
  <si>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 xml:space="preserve">na 2. stupni </t>
  </si>
  <si>
    <r>
      <t xml:space="preserve">Tab. 45: Základní školy </t>
    </r>
    <r>
      <rPr>
        <sz val="10"/>
        <rFont val="Arial"/>
        <family val="2"/>
        <charset val="238"/>
      </rPr>
      <t xml:space="preserve">celkem </t>
    </r>
    <r>
      <rPr>
        <b/>
        <sz val="10"/>
        <rFont val="Arial"/>
        <family val="2"/>
        <charset val="238"/>
      </rPr>
      <t xml:space="preserve">- žáci, kteří ukončili povinnou školní docházku </t>
    </r>
    <r>
      <rPr>
        <sz val="10"/>
        <rFont val="Arial"/>
        <family val="2"/>
        <charset val="238"/>
      </rPr>
      <t>v časové řadě 2007/08 - 2017/18</t>
    </r>
  </si>
  <si>
    <t>Upozornění: odlišná časová řada z důvodu dostupnosti dat o žácích, kteří ukončili povinnou školní docházku</t>
  </si>
  <si>
    <r>
      <t xml:space="preserve">Tab. 46: Základní školy </t>
    </r>
    <r>
      <rPr>
        <sz val="10"/>
        <rFont val="Arial"/>
        <family val="2"/>
        <charset val="238"/>
      </rPr>
      <t xml:space="preserve">v krajském srovnání </t>
    </r>
    <r>
      <rPr>
        <b/>
        <sz val="10"/>
        <rFont val="Arial"/>
        <family val="2"/>
        <charset val="238"/>
      </rPr>
      <t xml:space="preserve">- žáci, kteří ukončili povinnou školní docházku </t>
    </r>
    <r>
      <rPr>
        <sz val="10"/>
        <rFont val="Arial"/>
        <family val="2"/>
        <charset val="238"/>
      </rPr>
      <t>ve školním roce 2017/18</t>
    </r>
  </si>
  <si>
    <t>Upozornění: odlišná časová řada z důvodu dostupnosti dat o žácích, kteří přestoupili na víceletá gymnázia nebo osmileté konzervatoře</t>
  </si>
  <si>
    <r>
      <t xml:space="preserve">Tab. 47: Základní školy </t>
    </r>
    <r>
      <rPr>
        <sz val="10"/>
        <rFont val="Arial"/>
        <family val="2"/>
        <charset val="238"/>
      </rPr>
      <t xml:space="preserve">celkem </t>
    </r>
    <r>
      <rPr>
        <b/>
        <sz val="10"/>
        <rFont val="Arial"/>
        <family val="2"/>
        <charset val="238"/>
      </rPr>
      <t xml:space="preserve">- žáci, kteří přestoupili na víceletá gymnázia nebo osmileté konzervatoře </t>
    </r>
    <r>
      <rPr>
        <sz val="10"/>
        <rFont val="Arial"/>
        <family val="2"/>
        <charset val="238"/>
      </rPr>
      <t>v časové řadě 2007/08 - 2017/18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</si>
  <si>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</si>
  <si>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</t>
    </r>
  </si>
  <si>
    <r>
      <t>Tab. 48: Základní školy</t>
    </r>
    <r>
      <rPr>
        <sz val="10"/>
        <rFont val="Arial"/>
        <family val="2"/>
        <charset val="238"/>
      </rPr>
      <t xml:space="preserve"> v krajském srovnání </t>
    </r>
    <r>
      <rPr>
        <b/>
        <sz val="10"/>
        <rFont val="Arial"/>
        <family val="2"/>
        <charset val="238"/>
      </rPr>
      <t xml:space="preserve">- žáci, kteří přestoupili na víceletá gymnázia nebo osmileté konzervatoře </t>
    </r>
    <r>
      <rPr>
        <sz val="10"/>
        <rFont val="Arial"/>
        <family val="2"/>
        <charset val="238"/>
      </rPr>
      <t>ve školním roce 2017/18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</si>
  <si>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</si>
  <si>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</si>
  <si>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</si>
  <si>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</si>
  <si>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</si>
  <si>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cizím jazykům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</si>
  <si>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</si>
  <si>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cizím jazykům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</si>
  <si>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</si>
  <si>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</si>
  <si>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speciálními vzdělávacími potřebami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</si>
  <si>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speciálními vzdělávacími potřebami na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</si>
  <si>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</si>
  <si>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speciálními vzdělávacími potřebami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</si>
  <si>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speciálními vzdělávacími potřebami na základních školách </t>
    </r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</si>
  <si>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</si>
  <si>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r>
      <t>z toho bez kvalif.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</si>
  <si>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</si>
  <si>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color theme="1"/>
        <rFont val="Arial"/>
        <family val="2"/>
        <charset val="238"/>
      </rPr>
      <t>2)</t>
    </r>
  </si>
  <si>
    <t>Upozornění: odlišná časová řada z důvodu dostupnosti dat o absolventech</t>
  </si>
  <si>
    <r>
      <t xml:space="preserve">Tab. 67: Střední školy </t>
    </r>
    <r>
      <rPr>
        <sz val="10"/>
        <rFont val="Arial"/>
        <family val="2"/>
        <charset val="238"/>
      </rPr>
      <t xml:space="preserve">v krajském srovnání 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počet absolventů </t>
    </r>
    <r>
      <rPr>
        <sz val="10"/>
        <rFont val="Arial"/>
        <family val="2"/>
        <charset val="238"/>
      </rPr>
      <t>v časové řadě 2007/08 - 2017/18</t>
    </r>
  </si>
  <si>
    <t>na veřejných SŠ
(zřizovatel obec, kraj nebo MŠMT)</t>
  </si>
  <si>
    <t>na soukromých a církevních SŠ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</si>
  <si>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</si>
  <si>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</si>
  <si>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</si>
  <si>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</si>
  <si>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speciálními vzdělávacími potřebami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</si>
  <si>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speciálními vzdělávacími potřebami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</si>
  <si>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</si>
  <si>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speciálními vzdělávacími potřebami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</si>
  <si>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speciálními vzdělávacími potřebami na středních školách </t>
    </r>
  </si>
  <si>
    <t>Pozn.: V tabulce není uvedeno (nižší) střední vzdělání zahrnující 2leté učební obory a obory praktických škol bez výučního listu či maturitního vysvědčení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</si>
  <si>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</si>
  <si>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</si>
  <si>
    <t>Meziroční změna
(16/17 - 17/18)</t>
  </si>
  <si>
    <t>Změna za 5 let 
(12/13 - 17/18)</t>
  </si>
  <si>
    <r>
      <t>Všeobecné střední vzdělávání 
s maturitní zkouškou (gymnázia)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</si>
  <si>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</si>
  <si>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 a bez nástavbového studia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</si>
  <si>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odborného vzdělávání (s výučním listem nebo s maturitní zkouškou). Součet škol tak nemusí odpovídat celkovému počtu škol.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</si>
  <si>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</t>
    </r>
  </si>
  <si>
    <t xml:space="preserve">Upozornění: odlišná časová řada z důvodu dostupnosti dat o absolventech </t>
  </si>
  <si>
    <r>
      <t>ostatní formy</t>
    </r>
    <r>
      <rPr>
        <vertAlign val="superscript"/>
        <sz val="8"/>
        <color theme="1"/>
        <rFont val="Arial"/>
        <family val="2"/>
        <charset val="238"/>
      </rPr>
      <t>2)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</si>
  <si>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</si>
  <si>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</si>
  <si>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</si>
  <si>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t>Tab. 98: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 xml:space="preserve">1)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</si>
  <si>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z toho plnící povinnou školní docházku</t>
  </si>
  <si>
    <t>na veřejná gymnázia
(zřizovatel obec, kraj nebo MŠMT)</t>
  </si>
  <si>
    <t>na soukromá a církevní gymnázia</t>
  </si>
  <si>
    <r>
      <t>Tab. 111: Gymnázia v krajském srovnání - počet žáků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</si>
  <si>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žáci v denním vzdělávání</t>
    </r>
  </si>
  <si>
    <r>
      <t>Tab. 112: Gymnázia v krajském srovnání - počet nově přijatých žáků do 1. ročníku celkem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</si>
  <si>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absolventi denní formy vzdělávání</t>
    </r>
  </si>
  <si>
    <t>Tab. 47: Základní školy celkem - žáci, kteří přestoupili na víceletá gymnázia nebo osmileté konzervatoře v časové řadě 2007/08 - 2017/18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</si>
  <si>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se speciálními vzdělávacími potřebami </t>
    </r>
  </si>
  <si>
    <t>Tab. 37: Základní školy celkem - žáci podle navštěvovaného ročníku v časové řadě 2008/09 - 2018/19</t>
  </si>
  <si>
    <t>Tab. 48: Základní školy v krajském srovnání - žáci, kteří přestoupili na víceletá gymnázia nebo osmileté konzervatoře ve školním roce 2017/18</t>
  </si>
  <si>
    <r>
      <t>Tab. 113: Gymnázia v krajském srovnání - počet nově přijatých žáků do 1. ročníku gymnázií s čtyřletým vzděláváním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</si>
  <si>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r>
      <t>Tab. 114: Gymnázia v krajském srovnání - počet nově přijatých žáků do 1. ročníku gymnázií s víceletým vzděláváním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</si>
  <si>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r>
      <t>Tab. 115: Gymnázia v krajském srovnání - počet absolventů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v</t>
    </r>
    <r>
      <rPr>
        <sz val="10"/>
        <color theme="1"/>
        <rFont val="Arial"/>
        <family val="2"/>
        <charset val="238"/>
      </rPr>
      <t xml:space="preserve"> časové řadě 2007/08 - 2017/18</t>
    </r>
  </si>
  <si>
    <r>
      <rPr>
        <b/>
        <sz val="10"/>
        <color theme="1"/>
        <rFont val="Arial"/>
        <family val="2"/>
        <charset val="238"/>
      </rPr>
      <t xml:space="preserve">Tab. 119: Konzervatoře </t>
    </r>
    <r>
      <rPr>
        <sz val="10"/>
        <color theme="1"/>
        <rFont val="Arial"/>
        <family val="2"/>
        <charset val="238"/>
      </rPr>
      <t>- školy, žáci, nově přijatí, absolventi, učitelé v časové řadě 2008/09 - 2018/19</t>
    </r>
  </si>
  <si>
    <t>Tab. 119: Konzervatoře - školy, žáci, nově přijatí, absolventi, učitelé v časové řadě 2008/09 - 2018/19</t>
  </si>
  <si>
    <r>
      <rPr>
        <b/>
        <sz val="10"/>
        <color theme="1"/>
        <rFont val="Arial"/>
        <family val="2"/>
        <charset val="238"/>
      </rPr>
      <t>Tab. 120: Konzervatoře v krajském srovnání</t>
    </r>
    <r>
      <rPr>
        <sz val="10"/>
        <color theme="1"/>
        <rFont val="Arial"/>
        <family val="2"/>
        <charset val="238"/>
      </rPr>
      <t xml:space="preserve"> - školy, žáci, nově přijatí, absolventi, učitelé ve školním roce 2018/19</t>
    </r>
  </si>
  <si>
    <t>Tab. 120: Konzervatoře v krajském srovnání - školy, žáci, nově přijatí, absolventi, učitelé ve školním roce 2018/19</t>
  </si>
  <si>
    <r>
      <rPr>
        <b/>
        <sz val="10"/>
        <color theme="1"/>
        <rFont val="Arial"/>
        <family val="2"/>
        <charset val="238"/>
      </rPr>
      <t>Tab. 121: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</t>
    </r>
    <r>
      <rPr>
        <sz val="10"/>
        <color theme="1"/>
        <rFont val="Arial"/>
        <family val="2"/>
        <charset val="238"/>
      </rPr>
      <t xml:space="preserve"> - žáci, nově přijatí, absolventi podle skupin oborů vzdělávání v časové řadě 2008/09 - 2018/19</t>
    </r>
  </si>
  <si>
    <r>
      <rPr>
        <b/>
        <sz val="10"/>
        <color theme="1"/>
        <rFont val="Arial"/>
        <family val="2"/>
        <charset val="238"/>
      </rPr>
      <t>Tab. 123: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v krajském srovnání</t>
    </r>
    <r>
      <rPr>
        <sz val="10"/>
        <color theme="1"/>
        <rFont val="Arial"/>
        <family val="2"/>
        <charset val="238"/>
      </rPr>
      <t xml:space="preserve"> - školy, studenti, nově přijatí, absolventi, učitelé ve školním roce 2018/19</t>
    </r>
  </si>
  <si>
    <r>
      <rPr>
        <b/>
        <sz val="10"/>
        <color theme="1"/>
        <rFont val="Arial"/>
        <family val="2"/>
        <charset val="238"/>
      </rPr>
      <t>Tab. 124: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- studenti podle skupin oborů vzdělávání v časové řadě 2008/09 - 2018/19</t>
    </r>
  </si>
  <si>
    <r>
      <rPr>
        <b/>
        <sz val="10"/>
        <color theme="1"/>
        <rFont val="Arial"/>
        <family val="2"/>
        <charset val="238"/>
      </rPr>
      <t>Tab. 125: Vysoké školy veřejné a soukromé</t>
    </r>
    <r>
      <rPr>
        <sz val="10"/>
        <color theme="1"/>
        <rFont val="Arial"/>
        <family val="2"/>
        <charset val="238"/>
      </rPr>
      <t xml:space="preserve"> - školy, studenti, absolventi v časové řadě 2008 - 2018</t>
    </r>
  </si>
  <si>
    <r>
      <rPr>
        <b/>
        <sz val="10"/>
        <color theme="1"/>
        <rFont val="Arial"/>
        <family val="2"/>
        <charset val="238"/>
      </rPr>
      <t>Tab. 126: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- studenti podle studijního programu a formy vzdělávání v časové řadě 2008 - 2018</t>
    </r>
  </si>
  <si>
    <r>
      <rPr>
        <b/>
        <sz val="10"/>
        <color theme="1"/>
        <rFont val="Arial"/>
        <family val="2"/>
        <charset val="238"/>
      </rPr>
      <t>Tab. 127: Vysoké školy veřejné a soukromé</t>
    </r>
    <r>
      <rPr>
        <sz val="10"/>
        <color theme="1"/>
        <rFont val="Arial"/>
        <family val="2"/>
        <charset val="238"/>
      </rPr>
      <t xml:space="preserve"> - absolventi podle studijního programu a zřizovatele v časové řadě 2008 - 2018</t>
    </r>
  </si>
  <si>
    <r>
      <rPr>
        <b/>
        <sz val="10"/>
        <rFont val="Arial"/>
        <family val="2"/>
        <charset val="238"/>
      </rPr>
      <t>Tab. 129: Vysoké školy veřejné</t>
    </r>
    <r>
      <rPr>
        <sz val="10"/>
        <rFont val="Arial"/>
        <family val="2"/>
        <charset val="238"/>
      </rPr>
      <t xml:space="preserve"> - studenti podle instituce v časové řadě 2008 - 2018</t>
    </r>
  </si>
  <si>
    <r>
      <rPr>
        <b/>
        <sz val="10"/>
        <color theme="1"/>
        <rFont val="Arial"/>
        <family val="2"/>
        <charset val="238"/>
      </rPr>
      <t>Tab. 130: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soukromé</t>
    </r>
    <r>
      <rPr>
        <sz val="10"/>
        <color theme="1"/>
        <rFont val="Arial"/>
        <family val="2"/>
        <charset val="238"/>
      </rPr>
      <t xml:space="preserve"> - školy, studenti v časové řadě 2008 - 2018</t>
    </r>
  </si>
  <si>
    <r>
      <rPr>
        <b/>
        <sz val="10"/>
        <rFont val="Arial"/>
        <family val="2"/>
        <charset val="238"/>
      </rPr>
      <t>Tab. 131: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Vysoké školy soukromé</t>
    </r>
    <r>
      <rPr>
        <sz val="10"/>
        <rFont val="Arial"/>
        <family val="2"/>
        <charset val="238"/>
      </rPr>
      <t xml:space="preserve"> - studenti podle instituce v časové řadě 2008 - 2018</t>
    </r>
  </si>
  <si>
    <r>
      <rPr>
        <b/>
        <sz val="10"/>
        <color theme="1"/>
        <rFont val="Arial"/>
        <family val="2"/>
        <charset val="238"/>
      </rPr>
      <t>Tab. 132: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státní</t>
    </r>
    <r>
      <rPr>
        <sz val="10"/>
        <color theme="1"/>
        <rFont val="Arial"/>
        <family val="2"/>
        <charset val="238"/>
      </rPr>
      <t xml:space="preserve"> - školy, fakulty, studenti v časové řadě 2008 - 2018</t>
    </r>
  </si>
  <si>
    <r>
      <rPr>
        <b/>
        <sz val="10"/>
        <color theme="1"/>
        <rFont val="Arial"/>
        <family val="2"/>
        <charset val="238"/>
      </rPr>
      <t>Tab. 133: Základní umělecké školy</t>
    </r>
    <r>
      <rPr>
        <sz val="10"/>
        <color theme="1"/>
        <rFont val="Arial"/>
        <family val="2"/>
        <charset val="238"/>
      </rPr>
      <t xml:space="preserve"> - školy, pobočky, žáci v časové řadě 2008/09 - 2018/19</t>
    </r>
  </si>
  <si>
    <r>
      <rPr>
        <b/>
        <sz val="10"/>
        <color theme="1"/>
        <rFont val="Arial"/>
        <family val="2"/>
        <charset val="238"/>
      </rPr>
      <t>Tab. 134: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umělecké školy v krajském srovnání </t>
    </r>
    <r>
      <rPr>
        <sz val="10"/>
        <color theme="1"/>
        <rFont val="Arial"/>
        <family val="2"/>
        <charset val="238"/>
      </rPr>
      <t>- školy, pobočky, žáci ve školním roce 2018/19</t>
    </r>
  </si>
  <si>
    <r>
      <rPr>
        <b/>
        <sz val="10"/>
        <color theme="1"/>
        <rFont val="Arial"/>
        <family val="2"/>
        <charset val="238"/>
      </rPr>
      <t>Tab. 135: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- družiny, oddělení, žáci, pracovníci v časové řadě 2008/09 - 2018/19</t>
    </r>
  </si>
  <si>
    <r>
      <rPr>
        <b/>
        <sz val="10"/>
        <color theme="1"/>
        <rFont val="Arial"/>
        <family val="2"/>
        <charset val="238"/>
      </rPr>
      <t>Tab. 136: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 v krajském srovnání</t>
    </r>
    <r>
      <rPr>
        <sz val="10"/>
        <color theme="1"/>
        <rFont val="Arial"/>
        <family val="2"/>
        <charset val="238"/>
      </rPr>
      <t xml:space="preserve"> - družiny, oddělení, žáci, pracovníci ve školním roce 2018/19</t>
    </r>
  </si>
  <si>
    <r>
      <rPr>
        <b/>
        <sz val="10"/>
        <color theme="1"/>
        <rFont val="Arial"/>
        <family val="2"/>
        <charset val="238"/>
      </rPr>
      <t>Tab. 137: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knihovny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knihovny, knihovní jednotky, uživatelé, výpůjčky v časové řadě 2008/09 - 2018/19</t>
    </r>
  </si>
  <si>
    <r>
      <rPr>
        <b/>
        <sz val="10"/>
        <color theme="1"/>
        <rFont val="Arial"/>
        <family val="2"/>
        <charset val="238"/>
      </rPr>
      <t>Tab. 138: Školní knihovny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v krajském srovnání</t>
    </r>
    <r>
      <rPr>
        <sz val="10"/>
        <color theme="1"/>
        <rFont val="Arial"/>
        <family val="2"/>
        <charset val="238"/>
      </rPr>
      <t xml:space="preserve"> - knihovny, knihovní jednotky, uživatelé, výpůjčky ve školním roce 2018/19</t>
    </r>
  </si>
  <si>
    <r>
      <t xml:space="preserve">Tab. 139: Zařízení pro výkon ústavní a ochranné výchovy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</si>
  <si>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b/>
        <sz val="10"/>
        <color theme="1"/>
        <rFont val="Arial"/>
        <family val="2"/>
        <charset val="238"/>
      </rPr>
      <t>Tab. 140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</si>
  <si>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Tab. 121: Konzervatoře - žáci, nově přijatí, absolventi podle skupin oborů vzdělávání v časové řadě 2008/09 - 2018/19</t>
  </si>
  <si>
    <t>Tab. 122: Vyšší odborné  školy - školy, studenti, nově přijatí, absolventi, učitelé v časové řadě 2008/09 - 2018/19</t>
  </si>
  <si>
    <t>Tab. 123: Vyšší odborné školy v krajském srovnání - školy, studenti, nově přijatí, absolventi, učitelé ve školním roce 2018/19</t>
  </si>
  <si>
    <t>Tab. 124: Vyšší odborné školy - studenti podle skupin oborů vzdělávání v časové řadě 2008/09 - 2018/19</t>
  </si>
  <si>
    <t>Tab. 125: Vysoké školy veřejné a soukromé - školy, studenti, absolventi v časové řadě 2008 - 2018</t>
  </si>
  <si>
    <t>Tab. 126: Vysoké školy veřejné a soukromé - studenti podle studijního programu a formy vzdělávání v časové řadě 2008 - 2018</t>
  </si>
  <si>
    <t>Tab. 127: Vysoké školy veřejné a soukromé - absolventi podle studijního programu a zřizovatele v časové řadě 2008 - 2018</t>
  </si>
  <si>
    <t>Tab. 129: Vysoké školy veřejné - studenti podle instituce v časové řadě 2008 - 2018</t>
  </si>
  <si>
    <t>Tab. 130: Vysoké školy soukromé - školy, studenti v časové řadě 2008 - 2018</t>
  </si>
  <si>
    <t>Tab. 131: Vysoké školy soukromé - studenti podle instituce v časové řadě 2008 - 2018</t>
  </si>
  <si>
    <t>Tab. 132: Vysoké školy státní - školy, fakulty, studenti v časové řadě 2008 - 2018</t>
  </si>
  <si>
    <t>Tab. 133: Základní umělecké školy - školy, pobočky, žáci v časové řadě 2008/09 - 2018/19</t>
  </si>
  <si>
    <t>Tab. 134: Základní umělecké školy v krajském srovnání - školy, pobočky, žáci ve školním roce 2018/19</t>
  </si>
  <si>
    <t>Tab. 135: Školní družiny - družiny, oddělení, žáci, pracovníci v časové řadě 2008/09 - 2018/19</t>
  </si>
  <si>
    <t>Tab. 136: Školní družiny v krajském srovnání - družiny, oddělení, žáci, pracovníci ve školním roce 2018/19</t>
  </si>
  <si>
    <t>Tab. 139: Zařízení pro výkon ústavní a ochranné výchovy v časové řadě 2008/09 - 2018/19</t>
  </si>
  <si>
    <t>Tab. 90: Střední školy poskytující odborné vzdělávání - školy, třídy, žáci, nově přijatí a absolventi podle druhu vzdělání v časové řadě 2008/09 - 2018/19</t>
  </si>
  <si>
    <t>Tab. 91: Střední školy poskytující odborné vzdělání v krajském srovnání - počet škol v časové řadě 2008/09 - 2018/19</t>
  </si>
  <si>
    <t>Tab. 92: Střední školy poskytující odborné vzdělání v krajském srovnání - počet žáků v časové řadě 2008/09 - 2018/19</t>
  </si>
  <si>
    <t>Tab. 93: Střední školy poskytující odborné vzdělání v krajském srovnání - počet nově přijatých žáků do 1. ročníku v časové řadě 2008/09 - 2018/19</t>
  </si>
  <si>
    <t>Tab. 94: Střední školy poskytující odborné vzdělání v krajském srovnání - počet absolventů v časové řadě 2007/08 - 2017/18</t>
  </si>
  <si>
    <t>Tab. 96: Střední odborné vzdělávání s výučním listem podle zřizovatele školy - školy a žáci v časové řadě 2008/09 - 2018/19</t>
  </si>
  <si>
    <t>Tab. 100: Střední odborné vzdělávání s maturitní zkouškou podle zřizovatele školy - školy a žáci v časové řadě 2008/09 - 2018/19</t>
  </si>
  <si>
    <t>Tab. 101: Střední odborné vzdělávání s maturitní zkouškou - žáci podle skupin oborů vzdělávání v časové řadě 2008/09 - 2018/19</t>
  </si>
  <si>
    <t>Tab. 137: Školní knihovny - knihovny, knihovní jednotky, uživatelé, výpůjčky v časové řadě 2008/09 - 2018/19</t>
  </si>
  <si>
    <t>Tab. 138: Školní knihovny v krajském srovnání - knihovny, knihovní jednotky, uživatelé, výpůjčky ve školním roce 2018/19</t>
  </si>
  <si>
    <t>Tab. 7: Mateřské školy v krajském srovnání - počet učitelů v časové řadě 2008/09 - 2018/19</t>
  </si>
  <si>
    <t>Tab. 32: Základní školy v krajském srovnání - počet učitelů v časové řadě 2008/09 - 2018/19</t>
  </si>
  <si>
    <t>Tab. 68: Střední školy v krajském srovnání - počet učitelů v časové řadě 2008/09 - 2018/19</t>
  </si>
  <si>
    <t>Tab. 140: Dětské domovy v časové řadě 2008/09 - 2018/19</t>
  </si>
  <si>
    <t>Bc.</t>
  </si>
  <si>
    <r>
      <t>Mgr.</t>
    </r>
    <r>
      <rPr>
        <vertAlign val="superscript"/>
        <sz val="8"/>
        <rFont val="Arial"/>
        <family val="2"/>
        <charset val="238"/>
      </rPr>
      <t>2)</t>
    </r>
  </si>
  <si>
    <t>navazující Mgr.</t>
  </si>
  <si>
    <t>PhD.</t>
  </si>
  <si>
    <r>
      <rPr>
        <sz val="8"/>
        <rFont val="Arial"/>
        <family val="2"/>
        <charset val="238"/>
      </rPr>
      <t>Mgr.</t>
    </r>
    <r>
      <rPr>
        <vertAlign val="superscript"/>
        <sz val="8"/>
        <rFont val="Arial"/>
        <family val="2"/>
        <charset val="238"/>
      </rPr>
      <t>2)</t>
    </r>
  </si>
  <si>
    <r>
      <t xml:space="preserve">Tab. 34: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typu a zřizovatele škol </t>
    </r>
    <r>
      <rPr>
        <sz val="10"/>
        <color theme="1"/>
        <rFont val="Arial"/>
        <family val="2"/>
        <charset val="238"/>
      </rPr>
      <t>ve školním roce 2018/19</t>
    </r>
  </si>
  <si>
    <t>31 Textilní výroba a oděvnictví</t>
  </si>
  <si>
    <t>63 Ekonomika, administrativa</t>
  </si>
  <si>
    <r>
      <t>Učitelé 
ve speciálních třídách</t>
    </r>
    <r>
      <rPr>
        <vertAlign val="superscript"/>
        <sz val="8"/>
        <rFont val="Arial"/>
        <family val="2"/>
        <charset val="238"/>
      </rPr>
      <t>2)</t>
    </r>
  </si>
  <si>
    <t>Změna za 10 let 
(07/08 - 17/18)</t>
  </si>
  <si>
    <t>Změna za 10 let 
(07/08  - 17/18)</t>
  </si>
  <si>
    <r>
      <t xml:space="preserve">Tab. 24: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děti zapsané do 1. ročníku základního vzdělávání a s žádostí o odklad školní docházky </t>
    </r>
    <r>
      <rPr>
        <sz val="10"/>
        <rFont val="Arial"/>
        <family val="2"/>
        <charset val="238"/>
      </rPr>
      <t>v časové řadě 2008/09 - 2018/19</t>
    </r>
  </si>
  <si>
    <t>Tab. 12: Mateřské školy v krajském srovnání - počet dětí mladších 3 let v časové řadě 2008/09 - 2018/19</t>
  </si>
  <si>
    <t>Tab. 14: Mateřské školy v krajském srovnání - počet dětí s jiným než českým státním občanstvím v časové řadě 2008/09 - 2018/19</t>
  </si>
  <si>
    <t>Tab. 36: Základní školy v krajském srovnání - žáci podle pohlaví, občanství a toho, zda mají speciální vzdělávací potřeby ve školním roce 2018/19</t>
  </si>
  <si>
    <t>Tab. 42: Základní školy v krajském srovnání - počet žáků 7letých a starších nově přijatých do 1. ročníku v časové řadě 2008/09 - 2018/19</t>
  </si>
  <si>
    <t>Tab. 105: Gymnázia celkem - nově přijatí žáci do 1. ročníku v časové řadě 2008/09 - 2018/19</t>
  </si>
  <si>
    <t>Tab. 118: Střední vzdělávání - nástavbové studium -  žáci podle skupin oborů vzdělávání v časové řadě 2008/09 - 2018/19</t>
  </si>
  <si>
    <t>Tab. 128: Vysoké školy veřejné - školy, fakulty, studenti, akademičtí pracovníci v časové řadě 2008 - 2018</t>
  </si>
  <si>
    <r>
      <t xml:space="preserve">Tab. 14: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dětí s jiným než českým státním občanstvím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</si>
  <si>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36: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podle pohlaví, občanství a toho, zda mají speciální vzdělávací potřeby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</si>
  <si>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42: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počet žáků 7letých a starších nově přijatých do 1. ročníku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</si>
  <si>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105: Gymnázia celkem - nově přijatí žáci do 1. ročníku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</si>
  <si>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b/>
        <sz val="10"/>
        <color theme="1"/>
        <rFont val="Arial"/>
        <family val="2"/>
        <charset val="238"/>
      </rPr>
      <t>Tab. 118: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vzdělávání - nástavbové studium</t>
    </r>
    <r>
      <rPr>
        <sz val="10"/>
        <color theme="1"/>
        <rFont val="Arial"/>
        <family val="2"/>
        <charset val="238"/>
      </rPr>
      <t xml:space="preserve"> - žáci podle skupin oborů vzdělávání v časové řadě 2008/09 - 2018/19</t>
    </r>
  </si>
  <si>
    <r>
      <rPr>
        <b/>
        <sz val="10"/>
        <color theme="1"/>
        <rFont val="Arial"/>
        <family val="2"/>
        <charset val="238"/>
      </rPr>
      <t xml:space="preserve">Tab. 128: Vysoké školy veřejné </t>
    </r>
    <r>
      <rPr>
        <sz val="10"/>
        <color theme="1"/>
        <rFont val="Arial"/>
        <family val="2"/>
        <charset val="238"/>
      </rPr>
      <t>- školy, fakulty, studenti, akademičtí pracovníci v časové řadě 2008 - 2018</t>
    </r>
  </si>
  <si>
    <t>Pozn.: V tabulce není uvedena 1 mateřská škola, jejimž zřizovatelem je Ministerstvo zemědělství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</si>
  <si>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</si>
  <si>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speciálními vzdělávacími potřebami v mateřských školách </t>
    </r>
  </si>
  <si>
    <r>
      <t>1. stupeň</t>
    </r>
    <r>
      <rPr>
        <vertAlign val="superscript"/>
        <sz val="8"/>
        <rFont val="Arial"/>
        <family val="2"/>
        <charset val="238"/>
      </rPr>
      <t>2)</t>
    </r>
  </si>
  <si>
    <r>
      <t>2. stupeň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</si>
  <si>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</si>
  <si>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 v jednotlivých krajích</t>
    </r>
  </si>
  <si>
    <t>Děti s žádostí o odklad školní docházky</t>
  </si>
  <si>
    <r>
      <t xml:space="preserve">Tab. 25: Základní vzdělávání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děti zapsané do 1. ročníku základního vzdělávání a s žádostí o odklad školní docházky </t>
    </r>
    <r>
      <rPr>
        <sz val="10"/>
        <rFont val="Arial"/>
        <family val="2"/>
        <charset val="238"/>
      </rPr>
      <t>ve školním roce 2018/19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</si>
  <si>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přepočtení na plně zaměstnané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</si>
  <si>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</si>
  <si>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</si>
  <si>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kraji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</si>
  <si>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</si>
  <si>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</si>
  <si>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</si>
  <si>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v daném kraji</t>
    </r>
  </si>
  <si>
    <t>z 5. ročníku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</si>
  <si>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</si>
  <si>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</si>
  <si>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</si>
  <si>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na celkovém počtu žáků se speciálními vzdělávacími potřebami </t>
    </r>
  </si>
  <si>
    <t xml:space="preserve">Absolventi </t>
  </si>
  <si>
    <r>
      <t>Tab. 73: Střední školy v krajském srovnání - denní forma vzdělávání - věková struktura žáků</t>
    </r>
    <r>
      <rPr>
        <sz val="10"/>
        <color theme="1"/>
        <rFont val="Arial"/>
        <family val="2"/>
        <charset val="238"/>
      </rPr>
      <t xml:space="preserve"> ve školním roce 2018/19</t>
    </r>
  </si>
  <si>
    <t>Žáci v denní formě vzdělávání celkem</t>
  </si>
  <si>
    <r>
      <t>Tab. 74: Střední školy v krajském srovnání - ostatní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formy vzdělávání - věková struktura žáků</t>
    </r>
    <r>
      <rPr>
        <sz val="10"/>
        <rFont val="Arial"/>
        <family val="2"/>
        <charset val="238"/>
      </rPr>
      <t xml:space="preserve"> ve školním roce 2018/19</t>
    </r>
  </si>
  <si>
    <t>Žáci v ostatních formách vzdělávání celkem</t>
  </si>
  <si>
    <t>Tab. 73: Střední školy v krajském srovnání - denní forma vzdělávání - věková struktura žáků ve školním roce 2018/19</t>
  </si>
  <si>
    <t>Tab. 74: Střední školy v krajském srovnání - ostatní formy vzdělávání - věková struktura žáků ve školním roce 2018/19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</si>
  <si>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</si>
  <si>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</si>
  <si>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</si>
  <si>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</si>
  <si>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(bez lyceí), c) lycea</t>
    </r>
  </si>
  <si>
    <t xml:space="preserve">absolventi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</si>
  <si>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nižší střední vzdělání zahrnující 2leté učební obory a obory praktických škol bez výučního listu či maturitního vysvědčení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</si>
  <si>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včetně lyceí</t>
    </r>
  </si>
  <si>
    <r>
      <t>Tab. 90: Střední školy poskytující odborné vzdělávání</t>
    </r>
    <r>
      <rPr>
        <b/>
        <vertAlign val="superscript"/>
        <sz val="10"/>
        <color theme="1"/>
        <rFont val="Arial"/>
        <family val="2"/>
        <charset val="238"/>
      </rPr>
      <t xml:space="preserve">1) </t>
    </r>
    <r>
      <rPr>
        <b/>
        <sz val="10"/>
        <color theme="1"/>
        <rFont val="Arial"/>
        <family val="2"/>
        <charset val="238"/>
      </rPr>
      <t>- školy, třídy, žáci, nově přijatí a absolventi podle druhu vzdělání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</si>
  <si>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v tabulce nejsou samostatně uvedeny údaje za 2leté učební obory a obory praktických škol bez výučního listu či maturitního vysvědčení (nižší střední školy)</t>
    </r>
  </si>
  <si>
    <t>Absolventi</t>
  </si>
  <si>
    <t>MŠMT nebo jiný resort</t>
  </si>
  <si>
    <r>
      <rPr>
        <b/>
        <sz val="10"/>
        <color theme="1"/>
        <rFont val="Arial"/>
        <family val="2"/>
        <charset val="238"/>
      </rPr>
      <t>Tab. 97: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žáci podle skupin oborů vzdělávání </t>
    </r>
    <r>
      <rPr>
        <sz val="10"/>
        <color theme="1"/>
        <rFont val="Arial"/>
        <family val="2"/>
        <charset val="238"/>
      </rPr>
      <t>v časové řadě 2008/09 - 2018/19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</si>
  <si>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celkem a v daném kraji </t>
    </r>
  </si>
  <si>
    <t>21 hornictví, hutnictví a slévárenství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</si>
  <si>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gymnázií</t>
    </r>
  </si>
  <si>
    <t>z toho se vzdělávaním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</si>
  <si>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</si>
  <si>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přijatých do 1. ročníku gymnázií</t>
    </r>
  </si>
  <si>
    <r>
      <rPr>
        <b/>
        <sz val="10"/>
        <rFont val="Arial"/>
        <family val="2"/>
        <charset val="238"/>
      </rPr>
      <t>Tab. 116: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- nástavbové studium</t>
    </r>
    <r>
      <rPr>
        <sz val="10"/>
        <rFont val="Arial"/>
        <family val="2"/>
        <charset val="238"/>
      </rPr>
      <t xml:space="preserve"> - školy, třídy, žáci, nově přijatí, absolventi v časové řadě 2008/09 - 2018/19</t>
    </r>
  </si>
  <si>
    <t>Absolventi  za školní rok 2017/18</t>
  </si>
  <si>
    <t>75 pedagogika, učitelství a soc. péče</t>
  </si>
  <si>
    <t>26 elektrotechnika, telekom. a výpočetní technika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</si>
  <si>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</si>
  <si>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t>Nově přijatí
do 1. ročníků</t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</si>
  <si>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</si>
  <si>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</si>
  <si>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t>Absolventi
za školní rok 2017/18</t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</si>
  <si>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</si>
  <si>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Absolventi za školní rok 2017/18</t>
  </si>
  <si>
    <t>Nově přijatí do prvních ročníků</t>
  </si>
  <si>
    <r>
      <rPr>
        <b/>
        <sz val="10"/>
        <color theme="1"/>
        <rFont val="Arial"/>
        <family val="2"/>
        <charset val="238"/>
      </rPr>
      <t>Tab. 122: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>- školy, studenti, nově přijatí, absolventi, učitelé v časové řadě 2008/09 - 2018/19</t>
    </r>
  </si>
  <si>
    <t>Studenti</t>
  </si>
  <si>
    <t>Skupiny oborů vzdělání (KKOV)</t>
  </si>
  <si>
    <t>soukromých VŠ</t>
  </si>
  <si>
    <t>veřejných
VŠ</t>
  </si>
  <si>
    <t>Meziroční změna
(17 - 18)</t>
  </si>
  <si>
    <t>Změna za 5 let 
(13 - 18)</t>
  </si>
  <si>
    <t>Změna za 10 let 
(08 - 18)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</si>
  <si>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standardní délce 4-6 let</t>
    </r>
  </si>
  <si>
    <t>Ph.D.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</si>
  <si>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standardní délce 4-6 let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</si>
  <si>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 let i magisterské studijní programy navazující na bakalářské studium</t>
    </r>
  </si>
  <si>
    <t>Vysoká škola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</si>
  <si>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</si>
  <si>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r>
      <t>Mgr.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</si>
  <si>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 let</t>
    </r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</si>
  <si>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</si>
  <si>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</si>
  <si>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</si>
  <si>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Školní
rok</t>
  </si>
  <si>
    <t>žáci
1. stupně ZŠ</t>
  </si>
  <si>
    <t>žáci
2. stupně ZŠ</t>
  </si>
  <si>
    <t>audio - vizuální dokumenty</t>
  </si>
  <si>
    <t>Knihovní jednotky</t>
  </si>
  <si>
    <t>Uživatelé knihovny</t>
  </si>
  <si>
    <t>Uživatelé knihovny za školní rok 2017/18</t>
  </si>
  <si>
    <t>Počet titulů odebíraných periodik</t>
  </si>
  <si>
    <t>Výpůjčky
za školní rok 2017/18</t>
  </si>
  <si>
    <t>Počet knihoven</t>
  </si>
  <si>
    <t>Počet zařízení celkem</t>
  </si>
  <si>
    <t>Počet dětí 
a mládeže celkem</t>
  </si>
  <si>
    <t>Počet dětí (mládeže)</t>
  </si>
  <si>
    <t>1. - 7. ročník či nezařazeni</t>
  </si>
  <si>
    <t>9. - 10. ročník</t>
  </si>
  <si>
    <t>Podle ročníku, po kterém odešli</t>
  </si>
  <si>
    <t>Podle pohlaví</t>
  </si>
  <si>
    <t>1.- 7. ročník či nezařazeni</t>
  </si>
  <si>
    <t>Změna za 5 let 
(12/13- 17/18)</t>
  </si>
  <si>
    <r>
      <t xml:space="preserve">Tab. 104: Gymnázia celkem - žáci v denním vzdělávání podle typu a ročníku gymnázia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</si>
  <si>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106: Gymnázia celkem - absolventi </t>
    </r>
    <r>
      <rPr>
        <sz val="10"/>
        <color theme="1"/>
        <rFont val="Arial"/>
        <family val="2"/>
        <charset val="238"/>
      </rPr>
      <t>v časové řadě 2007/08 - 2017/18</t>
    </r>
  </si>
  <si>
    <t>Absolventi ve školním roce 2017/18</t>
  </si>
  <si>
    <t>z toho s denní formou vzdělávání</t>
  </si>
  <si>
    <t>Tab. 106: Gymnázia celkem - absolventi v časové řadě 2007/08 - 2017/18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</si>
  <si>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studujících na gymnáziích </t>
    </r>
  </si>
  <si>
    <r>
      <t>Tab. 109: Gymnázia v krajském srovnání -</t>
    </r>
    <r>
      <rPr>
        <sz val="10"/>
        <color theme="1"/>
        <rFont val="Arial"/>
        <family val="2"/>
        <charset val="238"/>
      </rPr>
      <t xml:space="preserve"> nově přijatí žáci do 1. ročníku ve školním roce 2018/19 a absolventi za školní rok 2017/18</t>
    </r>
  </si>
  <si>
    <t>Tab. 109: Gymnázia v krajském srovnání - nově přijatí žáci do 1. ročníku ve školním roce 2018/19 a absolventi za školní rok 2017/18</t>
  </si>
  <si>
    <r>
      <rPr>
        <b/>
        <sz val="10"/>
        <rFont val="Arial"/>
        <family val="2"/>
        <charset val="238"/>
      </rPr>
      <t>Tab. 117: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- nástavbové studium</t>
    </r>
    <r>
      <rPr>
        <sz val="10"/>
        <rFont val="Arial"/>
        <family val="2"/>
        <charset val="238"/>
      </rPr>
      <t xml:space="preserve"> - školy, třídy, žáci, nově přijatí, absolventi v krajském srovnání 2018/19</t>
    </r>
  </si>
  <si>
    <t>Tab. 117: Střední vzdělávání - nástavbové studium - školy, třídy, žáci, nově přijatí, absolventi v krajském srovnání 2018/19</t>
  </si>
  <si>
    <t>před zahájením povinné školní docházky</t>
  </si>
  <si>
    <t>plnící povinnou školní docházku</t>
  </si>
  <si>
    <t>po ukončení povinné školní docházky</t>
  </si>
  <si>
    <t xml:space="preserve">Území </t>
  </si>
  <si>
    <t xml:space="preserve">
Rok</t>
  </si>
  <si>
    <t>Fakulty</t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</si>
  <si>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</si>
  <si>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r>
      <t>Ostatní akademičtí pracovníci</t>
    </r>
    <r>
      <rPr>
        <vertAlign val="superscript"/>
        <sz val="8"/>
        <rFont val="Arial"/>
        <family val="2"/>
        <charset val="238"/>
      </rPr>
      <t>3)</t>
    </r>
  </si>
  <si>
    <r>
      <t>Celkem</t>
    </r>
    <r>
      <rPr>
        <vertAlign val="superscript"/>
        <sz val="8"/>
        <rFont val="Arial"/>
        <family val="2"/>
        <charset val="238"/>
      </rPr>
      <t>1)</t>
    </r>
  </si>
  <si>
    <t>Pobočky</t>
  </si>
  <si>
    <t>Družiny</t>
  </si>
  <si>
    <t>Oddělení</t>
  </si>
  <si>
    <t>Výdaje na nákup knihovního fondu v Kč</t>
  </si>
  <si>
    <t>Výpůjčky</t>
  </si>
  <si>
    <t>Občané EU</t>
  </si>
  <si>
    <t>Občané ostatních států (mimo země EU)</t>
  </si>
  <si>
    <t>Podle typu škol</t>
  </si>
  <si>
    <t>Podle zřizovatele škol</t>
  </si>
  <si>
    <t>Podle občanství</t>
  </si>
  <si>
    <t>Podle SVP</t>
  </si>
  <si>
    <t>Podle navštěvovaného ročníku</t>
  </si>
  <si>
    <t>Podle věku</t>
  </si>
  <si>
    <t>Podle stupně</t>
  </si>
  <si>
    <t>Podle ročníku, po kterém přestoupili</t>
  </si>
  <si>
    <t>Podle formy vzdělávání</t>
  </si>
  <si>
    <t>Podle toho zda mají či ne SVP</t>
  </si>
  <si>
    <t>střední vzdělávání s výučním listem</t>
  </si>
  <si>
    <t>Tab. 70: Střední školy celkem - žáci podle vybraných charakteristik v časové řadě 2008/09 - 2018/19</t>
  </si>
  <si>
    <t>Tab. 72: Střední školy v krajském srovnání -  žáci podle vybraných charakteristik (pohlaví, občanství a speciálních vzdělávacích potřeb) ve školním roce 2018/19</t>
  </si>
  <si>
    <r>
      <t xml:space="preserve">Tab. 70: Střední školy </t>
    </r>
    <r>
      <rPr>
        <sz val="10"/>
        <color theme="1"/>
        <rFont val="Arial"/>
        <family val="2"/>
        <charset val="238"/>
      </rPr>
      <t xml:space="preserve">celkem </t>
    </r>
    <r>
      <rPr>
        <b/>
        <sz val="10"/>
        <color theme="1"/>
        <rFont val="Arial"/>
        <family val="2"/>
        <charset val="238"/>
      </rPr>
      <t xml:space="preserve">- žáci podle vybraných charakteristik </t>
    </r>
    <r>
      <rPr>
        <sz val="10"/>
        <color theme="1"/>
        <rFont val="Arial"/>
        <family val="2"/>
        <charset val="238"/>
      </rPr>
      <t>v časové řadě 2008/09 - 2018/19</t>
    </r>
  </si>
  <si>
    <r>
      <t xml:space="preserve">Tab. 72: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 žáci podle vybraných charakteristik</t>
    </r>
    <r>
      <rPr>
        <sz val="10"/>
        <color theme="1"/>
        <rFont val="Arial"/>
        <family val="2"/>
        <charset val="238"/>
      </rPr>
      <t xml:space="preserve"> ve školním roce 2018/19</t>
    </r>
  </si>
  <si>
    <r>
      <t xml:space="preserve">Tab. 89: Střední školy </t>
    </r>
    <r>
      <rPr>
        <sz val="10"/>
        <color theme="1"/>
        <rFont val="Arial"/>
        <family val="2"/>
        <charset val="238"/>
      </rPr>
      <t xml:space="preserve">podle druhu středního vzdělávání v krajském srovnání </t>
    </r>
    <r>
      <rPr>
        <b/>
        <sz val="10"/>
        <color theme="1"/>
        <rFont val="Arial"/>
        <family val="2"/>
        <charset val="238"/>
      </rPr>
      <t xml:space="preserve">- školy a žáci </t>
    </r>
    <r>
      <rPr>
        <sz val="10"/>
        <color theme="1"/>
        <rFont val="Arial"/>
        <family val="2"/>
        <charset val="238"/>
      </rPr>
      <t>ve školním roce 2018/19</t>
    </r>
  </si>
  <si>
    <t>Tab. 89: Střední školy podle druhu středního vzdělávání v krajském srovnání - školy a žáci ve školním roce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</si>
</sst>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69" formatCode="#,##0;[Red]#,##0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9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i/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 Narrow"/>
      <family val="2"/>
    </font>
    <font>
      <i/>
      <sz val="8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Tahoma"/>
      <family val="2"/>
      <charset val="238"/>
    </font>
    <font>
      <i/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rgb="FF0070C0"/>
      <name val="Calibri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theme="4" tint="-0.249977111117893"/>
      <name val="Calibri"/>
      <family val="2"/>
      <charset val="238"/>
    </font>
    <font>
      <i/>
      <sz val="8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7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7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15" fillId="0" borderId="0"/>
    <xf numFmtId="0" fontId="15" fillId="0" borderId="0"/>
    <xf numFmtId="0" fontId="3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2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165" fontId="6" fillId="0" borderId="21" xfId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14" xfId="1" applyNumberFormat="1" applyFont="1" applyFill="1" applyBorder="1" applyAlignment="1" applyProtection="1">
      <alignment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indent="1"/>
    </xf>
    <xf numFmtId="167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 indent="1"/>
    </xf>
    <xf numFmtId="165" fontId="6" fillId="0" borderId="17" xfId="0" applyNumberFormat="1" applyFont="1" applyFill="1" applyBorder="1" applyAlignment="1" applyProtection="1">
      <alignment horizontal="right" vertical="center"/>
    </xf>
    <xf numFmtId="165" fontId="6" fillId="0" borderId="18" xfId="0" applyNumberFormat="1" applyFont="1" applyFill="1" applyBorder="1" applyAlignment="1" applyProtection="1">
      <alignment horizontal="right" vertical="center"/>
    </xf>
    <xf numFmtId="167" fontId="8" fillId="0" borderId="19" xfId="0" applyNumberFormat="1" applyFont="1" applyBorder="1" applyAlignment="1">
      <alignment horizontal="right" vertical="center"/>
    </xf>
    <xf numFmtId="165" fontId="10" fillId="0" borderId="0" xfId="2" applyNumberFormat="1" applyFont="1"/>
    <xf numFmtId="0" fontId="10" fillId="0" borderId="0" xfId="2" applyFont="1" applyBorder="1"/>
    <xf numFmtId="0" fontId="10" fillId="0" borderId="0" xfId="2" applyFont="1" applyBorder="1" applyProtection="1"/>
    <xf numFmtId="165" fontId="0" fillId="0" borderId="0" xfId="0" applyNumberFormat="1"/>
    <xf numFmtId="165" fontId="6" fillId="0" borderId="34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17" fillId="0" borderId="29" xfId="0" applyFont="1" applyBorder="1" applyAlignment="1">
      <alignment horizontal="left" vertical="center" wrapText="1"/>
    </xf>
    <xf numFmtId="165" fontId="17" fillId="0" borderId="34" xfId="0" applyNumberFormat="1" applyFont="1" applyBorder="1" applyAlignment="1">
      <alignment horizontal="right" vertical="center"/>
    </xf>
    <xf numFmtId="165" fontId="17" fillId="0" borderId="1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 wrapText="1" indent="1"/>
    </xf>
    <xf numFmtId="165" fontId="8" fillId="0" borderId="34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horizontal="left" vertical="center" wrapText="1" indent="1"/>
    </xf>
    <xf numFmtId="165" fontId="8" fillId="0" borderId="3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0" xfId="0" applyFont="1" applyAlignment="1">
      <alignment horizontal="center" vertical="center"/>
    </xf>
    <xf numFmtId="165" fontId="8" fillId="0" borderId="18" xfId="0" applyNumberFormat="1" applyFont="1" applyBorder="1" applyAlignment="1">
      <alignment horizontal="right" vertical="center"/>
    </xf>
    <xf numFmtId="0" fontId="19" fillId="0" borderId="0" xfId="0" applyFont="1" applyBorder="1"/>
    <xf numFmtId="0" fontId="19" fillId="0" borderId="0" xfId="0" applyFont="1"/>
    <xf numFmtId="165" fontId="8" fillId="0" borderId="0" xfId="0" applyNumberFormat="1" applyFont="1" applyFill="1" applyBorder="1" applyAlignment="1">
      <alignment vertical="center"/>
    </xf>
    <xf numFmtId="165" fontId="8" fillId="0" borderId="3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165" fontId="8" fillId="0" borderId="14" xfId="0" applyNumberFormat="1" applyFont="1" applyBorder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5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167" fontId="8" fillId="0" borderId="18" xfId="0" applyNumberFormat="1" applyFont="1" applyBorder="1" applyAlignment="1">
      <alignment horizontal="right" vertical="center"/>
    </xf>
    <xf numFmtId="165" fontId="8" fillId="0" borderId="37" xfId="0" applyNumberFormat="1" applyFont="1" applyBorder="1" applyAlignment="1">
      <alignment horizontal="right" vertical="center"/>
    </xf>
    <xf numFmtId="0" fontId="0" fillId="0" borderId="0" xfId="0" applyFont="1"/>
    <xf numFmtId="165" fontId="8" fillId="0" borderId="37" xfId="0" applyNumberFormat="1" applyFont="1" applyBorder="1" applyAlignment="1"/>
    <xf numFmtId="165" fontId="0" fillId="0" borderId="0" xfId="0" applyNumberFormat="1" applyFont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Alignment="1">
      <alignment horizontal="right" wrapText="1"/>
    </xf>
    <xf numFmtId="0" fontId="23" fillId="0" borderId="0" xfId="0" applyFont="1" applyFill="1"/>
    <xf numFmtId="165" fontId="8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65" fontId="8" fillId="0" borderId="38" xfId="0" applyNumberFormat="1" applyFont="1" applyBorder="1" applyAlignment="1">
      <alignment horizontal="right" vertical="center"/>
    </xf>
    <xf numFmtId="165" fontId="8" fillId="0" borderId="39" xfId="0" applyNumberFormat="1" applyFont="1" applyBorder="1" applyAlignment="1">
      <alignment horizontal="right" vertical="center"/>
    </xf>
    <xf numFmtId="0" fontId="24" fillId="0" borderId="0" xfId="0" applyFont="1" applyFill="1"/>
    <xf numFmtId="0" fontId="8" fillId="0" borderId="0" xfId="0" applyFont="1" applyFill="1" applyBorder="1" applyAlignment="1">
      <alignment vertical="center"/>
    </xf>
    <xf numFmtId="165" fontId="8" fillId="0" borderId="3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6" fillId="0" borderId="38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26" fillId="0" borderId="0" xfId="0" applyFont="1"/>
    <xf numFmtId="0" fontId="21" fillId="0" borderId="0" xfId="0" applyFont="1" applyAlignment="1">
      <alignment vertical="center"/>
    </xf>
    <xf numFmtId="0" fontId="27" fillId="0" borderId="0" xfId="0" applyFont="1"/>
    <xf numFmtId="165" fontId="8" fillId="0" borderId="29" xfId="0" applyNumberFormat="1" applyFont="1" applyBorder="1" applyAlignment="1">
      <alignment horizontal="right" vertical="center"/>
    </xf>
    <xf numFmtId="165" fontId="8" fillId="0" borderId="35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65" fontId="28" fillId="0" borderId="19" xfId="0" applyNumberFormat="1" applyFont="1" applyBorder="1" applyAlignment="1">
      <alignment vertical="center"/>
    </xf>
    <xf numFmtId="165" fontId="8" fillId="0" borderId="2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/>
    <xf numFmtId="0" fontId="25" fillId="0" borderId="0" xfId="0" applyFont="1" applyAlignment="1">
      <alignment horizontal="center" vertical="center"/>
    </xf>
    <xf numFmtId="0" fontId="25" fillId="0" borderId="0" xfId="0" applyFont="1"/>
    <xf numFmtId="165" fontId="8" fillId="0" borderId="29" xfId="0" applyNumberFormat="1" applyFont="1" applyBorder="1" applyAlignment="1">
      <alignment vertical="center"/>
    </xf>
    <xf numFmtId="165" fontId="8" fillId="0" borderId="14" xfId="0" applyNumberFormat="1" applyFont="1" applyFill="1" applyBorder="1" applyAlignment="1">
      <alignment vertical="center"/>
    </xf>
    <xf numFmtId="165" fontId="6" fillId="0" borderId="29" xfId="0" applyNumberFormat="1" applyFont="1" applyFill="1" applyBorder="1" applyAlignment="1" applyProtection="1">
      <alignment horizontal="right" vertical="center"/>
    </xf>
    <xf numFmtId="0" fontId="32" fillId="0" borderId="0" xfId="0" applyFont="1"/>
    <xf numFmtId="3" fontId="23" fillId="0" borderId="0" xfId="0" applyNumberFormat="1" applyFont="1" applyBorder="1"/>
    <xf numFmtId="3" fontId="33" fillId="0" borderId="0" xfId="0" applyNumberFormat="1" applyFont="1"/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5" fontId="5" fillId="0" borderId="18" xfId="27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65" fontId="18" fillId="0" borderId="14" xfId="37" applyNumberFormat="1" applyFont="1" applyFill="1" applyBorder="1" applyAlignment="1" applyProtection="1">
      <alignment horizontal="right" vertical="center"/>
    </xf>
    <xf numFmtId="165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 horizontal="left" wrapText="1"/>
    </xf>
    <xf numFmtId="3" fontId="17" fillId="0" borderId="29" xfId="0" applyNumberFormat="1" applyFont="1" applyBorder="1" applyAlignment="1">
      <alignment wrapText="1"/>
    </xf>
    <xf numFmtId="3" fontId="6" fillId="0" borderId="29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9" xfId="0" applyNumberFormat="1" applyFont="1" applyFill="1" applyBorder="1" applyAlignment="1">
      <alignment horizontal="left" vertical="center" wrapText="1" indent="1"/>
    </xf>
    <xf numFmtId="3" fontId="6" fillId="0" borderId="29" xfId="0" applyNumberFormat="1" applyFont="1" applyFill="1" applyBorder="1" applyAlignment="1">
      <alignment horizontal="left" vertical="center" indent="1"/>
    </xf>
    <xf numFmtId="3" fontId="6" fillId="0" borderId="35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9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8" fillId="0" borderId="70" xfId="0" applyNumberFormat="1" applyFont="1" applyBorder="1" applyAlignment="1">
      <alignment horizontal="right" vertical="center"/>
    </xf>
    <xf numFmtId="165" fontId="8" fillId="0" borderId="71" xfId="0" applyNumberFormat="1" applyFont="1" applyBorder="1" applyAlignment="1">
      <alignment horizontal="right" vertical="center"/>
    </xf>
    <xf numFmtId="165" fontId="28" fillId="0" borderId="29" xfId="40" applyNumberFormat="1" applyFont="1" applyFill="1" applyBorder="1" applyAlignment="1" applyProtection="1">
      <alignment vertical="center"/>
    </xf>
    <xf numFmtId="165" fontId="35" fillId="0" borderId="29" xfId="4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1" fillId="0" borderId="0" xfId="0" applyNumberFormat="1" applyFont="1" applyFill="1" applyAlignment="1" applyProtection="1">
      <alignment vertical="center"/>
      <protection hidden="1"/>
    </xf>
    <xf numFmtId="0" fontId="19" fillId="0" borderId="0" xfId="0" applyFont="1" applyFill="1"/>
    <xf numFmtId="0" fontId="17" fillId="0" borderId="2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35" xfId="0" applyFont="1" applyFill="1" applyBorder="1" applyAlignment="1">
      <alignment horizontal="left" vertical="center" indent="1"/>
    </xf>
    <xf numFmtId="165" fontId="6" fillId="0" borderId="19" xfId="0" applyNumberFormat="1" applyFont="1" applyFill="1" applyBorder="1" applyAlignment="1" applyProtection="1">
      <alignment horizontal="right" vertical="center"/>
      <protection locked="0"/>
    </xf>
    <xf numFmtId="165" fontId="8" fillId="0" borderId="19" xfId="0" applyNumberFormat="1" applyFont="1" applyFill="1" applyBorder="1" applyAlignment="1">
      <alignment vertical="center"/>
    </xf>
    <xf numFmtId="165" fontId="8" fillId="0" borderId="20" xfId="0" applyNumberFormat="1" applyFont="1" applyFill="1" applyBorder="1" applyAlignment="1">
      <alignment vertical="center"/>
    </xf>
    <xf numFmtId="0" fontId="27" fillId="0" borderId="0" xfId="0" applyFont="1" applyFill="1"/>
    <xf numFmtId="0" fontId="0" fillId="0" borderId="0" xfId="0" applyFont="1" applyFill="1"/>
    <xf numFmtId="165" fontId="35" fillId="0" borderId="37" xfId="40" applyNumberFormat="1" applyFont="1" applyFill="1" applyBorder="1" applyAlignment="1" applyProtection="1">
      <alignment horizontal="center" vertical="center"/>
      <protection locked="0"/>
    </xf>
    <xf numFmtId="165" fontId="35" fillId="0" borderId="37" xfId="4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9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9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wrapText="1"/>
    </xf>
    <xf numFmtId="165" fontId="6" fillId="0" borderId="29" xfId="0" applyNumberFormat="1" applyFont="1" applyFill="1" applyBorder="1" applyAlignment="1" applyProtection="1">
      <alignment horizontal="right"/>
    </xf>
    <xf numFmtId="165" fontId="8" fillId="0" borderId="29" xfId="0" applyNumberFormat="1" applyFont="1" applyBorder="1" applyAlignment="1"/>
    <xf numFmtId="165" fontId="8" fillId="0" borderId="35" xfId="0" applyNumberFormat="1" applyFont="1" applyBorder="1" applyAlignment="1">
      <alignment vertical="center"/>
    </xf>
    <xf numFmtId="165" fontId="6" fillId="0" borderId="29" xfId="0" applyNumberFormat="1" applyFont="1" applyFill="1" applyBorder="1" applyAlignment="1" applyProtection="1"/>
    <xf numFmtId="165" fontId="8" fillId="0" borderId="29" xfId="0" applyNumberFormat="1" applyFont="1" applyFill="1" applyBorder="1" applyAlignment="1"/>
    <xf numFmtId="165" fontId="8" fillId="0" borderId="19" xfId="0" applyNumberFormat="1" applyFont="1" applyFill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 indent="1"/>
    </xf>
    <xf numFmtId="0" fontId="8" fillId="0" borderId="35" xfId="0" applyFont="1" applyBorder="1" applyAlignment="1">
      <alignment horizontal="left" wrapText="1" indent="1"/>
    </xf>
    <xf numFmtId="165" fontId="8" fillId="0" borderId="36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0" xfId="0" applyNumberFormat="1" applyFont="1"/>
    <xf numFmtId="167" fontId="8" fillId="0" borderId="74" xfId="0" applyNumberFormat="1" applyFont="1" applyBorder="1" applyAlignment="1">
      <alignment horizontal="right" vertical="center"/>
    </xf>
    <xf numFmtId="165" fontId="8" fillId="0" borderId="74" xfId="0" applyNumberFormat="1" applyFont="1" applyBorder="1" applyAlignment="1">
      <alignment vertical="center"/>
    </xf>
    <xf numFmtId="165" fontId="10" fillId="0" borderId="0" xfId="2" applyNumberFormat="1" applyFont="1" applyBorder="1"/>
    <xf numFmtId="165" fontId="18" fillId="0" borderId="74" xfId="0" applyNumberFormat="1" applyFont="1" applyFill="1" applyBorder="1" applyAlignment="1" applyProtection="1">
      <alignment horizontal="right" vertical="center"/>
    </xf>
    <xf numFmtId="165" fontId="8" fillId="0" borderId="74" xfId="0" applyNumberFormat="1" applyFont="1" applyBorder="1" applyAlignment="1">
      <alignment horizontal="right" vertical="center"/>
    </xf>
    <xf numFmtId="165" fontId="8" fillId="0" borderId="75" xfId="0" applyNumberFormat="1" applyFont="1" applyBorder="1" applyAlignment="1">
      <alignment vertical="center"/>
    </xf>
    <xf numFmtId="165" fontId="6" fillId="0" borderId="36" xfId="0" applyNumberFormat="1" applyFont="1" applyFill="1" applyBorder="1" applyAlignment="1" applyProtection="1">
      <alignment horizontal="right" vertical="center"/>
    </xf>
    <xf numFmtId="165" fontId="8" fillId="0" borderId="37" xfId="0" applyNumberFormat="1" applyFont="1" applyBorder="1" applyAlignment="1">
      <alignment vertical="center"/>
    </xf>
    <xf numFmtId="167" fontId="8" fillId="0" borderId="73" xfId="0" applyNumberFormat="1" applyFont="1" applyBorder="1" applyAlignment="1">
      <alignment horizontal="right" vertical="center"/>
    </xf>
    <xf numFmtId="167" fontId="17" fillId="0" borderId="74" xfId="0" applyNumberFormat="1" applyFont="1" applyBorder="1" applyAlignment="1">
      <alignment horizontal="right" vertical="center"/>
    </xf>
    <xf numFmtId="167" fontId="17" fillId="0" borderId="73" xfId="0" applyNumberFormat="1" applyFont="1" applyBorder="1" applyAlignment="1">
      <alignment horizontal="right" vertical="center"/>
    </xf>
    <xf numFmtId="167" fontId="8" fillId="0" borderId="74" xfId="0" applyNumberFormat="1" applyFont="1" applyFill="1" applyBorder="1" applyAlignment="1">
      <alignment horizontal="right" vertical="center"/>
    </xf>
    <xf numFmtId="165" fontId="8" fillId="0" borderId="73" xfId="0" applyNumberFormat="1" applyFont="1" applyBorder="1" applyAlignment="1">
      <alignment horizontal="right" vertical="center"/>
    </xf>
    <xf numFmtId="165" fontId="18" fillId="0" borderId="73" xfId="0" applyNumberFormat="1" applyFont="1" applyFill="1" applyBorder="1" applyAlignment="1" applyProtection="1">
      <alignment horizontal="right" vertical="center"/>
    </xf>
    <xf numFmtId="165" fontId="17" fillId="0" borderId="74" xfId="0" applyNumberFormat="1" applyFont="1" applyFill="1" applyBorder="1" applyAlignment="1">
      <alignment horizontal="right" vertical="center"/>
    </xf>
    <xf numFmtId="165" fontId="17" fillId="0" borderId="73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5" fontId="6" fillId="0" borderId="37" xfId="0" applyNumberFormat="1" applyFont="1" applyFill="1" applyBorder="1" applyAlignment="1" applyProtection="1">
      <alignment horizontal="right" vertical="center"/>
    </xf>
    <xf numFmtId="169" fontId="0" fillId="0" borderId="0" xfId="0" applyNumberFormat="1"/>
    <xf numFmtId="0" fontId="10" fillId="0" borderId="0" xfId="2" applyFont="1" applyBorder="1" applyAlignment="1" applyProtection="1">
      <protection locked="0"/>
    </xf>
    <xf numFmtId="165" fontId="18" fillId="0" borderId="74" xfId="2" applyNumberFormat="1" applyFont="1" applyFill="1" applyBorder="1" applyAlignment="1" applyProtection="1">
      <alignment horizontal="right" vertical="center"/>
      <protection locked="0"/>
    </xf>
    <xf numFmtId="165" fontId="18" fillId="0" borderId="73" xfId="2" applyNumberFormat="1" applyFont="1" applyFill="1" applyBorder="1" applyAlignment="1" applyProtection="1">
      <alignment horizontal="right" vertical="center"/>
      <protection locked="0"/>
    </xf>
    <xf numFmtId="165" fontId="6" fillId="0" borderId="37" xfId="26" applyNumberFormat="1" applyFont="1" applyFill="1" applyBorder="1" applyAlignment="1" applyProtection="1">
      <alignment horizontal="right" vertical="center"/>
      <protection locked="0"/>
    </xf>
    <xf numFmtId="165" fontId="8" fillId="0" borderId="77" xfId="0" applyNumberFormat="1" applyFont="1" applyBorder="1" applyAlignment="1">
      <alignment horizontal="right" vertical="center"/>
    </xf>
    <xf numFmtId="165" fontId="18" fillId="0" borderId="29" xfId="0" applyNumberFormat="1" applyFont="1" applyFill="1" applyBorder="1" applyAlignment="1" applyProtection="1"/>
    <xf numFmtId="165" fontId="17" fillId="0" borderId="29" xfId="0" applyNumberFormat="1" applyFont="1" applyFill="1" applyBorder="1" applyAlignment="1"/>
    <xf numFmtId="165" fontId="8" fillId="0" borderId="36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165" fontId="8" fillId="0" borderId="60" xfId="0" applyNumberFormat="1" applyFont="1" applyFill="1" applyBorder="1" applyAlignment="1">
      <alignment horizontal="right" vertical="center"/>
    </xf>
    <xf numFmtId="165" fontId="8" fillId="0" borderId="60" xfId="0" applyNumberFormat="1" applyFont="1" applyFill="1" applyBorder="1" applyAlignment="1">
      <alignment vertical="center"/>
    </xf>
    <xf numFmtId="165" fontId="6" fillId="0" borderId="78" xfId="41" applyNumberFormat="1" applyFont="1" applyFill="1" applyBorder="1" applyAlignment="1" applyProtection="1">
      <alignment horizontal="right" vertical="center"/>
    </xf>
    <xf numFmtId="165" fontId="6" fillId="0" borderId="78" xfId="36" applyNumberFormat="1" applyFont="1" applyFill="1" applyBorder="1" applyAlignment="1" applyProtection="1">
      <alignment horizontal="right" vertical="center"/>
      <protection locked="0"/>
    </xf>
    <xf numFmtId="165" fontId="6" fillId="0" borderId="78" xfId="2" applyNumberFormat="1" applyFont="1" applyFill="1" applyBorder="1" applyAlignment="1" applyProtection="1">
      <alignment horizontal="right" vertical="center"/>
      <protection locked="0"/>
    </xf>
    <xf numFmtId="165" fontId="6" fillId="0" borderId="78" xfId="1" applyNumberFormat="1" applyFont="1" applyFill="1" applyBorder="1" applyAlignment="1" applyProtection="1">
      <protection locked="0"/>
    </xf>
    <xf numFmtId="165" fontId="6" fillId="0" borderId="60" xfId="2" applyNumberFormat="1" applyFont="1" applyFill="1" applyBorder="1" applyAlignment="1" applyProtection="1">
      <alignment horizontal="right" vertical="center"/>
      <protection locked="0"/>
    </xf>
    <xf numFmtId="165" fontId="6" fillId="0" borderId="60" xfId="40" applyNumberFormat="1" applyFont="1" applyFill="1" applyBorder="1" applyAlignment="1" applyProtection="1">
      <alignment vertical="center"/>
      <protection locked="0"/>
    </xf>
    <xf numFmtId="165" fontId="6" fillId="0" borderId="78" xfId="40" applyNumberFormat="1" applyFont="1" applyFill="1" applyBorder="1" applyAlignment="1" applyProtection="1">
      <alignment vertical="center"/>
      <protection locked="0"/>
    </xf>
    <xf numFmtId="165" fontId="6" fillId="0" borderId="60" xfId="26" applyNumberFormat="1" applyFont="1" applyFill="1" applyBorder="1" applyAlignment="1" applyProtection="1">
      <alignment horizontal="right" vertical="center"/>
      <protection locked="0"/>
    </xf>
    <xf numFmtId="165" fontId="28" fillId="0" borderId="78" xfId="40" applyNumberFormat="1" applyFont="1" applyFill="1" applyBorder="1" applyAlignment="1" applyProtection="1">
      <alignment horizontal="right" vertical="center"/>
    </xf>
    <xf numFmtId="165" fontId="28" fillId="0" borderId="78" xfId="40" applyNumberFormat="1" applyFont="1" applyFill="1" applyBorder="1" applyAlignment="1" applyProtection="1">
      <alignment vertical="center"/>
    </xf>
    <xf numFmtId="165" fontId="35" fillId="0" borderId="78" xfId="40" applyNumberFormat="1" applyFont="1" applyFill="1" applyBorder="1" applyAlignment="1" applyProtection="1">
      <alignment vertical="center"/>
      <protection locked="0"/>
    </xf>
    <xf numFmtId="165" fontId="35" fillId="0" borderId="60" xfId="4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165" fontId="6" fillId="0" borderId="60" xfId="57" applyNumberFormat="1" applyFont="1" applyFill="1" applyBorder="1" applyAlignment="1" applyProtection="1">
      <alignment horizontal="right" vertical="center"/>
      <protection locked="0"/>
    </xf>
    <xf numFmtId="165" fontId="6" fillId="0" borderId="60" xfId="58" applyNumberFormat="1" applyFont="1" applyFill="1" applyBorder="1" applyAlignment="1" applyProtection="1">
      <alignment horizontal="right" vertical="center"/>
      <protection locked="0"/>
    </xf>
    <xf numFmtId="165" fontId="8" fillId="0" borderId="60" xfId="0" applyNumberFormat="1" applyFont="1" applyBorder="1" applyAlignment="1"/>
    <xf numFmtId="165" fontId="8" fillId="0" borderId="78" xfId="0" applyNumberFormat="1" applyFont="1" applyBorder="1" applyAlignment="1"/>
    <xf numFmtId="165" fontId="6" fillId="0" borderId="78" xfId="0" applyNumberFormat="1" applyFont="1" applyFill="1" applyBorder="1" applyAlignment="1" applyProtection="1"/>
    <xf numFmtId="165" fontId="8" fillId="0" borderId="78" xfId="0" applyNumberFormat="1" applyFont="1" applyFill="1" applyBorder="1" applyAlignment="1"/>
    <xf numFmtId="165" fontId="8" fillId="0" borderId="60" xfId="0" applyNumberFormat="1" applyFont="1" applyFill="1" applyBorder="1" applyAlignme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17" fillId="0" borderId="22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0" xfId="2" applyFont="1" applyBorder="1" applyProtection="1">
      <protection locked="0"/>
    </xf>
    <xf numFmtId="167" fontId="17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34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10" fillId="0" borderId="0" xfId="2" applyFont="1"/>
    <xf numFmtId="165" fontId="8" fillId="0" borderId="37" xfId="0" applyNumberFormat="1" applyFont="1" applyBorder="1" applyAlignment="1">
      <alignment horizontal="right" vertical="center"/>
    </xf>
    <xf numFmtId="165" fontId="8" fillId="0" borderId="39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19" xfId="0" applyNumberFormat="1" applyFont="1" applyFill="1" applyBorder="1" applyAlignment="1" applyProtection="1">
      <alignment horizontal="right" vertical="center"/>
    </xf>
    <xf numFmtId="165" fontId="17" fillId="0" borderId="78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2" applyFont="1" applyBorder="1" applyProtection="1">
      <protection locked="0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2" applyFont="1" applyBorder="1" applyProtection="1">
      <protection locked="0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10" fillId="0" borderId="0" xfId="2" applyFont="1" applyBorder="1"/>
    <xf numFmtId="0" fontId="0" fillId="0" borderId="0" xfId="0"/>
    <xf numFmtId="0" fontId="26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3" fillId="0" borderId="0" xfId="0" applyFont="1"/>
    <xf numFmtId="0" fontId="2" fillId="0" borderId="0" xfId="0" applyFont="1"/>
    <xf numFmtId="165" fontId="6" fillId="0" borderId="82" xfId="1" applyNumberFormat="1" applyFont="1" applyFill="1" applyBorder="1" applyAlignment="1" applyProtection="1">
      <alignment horizontal="right" vertical="center"/>
      <protection locked="0"/>
    </xf>
    <xf numFmtId="165" fontId="6" fillId="0" borderId="78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38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78" xfId="1" applyNumberFormat="1" applyFont="1" applyFill="1" applyBorder="1" applyAlignment="1" applyProtection="1">
      <alignment vertical="center"/>
      <protection locked="0"/>
    </xf>
    <xf numFmtId="3" fontId="6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82" xfId="1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2" applyFont="1"/>
    <xf numFmtId="0" fontId="4" fillId="0" borderId="0" xfId="2" applyFont="1" applyBorder="1" applyProtection="1">
      <protection locked="0"/>
    </xf>
    <xf numFmtId="165" fontId="10" fillId="0" borderId="0" xfId="2" applyNumberFormat="1" applyFont="1"/>
    <xf numFmtId="0" fontId="2" fillId="0" borderId="0" xfId="0" applyFont="1" applyFill="1"/>
    <xf numFmtId="3" fontId="6" fillId="0" borderId="1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Border="1" applyAlignment="1">
      <alignment vertical="center"/>
    </xf>
    <xf numFmtId="165" fontId="6" fillId="0" borderId="60" xfId="1" applyNumberFormat="1" applyFont="1" applyFill="1" applyBorder="1" applyAlignment="1" applyProtection="1">
      <alignment horizontal="right" vertical="center"/>
      <protection locked="0"/>
    </xf>
    <xf numFmtId="166" fontId="6" fillId="0" borderId="60" xfId="0" applyNumberFormat="1" applyFont="1" applyFill="1" applyBorder="1" applyAlignment="1" applyProtection="1">
      <alignment horizontal="right" vertical="center"/>
    </xf>
    <xf numFmtId="165" fontId="6" fillId="0" borderId="60" xfId="1" applyNumberFormat="1" applyFont="1" applyFill="1" applyBorder="1" applyAlignment="1" applyProtection="1">
      <alignment vertical="center"/>
      <protection locked="0"/>
    </xf>
    <xf numFmtId="171" fontId="8" fillId="0" borderId="0" xfId="60" applyNumberFormat="1" applyFont="1" applyBorder="1" applyAlignment="1">
      <alignment vertical="center"/>
    </xf>
    <xf numFmtId="165" fontId="17" fillId="0" borderId="78" xfId="0" applyNumberFormat="1" applyFont="1" applyFill="1" applyBorder="1" applyAlignment="1">
      <alignment horizontal="right" vertical="center"/>
    </xf>
    <xf numFmtId="165" fontId="28" fillId="0" borderId="78" xfId="0" applyNumberFormat="1" applyFont="1" applyBorder="1" applyAlignment="1">
      <alignment vertical="center"/>
    </xf>
    <xf numFmtId="165" fontId="6" fillId="0" borderId="78" xfId="0" applyNumberFormat="1" applyFont="1" applyFill="1" applyBorder="1" applyAlignment="1" applyProtection="1">
      <alignment horizontal="right" vertical="center"/>
      <protection locked="0"/>
    </xf>
    <xf numFmtId="0" fontId="41" fillId="0" borderId="0" xfId="81" applyFont="1" applyFill="1"/>
    <xf numFmtId="165" fontId="18" fillId="0" borderId="56" xfId="1" applyNumberFormat="1" applyFont="1" applyFill="1" applyBorder="1" applyAlignment="1" applyProtection="1">
      <alignment vertical="center"/>
      <protection locked="0"/>
    </xf>
    <xf numFmtId="165" fontId="6" fillId="0" borderId="20" xfId="1" applyNumberFormat="1" applyFont="1" applyFill="1" applyBorder="1" applyAlignment="1" applyProtection="1">
      <alignment vertical="center"/>
      <protection locked="0"/>
    </xf>
    <xf numFmtId="165" fontId="18" fillId="0" borderId="4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60" xfId="0" applyNumberFormat="1" applyFont="1" applyFill="1" applyBorder="1" applyAlignment="1" applyProtection="1">
      <alignment horizontal="right" vertical="center"/>
    </xf>
    <xf numFmtId="0" fontId="10" fillId="0" borderId="0" xfId="2" applyFont="1"/>
    <xf numFmtId="165" fontId="8" fillId="0" borderId="19" xfId="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17" fillId="0" borderId="78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0" fontId="4" fillId="0" borderId="0" xfId="2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/>
    <xf numFmtId="0" fontId="4" fillId="0" borderId="0" xfId="2" applyFont="1"/>
    <xf numFmtId="0" fontId="4" fillId="0" borderId="0" xfId="2" applyFont="1" applyBorder="1" applyProtection="1">
      <protection locked="0"/>
    </xf>
    <xf numFmtId="165" fontId="8" fillId="0" borderId="36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78" xfId="0" applyNumberFormat="1" applyFont="1" applyFill="1" applyBorder="1" applyAlignment="1" applyProtection="1">
      <alignment horizontal="right" vertical="center"/>
    </xf>
    <xf numFmtId="165" fontId="8" fillId="0" borderId="78" xfId="0" applyNumberFormat="1" applyFont="1" applyFill="1" applyBorder="1" applyAlignment="1">
      <alignment horizontal="right" vertical="center"/>
    </xf>
    <xf numFmtId="165" fontId="6" fillId="0" borderId="78" xfId="41" applyNumberFormat="1" applyFont="1" applyFill="1" applyBorder="1" applyAlignment="1" applyProtection="1">
      <alignment vertical="center"/>
    </xf>
    <xf numFmtId="3" fontId="18" fillId="0" borderId="22" xfId="1" applyNumberFormat="1" applyFont="1" applyFill="1" applyBorder="1" applyAlignment="1" applyProtection="1">
      <alignment vertical="center"/>
      <protection locked="0"/>
    </xf>
    <xf numFmtId="165" fontId="18" fillId="0" borderId="48" xfId="36" applyNumberFormat="1" applyFont="1" applyFill="1" applyBorder="1" applyAlignment="1" applyProtection="1">
      <alignment horizontal="right" vertical="center"/>
      <protection locked="0"/>
    </xf>
    <xf numFmtId="165" fontId="18" fillId="0" borderId="56" xfId="1" applyNumberFormat="1" applyFont="1" applyFill="1" applyBorder="1" applyAlignment="1" applyProtection="1">
      <alignment horizontal="right" vertical="center"/>
      <protection locked="0"/>
    </xf>
    <xf numFmtId="165" fontId="18" fillId="0" borderId="22" xfId="1" applyNumberFormat="1" applyFont="1" applyFill="1" applyBorder="1" applyAlignment="1" applyProtection="1">
      <alignment horizontal="right" vertical="center"/>
      <protection locked="0"/>
    </xf>
    <xf numFmtId="165" fontId="18" fillId="0" borderId="49" xfId="1" applyNumberFormat="1" applyFont="1" applyFill="1" applyBorder="1" applyAlignment="1" applyProtection="1">
      <alignment horizontal="right" vertical="center"/>
      <protection locked="0"/>
    </xf>
    <xf numFmtId="165" fontId="18" fillId="0" borderId="48" xfId="41" applyNumberFormat="1" applyFont="1" applyFill="1" applyBorder="1" applyAlignment="1" applyProtection="1">
      <alignment horizontal="right" vertical="center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>
      <alignment vertical="center"/>
    </xf>
    <xf numFmtId="165" fontId="8" fillId="0" borderId="36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165" fontId="17" fillId="0" borderId="90" xfId="0" applyNumberFormat="1" applyFont="1" applyFill="1" applyBorder="1" applyAlignment="1">
      <alignment vertical="center"/>
    </xf>
    <xf numFmtId="165" fontId="8" fillId="0" borderId="90" xfId="0" applyNumberFormat="1" applyFont="1" applyBorder="1" applyAlignment="1">
      <alignment horizontal="center" vertical="center"/>
    </xf>
    <xf numFmtId="165" fontId="17" fillId="0" borderId="78" xfId="0" applyNumberFormat="1" applyFont="1" applyFill="1" applyBorder="1" applyAlignment="1">
      <alignment vertical="center"/>
    </xf>
    <xf numFmtId="3" fontId="8" fillId="0" borderId="19" xfId="6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vertical="center"/>
    </xf>
    <xf numFmtId="171" fontId="4" fillId="0" borderId="0" xfId="60" applyNumberFormat="1" applyFont="1" applyFill="1" applyBorder="1" applyAlignment="1">
      <alignment vertical="center"/>
    </xf>
    <xf numFmtId="165" fontId="17" fillId="0" borderId="48" xfId="0" applyNumberFormat="1" applyFont="1" applyFill="1" applyBorder="1" applyAlignment="1">
      <alignment vertical="center"/>
    </xf>
    <xf numFmtId="165" fontId="6" fillId="0" borderId="90" xfId="1" applyNumberFormat="1" applyFont="1" applyFill="1" applyBorder="1" applyAlignment="1" applyProtection="1">
      <alignment horizontal="right" vertical="center"/>
      <protection locked="0"/>
    </xf>
    <xf numFmtId="167" fontId="8" fillId="0" borderId="88" xfId="0" applyNumberFormat="1" applyFont="1" applyBorder="1" applyAlignment="1">
      <alignment horizontal="right" vertical="center"/>
    </xf>
    <xf numFmtId="165" fontId="6" fillId="0" borderId="88" xfId="1" applyNumberFormat="1" applyFont="1" applyFill="1" applyBorder="1" applyAlignment="1" applyProtection="1">
      <alignment horizontal="right" vertical="center"/>
      <protection locked="0"/>
    </xf>
    <xf numFmtId="165" fontId="6" fillId="0" borderId="90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0" applyFont="1"/>
    <xf numFmtId="0" fontId="10" fillId="0" borderId="0" xfId="2" applyFont="1"/>
    <xf numFmtId="0" fontId="17" fillId="0" borderId="2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 indent="1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6" fillId="0" borderId="89" xfId="2" applyNumberFormat="1" applyFont="1" applyFill="1" applyBorder="1" applyAlignment="1" applyProtection="1">
      <alignment horizontal="right" vertical="center"/>
      <protection locked="0"/>
    </xf>
    <xf numFmtId="165" fontId="6" fillId="0" borderId="88" xfId="2" applyNumberFormat="1" applyFont="1" applyFill="1" applyBorder="1" applyAlignment="1" applyProtection="1">
      <alignment horizontal="right" vertical="center"/>
      <protection locked="0"/>
    </xf>
    <xf numFmtId="165" fontId="18" fillId="0" borderId="88" xfId="1" applyNumberFormat="1" applyFont="1" applyFill="1" applyBorder="1" applyAlignment="1" applyProtection="1">
      <alignment horizontal="right" vertical="center"/>
      <protection locked="0"/>
    </xf>
    <xf numFmtId="165" fontId="18" fillId="0" borderId="90" xfId="2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Border="1" applyAlignment="1">
      <alignment horizontal="left" vertical="center" wrapText="1" indent="1"/>
    </xf>
    <xf numFmtId="165" fontId="8" fillId="0" borderId="19" xfId="0" applyNumberFormat="1" applyFont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3" fontId="17" fillId="0" borderId="29" xfId="0" applyNumberFormat="1" applyFont="1" applyBorder="1" applyAlignment="1">
      <alignment horizontal="left" vertical="center" wrapText="1"/>
    </xf>
    <xf numFmtId="165" fontId="17" fillId="0" borderId="90" xfId="0" applyNumberFormat="1" applyFont="1" applyBorder="1" applyAlignment="1">
      <alignment vertical="center"/>
    </xf>
    <xf numFmtId="165" fontId="8" fillId="0" borderId="60" xfId="0" applyNumberFormat="1" applyFont="1" applyBorder="1" applyAlignment="1">
      <alignment vertical="center"/>
    </xf>
    <xf numFmtId="165" fontId="8" fillId="0" borderId="78" xfId="0" applyNumberFormat="1" applyFont="1" applyBorder="1" applyAlignment="1">
      <alignment vertical="center"/>
    </xf>
    <xf numFmtId="0" fontId="10" fillId="0" borderId="0" xfId="2" applyFont="1" applyBorder="1" applyProtection="1">
      <protection locked="0"/>
    </xf>
    <xf numFmtId="165" fontId="8" fillId="0" borderId="60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90" xfId="0" applyNumberFormat="1" applyFont="1" applyBorder="1" applyAlignment="1">
      <alignment horizontal="right" vertical="center"/>
    </xf>
    <xf numFmtId="165" fontId="8" fillId="0" borderId="78" xfId="0" applyNumberFormat="1" applyFont="1" applyBorder="1" applyAlignment="1">
      <alignment horizontal="right" vertical="center"/>
    </xf>
    <xf numFmtId="165" fontId="8" fillId="0" borderId="90" xfId="0" applyNumberFormat="1" applyFont="1" applyBorder="1" applyAlignment="1">
      <alignment vertical="center"/>
    </xf>
    <xf numFmtId="0" fontId="0" fillId="0" borderId="0" xfId="0"/>
    <xf numFmtId="0" fontId="10" fillId="0" borderId="0" xfId="2" applyFont="1"/>
    <xf numFmtId="0" fontId="4" fillId="0" borderId="0" xfId="2" applyFont="1"/>
    <xf numFmtId="0" fontId="4" fillId="0" borderId="0" xfId="2" applyFont="1" applyBorder="1" applyProtection="1">
      <protection locked="0"/>
    </xf>
    <xf numFmtId="0" fontId="10" fillId="0" borderId="6" xfId="2" applyFont="1" applyBorder="1" applyAlignment="1" applyProtection="1">
      <alignment wrapText="1"/>
      <protection locked="0"/>
    </xf>
    <xf numFmtId="165" fontId="6" fillId="0" borderId="90" xfId="1" applyNumberFormat="1" applyFont="1" applyFill="1" applyBorder="1" applyAlignment="1" applyProtection="1">
      <alignment vertical="center"/>
      <protection locked="0"/>
    </xf>
    <xf numFmtId="165" fontId="6" fillId="0" borderId="88" xfId="1" applyNumberFormat="1" applyFont="1" applyFill="1" applyBorder="1" applyAlignment="1" applyProtection="1">
      <alignment vertical="center"/>
      <protection locked="0"/>
    </xf>
    <xf numFmtId="165" fontId="6" fillId="0" borderId="37" xfId="1" applyNumberFormat="1" applyFont="1" applyFill="1" applyBorder="1" applyAlignment="1" applyProtection="1">
      <alignment vertical="center"/>
      <protection locked="0"/>
    </xf>
    <xf numFmtId="165" fontId="6" fillId="0" borderId="37" xfId="1" applyNumberFormat="1" applyFont="1" applyFill="1" applyBorder="1" applyAlignment="1" applyProtection="1">
      <alignment horizontal="right" vertical="center"/>
      <protection locked="0"/>
    </xf>
    <xf numFmtId="166" fontId="6" fillId="0" borderId="90" xfId="0" applyNumberFormat="1" applyFont="1" applyFill="1" applyBorder="1" applyAlignment="1" applyProtection="1">
      <alignment horizontal="right" vertical="center"/>
    </xf>
    <xf numFmtId="165" fontId="18" fillId="0" borderId="60" xfId="1" applyNumberFormat="1" applyFont="1" applyFill="1" applyBorder="1" applyAlignment="1" applyProtection="1">
      <alignment horizontal="right" vertical="center"/>
      <protection locked="0"/>
    </xf>
    <xf numFmtId="165" fontId="6" fillId="0" borderId="19" xfId="1" applyNumberFormat="1" applyFont="1" applyFill="1" applyBorder="1" applyAlignment="1" applyProtection="1">
      <alignment horizontal="right" vertical="center"/>
      <protection locked="0"/>
    </xf>
    <xf numFmtId="171" fontId="0" fillId="0" borderId="0" xfId="60" applyNumberFormat="1" applyFont="1"/>
    <xf numFmtId="165" fontId="17" fillId="0" borderId="60" xfId="0" applyNumberFormat="1" applyFont="1" applyFill="1" applyBorder="1" applyAlignment="1"/>
    <xf numFmtId="165" fontId="8" fillId="0" borderId="19" xfId="0" applyNumberFormat="1" applyFont="1" applyBorder="1" applyAlignment="1"/>
    <xf numFmtId="165" fontId="17" fillId="0" borderId="37" xfId="0" applyNumberFormat="1" applyFont="1" applyFill="1" applyBorder="1" applyAlignment="1">
      <alignment vertical="center"/>
    </xf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90" xfId="0" applyNumberFormat="1" applyFont="1" applyFill="1" applyBorder="1" applyAlignment="1">
      <alignment vertical="center"/>
    </xf>
    <xf numFmtId="165" fontId="8" fillId="0" borderId="90" xfId="0" applyNumberFormat="1" applyFont="1" applyFill="1" applyBorder="1" applyAlignment="1">
      <alignment horizontal="right" vertical="center"/>
    </xf>
    <xf numFmtId="165" fontId="8" fillId="0" borderId="89" xfId="0" applyNumberFormat="1" applyFont="1" applyFill="1" applyBorder="1" applyAlignment="1">
      <alignment horizontal="right" vertical="center"/>
    </xf>
    <xf numFmtId="167" fontId="6" fillId="0" borderId="0" xfId="41" applyNumberFormat="1" applyFont="1" applyFill="1" applyBorder="1" applyAlignment="1" applyProtection="1">
      <alignment horizontal="right" vertical="center"/>
    </xf>
    <xf numFmtId="165" fontId="8" fillId="0" borderId="88" xfId="0" applyNumberFormat="1" applyFont="1" applyFill="1" applyBorder="1" applyAlignment="1">
      <alignment horizontal="right" vertical="center"/>
    </xf>
    <xf numFmtId="165" fontId="6" fillId="0" borderId="90" xfId="0" applyNumberFormat="1" applyFont="1" applyFill="1" applyBorder="1" applyAlignment="1" applyProtection="1">
      <alignment horizontal="right" vertical="center"/>
    </xf>
    <xf numFmtId="165" fontId="6" fillId="0" borderId="89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Border="1" applyAlignment="1">
      <alignment vertical="center"/>
    </xf>
    <xf numFmtId="165" fontId="8" fillId="0" borderId="78" xfId="0" applyNumberFormat="1" applyFont="1" applyBorder="1" applyAlignment="1">
      <alignment horizontal="right"/>
    </xf>
    <xf numFmtId="171" fontId="10" fillId="0" borderId="0" xfId="60" applyNumberFormat="1" applyFont="1" applyBorder="1"/>
    <xf numFmtId="0" fontId="4" fillId="0" borderId="0" xfId="0" applyFont="1" applyFill="1" applyBorder="1" applyAlignment="1"/>
    <xf numFmtId="165" fontId="8" fillId="0" borderId="17" xfId="0" applyNumberFormat="1" applyFont="1" applyBorder="1" applyAlignment="1">
      <alignment vertical="center"/>
    </xf>
    <xf numFmtId="165" fontId="6" fillId="0" borderId="37" xfId="1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 applyBorder="1"/>
    <xf numFmtId="165" fontId="18" fillId="0" borderId="78" xfId="1" applyNumberFormat="1" applyFont="1" applyFill="1" applyBorder="1" applyAlignment="1" applyProtection="1">
      <alignment vertical="center"/>
      <protection locked="0"/>
    </xf>
    <xf numFmtId="169" fontId="18" fillId="0" borderId="90" xfId="1" applyNumberFormat="1" applyFont="1" applyFill="1" applyBorder="1" applyAlignment="1" applyProtection="1">
      <alignment vertical="center"/>
      <protection locked="0"/>
    </xf>
    <xf numFmtId="169" fontId="6" fillId="0" borderId="90" xfId="1" applyNumberFormat="1" applyFont="1" applyFill="1" applyBorder="1" applyAlignment="1" applyProtection="1">
      <alignment vertical="center"/>
      <protection locked="0"/>
    </xf>
    <xf numFmtId="169" fontId="6" fillId="0" borderId="19" xfId="1" applyNumberFormat="1" applyFont="1" applyFill="1" applyBorder="1" applyAlignment="1" applyProtection="1">
      <alignment vertical="center"/>
      <protection locked="0"/>
    </xf>
    <xf numFmtId="165" fontId="18" fillId="0" borderId="90" xfId="1" applyNumberFormat="1" applyFont="1" applyFill="1" applyBorder="1" applyAlignment="1" applyProtection="1">
      <alignment vertical="center"/>
      <protection locked="0"/>
    </xf>
    <xf numFmtId="165" fontId="18" fillId="0" borderId="60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horizontal="right" vertical="center"/>
      <protection locked="0"/>
    </xf>
    <xf numFmtId="3" fontId="8" fillId="0" borderId="90" xfId="0" applyNumberFormat="1" applyFont="1" applyBorder="1" applyAlignment="1">
      <alignment vertical="center"/>
    </xf>
    <xf numFmtId="165" fontId="17" fillId="0" borderId="60" xfId="0" applyNumberFormat="1" applyFont="1" applyBorder="1" applyAlignment="1">
      <alignment vertical="center"/>
    </xf>
    <xf numFmtId="3" fontId="6" fillId="0" borderId="90" xfId="0" applyNumberFormat="1" applyFont="1" applyFill="1" applyBorder="1" applyAlignment="1" applyProtection="1">
      <alignment horizontal="right" vertical="center"/>
    </xf>
    <xf numFmtId="165" fontId="6" fillId="0" borderId="88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6" fontId="18" fillId="0" borderId="22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9" xfId="1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right" wrapText="1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Border="1"/>
    <xf numFmtId="165" fontId="0" fillId="0" borderId="0" xfId="0" applyNumberFormat="1" applyBorder="1" applyAlignment="1">
      <alignment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165" fontId="8" fillId="0" borderId="9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5" fillId="0" borderId="37" xfId="27" applyNumberFormat="1" applyFont="1" applyFill="1" applyBorder="1" applyAlignment="1">
      <alignment horizontal="center" vertical="center"/>
    </xf>
    <xf numFmtId="165" fontId="5" fillId="0" borderId="60" xfId="27" applyNumberFormat="1" applyFont="1" applyFill="1" applyBorder="1" applyAlignment="1">
      <alignment horizontal="center" vertical="center"/>
    </xf>
    <xf numFmtId="165" fontId="5" fillId="0" borderId="88" xfId="27" applyNumberFormat="1" applyFont="1" applyFill="1" applyBorder="1" applyAlignment="1">
      <alignment horizontal="center" vertical="center"/>
    </xf>
    <xf numFmtId="165" fontId="5" fillId="0" borderId="78" xfId="27" applyNumberFormat="1" applyFont="1" applyFill="1" applyBorder="1" applyAlignment="1">
      <alignment horizontal="center" vertical="center"/>
    </xf>
    <xf numFmtId="165" fontId="18" fillId="0" borderId="48" xfId="1" applyNumberFormat="1" applyFont="1" applyFill="1" applyBorder="1" applyAlignment="1" applyProtection="1">
      <protection locked="0"/>
    </xf>
    <xf numFmtId="165" fontId="18" fillId="0" borderId="49" xfId="1" applyNumberFormat="1" applyFont="1" applyFill="1" applyBorder="1" applyAlignment="1" applyProtection="1">
      <protection locked="0"/>
    </xf>
    <xf numFmtId="165" fontId="18" fillId="0" borderId="37" xfId="1" applyNumberFormat="1" applyFont="1" applyFill="1" applyBorder="1" applyAlignment="1" applyProtection="1">
      <protection locked="0"/>
    </xf>
    <xf numFmtId="165" fontId="18" fillId="0" borderId="78" xfId="1" applyNumberFormat="1" applyFont="1" applyFill="1" applyBorder="1" applyAlignment="1" applyProtection="1">
      <protection locked="0"/>
    </xf>
    <xf numFmtId="165" fontId="18" fillId="0" borderId="88" xfId="1" applyNumberFormat="1" applyFont="1" applyFill="1" applyBorder="1" applyAlignment="1" applyProtection="1">
      <protection locked="0"/>
    </xf>
    <xf numFmtId="165" fontId="18" fillId="0" borderId="48" xfId="1" applyNumberFormat="1" applyFont="1" applyFill="1" applyBorder="1" applyAlignment="1" applyProtection="1">
      <alignment horizontal="right"/>
      <protection locked="0"/>
    </xf>
    <xf numFmtId="165" fontId="18" fillId="0" borderId="37" xfId="1" applyNumberFormat="1" applyFont="1" applyFill="1" applyBorder="1" applyAlignment="1" applyProtection="1">
      <alignment horizontal="right"/>
      <protection locked="0"/>
    </xf>
    <xf numFmtId="165" fontId="18" fillId="0" borderId="49" xfId="1" applyNumberFormat="1" applyFont="1" applyFill="1" applyBorder="1" applyAlignment="1" applyProtection="1">
      <alignment vertical="center"/>
      <protection locked="0"/>
    </xf>
    <xf numFmtId="165" fontId="18" fillId="0" borderId="78" xfId="0" applyNumberFormat="1" applyFont="1" applyFill="1" applyBorder="1" applyAlignment="1" applyProtection="1">
      <alignment horizontal="right" vertical="center"/>
    </xf>
    <xf numFmtId="165" fontId="18" fillId="0" borderId="90" xfId="0" applyNumberFormat="1" applyFont="1" applyFill="1" applyBorder="1" applyAlignment="1" applyProtection="1">
      <alignment horizontal="right" vertical="center"/>
    </xf>
    <xf numFmtId="165" fontId="18" fillId="0" borderId="88" xfId="0" applyNumberFormat="1" applyFont="1" applyFill="1" applyBorder="1" applyAlignment="1" applyProtection="1">
      <alignment horizontal="right" vertical="center"/>
    </xf>
    <xf numFmtId="165" fontId="17" fillId="0" borderId="60" xfId="0" applyNumberFormat="1" applyFont="1" applyBorder="1" applyAlignment="1">
      <alignment horizontal="right" vertical="center"/>
    </xf>
    <xf numFmtId="165" fontId="17" fillId="0" borderId="89" xfId="0" applyNumberFormat="1" applyFont="1" applyBorder="1" applyAlignment="1">
      <alignment horizontal="right" vertical="center"/>
    </xf>
    <xf numFmtId="165" fontId="17" fillId="0" borderId="90" xfId="0" applyNumberFormat="1" applyFont="1" applyBorder="1" applyAlignment="1">
      <alignment horizontal="right" vertical="center"/>
    </xf>
    <xf numFmtId="165" fontId="17" fillId="0" borderId="88" xfId="0" applyNumberFormat="1" applyFont="1" applyBorder="1" applyAlignment="1">
      <alignment vertical="center"/>
    </xf>
    <xf numFmtId="165" fontId="8" fillId="0" borderId="89" xfId="0" applyNumberFormat="1" applyFont="1" applyBorder="1" applyAlignment="1">
      <alignment horizontal="right" vertical="center"/>
    </xf>
    <xf numFmtId="165" fontId="8" fillId="0" borderId="88" xfId="0" applyNumberFormat="1" applyFont="1" applyBorder="1" applyAlignment="1">
      <alignment vertical="center"/>
    </xf>
    <xf numFmtId="165" fontId="6" fillId="0" borderId="78" xfId="0" applyNumberFormat="1" applyFont="1" applyFill="1" applyBorder="1" applyAlignment="1" applyProtection="1">
      <alignment horizontal="center" vertical="center"/>
    </xf>
    <xf numFmtId="165" fontId="6" fillId="0" borderId="60" xfId="0" applyNumberFormat="1" applyFont="1" applyFill="1" applyBorder="1" applyAlignment="1" applyProtection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5" fontId="6" fillId="0" borderId="36" xfId="0" applyNumberFormat="1" applyFont="1" applyFill="1" applyBorder="1" applyAlignment="1" applyProtection="1">
      <alignment horizontal="center" vertical="center"/>
    </xf>
    <xf numFmtId="165" fontId="8" fillId="0" borderId="88" xfId="0" applyNumberFormat="1" applyFont="1" applyBorder="1" applyAlignment="1">
      <alignment horizontal="center" vertical="center"/>
    </xf>
    <xf numFmtId="165" fontId="8" fillId="0" borderId="78" xfId="0" applyNumberFormat="1" applyFont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165" fontId="8" fillId="0" borderId="88" xfId="0" applyNumberFormat="1" applyFont="1" applyBorder="1" applyAlignment="1">
      <alignment horizontal="right" vertical="center"/>
    </xf>
    <xf numFmtId="165" fontId="17" fillId="0" borderId="60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vertical="center"/>
    </xf>
    <xf numFmtId="171" fontId="42" fillId="0" borderId="60" xfId="60" applyNumberFormat="1" applyFont="1" applyBorder="1" applyAlignment="1">
      <alignment vertical="center"/>
    </xf>
    <xf numFmtId="171" fontId="4" fillId="0" borderId="60" xfId="60" applyNumberFormat="1" applyFont="1" applyBorder="1" applyAlignment="1">
      <alignment vertical="center"/>
    </xf>
    <xf numFmtId="171" fontId="4" fillId="0" borderId="36" xfId="60" applyNumberFormat="1" applyFont="1" applyBorder="1" applyAlignment="1">
      <alignment vertical="center"/>
    </xf>
    <xf numFmtId="171" fontId="42" fillId="0" borderId="37" xfId="60" applyNumberFormat="1" applyFont="1" applyBorder="1" applyAlignment="1">
      <alignment vertical="center"/>
    </xf>
    <xf numFmtId="171" fontId="4" fillId="0" borderId="37" xfId="60" applyNumberFormat="1" applyFont="1" applyBorder="1" applyAlignment="1">
      <alignment vertical="center"/>
    </xf>
    <xf numFmtId="171" fontId="4" fillId="0" borderId="39" xfId="60" applyNumberFormat="1" applyFont="1" applyBorder="1" applyAlignment="1">
      <alignment vertical="center"/>
    </xf>
    <xf numFmtId="171" fontId="42" fillId="0" borderId="22" xfId="60" applyNumberFormat="1" applyFont="1" applyBorder="1" applyAlignment="1">
      <alignment vertical="center"/>
    </xf>
    <xf numFmtId="171" fontId="4" fillId="0" borderId="19" xfId="60" applyNumberFormat="1" applyFont="1" applyBorder="1" applyAlignment="1">
      <alignment vertical="center"/>
    </xf>
    <xf numFmtId="171" fontId="4" fillId="0" borderId="19" xfId="60" applyNumberFormat="1" applyFont="1" applyBorder="1" applyAlignment="1">
      <alignment horizontal="right" vertical="center"/>
    </xf>
    <xf numFmtId="171" fontId="4" fillId="0" borderId="18" xfId="60" applyNumberFormat="1" applyFont="1" applyBorder="1" applyAlignment="1">
      <alignment horizontal="right" vertical="center"/>
    </xf>
    <xf numFmtId="171" fontId="4" fillId="0" borderId="60" xfId="60" applyNumberFormat="1" applyFont="1" applyFill="1" applyBorder="1" applyAlignment="1">
      <alignment vertical="center"/>
    </xf>
    <xf numFmtId="171" fontId="4" fillId="0" borderId="37" xfId="60" applyNumberFormat="1" applyFont="1" applyFill="1" applyBorder="1" applyAlignment="1">
      <alignment vertical="center"/>
    </xf>
    <xf numFmtId="171" fontId="4" fillId="0" borderId="90" xfId="60" applyNumberFormat="1" applyFont="1" applyBorder="1" applyAlignment="1">
      <alignment vertical="center"/>
    </xf>
    <xf numFmtId="171" fontId="42" fillId="0" borderId="90" xfId="60" applyNumberFormat="1" applyFont="1" applyBorder="1" applyAlignment="1">
      <alignment vertical="center"/>
    </xf>
    <xf numFmtId="171" fontId="10" fillId="0" borderId="37" xfId="60" applyNumberFormat="1" applyFont="1" applyFill="1" applyBorder="1" applyAlignment="1" applyProtection="1">
      <alignment horizontal="right" vertical="center"/>
      <protection locked="0"/>
    </xf>
    <xf numFmtId="9" fontId="10" fillId="0" borderId="37" xfId="60" applyFont="1" applyFill="1" applyBorder="1" applyAlignment="1" applyProtection="1">
      <alignment horizontal="right" vertical="center"/>
      <protection locked="0"/>
    </xf>
    <xf numFmtId="9" fontId="10" fillId="0" borderId="39" xfId="60" applyFont="1" applyFill="1" applyBorder="1" applyAlignment="1" applyProtection="1">
      <alignment horizontal="right" vertical="center"/>
      <protection locked="0"/>
    </xf>
    <xf numFmtId="171" fontId="44" fillId="0" borderId="60" xfId="60" applyNumberFormat="1" applyFont="1" applyFill="1" applyBorder="1" applyAlignment="1" applyProtection="1">
      <alignment vertical="center"/>
      <protection locked="0"/>
    </xf>
    <xf numFmtId="171" fontId="10" fillId="0" borderId="60" xfId="60" applyNumberFormat="1" applyFont="1" applyFill="1" applyBorder="1" applyAlignment="1" applyProtection="1">
      <alignment vertical="center"/>
      <protection locked="0"/>
    </xf>
    <xf numFmtId="171" fontId="10" fillId="0" borderId="36" xfId="60" applyNumberFormat="1" applyFont="1" applyFill="1" applyBorder="1" applyAlignment="1" applyProtection="1">
      <alignment vertical="center"/>
      <protection locked="0"/>
    </xf>
    <xf numFmtId="171" fontId="44" fillId="0" borderId="37" xfId="60" applyNumberFormat="1" applyFont="1" applyFill="1" applyBorder="1" applyAlignment="1" applyProtection="1">
      <alignment vertical="center"/>
      <protection locked="0"/>
    </xf>
    <xf numFmtId="171" fontId="10" fillId="0" borderId="37" xfId="60" applyNumberFormat="1" applyFont="1" applyFill="1" applyBorder="1" applyAlignment="1" applyProtection="1">
      <alignment vertical="center"/>
      <protection locked="0"/>
    </xf>
    <xf numFmtId="171" fontId="10" fillId="0" borderId="39" xfId="60" applyNumberFormat="1" applyFont="1" applyFill="1" applyBorder="1" applyAlignment="1" applyProtection="1">
      <alignment vertical="center"/>
      <protection locked="0"/>
    </xf>
    <xf numFmtId="0" fontId="45" fillId="0" borderId="0" xfId="0" applyFont="1"/>
    <xf numFmtId="171" fontId="10" fillId="0" borderId="36" xfId="60" applyNumberFormat="1" applyFont="1" applyFill="1" applyBorder="1" applyAlignment="1" applyProtection="1">
      <alignment horizontal="right" vertical="center"/>
      <protection locked="0"/>
    </xf>
    <xf numFmtId="171" fontId="10" fillId="0" borderId="39" xfId="60" applyNumberFormat="1" applyFont="1" applyFill="1" applyBorder="1" applyAlignment="1" applyProtection="1">
      <alignment horizontal="right" vertical="center"/>
      <protection locked="0"/>
    </xf>
    <xf numFmtId="171" fontId="4" fillId="0" borderId="19" xfId="60" applyNumberFormat="1" applyFont="1" applyFill="1" applyBorder="1" applyAlignment="1">
      <alignment vertical="center"/>
    </xf>
    <xf numFmtId="171" fontId="42" fillId="0" borderId="0" xfId="60" applyNumberFormat="1" applyFont="1" applyFill="1" applyBorder="1" applyAlignment="1">
      <alignment vertical="center"/>
    </xf>
    <xf numFmtId="171" fontId="42" fillId="0" borderId="60" xfId="60" applyNumberFormat="1" applyFont="1" applyFill="1" applyBorder="1" applyAlignment="1">
      <alignment vertical="center"/>
    </xf>
    <xf numFmtId="171" fontId="42" fillId="0" borderId="37" xfId="60" applyNumberFormat="1" applyFont="1" applyFill="1" applyBorder="1" applyAlignment="1">
      <alignment vertical="center"/>
    </xf>
    <xf numFmtId="171" fontId="42" fillId="0" borderId="88" xfId="60" applyNumberFormat="1" applyFont="1" applyFill="1" applyBorder="1" applyAlignment="1">
      <alignment vertical="center"/>
    </xf>
    <xf numFmtId="171" fontId="4" fillId="0" borderId="36" xfId="60" applyNumberFormat="1" applyFont="1" applyFill="1" applyBorder="1" applyAlignment="1">
      <alignment vertical="center"/>
    </xf>
    <xf numFmtId="10" fontId="42" fillId="0" borderId="37" xfId="60" applyNumberFormat="1" applyFont="1" applyFill="1" applyBorder="1" applyAlignment="1">
      <alignment vertical="center"/>
    </xf>
    <xf numFmtId="171" fontId="4" fillId="0" borderId="88" xfId="60" applyNumberFormat="1" applyFont="1" applyBorder="1" applyAlignment="1">
      <alignment vertical="center"/>
    </xf>
    <xf numFmtId="171" fontId="10" fillId="0" borderId="79" xfId="60" applyNumberFormat="1" applyFont="1" applyFill="1" applyBorder="1" applyAlignment="1" applyProtection="1">
      <alignment horizontal="right" vertical="center"/>
      <protection locked="0"/>
    </xf>
    <xf numFmtId="171" fontId="10" fillId="0" borderId="83" xfId="60" applyNumberFormat="1" applyFont="1" applyFill="1" applyBorder="1" applyAlignment="1" applyProtection="1">
      <alignment horizontal="right" vertical="center"/>
      <protection locked="0"/>
    </xf>
    <xf numFmtId="9" fontId="44" fillId="0" borderId="37" xfId="60" applyFont="1" applyFill="1" applyBorder="1" applyAlignment="1" applyProtection="1">
      <alignment horizontal="right" vertical="center"/>
      <protection locked="0"/>
    </xf>
    <xf numFmtId="171" fontId="4" fillId="0" borderId="38" xfId="60" applyNumberFormat="1" applyFont="1" applyFill="1" applyBorder="1" applyAlignment="1">
      <alignment vertical="center"/>
    </xf>
    <xf numFmtId="171" fontId="4" fillId="0" borderId="39" xfId="60" applyNumberFormat="1" applyFont="1" applyFill="1" applyBorder="1" applyAlignment="1">
      <alignment vertical="center"/>
    </xf>
    <xf numFmtId="167" fontId="6" fillId="0" borderId="60" xfId="40" applyNumberFormat="1" applyFont="1" applyFill="1" applyBorder="1" applyAlignment="1" applyProtection="1">
      <alignment vertical="center"/>
    </xf>
    <xf numFmtId="167" fontId="6" fillId="0" borderId="37" xfId="40" applyNumberFormat="1" applyFont="1" applyFill="1" applyBorder="1" applyAlignment="1" applyProtection="1">
      <alignment vertical="center"/>
    </xf>
    <xf numFmtId="0" fontId="46" fillId="0" borderId="0" xfId="0" applyFont="1"/>
    <xf numFmtId="0" fontId="46" fillId="0" borderId="0" xfId="59" applyFont="1" applyAlignment="1" applyProtection="1"/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3" fontId="18" fillId="0" borderId="0" xfId="1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7" fillId="0" borderId="88" xfId="0" applyNumberFormat="1" applyFont="1" applyBorder="1" applyAlignment="1">
      <alignment vertical="center"/>
    </xf>
    <xf numFmtId="171" fontId="4" fillId="0" borderId="0" xfId="60" applyNumberFormat="1" applyFont="1" applyBorder="1" applyAlignment="1">
      <alignment vertical="center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5" fontId="6" fillId="0" borderId="37" xfId="1" applyNumberFormat="1" applyFont="1" applyFill="1" applyBorder="1" applyProtection="1">
      <protection locked="0"/>
    </xf>
    <xf numFmtId="171" fontId="10" fillId="0" borderId="34" xfId="60" applyNumberFormat="1" applyFont="1" applyFill="1" applyBorder="1" applyAlignment="1" applyProtection="1">
      <alignment horizontal="right" vertical="center"/>
      <protection locked="0"/>
    </xf>
    <xf numFmtId="165" fontId="6" fillId="0" borderId="17" xfId="41" applyNumberFormat="1" applyFont="1" applyFill="1" applyBorder="1" applyAlignment="1" applyProtection="1">
      <alignment vertical="center"/>
    </xf>
    <xf numFmtId="165" fontId="6" fillId="0" borderId="17" xfId="36" applyNumberFormat="1" applyFont="1" applyFill="1" applyBorder="1" applyAlignment="1" applyProtection="1">
      <alignment horizontal="right" vertical="center"/>
      <protection locked="0"/>
    </xf>
    <xf numFmtId="165" fontId="8" fillId="0" borderId="39" xfId="0" applyNumberFormat="1" applyFont="1" applyFill="1" applyBorder="1" applyAlignment="1">
      <alignment horizontal="right" vertical="center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6" fillId="0" borderId="90" xfId="0" applyNumberFormat="1" applyFont="1" applyFill="1" applyBorder="1" applyAlignment="1">
      <alignment vertical="center"/>
    </xf>
    <xf numFmtId="165" fontId="6" fillId="0" borderId="37" xfId="1" applyNumberFormat="1" applyFont="1" applyFill="1" applyBorder="1" applyAlignment="1" applyProtection="1">
      <protection locked="0"/>
    </xf>
    <xf numFmtId="3" fontId="18" fillId="0" borderId="90" xfId="0" applyNumberFormat="1" applyFont="1" applyFill="1" applyBorder="1" applyAlignment="1">
      <alignment vertical="center"/>
    </xf>
    <xf numFmtId="165" fontId="6" fillId="0" borderId="90" xfId="27" applyNumberFormat="1" applyFont="1" applyFill="1" applyBorder="1" applyAlignment="1">
      <alignment horizontal="center" vertical="center"/>
    </xf>
    <xf numFmtId="165" fontId="8" fillId="0" borderId="88" xfId="0" applyNumberFormat="1" applyFont="1" applyFill="1" applyBorder="1" applyAlignment="1">
      <alignment vertical="center"/>
    </xf>
    <xf numFmtId="165" fontId="18" fillId="0" borderId="89" xfId="40" applyNumberFormat="1" applyFont="1" applyFill="1" applyBorder="1" applyAlignment="1" applyProtection="1">
      <alignment vertical="center"/>
      <protection locked="0"/>
    </xf>
    <xf numFmtId="165" fontId="8" fillId="0" borderId="89" xfId="0" applyNumberFormat="1" applyFont="1" applyFill="1" applyBorder="1" applyAlignment="1">
      <alignment vertical="center"/>
    </xf>
    <xf numFmtId="165" fontId="8" fillId="0" borderId="89" xfId="0" applyNumberFormat="1" applyFont="1" applyFill="1" applyBorder="1" applyAlignment="1">
      <alignment horizontal="center" vertical="center"/>
    </xf>
    <xf numFmtId="165" fontId="35" fillId="0" borderId="89" xfId="40" applyNumberFormat="1" applyFont="1" applyFill="1" applyBorder="1" applyAlignment="1" applyProtection="1">
      <alignment vertical="center"/>
      <protection locked="0"/>
    </xf>
    <xf numFmtId="165" fontId="6" fillId="0" borderId="78" xfId="0" applyNumberFormat="1" applyFont="1" applyFill="1" applyBorder="1" applyAlignment="1" applyProtection="1">
      <alignment horizontal="right"/>
    </xf>
    <xf numFmtId="165" fontId="6" fillId="0" borderId="88" xfId="0" applyNumberFormat="1" applyFont="1" applyFill="1" applyBorder="1" applyAlignment="1" applyProtection="1">
      <alignment horizontal="right"/>
    </xf>
    <xf numFmtId="165" fontId="8" fillId="0" borderId="88" xfId="0" applyNumberFormat="1" applyFont="1" applyBorder="1" applyAlignment="1"/>
    <xf numFmtId="165" fontId="8" fillId="0" borderId="88" xfId="0" applyNumberFormat="1" applyFont="1" applyFill="1" applyBorder="1" applyAlignment="1"/>
    <xf numFmtId="165" fontId="8" fillId="0" borderId="88" xfId="0" applyNumberFormat="1" applyFont="1" applyFill="1" applyBorder="1" applyAlignment="1">
      <alignment horizontal="center" vertical="center"/>
    </xf>
    <xf numFmtId="165" fontId="8" fillId="0" borderId="60" xfId="0" applyNumberFormat="1" applyFont="1" applyBorder="1" applyAlignment="1">
      <alignment horizontal="right"/>
    </xf>
    <xf numFmtId="165" fontId="18" fillId="0" borderId="90" xfId="40" applyNumberFormat="1" applyFont="1" applyFill="1" applyBorder="1" applyAlignment="1" applyProtection="1">
      <alignment vertical="center"/>
      <protection locked="0"/>
    </xf>
    <xf numFmtId="165" fontId="8" fillId="0" borderId="36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6" fillId="0" borderId="0" xfId="41" applyNumberFormat="1" applyFont="1" applyFill="1" applyBorder="1" applyAlignment="1" applyProtection="1">
      <alignment horizontal="right" vertical="center"/>
    </xf>
    <xf numFmtId="165" fontId="6" fillId="0" borderId="0" xfId="36" applyNumberFormat="1" applyFont="1" applyFill="1" applyBorder="1" applyAlignment="1" applyProtection="1">
      <alignment horizontal="right" vertical="center"/>
      <protection locked="0"/>
    </xf>
    <xf numFmtId="165" fontId="6" fillId="0" borderId="89" xfId="1" applyNumberFormat="1" applyFont="1" applyFill="1" applyBorder="1" applyAlignment="1" applyProtection="1">
      <alignment vertical="center"/>
      <protection locked="0"/>
    </xf>
    <xf numFmtId="165" fontId="18" fillId="0" borderId="0" xfId="0" applyNumberFormat="1" applyFont="1" applyFill="1" applyBorder="1" applyAlignment="1" applyProtection="1">
      <alignment horizontal="right" vertical="center"/>
    </xf>
    <xf numFmtId="165" fontId="18" fillId="0" borderId="48" xfId="0" applyNumberFormat="1" applyFont="1" applyFill="1" applyBorder="1" applyAlignment="1" applyProtection="1">
      <alignment horizontal="right" vertical="center"/>
    </xf>
    <xf numFmtId="165" fontId="18" fillId="0" borderId="49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71" fontId="42" fillId="0" borderId="0" xfId="60" applyNumberFormat="1" applyFont="1" applyBorder="1" applyAlignment="1">
      <alignment vertical="center"/>
    </xf>
    <xf numFmtId="171" fontId="42" fillId="0" borderId="88" xfId="60" applyNumberFormat="1" applyFont="1" applyBorder="1" applyAlignment="1">
      <alignment vertical="center"/>
    </xf>
    <xf numFmtId="171" fontId="4" fillId="0" borderId="90" xfId="60" applyNumberFormat="1" applyFont="1" applyBorder="1" applyAlignment="1">
      <alignment horizontal="right" vertical="center"/>
    </xf>
    <xf numFmtId="171" fontId="4" fillId="0" borderId="88" xfId="60" applyNumberFormat="1" applyFont="1" applyBorder="1" applyAlignment="1">
      <alignment horizontal="right" vertical="center"/>
    </xf>
    <xf numFmtId="171" fontId="4" fillId="0" borderId="38" xfId="60" applyNumberFormat="1" applyFont="1" applyBorder="1" applyAlignment="1">
      <alignment vertical="center"/>
    </xf>
    <xf numFmtId="171" fontId="10" fillId="0" borderId="0" xfId="60" applyNumberFormat="1" applyFont="1" applyFill="1" applyBorder="1" applyAlignment="1" applyProtection="1">
      <alignment horizontal="right" vertical="center"/>
      <protection locked="0"/>
    </xf>
    <xf numFmtId="171" fontId="6" fillId="0" borderId="37" xfId="60" applyNumberFormat="1" applyFont="1" applyFill="1" applyBorder="1" applyAlignment="1" applyProtection="1">
      <alignment vertical="center"/>
      <protection locked="0"/>
    </xf>
    <xf numFmtId="171" fontId="6" fillId="0" borderId="39" xfId="60" applyNumberFormat="1" applyFont="1" applyFill="1" applyBorder="1" applyAlignment="1" applyProtection="1">
      <alignment vertical="center"/>
      <protection locked="0"/>
    </xf>
    <xf numFmtId="171" fontId="10" fillId="0" borderId="60" xfId="60" applyNumberFormat="1" applyFont="1" applyFill="1" applyBorder="1" applyAlignment="1" applyProtection="1">
      <alignment horizontal="right" vertical="center"/>
      <protection locked="0"/>
    </xf>
    <xf numFmtId="165" fontId="6" fillId="0" borderId="60" xfId="1" applyNumberFormat="1" applyFont="1" applyFill="1" applyBorder="1" applyProtection="1">
      <protection locked="0"/>
    </xf>
    <xf numFmtId="165" fontId="6" fillId="0" borderId="29" xfId="1" applyNumberFormat="1" applyFont="1" applyFill="1" applyBorder="1" applyAlignment="1" applyProtection="1">
      <alignment horizontal="right" vertical="center"/>
      <protection locked="0"/>
    </xf>
    <xf numFmtId="165" fontId="6" fillId="0" borderId="29" xfId="1" applyNumberFormat="1" applyFont="1" applyFill="1" applyBorder="1" applyAlignment="1" applyProtection="1">
      <alignment vertical="center"/>
      <protection locked="0"/>
    </xf>
    <xf numFmtId="171" fontId="8" fillId="0" borderId="0" xfId="60" applyNumberFormat="1" applyFont="1" applyFill="1" applyBorder="1" applyAlignment="1">
      <alignment vertical="center"/>
    </xf>
    <xf numFmtId="165" fontId="17" fillId="0" borderId="88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0" fontId="6" fillId="0" borderId="19" xfId="2" applyFont="1" applyBorder="1"/>
    <xf numFmtId="165" fontId="6" fillId="0" borderId="37" xfId="41" applyNumberFormat="1" applyFont="1" applyFill="1" applyBorder="1" applyAlignment="1" applyProtection="1">
      <alignment vertical="center"/>
    </xf>
    <xf numFmtId="0" fontId="26" fillId="0" borderId="0" xfId="0" applyFont="1" applyFill="1"/>
    <xf numFmtId="165" fontId="6" fillId="0" borderId="39" xfId="41" applyNumberFormat="1" applyFont="1" applyFill="1" applyBorder="1" applyAlignment="1" applyProtection="1">
      <alignment vertical="center"/>
    </xf>
    <xf numFmtId="171" fontId="4" fillId="0" borderId="18" xfId="60" applyNumberFormat="1" applyFont="1" applyBorder="1" applyAlignment="1">
      <alignment vertical="center"/>
    </xf>
    <xf numFmtId="165" fontId="6" fillId="0" borderId="17" xfId="41" applyNumberFormat="1" applyFont="1" applyFill="1" applyBorder="1" applyAlignment="1" applyProtection="1"/>
    <xf numFmtId="165" fontId="6" fillId="0" borderId="36" xfId="1" applyNumberFormat="1" applyFont="1" applyFill="1" applyBorder="1" applyProtection="1">
      <protection locked="0"/>
    </xf>
    <xf numFmtId="165" fontId="6" fillId="0" borderId="39" xfId="1" applyNumberFormat="1" applyFont="1" applyFill="1" applyBorder="1" applyProtection="1">
      <protection locked="0"/>
    </xf>
    <xf numFmtId="165" fontId="6" fillId="0" borderId="17" xfId="36" applyNumberFormat="1" applyFont="1" applyFill="1" applyBorder="1" applyAlignment="1" applyProtection="1">
      <alignment horizontal="right"/>
      <protection locked="0"/>
    </xf>
    <xf numFmtId="165" fontId="6" fillId="0" borderId="36" xfId="1" applyNumberFormat="1" applyFont="1" applyFill="1" applyBorder="1" applyAlignment="1" applyProtection="1">
      <alignment horizontal="right"/>
      <protection locked="0"/>
    </xf>
    <xf numFmtId="165" fontId="6" fillId="0" borderId="39" xfId="1" applyNumberFormat="1" applyFont="1" applyFill="1" applyBorder="1" applyAlignment="1" applyProtection="1">
      <alignment horizontal="right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8" fillId="0" borderId="38" xfId="0" applyNumberFormat="1" applyFont="1" applyFill="1" applyBorder="1" applyAlignment="1">
      <alignment vertical="center"/>
    </xf>
    <xf numFmtId="165" fontId="6" fillId="0" borderId="39" xfId="1" applyNumberFormat="1" applyFont="1" applyFill="1" applyBorder="1" applyAlignment="1" applyProtection="1">
      <alignment horizontal="right" vertical="center"/>
      <protection locked="0"/>
    </xf>
    <xf numFmtId="171" fontId="0" fillId="0" borderId="0" xfId="0" applyNumberFormat="1"/>
    <xf numFmtId="165" fontId="8" fillId="0" borderId="39" xfId="0" applyNumberFormat="1" applyFont="1" applyBorder="1" applyAlignment="1">
      <alignment horizontal="center" vertical="center"/>
    </xf>
    <xf numFmtId="165" fontId="18" fillId="0" borderId="60" xfId="0" applyNumberFormat="1" applyFont="1" applyFill="1" applyBorder="1" applyAlignment="1" applyProtection="1">
      <alignment vertical="center"/>
    </xf>
    <xf numFmtId="165" fontId="28" fillId="0" borderId="60" xfId="0" applyNumberFormat="1" applyFont="1" applyBorder="1" applyAlignment="1">
      <alignment vertical="center"/>
    </xf>
    <xf numFmtId="165" fontId="28" fillId="0" borderId="17" xfId="0" applyNumberFormat="1" applyFont="1" applyBorder="1" applyAlignment="1">
      <alignment vertical="center"/>
    </xf>
    <xf numFmtId="165" fontId="28" fillId="0" borderId="36" xfId="0" applyNumberFormat="1" applyFont="1" applyBorder="1" applyAlignment="1">
      <alignment vertical="center"/>
    </xf>
    <xf numFmtId="165" fontId="6" fillId="0" borderId="90" xfId="0" applyNumberFormat="1" applyFont="1" applyFill="1" applyBorder="1" applyAlignment="1" applyProtection="1">
      <alignment horizontal="right" vertical="center"/>
      <protection locked="0"/>
    </xf>
    <xf numFmtId="165" fontId="6" fillId="0" borderId="78" xfId="0" applyNumberFormat="1" applyFont="1" applyFill="1" applyBorder="1" applyAlignment="1" applyProtection="1">
      <alignment vertical="center"/>
    </xf>
    <xf numFmtId="165" fontId="8" fillId="0" borderId="39" xfId="0" applyNumberFormat="1" applyFont="1" applyFill="1" applyBorder="1" applyAlignment="1">
      <alignment vertical="center"/>
    </xf>
    <xf numFmtId="165" fontId="6" fillId="0" borderId="88" xfId="40" applyNumberFormat="1" applyFont="1" applyFill="1" applyBorder="1" applyAlignment="1" applyProtection="1">
      <alignment vertical="center"/>
      <protection locked="0"/>
    </xf>
    <xf numFmtId="165" fontId="6" fillId="0" borderId="19" xfId="40" applyNumberFormat="1" applyFont="1" applyFill="1" applyBorder="1" applyAlignment="1" applyProtection="1">
      <alignment vertical="center"/>
      <protection locked="0"/>
    </xf>
    <xf numFmtId="165" fontId="8" fillId="0" borderId="38" xfId="0" applyNumberFormat="1" applyFont="1" applyFill="1" applyBorder="1" applyAlignment="1">
      <alignment horizontal="right" vertical="center"/>
    </xf>
    <xf numFmtId="165" fontId="8" fillId="0" borderId="35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/>
    <xf numFmtId="165" fontId="8" fillId="0" borderId="36" xfId="0" applyNumberFormat="1" applyFont="1" applyFill="1" applyBorder="1" applyAlignment="1"/>
    <xf numFmtId="0" fontId="4" fillId="0" borderId="0" xfId="2" applyFont="1" applyBorder="1" applyAlignment="1" applyProtection="1">
      <protection locked="0"/>
    </xf>
    <xf numFmtId="165" fontId="6" fillId="0" borderId="88" xfId="1" applyNumberFormat="1" applyFont="1" applyFill="1" applyBorder="1" applyAlignment="1" applyProtection="1">
      <alignment horizontal="center" vertical="center"/>
      <protection locked="0"/>
    </xf>
    <xf numFmtId="165" fontId="6" fillId="0" borderId="88" xfId="1" applyNumberFormat="1" applyFont="1" applyFill="1" applyBorder="1" applyAlignment="1" applyProtection="1">
      <protection locked="0"/>
    </xf>
    <xf numFmtId="165" fontId="6" fillId="0" borderId="78" xfId="1" applyNumberFormat="1" applyFont="1" applyFill="1" applyBorder="1" applyAlignment="1" applyProtection="1">
      <alignment horizontal="right"/>
      <protection locked="0"/>
    </xf>
    <xf numFmtId="165" fontId="6" fillId="0" borderId="17" xfId="1" applyNumberFormat="1" applyFont="1" applyFill="1" applyBorder="1" applyAlignment="1" applyProtection="1">
      <protection locked="0"/>
    </xf>
    <xf numFmtId="165" fontId="6" fillId="0" borderId="19" xfId="1" applyNumberFormat="1" applyFont="1" applyFill="1" applyBorder="1" applyAlignment="1" applyProtection="1">
      <protection locked="0"/>
    </xf>
    <xf numFmtId="165" fontId="6" fillId="0" borderId="18" xfId="1" applyNumberFormat="1" applyFont="1" applyFill="1" applyBorder="1" applyAlignment="1" applyProtection="1">
      <protection locked="0"/>
    </xf>
    <xf numFmtId="165" fontId="6" fillId="0" borderId="38" xfId="1" applyNumberFormat="1" applyFont="1" applyFill="1" applyBorder="1" applyAlignment="1" applyProtection="1">
      <protection locked="0"/>
    </xf>
    <xf numFmtId="165" fontId="6" fillId="0" borderId="39" xfId="1" applyNumberFormat="1" applyFont="1" applyFill="1" applyBorder="1" applyAlignment="1" applyProtection="1">
      <protection locked="0"/>
    </xf>
    <xf numFmtId="165" fontId="6" fillId="0" borderId="78" xfId="37" applyNumberFormat="1" applyFont="1" applyFill="1" applyBorder="1" applyAlignment="1" applyProtection="1">
      <alignment horizontal="right" vertical="center"/>
    </xf>
    <xf numFmtId="165" fontId="6" fillId="0" borderId="39" xfId="0" applyNumberFormat="1" applyFont="1" applyFill="1" applyBorder="1" applyAlignment="1" applyProtection="1">
      <alignment horizontal="right" vertical="center"/>
    </xf>
    <xf numFmtId="165" fontId="6" fillId="0" borderId="36" xfId="2" applyNumberFormat="1" applyFont="1" applyFill="1" applyBorder="1" applyAlignment="1" applyProtection="1">
      <alignment horizontal="right" vertical="center"/>
      <protection locked="0"/>
    </xf>
    <xf numFmtId="165" fontId="6" fillId="0" borderId="39" xfId="2" applyNumberFormat="1" applyFont="1" applyFill="1" applyBorder="1" applyAlignment="1" applyProtection="1">
      <alignment horizontal="right" vertical="center"/>
      <protection locked="0"/>
    </xf>
    <xf numFmtId="165" fontId="6" fillId="0" borderId="17" xfId="37" applyNumberFormat="1" applyFont="1" applyFill="1" applyBorder="1" applyAlignment="1" applyProtection="1">
      <alignment horizontal="right" vertical="center"/>
    </xf>
    <xf numFmtId="165" fontId="18" fillId="0" borderId="90" xfId="0" applyNumberFormat="1" applyFont="1" applyFill="1" applyBorder="1" applyAlignment="1">
      <alignment vertical="center"/>
    </xf>
    <xf numFmtId="165" fontId="18" fillId="0" borderId="89" xfId="0" applyNumberFormat="1" applyFont="1" applyFill="1" applyBorder="1" applyAlignment="1">
      <alignment vertical="center"/>
    </xf>
    <xf numFmtId="3" fontId="18" fillId="0" borderId="37" xfId="0" applyNumberFormat="1" applyFont="1" applyFill="1" applyBorder="1" applyAlignment="1">
      <alignment vertical="center"/>
    </xf>
    <xf numFmtId="165" fontId="6" fillId="0" borderId="89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165" fontId="6" fillId="0" borderId="88" xfId="27" applyNumberFormat="1" applyFont="1" applyFill="1" applyBorder="1" applyAlignment="1">
      <alignment horizontal="center" vertical="center"/>
    </xf>
    <xf numFmtId="165" fontId="6" fillId="0" borderId="89" xfId="2" applyNumberFormat="1" applyFont="1" applyFill="1" applyBorder="1" applyAlignment="1" applyProtection="1">
      <alignment vertical="center"/>
      <protection locked="0"/>
    </xf>
    <xf numFmtId="165" fontId="6" fillId="0" borderId="17" xfId="40" applyNumberFormat="1" applyFont="1" applyFill="1" applyBorder="1" applyAlignment="1" applyProtection="1">
      <alignment vertical="center"/>
      <protection locked="0"/>
    </xf>
    <xf numFmtId="165" fontId="6" fillId="0" borderId="88" xfId="26" applyNumberFormat="1" applyFont="1" applyFill="1" applyBorder="1" applyAlignment="1" applyProtection="1">
      <alignment horizontal="right" vertical="center"/>
      <protection locked="0"/>
    </xf>
    <xf numFmtId="165" fontId="6" fillId="0" borderId="36" xfId="26" applyNumberFormat="1" applyFont="1" applyFill="1" applyBorder="1" applyAlignment="1" applyProtection="1">
      <alignment horizontal="right" vertical="center"/>
      <protection locked="0"/>
    </xf>
    <xf numFmtId="165" fontId="6" fillId="0" borderId="39" xfId="26" applyNumberFormat="1" applyFont="1" applyFill="1" applyBorder="1" applyAlignment="1" applyProtection="1">
      <alignment horizontal="right" vertical="center"/>
      <protection locked="0"/>
    </xf>
    <xf numFmtId="165" fontId="8" fillId="0" borderId="89" xfId="0" applyNumberFormat="1" applyFont="1" applyBorder="1" applyAlignment="1">
      <alignment vertical="center"/>
    </xf>
    <xf numFmtId="165" fontId="28" fillId="0" borderId="17" xfId="40" applyNumberFormat="1" applyFont="1" applyFill="1" applyBorder="1" applyAlignment="1" applyProtection="1">
      <alignment horizontal="right" vertical="center"/>
    </xf>
    <xf numFmtId="165" fontId="28" fillId="0" borderId="36" xfId="40" applyNumberFormat="1" applyFont="1" applyFill="1" applyBorder="1" applyAlignment="1" applyProtection="1">
      <alignment horizontal="right" vertical="center"/>
    </xf>
    <xf numFmtId="165" fontId="35" fillId="0" borderId="19" xfId="40" applyNumberFormat="1" applyFont="1" applyFill="1" applyBorder="1" applyAlignment="1" applyProtection="1">
      <alignment horizontal="center" vertical="center"/>
      <protection locked="0"/>
    </xf>
    <xf numFmtId="165" fontId="8" fillId="0" borderId="38" xfId="0" applyNumberFormat="1" applyFont="1" applyBorder="1" applyAlignment="1">
      <alignment vertical="center"/>
    </xf>
    <xf numFmtId="165" fontId="35" fillId="0" borderId="88" xfId="40" applyNumberFormat="1" applyFont="1" applyFill="1" applyBorder="1" applyAlignment="1" applyProtection="1">
      <alignment vertical="center"/>
      <protection locked="0"/>
    </xf>
    <xf numFmtId="167" fontId="6" fillId="0" borderId="88" xfId="40" applyNumberFormat="1" applyFont="1" applyFill="1" applyBorder="1" applyAlignment="1" applyProtection="1">
      <alignment vertical="center"/>
    </xf>
    <xf numFmtId="165" fontId="28" fillId="0" borderId="35" xfId="40" applyNumberFormat="1" applyFont="1" applyFill="1" applyBorder="1" applyAlignment="1" applyProtection="1">
      <alignment vertical="center"/>
    </xf>
    <xf numFmtId="165" fontId="6" fillId="0" borderId="38" xfId="40" applyNumberFormat="1" applyFont="1" applyFill="1" applyBorder="1" applyAlignment="1" applyProtection="1">
      <alignment vertical="center"/>
      <protection locked="0"/>
    </xf>
    <xf numFmtId="165" fontId="35" fillId="0" borderId="17" xfId="40" applyNumberFormat="1" applyFont="1" applyFill="1" applyBorder="1" applyAlignment="1" applyProtection="1">
      <alignment vertical="center"/>
      <protection locked="0"/>
    </xf>
    <xf numFmtId="165" fontId="35" fillId="0" borderId="39" xfId="40" applyNumberFormat="1" applyFont="1" applyFill="1" applyBorder="1" applyAlignment="1" applyProtection="1">
      <alignment vertical="center"/>
      <protection locked="0"/>
    </xf>
    <xf numFmtId="165" fontId="35" fillId="0" borderId="19" xfId="40" applyNumberFormat="1" applyFont="1" applyFill="1" applyBorder="1" applyAlignment="1" applyProtection="1">
      <alignment vertical="center"/>
      <protection locked="0"/>
    </xf>
    <xf numFmtId="165" fontId="18" fillId="0" borderId="88" xfId="40" applyNumberFormat="1" applyFont="1" applyFill="1" applyBorder="1" applyAlignment="1" applyProtection="1">
      <alignment vertical="center"/>
      <protection locked="0"/>
    </xf>
    <xf numFmtId="165" fontId="35" fillId="0" borderId="35" xfId="40" applyNumberFormat="1" applyFont="1" applyFill="1" applyBorder="1" applyAlignment="1" applyProtection="1">
      <alignment vertical="center"/>
      <protection locked="0"/>
    </xf>
    <xf numFmtId="165" fontId="35" fillId="0" borderId="36" xfId="40" applyNumberFormat="1" applyFont="1" applyFill="1" applyBorder="1" applyAlignment="1" applyProtection="1">
      <alignment vertical="center"/>
      <protection locked="0"/>
    </xf>
    <xf numFmtId="165" fontId="35" fillId="0" borderId="19" xfId="40" applyNumberFormat="1" applyFont="1" applyFill="1" applyBorder="1" applyAlignment="1" applyProtection="1">
      <alignment horizontal="right" vertical="center"/>
      <protection locked="0"/>
    </xf>
    <xf numFmtId="165" fontId="18" fillId="0" borderId="23" xfId="40" applyNumberFormat="1" applyFont="1" applyFill="1" applyBorder="1" applyAlignment="1" applyProtection="1">
      <alignment vertical="center"/>
      <protection locked="0"/>
    </xf>
    <xf numFmtId="165" fontId="35" fillId="0" borderId="39" xfId="40" applyNumberFormat="1" applyFont="1" applyFill="1" applyBorder="1" applyAlignment="1" applyProtection="1">
      <alignment horizontal="center" vertical="center"/>
      <protection locked="0"/>
    </xf>
    <xf numFmtId="165" fontId="35" fillId="0" borderId="20" xfId="40" applyNumberFormat="1" applyFont="1" applyFill="1" applyBorder="1" applyAlignment="1" applyProtection="1">
      <alignment vertical="center"/>
      <protection locked="0"/>
    </xf>
    <xf numFmtId="165" fontId="6" fillId="0" borderId="36" xfId="57" applyNumberFormat="1" applyFont="1" applyFill="1" applyBorder="1" applyAlignment="1" applyProtection="1">
      <alignment horizontal="right" vertical="center"/>
      <protection locked="0"/>
    </xf>
    <xf numFmtId="165" fontId="8" fillId="0" borderId="35" xfId="0" applyNumberFormat="1" applyFont="1" applyBorder="1" applyAlignment="1"/>
    <xf numFmtId="165" fontId="8" fillId="0" borderId="17" xfId="0" applyNumberFormat="1" applyFont="1" applyBorder="1" applyAlignment="1"/>
    <xf numFmtId="165" fontId="8" fillId="0" borderId="36" xfId="0" applyNumberFormat="1" applyFont="1" applyBorder="1" applyAlignment="1"/>
    <xf numFmtId="165" fontId="8" fillId="0" borderId="39" xfId="0" applyNumberFormat="1" applyFont="1" applyBorder="1" applyAlignment="1"/>
    <xf numFmtId="165" fontId="8" fillId="0" borderId="0" xfId="0" applyNumberFormat="1" applyFont="1" applyFill="1"/>
    <xf numFmtId="165" fontId="6" fillId="0" borderId="35" xfId="0" applyNumberFormat="1" applyFont="1" applyFill="1" applyBorder="1" applyAlignment="1" applyProtection="1"/>
    <xf numFmtId="165" fontId="8" fillId="0" borderId="35" xfId="0" applyNumberFormat="1" applyFont="1" applyFill="1" applyBorder="1" applyAlignment="1"/>
    <xf numFmtId="165" fontId="6" fillId="0" borderId="17" xfId="0" applyNumberFormat="1" applyFont="1" applyFill="1" applyBorder="1" applyAlignment="1" applyProtection="1"/>
    <xf numFmtId="165" fontId="8" fillId="0" borderId="19" xfId="0" applyNumberFormat="1" applyFont="1" applyFill="1" applyBorder="1" applyAlignment="1"/>
    <xf numFmtId="165" fontId="8" fillId="0" borderId="39" xfId="0" applyNumberFormat="1" applyFont="1" applyFill="1" applyBorder="1" applyAlignment="1"/>
    <xf numFmtId="165" fontId="8" fillId="0" borderId="18" xfId="0" applyNumberFormat="1" applyFont="1" applyFill="1" applyBorder="1" applyAlignment="1"/>
    <xf numFmtId="165" fontId="8" fillId="0" borderId="35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/>
    <xf numFmtId="165" fontId="8" fillId="0" borderId="48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/>
    </xf>
    <xf numFmtId="165" fontId="8" fillId="0" borderId="39" xfId="0" applyNumberFormat="1" applyFont="1" applyBorder="1" applyAlignment="1">
      <alignment horizontal="right"/>
    </xf>
    <xf numFmtId="167" fontId="6" fillId="0" borderId="36" xfId="40" applyNumberFormat="1" applyFont="1" applyFill="1" applyBorder="1" applyAlignment="1" applyProtection="1">
      <alignment vertical="center"/>
    </xf>
    <xf numFmtId="167" fontId="6" fillId="0" borderId="39" xfId="40" applyNumberFormat="1" applyFont="1" applyFill="1" applyBorder="1" applyAlignment="1" applyProtection="1">
      <alignment vertical="center"/>
    </xf>
    <xf numFmtId="165" fontId="18" fillId="0" borderId="78" xfId="0" applyNumberFormat="1" applyFont="1" applyFill="1" applyBorder="1" applyAlignment="1" applyProtection="1"/>
    <xf numFmtId="165" fontId="17" fillId="0" borderId="90" xfId="0" applyNumberFormat="1" applyFont="1" applyFill="1" applyBorder="1" applyAlignment="1"/>
    <xf numFmtId="165" fontId="17" fillId="0" borderId="88" xfId="0" applyNumberFormat="1" applyFont="1" applyFill="1" applyBorder="1" applyAlignment="1"/>
    <xf numFmtId="165" fontId="17" fillId="0" borderId="78" xfId="0" applyNumberFormat="1" applyFont="1" applyFill="1" applyBorder="1" applyAlignment="1"/>
    <xf numFmtId="165" fontId="8" fillId="0" borderId="60" xfId="0" applyNumberFormat="1" applyFont="1" applyFill="1" applyBorder="1" applyAlignment="1">
      <alignment horizontal="center" vertical="center"/>
    </xf>
    <xf numFmtId="0" fontId="47" fillId="0" borderId="0" xfId="59" applyFont="1" applyAlignment="1" applyProtection="1"/>
    <xf numFmtId="0" fontId="3" fillId="0" borderId="0" xfId="59" applyFont="1" applyAlignment="1" applyProtection="1"/>
    <xf numFmtId="171" fontId="4" fillId="0" borderId="18" xfId="60" applyNumberFormat="1" applyFont="1" applyFill="1" applyBorder="1" applyAlignment="1">
      <alignment vertical="center"/>
    </xf>
    <xf numFmtId="10" fontId="4" fillId="0" borderId="37" xfId="60" applyNumberFormat="1" applyFont="1" applyFill="1" applyBorder="1" applyAlignment="1">
      <alignment vertical="center"/>
    </xf>
    <xf numFmtId="10" fontId="4" fillId="0" borderId="39" xfId="60" applyNumberFormat="1" applyFont="1" applyFill="1" applyBorder="1" applyAlignment="1">
      <alignment vertical="center"/>
    </xf>
    <xf numFmtId="171" fontId="4" fillId="0" borderId="88" xfId="60" applyNumberFormat="1" applyFont="1" applyFill="1" applyBorder="1" applyAlignment="1">
      <alignment vertical="center"/>
    </xf>
    <xf numFmtId="165" fontId="4" fillId="0" borderId="90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center" vertical="center"/>
    </xf>
    <xf numFmtId="165" fontId="8" fillId="0" borderId="76" xfId="0" applyNumberFormat="1" applyFont="1" applyBorder="1" applyAlignment="1">
      <alignment horizontal="center" vertical="center"/>
    </xf>
    <xf numFmtId="165" fontId="19" fillId="0" borderId="0" xfId="0" applyNumberFormat="1" applyFont="1" applyFill="1"/>
    <xf numFmtId="165" fontId="29" fillId="0" borderId="89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5" fontId="8" fillId="0" borderId="39" xfId="0" applyNumberFormat="1" applyFont="1" applyBorder="1" applyAlignment="1">
      <alignment vertical="center"/>
    </xf>
    <xf numFmtId="171" fontId="10" fillId="0" borderId="0" xfId="60" applyNumberFormat="1" applyFont="1"/>
    <xf numFmtId="9" fontId="0" fillId="0" borderId="0" xfId="60" applyFont="1"/>
    <xf numFmtId="9" fontId="0" fillId="0" borderId="0" xfId="60" applyFont="1" applyAlignment="1">
      <alignment vertical="center"/>
    </xf>
    <xf numFmtId="171" fontId="0" fillId="0" borderId="0" xfId="6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" fontId="0" fillId="0" borderId="0" xfId="60" applyNumberFormat="1" applyFont="1" applyBorder="1"/>
    <xf numFmtId="171" fontId="18" fillId="0" borderId="0" xfId="60" applyNumberFormat="1" applyFont="1" applyFill="1" applyBorder="1" applyAlignment="1" applyProtection="1">
      <alignment vertical="center"/>
      <protection locked="0"/>
    </xf>
    <xf numFmtId="10" fontId="0" fillId="0" borderId="0" xfId="0" applyNumberFormat="1"/>
    <xf numFmtId="165" fontId="6" fillId="0" borderId="60" xfId="27" applyNumberFormat="1" applyFont="1" applyFill="1" applyBorder="1" applyAlignment="1">
      <alignment horizontal="right" vertical="center"/>
    </xf>
    <xf numFmtId="165" fontId="6" fillId="0" borderId="88" xfId="27" applyNumberFormat="1" applyFont="1" applyFill="1" applyBorder="1" applyAlignment="1">
      <alignment horizontal="right" vertical="center"/>
    </xf>
    <xf numFmtId="0" fontId="38" fillId="0" borderId="0" xfId="59" applyAlignment="1" applyProtection="1"/>
    <xf numFmtId="165" fontId="18" fillId="0" borderId="22" xfId="0" applyNumberFormat="1" applyFont="1" applyFill="1" applyBorder="1" applyAlignment="1" applyProtection="1">
      <alignment horizontal="right" vertical="center"/>
    </xf>
    <xf numFmtId="165" fontId="6" fillId="0" borderId="19" xfId="0" applyNumberFormat="1" applyFont="1" applyFill="1" applyBorder="1" applyAlignment="1" applyProtection="1">
      <alignment vertical="center"/>
    </xf>
    <xf numFmtId="166" fontId="18" fillId="0" borderId="90" xfId="0" applyNumberFormat="1" applyFont="1" applyFill="1" applyBorder="1" applyAlignment="1" applyProtection="1">
      <alignment horizontal="right" vertical="center"/>
    </xf>
    <xf numFmtId="166" fontId="18" fillId="0" borderId="78" xfId="0" applyNumberFormat="1" applyFont="1" applyFill="1" applyBorder="1" applyAlignment="1" applyProtection="1">
      <alignment horizontal="right" vertical="center"/>
    </xf>
    <xf numFmtId="166" fontId="18" fillId="0" borderId="88" xfId="0" applyNumberFormat="1" applyFont="1" applyFill="1" applyBorder="1" applyAlignment="1" applyProtection="1">
      <alignment horizontal="right" vertical="center"/>
    </xf>
    <xf numFmtId="166" fontId="6" fillId="0" borderId="78" xfId="0" applyNumberFormat="1" applyFont="1" applyFill="1" applyBorder="1" applyAlignment="1" applyProtection="1">
      <alignment horizontal="right" vertical="center"/>
    </xf>
    <xf numFmtId="166" fontId="6" fillId="0" borderId="88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6" fontId="17" fillId="0" borderId="120" xfId="0" applyNumberFormat="1" applyFont="1" applyBorder="1"/>
    <xf numFmtId="171" fontId="17" fillId="0" borderId="121" xfId="60" applyNumberFormat="1" applyFont="1" applyBorder="1"/>
    <xf numFmtId="166" fontId="8" fillId="0" borderId="120" xfId="0" applyNumberFormat="1" applyFont="1" applyBorder="1"/>
    <xf numFmtId="171" fontId="8" fillId="0" borderId="121" xfId="60" applyNumberFormat="1" applyFont="1" applyBorder="1"/>
    <xf numFmtId="166" fontId="17" fillId="0" borderId="123" xfId="0" applyNumberFormat="1" applyFont="1" applyBorder="1"/>
    <xf numFmtId="166" fontId="8" fillId="0" borderId="123" xfId="0" applyNumberFormat="1" applyFont="1" applyBorder="1"/>
    <xf numFmtId="171" fontId="17" fillId="0" borderId="125" xfId="60" applyNumberFormat="1" applyFont="1" applyBorder="1"/>
    <xf numFmtId="171" fontId="8" fillId="0" borderId="125" xfId="60" applyNumberFormat="1" applyFont="1" applyBorder="1"/>
    <xf numFmtId="166" fontId="8" fillId="0" borderId="126" xfId="0" applyNumberFormat="1" applyFont="1" applyBorder="1"/>
    <xf numFmtId="171" fontId="8" fillId="0" borderId="127" xfId="60" applyNumberFormat="1" applyFont="1" applyBorder="1"/>
    <xf numFmtId="166" fontId="8" fillId="0" borderId="128" xfId="0" applyNumberFormat="1" applyFont="1" applyBorder="1"/>
    <xf numFmtId="171" fontId="8" fillId="0" borderId="129" xfId="60" applyNumberFormat="1" applyFont="1" applyBorder="1"/>
    <xf numFmtId="0" fontId="10" fillId="0" borderId="0" xfId="2" applyFont="1" applyFill="1"/>
    <xf numFmtId="165" fontId="6" fillId="0" borderId="38" xfId="0" applyNumberFormat="1" applyFont="1" applyFill="1" applyBorder="1" applyAlignment="1" applyProtection="1">
      <alignment horizontal="right" vertical="center"/>
    </xf>
    <xf numFmtId="165" fontId="17" fillId="0" borderId="29" xfId="0" applyNumberFormat="1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6" fillId="0" borderId="130" xfId="1" applyNumberFormat="1" applyFont="1" applyFill="1" applyBorder="1" applyAlignment="1" applyProtection="1">
      <alignment vertical="center"/>
      <protection locked="0"/>
    </xf>
    <xf numFmtId="165" fontId="6" fillId="0" borderId="130" xfId="1" applyNumberFormat="1" applyFont="1" applyFill="1" applyBorder="1" applyAlignment="1" applyProtection="1">
      <alignment horizontal="right" vertical="center"/>
      <protection locked="0"/>
    </xf>
    <xf numFmtId="165" fontId="8" fillId="0" borderId="130" xfId="0" applyNumberFormat="1" applyFont="1" applyBorder="1" applyAlignment="1">
      <alignment horizontal="right" vertical="center"/>
    </xf>
    <xf numFmtId="167" fontId="6" fillId="0" borderId="130" xfId="1" applyNumberFormat="1" applyFont="1" applyFill="1" applyBorder="1" applyAlignment="1" applyProtection="1">
      <alignment horizontal="center" vertical="center"/>
      <protection locked="0"/>
    </xf>
    <xf numFmtId="167" fontId="6" fillId="0" borderId="130" xfId="1" applyNumberFormat="1" applyFont="1" applyFill="1" applyBorder="1" applyAlignment="1" applyProtection="1">
      <alignment vertical="center"/>
      <protection locked="0"/>
    </xf>
    <xf numFmtId="167" fontId="8" fillId="0" borderId="130" xfId="0" applyNumberFormat="1" applyFont="1" applyBorder="1" applyAlignment="1">
      <alignment horizontal="right" vertical="center"/>
    </xf>
    <xf numFmtId="167" fontId="8" fillId="0" borderId="88" xfId="0" applyNumberFormat="1" applyFont="1" applyBorder="1" applyAlignment="1">
      <alignment horizontal="center" vertical="center"/>
    </xf>
    <xf numFmtId="165" fontId="6" fillId="0" borderId="7" xfId="41" applyNumberFormat="1" applyFont="1" applyFill="1" applyBorder="1" applyAlignment="1" applyProtection="1">
      <alignment horizontal="right"/>
    </xf>
    <xf numFmtId="165" fontId="6" fillId="0" borderId="37" xfId="41" applyNumberFormat="1" applyFont="1" applyFill="1" applyBorder="1" applyAlignment="1" applyProtection="1">
      <alignment horizontal="right"/>
    </xf>
    <xf numFmtId="165" fontId="6" fillId="0" borderId="17" xfId="41" applyNumberFormat="1" applyFont="1" applyFill="1" applyBorder="1" applyAlignment="1" applyProtection="1">
      <alignment horizontal="right"/>
    </xf>
    <xf numFmtId="165" fontId="6" fillId="0" borderId="36" xfId="41" applyNumberFormat="1" applyFont="1" applyFill="1" applyBorder="1" applyAlignment="1" applyProtection="1">
      <alignment horizontal="right"/>
    </xf>
    <xf numFmtId="165" fontId="6" fillId="0" borderId="39" xfId="41" applyNumberFormat="1" applyFont="1" applyFill="1" applyBorder="1" applyAlignment="1" applyProtection="1">
      <alignment horizontal="right"/>
    </xf>
    <xf numFmtId="165" fontId="18" fillId="0" borderId="49" xfId="41" applyNumberFormat="1" applyFont="1" applyFill="1" applyBorder="1" applyAlignment="1" applyProtection="1">
      <alignment horizontal="right" vertical="center"/>
    </xf>
    <xf numFmtId="165" fontId="18" fillId="0" borderId="2" xfId="41" applyNumberFormat="1" applyFont="1" applyFill="1" applyBorder="1" applyAlignment="1" applyProtection="1">
      <alignment horizontal="right" vertical="center"/>
    </xf>
    <xf numFmtId="165" fontId="6" fillId="0" borderId="130" xfId="0" applyNumberFormat="1" applyFont="1" applyFill="1" applyBorder="1" applyAlignment="1" applyProtection="1">
      <alignment horizontal="right" vertical="center"/>
    </xf>
    <xf numFmtId="165" fontId="8" fillId="0" borderId="130" xfId="0" applyNumberFormat="1" applyFont="1" applyFill="1" applyBorder="1" applyAlignment="1">
      <alignment horizontal="right" vertical="center"/>
    </xf>
    <xf numFmtId="166" fontId="6" fillId="0" borderId="37" xfId="0" applyNumberFormat="1" applyFont="1" applyFill="1" applyBorder="1" applyAlignment="1" applyProtection="1">
      <alignment horizontal="right" vertical="center"/>
    </xf>
    <xf numFmtId="3" fontId="8" fillId="0" borderId="130" xfId="60" applyNumberFormat="1" applyFont="1" applyBorder="1" applyAlignment="1">
      <alignment horizontal="right" vertical="center"/>
    </xf>
    <xf numFmtId="171" fontId="4" fillId="0" borderId="130" xfId="60" applyNumberFormat="1" applyFont="1" applyFill="1" applyBorder="1" applyAlignment="1">
      <alignment vertical="center"/>
    </xf>
    <xf numFmtId="165" fontId="8" fillId="0" borderId="130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vertical="center"/>
    </xf>
    <xf numFmtId="165" fontId="17" fillId="0" borderId="130" xfId="0" applyNumberFormat="1" applyFont="1" applyFill="1" applyBorder="1" applyAlignment="1">
      <alignment vertical="center"/>
    </xf>
    <xf numFmtId="171" fontId="42" fillId="0" borderId="130" xfId="60" applyNumberFormat="1" applyFont="1" applyFill="1" applyBorder="1" applyAlignment="1">
      <alignment vertical="center"/>
    </xf>
    <xf numFmtId="10" fontId="4" fillId="0" borderId="0" xfId="60" applyNumberFormat="1" applyFont="1" applyFill="1" applyBorder="1" applyAlignment="1">
      <alignment vertical="center"/>
    </xf>
    <xf numFmtId="165" fontId="17" fillId="0" borderId="60" xfId="0" applyNumberFormat="1" applyFont="1" applyFill="1" applyBorder="1" applyAlignment="1">
      <alignment horizontal="right" vertical="center"/>
    </xf>
    <xf numFmtId="165" fontId="17" fillId="0" borderId="130" xfId="0" applyNumberFormat="1" applyFont="1" applyFill="1" applyBorder="1" applyAlignment="1">
      <alignment horizontal="right" vertical="center"/>
    </xf>
    <xf numFmtId="171" fontId="8" fillId="0" borderId="0" xfId="0" applyNumberFormat="1" applyFont="1" applyAlignment="1">
      <alignment vertical="center"/>
    </xf>
    <xf numFmtId="171" fontId="4" fillId="0" borderId="130" xfId="60" applyNumberFormat="1" applyFont="1" applyBorder="1" applyAlignment="1">
      <alignment vertical="center"/>
    </xf>
    <xf numFmtId="165" fontId="6" fillId="0" borderId="22" xfId="0" applyNumberFormat="1" applyFont="1" applyFill="1" applyBorder="1" applyAlignment="1" applyProtection="1">
      <alignment horizontal="right" vertical="center"/>
    </xf>
    <xf numFmtId="171" fontId="4" fillId="0" borderId="22" xfId="60" applyNumberFormat="1" applyFont="1" applyBorder="1" applyAlignment="1">
      <alignment vertical="center"/>
    </xf>
    <xf numFmtId="171" fontId="4" fillId="0" borderId="23" xfId="60" applyNumberFormat="1" applyFont="1" applyBorder="1" applyAlignment="1">
      <alignment vertical="center"/>
    </xf>
    <xf numFmtId="0" fontId="48" fillId="0" borderId="0" xfId="59" applyFont="1" applyAlignment="1" applyProtection="1"/>
    <xf numFmtId="166" fontId="6" fillId="0" borderId="130" xfId="0" applyNumberFormat="1" applyFont="1" applyFill="1" applyBorder="1" applyAlignment="1" applyProtection="1">
      <alignment horizontal="right" vertical="center"/>
    </xf>
    <xf numFmtId="165" fontId="6" fillId="0" borderId="130" xfId="0" applyNumberFormat="1" applyFont="1" applyFill="1" applyBorder="1" applyAlignment="1" applyProtection="1">
      <alignment vertical="center"/>
    </xf>
    <xf numFmtId="9" fontId="4" fillId="0" borderId="60" xfId="60" applyNumberFormat="1" applyFont="1" applyBorder="1" applyAlignment="1">
      <alignment vertical="center"/>
    </xf>
    <xf numFmtId="9" fontId="4" fillId="0" borderId="36" xfId="60" applyNumberFormat="1" applyFont="1" applyFill="1" applyBorder="1" applyAlignment="1">
      <alignment vertical="center"/>
    </xf>
    <xf numFmtId="9" fontId="4" fillId="0" borderId="37" xfId="60" applyNumberFormat="1" applyFont="1" applyBorder="1" applyAlignment="1">
      <alignment vertical="center"/>
    </xf>
    <xf numFmtId="9" fontId="4" fillId="0" borderId="38" xfId="60" applyNumberFormat="1" applyFont="1" applyFill="1" applyBorder="1" applyAlignment="1">
      <alignment vertical="center"/>
    </xf>
    <xf numFmtId="9" fontId="4" fillId="0" borderId="36" xfId="60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1" fontId="8" fillId="0" borderId="60" xfId="60" applyNumberFormat="1" applyFont="1" applyBorder="1" applyAlignment="1">
      <alignment horizontal="right" vertical="center"/>
    </xf>
    <xf numFmtId="171" fontId="8" fillId="0" borderId="60" xfId="60" applyNumberFormat="1" applyFont="1" applyBorder="1" applyAlignment="1">
      <alignment vertical="center"/>
    </xf>
    <xf numFmtId="171" fontId="8" fillId="0" borderId="36" xfId="60" applyNumberFormat="1" applyFont="1" applyBorder="1" applyAlignment="1">
      <alignment vertical="center"/>
    </xf>
    <xf numFmtId="9" fontId="4" fillId="0" borderId="90" xfId="60" applyNumberFormat="1" applyFont="1" applyBorder="1" applyAlignment="1">
      <alignment vertical="center"/>
    </xf>
    <xf numFmtId="9" fontId="4" fillId="0" borderId="19" xfId="60" applyNumberFormat="1" applyFont="1" applyBorder="1" applyAlignment="1">
      <alignment vertical="center"/>
    </xf>
    <xf numFmtId="165" fontId="6" fillId="0" borderId="89" xfId="1" applyNumberFormat="1" applyFont="1" applyFill="1" applyBorder="1" applyAlignment="1" applyProtection="1">
      <alignment horizontal="right" vertical="center"/>
      <protection locked="0"/>
    </xf>
    <xf numFmtId="165" fontId="17" fillId="0" borderId="49" xfId="0" applyNumberFormat="1" applyFont="1" applyFill="1" applyBorder="1" applyAlignment="1">
      <alignment horizontal="right" vertical="center"/>
    </xf>
    <xf numFmtId="165" fontId="17" fillId="0" borderId="22" xfId="0" applyNumberFormat="1" applyFont="1" applyFill="1" applyBorder="1" applyAlignment="1">
      <alignment horizontal="right" vertical="center"/>
    </xf>
    <xf numFmtId="165" fontId="8" fillId="0" borderId="130" xfId="0" applyNumberFormat="1" applyFont="1" applyFill="1" applyBorder="1" applyAlignment="1">
      <alignment horizontal="center" vertical="center"/>
    </xf>
    <xf numFmtId="10" fontId="6" fillId="0" borderId="88" xfId="60" applyNumberFormat="1" applyFont="1" applyFill="1" applyBorder="1" applyAlignment="1" applyProtection="1">
      <alignment horizontal="center" vertical="center"/>
      <protection locked="0"/>
    </xf>
    <xf numFmtId="165" fontId="6" fillId="0" borderId="20" xfId="1" applyNumberFormat="1" applyFont="1" applyFill="1" applyBorder="1" applyAlignment="1" applyProtection="1">
      <alignment horizontal="right" vertical="center"/>
      <protection locked="0"/>
    </xf>
    <xf numFmtId="0" fontId="11" fillId="0" borderId="0" xfId="2" applyFont="1"/>
    <xf numFmtId="165" fontId="18" fillId="0" borderId="78" xfId="1" applyNumberFormat="1" applyFont="1" applyFill="1" applyBorder="1" applyAlignment="1" applyProtection="1">
      <alignment horizontal="right" vertical="center"/>
      <protection locked="0"/>
    </xf>
    <xf numFmtId="165" fontId="18" fillId="0" borderId="37" xfId="1" applyNumberFormat="1" applyFont="1" applyFill="1" applyBorder="1" applyAlignment="1" applyProtection="1">
      <alignment horizontal="right" vertical="center"/>
      <protection locked="0"/>
    </xf>
    <xf numFmtId="165" fontId="6" fillId="0" borderId="78" xfId="41" applyNumberFormat="1" applyFont="1" applyFill="1" applyBorder="1" applyAlignment="1" applyProtection="1"/>
    <xf numFmtId="165" fontId="6" fillId="0" borderId="130" xfId="41" applyNumberFormat="1" applyFont="1" applyFill="1" applyBorder="1" applyAlignment="1" applyProtection="1"/>
    <xf numFmtId="165" fontId="6" fillId="0" borderId="19" xfId="41" applyNumberFormat="1" applyFont="1" applyFill="1" applyBorder="1" applyAlignment="1" applyProtection="1"/>
    <xf numFmtId="165" fontId="6" fillId="0" borderId="130" xfId="1" applyNumberFormat="1" applyFont="1" applyFill="1" applyBorder="1" applyProtection="1">
      <protection locked="0"/>
    </xf>
    <xf numFmtId="165" fontId="6" fillId="0" borderId="88" xfId="1" applyNumberFormat="1" applyFont="1" applyFill="1" applyBorder="1" applyProtection="1">
      <protection locked="0"/>
    </xf>
    <xf numFmtId="165" fontId="6" fillId="0" borderId="78" xfId="41" applyNumberFormat="1" applyFont="1" applyFill="1" applyBorder="1" applyAlignment="1" applyProtection="1">
      <alignment horizontal="right"/>
    </xf>
    <xf numFmtId="165" fontId="6" fillId="0" borderId="130" xfId="1" applyNumberFormat="1" applyFont="1" applyFill="1" applyBorder="1" applyAlignment="1" applyProtection="1">
      <alignment horizontal="right"/>
      <protection locked="0"/>
    </xf>
    <xf numFmtId="165" fontId="6" fillId="0" borderId="88" xfId="1" applyNumberFormat="1" applyFont="1" applyFill="1" applyBorder="1" applyAlignment="1" applyProtection="1">
      <alignment horizontal="right"/>
      <protection locked="0"/>
    </xf>
    <xf numFmtId="165" fontId="6" fillId="0" borderId="130" xfId="41" applyNumberFormat="1" applyFont="1" applyFill="1" applyBorder="1" applyAlignment="1" applyProtection="1">
      <alignment horizontal="right"/>
    </xf>
    <xf numFmtId="165" fontId="6" fillId="0" borderId="88" xfId="41" applyNumberFormat="1" applyFont="1" applyFill="1" applyBorder="1" applyAlignment="1" applyProtection="1">
      <alignment horizontal="right"/>
    </xf>
    <xf numFmtId="165" fontId="6" fillId="0" borderId="78" xfId="36" applyNumberFormat="1" applyFont="1" applyFill="1" applyBorder="1" applyAlignment="1" applyProtection="1">
      <alignment horizontal="right"/>
      <protection locked="0"/>
    </xf>
    <xf numFmtId="165" fontId="18" fillId="0" borderId="22" xfId="41" applyNumberFormat="1" applyFont="1" applyFill="1" applyBorder="1" applyAlignment="1" applyProtection="1">
      <alignment horizontal="right" vertical="center"/>
    </xf>
    <xf numFmtId="165" fontId="18" fillId="0" borderId="23" xfId="41" applyNumberFormat="1" applyFont="1" applyFill="1" applyBorder="1" applyAlignment="1" applyProtection="1">
      <alignment horizontal="right" vertical="center"/>
    </xf>
    <xf numFmtId="167" fontId="10" fillId="0" borderId="60" xfId="0" applyNumberFormat="1" applyFont="1" applyFill="1" applyBorder="1" applyAlignment="1" applyProtection="1">
      <alignment horizontal="right" vertical="center"/>
    </xf>
    <xf numFmtId="167" fontId="10" fillId="0" borderId="130" xfId="0" applyNumberFormat="1" applyFont="1" applyFill="1" applyBorder="1" applyAlignment="1" applyProtection="1">
      <alignment horizontal="right" vertical="center"/>
    </xf>
    <xf numFmtId="167" fontId="10" fillId="0" borderId="88" xfId="0" applyNumberFormat="1" applyFont="1" applyFill="1" applyBorder="1" applyAlignment="1" applyProtection="1">
      <alignment horizontal="right" vertical="center"/>
    </xf>
    <xf numFmtId="170" fontId="42" fillId="0" borderId="48" xfId="0" applyNumberFormat="1" applyFont="1" applyBorder="1" applyAlignment="1">
      <alignment horizontal="right" vertical="center"/>
    </xf>
    <xf numFmtId="170" fontId="42" fillId="0" borderId="23" xfId="0" applyNumberFormat="1" applyFont="1" applyBorder="1" applyAlignment="1">
      <alignment horizontal="right" vertical="center"/>
    </xf>
    <xf numFmtId="170" fontId="4" fillId="0" borderId="78" xfId="0" applyNumberFormat="1" applyFont="1" applyBorder="1" applyAlignment="1">
      <alignment vertical="center"/>
    </xf>
    <xf numFmtId="170" fontId="4" fillId="0" borderId="88" xfId="0" applyNumberFormat="1" applyFont="1" applyBorder="1" applyAlignment="1">
      <alignment vertical="center"/>
    </xf>
    <xf numFmtId="170" fontId="4" fillId="0" borderId="17" xfId="0" applyNumberFormat="1" applyFont="1" applyBorder="1" applyAlignment="1">
      <alignment vertical="center"/>
    </xf>
    <xf numFmtId="170" fontId="4" fillId="0" borderId="18" xfId="0" applyNumberFormat="1" applyFont="1" applyBorder="1" applyAlignment="1">
      <alignment vertical="center"/>
    </xf>
    <xf numFmtId="171" fontId="10" fillId="0" borderId="130" xfId="60" applyNumberFormat="1" applyFont="1" applyFill="1" applyBorder="1" applyAlignment="1" applyProtection="1">
      <alignment horizontal="right" vertical="center"/>
      <protection locked="0"/>
    </xf>
    <xf numFmtId="171" fontId="10" fillId="0" borderId="88" xfId="60" applyNumberFormat="1" applyFont="1" applyFill="1" applyBorder="1" applyAlignment="1" applyProtection="1">
      <alignment horizontal="right" vertical="center"/>
      <protection locked="0"/>
    </xf>
    <xf numFmtId="171" fontId="10" fillId="0" borderId="19" xfId="60" applyNumberFormat="1" applyFont="1" applyFill="1" applyBorder="1" applyAlignment="1" applyProtection="1">
      <alignment horizontal="right" vertical="center"/>
      <protection locked="0"/>
    </xf>
    <xf numFmtId="165" fontId="18" fillId="0" borderId="29" xfId="1" applyNumberFormat="1" applyFont="1" applyFill="1" applyBorder="1" applyAlignment="1" applyProtection="1">
      <alignment horizontal="right" vertical="center"/>
      <protection locked="0"/>
    </xf>
    <xf numFmtId="171" fontId="44" fillId="0" borderId="130" xfId="60" applyNumberFormat="1" applyFont="1" applyFill="1" applyBorder="1" applyAlignment="1" applyProtection="1">
      <alignment horizontal="right" vertical="center"/>
      <protection locked="0"/>
    </xf>
    <xf numFmtId="165" fontId="18" fillId="0" borderId="130" xfId="1" applyNumberFormat="1" applyFont="1" applyFill="1" applyBorder="1" applyAlignment="1" applyProtection="1">
      <alignment horizontal="right" vertical="center"/>
      <protection locked="0"/>
    </xf>
    <xf numFmtId="171" fontId="44" fillId="0" borderId="60" xfId="60" applyNumberFormat="1" applyFont="1" applyFill="1" applyBorder="1" applyAlignment="1" applyProtection="1">
      <alignment horizontal="right" vertical="center"/>
      <protection locked="0"/>
    </xf>
    <xf numFmtId="171" fontId="44" fillId="0" borderId="37" xfId="60" applyNumberFormat="1" applyFont="1" applyFill="1" applyBorder="1" applyAlignment="1" applyProtection="1">
      <alignment horizontal="right" vertical="center"/>
      <protection locked="0"/>
    </xf>
    <xf numFmtId="165" fontId="6" fillId="0" borderId="35" xfId="1" applyNumberFormat="1" applyFont="1" applyFill="1" applyBorder="1" applyAlignment="1" applyProtection="1">
      <alignment horizontal="right" vertical="center"/>
      <protection locked="0"/>
    </xf>
    <xf numFmtId="165" fontId="6" fillId="0" borderId="7" xfId="0" applyNumberFormat="1" applyFont="1" applyFill="1" applyBorder="1" applyAlignment="1" applyProtection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165" fontId="18" fillId="0" borderId="6" xfId="0" applyNumberFormat="1" applyFont="1" applyFill="1" applyBorder="1" applyAlignment="1" applyProtection="1">
      <alignment horizontal="right" vertical="center"/>
    </xf>
    <xf numFmtId="165" fontId="17" fillId="0" borderId="23" xfId="0" applyNumberFormat="1" applyFont="1" applyFill="1" applyBorder="1" applyAlignment="1">
      <alignment horizontal="right" vertical="center"/>
    </xf>
    <xf numFmtId="167" fontId="10" fillId="0" borderId="36" xfId="0" applyNumberFormat="1" applyFont="1" applyFill="1" applyBorder="1" applyAlignment="1" applyProtection="1">
      <alignment horizontal="right" vertical="center"/>
    </xf>
    <xf numFmtId="167" fontId="10" fillId="0" borderId="39" xfId="0" applyNumberFormat="1" applyFont="1" applyFill="1" applyBorder="1" applyAlignment="1" applyProtection="1">
      <alignment horizontal="right" vertical="center"/>
    </xf>
    <xf numFmtId="9" fontId="10" fillId="0" borderId="130" xfId="60" applyNumberFormat="1" applyFont="1" applyFill="1" applyBorder="1" applyAlignment="1" applyProtection="1">
      <alignment horizontal="right" vertical="center"/>
      <protection locked="0"/>
    </xf>
    <xf numFmtId="9" fontId="10" fillId="0" borderId="88" xfId="60" applyNumberFormat="1" applyFont="1" applyFill="1" applyBorder="1" applyAlignment="1" applyProtection="1">
      <alignment horizontal="right" vertical="center"/>
      <protection locked="0"/>
    </xf>
    <xf numFmtId="9" fontId="10" fillId="0" borderId="19" xfId="60" applyNumberFormat="1" applyFont="1" applyFill="1" applyBorder="1" applyAlignment="1" applyProtection="1">
      <alignment horizontal="right" vertical="center"/>
      <protection locked="0"/>
    </xf>
    <xf numFmtId="9" fontId="10" fillId="0" borderId="18" xfId="60" applyNumberFormat="1" applyFont="1" applyFill="1" applyBorder="1" applyAlignment="1" applyProtection="1">
      <alignment horizontal="right" vertical="center"/>
      <protection locked="0"/>
    </xf>
    <xf numFmtId="165" fontId="8" fillId="0" borderId="23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6" fillId="0" borderId="35" xfId="0" applyNumberFormat="1" applyFont="1" applyFill="1" applyBorder="1" applyAlignment="1" applyProtection="1">
      <alignment horizontal="right" vertical="center"/>
    </xf>
    <xf numFmtId="165" fontId="18" fillId="0" borderId="29" xfId="0" applyNumberFormat="1" applyFont="1" applyFill="1" applyBorder="1" applyAlignment="1" applyProtection="1">
      <alignment horizontal="right" vertical="center"/>
    </xf>
    <xf numFmtId="165" fontId="18" fillId="0" borderId="60" xfId="0" applyNumberFormat="1" applyFont="1" applyFill="1" applyBorder="1" applyAlignment="1" applyProtection="1">
      <alignment horizontal="right" vertical="center"/>
    </xf>
    <xf numFmtId="165" fontId="18" fillId="0" borderId="130" xfId="0" applyNumberFormat="1" applyFont="1" applyFill="1" applyBorder="1" applyAlignment="1" applyProtection="1">
      <alignment horizontal="right" vertical="center"/>
    </xf>
    <xf numFmtId="165" fontId="6" fillId="0" borderId="130" xfId="2" applyNumberFormat="1" applyFont="1" applyFill="1" applyBorder="1" applyAlignment="1" applyProtection="1">
      <alignment horizontal="right" vertical="center"/>
      <protection locked="0"/>
    </xf>
    <xf numFmtId="165" fontId="18" fillId="0" borderId="89" xfId="1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18" fillId="0" borderId="78" xfId="2" applyNumberFormat="1" applyFont="1" applyFill="1" applyBorder="1" applyAlignment="1" applyProtection="1">
      <alignment horizontal="right" vertical="center"/>
      <protection locked="0"/>
    </xf>
    <xf numFmtId="165" fontId="18" fillId="0" borderId="130" xfId="2" applyNumberFormat="1" applyFont="1" applyFill="1" applyBorder="1" applyAlignment="1" applyProtection="1">
      <alignment horizontal="right" vertical="center"/>
      <protection locked="0"/>
    </xf>
    <xf numFmtId="9" fontId="4" fillId="0" borderId="88" xfId="60" applyNumberFormat="1" applyFont="1" applyBorder="1" applyAlignment="1">
      <alignment vertical="center"/>
    </xf>
    <xf numFmtId="165" fontId="8" fillId="0" borderId="130" xfId="0" applyNumberFormat="1" applyFont="1" applyBorder="1" applyAlignment="1">
      <alignment vertical="center"/>
    </xf>
    <xf numFmtId="165" fontId="4" fillId="0" borderId="130" xfId="0" applyNumberFormat="1" applyFont="1" applyBorder="1" applyAlignment="1">
      <alignment horizontal="right" vertical="center"/>
    </xf>
    <xf numFmtId="165" fontId="4" fillId="0" borderId="130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17" fillId="0" borderId="130" xfId="0" applyNumberFormat="1" applyFont="1" applyBorder="1" applyAlignment="1">
      <alignment vertical="center"/>
    </xf>
    <xf numFmtId="9" fontId="42" fillId="0" borderId="37" xfId="60" applyNumberFormat="1" applyFont="1" applyBorder="1" applyAlignment="1">
      <alignment vertical="center"/>
    </xf>
    <xf numFmtId="9" fontId="4" fillId="0" borderId="39" xfId="60" applyNumberFormat="1" applyFont="1" applyBorder="1" applyAlignment="1">
      <alignment vertical="center"/>
    </xf>
    <xf numFmtId="165" fontId="6" fillId="0" borderId="7" xfId="41" applyNumberFormat="1" applyFont="1" applyFill="1" applyBorder="1" applyAlignment="1" applyProtection="1">
      <alignment horizontal="right" vertical="center"/>
    </xf>
    <xf numFmtId="165" fontId="6" fillId="0" borderId="88" xfId="26" applyNumberFormat="1" applyFont="1" applyBorder="1" applyAlignment="1">
      <alignment horizontal="right" vertical="center"/>
    </xf>
    <xf numFmtId="165" fontId="6" fillId="0" borderId="37" xfId="26" applyNumberFormat="1" applyFont="1" applyBorder="1" applyAlignment="1">
      <alignment horizontal="right" vertical="center"/>
    </xf>
    <xf numFmtId="165" fontId="6" fillId="0" borderId="17" xfId="41" applyNumberFormat="1" applyFont="1" applyFill="1" applyBorder="1" applyAlignment="1" applyProtection="1">
      <alignment horizontal="right" vertical="center"/>
    </xf>
    <xf numFmtId="165" fontId="6" fillId="0" borderId="18" xfId="26" applyNumberFormat="1" applyFont="1" applyBorder="1" applyAlignment="1">
      <alignment horizontal="right" vertical="center"/>
    </xf>
    <xf numFmtId="0" fontId="51" fillId="0" borderId="0" xfId="0" applyFont="1" applyBorder="1" applyAlignment="1"/>
    <xf numFmtId="175" fontId="17" fillId="0" borderId="123" xfId="0" applyNumberFormat="1" applyFont="1" applyBorder="1"/>
    <xf numFmtId="175" fontId="8" fillId="0" borderId="123" xfId="0" applyNumberFormat="1" applyFont="1" applyBorder="1"/>
    <xf numFmtId="175" fontId="8" fillId="0" borderId="126" xfId="0" applyNumberFormat="1" applyFont="1" applyBorder="1"/>
    <xf numFmtId="171" fontId="17" fillId="0" borderId="139" xfId="60" applyNumberFormat="1" applyFont="1" applyBorder="1"/>
    <xf numFmtId="171" fontId="8" fillId="0" borderId="139" xfId="60" applyNumberFormat="1" applyFont="1" applyBorder="1"/>
    <xf numFmtId="171" fontId="8" fillId="0" borderId="140" xfId="60" applyNumberFormat="1" applyFont="1" applyBorder="1"/>
    <xf numFmtId="175" fontId="17" fillId="0" borderId="141" xfId="0" applyNumberFormat="1" applyFont="1" applyBorder="1"/>
    <xf numFmtId="175" fontId="8" fillId="0" borderId="141" xfId="0" applyNumberFormat="1" applyFont="1" applyBorder="1"/>
    <xf numFmtId="175" fontId="8" fillId="0" borderId="142" xfId="0" applyNumberFormat="1" applyFont="1" applyBorder="1"/>
    <xf numFmtId="175" fontId="17" fillId="0" borderId="143" xfId="0" applyNumberFormat="1" applyFont="1" applyBorder="1"/>
    <xf numFmtId="171" fontId="17" fillId="0" borderId="144" xfId="60" applyNumberFormat="1" applyFont="1" applyBorder="1"/>
    <xf numFmtId="175" fontId="8" fillId="0" borderId="120" xfId="0" applyNumberFormat="1" applyFont="1" applyBorder="1"/>
    <xf numFmtId="175" fontId="8" fillId="0" borderId="128" xfId="0" applyNumberFormat="1" applyFont="1" applyBorder="1"/>
    <xf numFmtId="165" fontId="17" fillId="0" borderId="22" xfId="0" applyNumberFormat="1" applyFont="1" applyFill="1" applyBorder="1" applyAlignment="1">
      <alignment vertical="center"/>
    </xf>
    <xf numFmtId="165" fontId="18" fillId="0" borderId="23" xfId="1" applyNumberFormat="1" applyFont="1" applyFill="1" applyBorder="1" applyAlignment="1" applyProtection="1">
      <alignment horizontal="right" vertical="center"/>
      <protection locked="0"/>
    </xf>
    <xf numFmtId="165" fontId="8" fillId="0" borderId="130" xfId="0" applyNumberFormat="1" applyFont="1" applyBorder="1" applyAlignment="1"/>
    <xf numFmtId="165" fontId="17" fillId="0" borderId="88" xfId="0" applyNumberFormat="1" applyFont="1" applyBorder="1" applyAlignment="1">
      <alignment horizontal="right" vertical="center"/>
    </xf>
    <xf numFmtId="165" fontId="18" fillId="0" borderId="89" xfId="0" applyNumberFormat="1" applyFont="1" applyFill="1" applyBorder="1" applyAlignment="1" applyProtection="1">
      <alignment horizontal="right" vertical="center"/>
    </xf>
    <xf numFmtId="166" fontId="18" fillId="0" borderId="60" xfId="0" applyNumberFormat="1" applyFont="1" applyFill="1" applyBorder="1" applyAlignment="1" applyProtection="1">
      <alignment horizontal="right" vertical="center"/>
    </xf>
    <xf numFmtId="166" fontId="18" fillId="0" borderId="37" xfId="0" applyNumberFormat="1" applyFont="1" applyFill="1" applyBorder="1" applyAlignment="1" applyProtection="1">
      <alignment horizontal="right" vertical="center"/>
    </xf>
    <xf numFmtId="165" fontId="6" fillId="0" borderId="130" xfId="0" applyNumberFormat="1" applyFont="1" applyFill="1" applyBorder="1" applyAlignment="1" applyProtection="1">
      <alignment vertical="center"/>
      <protection locked="0"/>
    </xf>
    <xf numFmtId="165" fontId="28" fillId="0" borderId="130" xfId="0" applyNumberFormat="1" applyFont="1" applyBorder="1" applyAlignment="1">
      <alignment vertical="center"/>
    </xf>
    <xf numFmtId="0" fontId="18" fillId="0" borderId="29" xfId="43" applyFont="1" applyFill="1" applyBorder="1" applyAlignment="1" applyProtection="1">
      <alignment vertical="center" wrapText="1"/>
      <protection locked="0"/>
    </xf>
    <xf numFmtId="165" fontId="29" fillId="0" borderId="130" xfId="0" applyNumberFormat="1" applyFont="1" applyBorder="1" applyAlignment="1">
      <alignment vertical="center"/>
    </xf>
    <xf numFmtId="3" fontId="8" fillId="0" borderId="130" xfId="0" applyNumberFormat="1" applyFont="1" applyBorder="1" applyAlignment="1">
      <alignment vertical="center"/>
    </xf>
    <xf numFmtId="165" fontId="5" fillId="0" borderId="130" xfId="27" applyNumberFormat="1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 applyProtection="1">
      <alignment horizontal="right" vertical="center"/>
      <protection locked="0"/>
    </xf>
    <xf numFmtId="165" fontId="8" fillId="0" borderId="22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52" fillId="0" borderId="0" xfId="0" applyFont="1"/>
    <xf numFmtId="175" fontId="17" fillId="0" borderId="123" xfId="0" applyNumberFormat="1" applyFont="1" applyBorder="1" applyAlignment="1">
      <alignment vertical="center"/>
    </xf>
    <xf numFmtId="171" fontId="17" fillId="0" borderId="139" xfId="60" applyNumberFormat="1" applyFont="1" applyBorder="1" applyAlignment="1">
      <alignment vertical="center"/>
    </xf>
    <xf numFmtId="175" fontId="17" fillId="0" borderId="143" xfId="0" applyNumberFormat="1" applyFont="1" applyBorder="1" applyAlignment="1">
      <alignment vertical="center"/>
    </xf>
    <xf numFmtId="171" fontId="17" fillId="0" borderId="144" xfId="60" applyNumberFormat="1" applyFont="1" applyBorder="1" applyAlignment="1">
      <alignment vertical="center"/>
    </xf>
    <xf numFmtId="175" fontId="17" fillId="0" borderId="141" xfId="0" applyNumberFormat="1" applyFont="1" applyBorder="1" applyAlignment="1">
      <alignment vertical="center"/>
    </xf>
    <xf numFmtId="171" fontId="17" fillId="0" borderId="125" xfId="60" applyNumberFormat="1" applyFont="1" applyBorder="1" applyAlignment="1">
      <alignment vertical="center"/>
    </xf>
    <xf numFmtId="175" fontId="8" fillId="0" borderId="123" xfId="0" applyNumberFormat="1" applyFont="1" applyBorder="1" applyAlignment="1">
      <alignment vertical="center"/>
    </xf>
    <xf numFmtId="171" fontId="8" fillId="0" borderId="139" xfId="60" applyNumberFormat="1" applyFont="1" applyBorder="1" applyAlignment="1">
      <alignment vertical="center"/>
    </xf>
    <xf numFmtId="175" fontId="8" fillId="0" borderId="120" xfId="0" applyNumberFormat="1" applyFont="1" applyBorder="1" applyAlignment="1">
      <alignment vertical="center"/>
    </xf>
    <xf numFmtId="171" fontId="8" fillId="0" borderId="121" xfId="60" applyNumberFormat="1" applyFont="1" applyBorder="1" applyAlignment="1">
      <alignment vertical="center"/>
    </xf>
    <xf numFmtId="175" fontId="8" fillId="0" borderId="141" xfId="0" applyNumberFormat="1" applyFont="1" applyBorder="1" applyAlignment="1">
      <alignment vertical="center"/>
    </xf>
    <xf numFmtId="171" fontId="8" fillId="0" borderId="125" xfId="60" applyNumberFormat="1" applyFont="1" applyBorder="1" applyAlignment="1">
      <alignment vertical="center"/>
    </xf>
    <xf numFmtId="175" fontId="8" fillId="0" borderId="126" xfId="0" applyNumberFormat="1" applyFont="1" applyBorder="1" applyAlignment="1">
      <alignment vertical="center"/>
    </xf>
    <xf numFmtId="171" fontId="8" fillId="0" borderId="140" xfId="60" applyNumberFormat="1" applyFont="1" applyBorder="1" applyAlignment="1">
      <alignment vertical="center"/>
    </xf>
    <xf numFmtId="175" fontId="8" fillId="0" borderId="128" xfId="0" applyNumberFormat="1" applyFont="1" applyBorder="1" applyAlignment="1">
      <alignment vertical="center"/>
    </xf>
    <xf numFmtId="171" fontId="8" fillId="0" borderId="127" xfId="60" applyNumberFormat="1" applyFont="1" applyBorder="1" applyAlignment="1">
      <alignment vertical="center"/>
    </xf>
    <xf numFmtId="175" fontId="8" fillId="0" borderId="142" xfId="0" applyNumberFormat="1" applyFont="1" applyBorder="1" applyAlignment="1">
      <alignment vertical="center"/>
    </xf>
    <xf numFmtId="171" fontId="8" fillId="0" borderId="129" xfId="60" applyNumberFormat="1" applyFont="1" applyBorder="1" applyAlignment="1">
      <alignment vertical="center"/>
    </xf>
    <xf numFmtId="165" fontId="17" fillId="0" borderId="130" xfId="0" applyNumberFormat="1" applyFont="1" applyBorder="1" applyAlignment="1">
      <alignment horizontal="right" vertical="center"/>
    </xf>
    <xf numFmtId="0" fontId="53" fillId="0" borderId="0" xfId="0" applyFont="1"/>
    <xf numFmtId="165" fontId="6" fillId="0" borderId="60" xfId="0" applyNumberFormat="1" applyFont="1" applyFill="1" applyBorder="1" applyAlignment="1" applyProtection="1">
      <alignment horizontal="right" vertical="center"/>
      <protection locked="0"/>
    </xf>
    <xf numFmtId="165" fontId="8" fillId="0" borderId="7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5" fontId="18" fillId="0" borderId="48" xfId="0" applyNumberFormat="1" applyFont="1" applyFill="1" applyBorder="1" applyAlignment="1" applyProtection="1">
      <alignment horizontal="right" vertical="center"/>
      <protection locked="0"/>
    </xf>
    <xf numFmtId="165" fontId="18" fillId="0" borderId="22" xfId="0" applyNumberFormat="1" applyFont="1" applyFill="1" applyBorder="1" applyAlignment="1" applyProtection="1">
      <alignment horizontal="right" vertical="center"/>
      <protection locked="0"/>
    </xf>
    <xf numFmtId="165" fontId="6" fillId="0" borderId="130" xfId="0" applyNumberFormat="1" applyFont="1" applyFill="1" applyBorder="1" applyAlignment="1" applyProtection="1">
      <alignment horizontal="right" vertical="center"/>
      <protection locked="0"/>
    </xf>
    <xf numFmtId="165" fontId="6" fillId="0" borderId="130" xfId="40" applyNumberFormat="1" applyFont="1" applyFill="1" applyBorder="1" applyAlignment="1">
      <alignment vertical="center"/>
    </xf>
    <xf numFmtId="165" fontId="6" fillId="0" borderId="88" xfId="0" applyNumberFormat="1" applyFont="1" applyFill="1" applyBorder="1" applyAlignment="1" applyProtection="1">
      <alignment vertical="center"/>
      <protection locked="0"/>
    </xf>
    <xf numFmtId="165" fontId="28" fillId="0" borderId="88" xfId="0" applyNumberFormat="1" applyFont="1" applyBorder="1" applyAlignment="1">
      <alignment vertical="center"/>
    </xf>
    <xf numFmtId="165" fontId="28" fillId="0" borderId="18" xfId="0" applyNumberFormat="1" applyFont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165" fontId="17" fillId="0" borderId="48" xfId="0" applyNumberFormat="1" applyFont="1" applyFill="1" applyBorder="1" applyAlignment="1">
      <alignment horizontal="right" vertical="center"/>
    </xf>
    <xf numFmtId="165" fontId="17" fillId="0" borderId="48" xfId="0" applyNumberFormat="1" applyFont="1" applyBorder="1" applyAlignment="1">
      <alignment horizontal="right" vertical="center"/>
    </xf>
    <xf numFmtId="171" fontId="42" fillId="0" borderId="22" xfId="60" applyNumberFormat="1" applyFont="1" applyFill="1" applyBorder="1" applyAlignment="1">
      <alignment vertical="center"/>
    </xf>
    <xf numFmtId="171" fontId="42" fillId="0" borderId="23" xfId="60" applyNumberFormat="1" applyFont="1" applyFill="1" applyBorder="1" applyAlignment="1">
      <alignment vertical="center"/>
    </xf>
    <xf numFmtId="0" fontId="22" fillId="0" borderId="0" xfId="2" applyFont="1" applyBorder="1" applyProtection="1"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8" fillId="0" borderId="0" xfId="59" applyFill="1" applyAlignment="1" applyProtection="1"/>
    <xf numFmtId="171" fontId="8" fillId="0" borderId="60" xfId="60" applyNumberFormat="1" applyFont="1" applyBorder="1"/>
    <xf numFmtId="171" fontId="8" fillId="0" borderId="36" xfId="60" applyNumberFormat="1" applyFont="1" applyBorder="1"/>
    <xf numFmtId="166" fontId="18" fillId="0" borderId="130" xfId="0" applyNumberFormat="1" applyFont="1" applyFill="1" applyBorder="1" applyAlignment="1" applyProtection="1">
      <alignment horizontal="right" vertical="center"/>
    </xf>
    <xf numFmtId="0" fontId="2" fillId="0" borderId="148" xfId="0" applyFont="1" applyFill="1" applyBorder="1"/>
    <xf numFmtId="0" fontId="2" fillId="0" borderId="94" xfId="0" applyFont="1" applyFill="1" applyBorder="1"/>
    <xf numFmtId="165" fontId="8" fillId="0" borderId="130" xfId="0" applyNumberFormat="1" applyFont="1" applyBorder="1" applyAlignment="1">
      <alignment horizontal="center" vertical="center"/>
    </xf>
    <xf numFmtId="171" fontId="4" fillId="0" borderId="60" xfId="6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6" fillId="0" borderId="130" xfId="1" applyNumberFormat="1" applyFont="1" applyFill="1" applyBorder="1" applyAlignment="1" applyProtection="1">
      <alignment horizontal="center" vertical="center"/>
      <protection locked="0"/>
    </xf>
    <xf numFmtId="165" fontId="6" fillId="0" borderId="130" xfId="1" applyNumberFormat="1" applyFont="1" applyFill="1" applyBorder="1" applyAlignment="1" applyProtection="1">
      <protection locked="0"/>
    </xf>
    <xf numFmtId="165" fontId="6" fillId="0" borderId="130" xfId="40" applyNumberFormat="1" applyFont="1" applyFill="1" applyBorder="1" applyAlignment="1" applyProtection="1">
      <alignment vertical="center"/>
      <protection locked="0"/>
    </xf>
    <xf numFmtId="165" fontId="6" fillId="0" borderId="18" xfId="40" applyNumberFormat="1" applyFont="1" applyFill="1" applyBorder="1" applyAlignment="1" applyProtection="1">
      <alignment vertical="center"/>
      <protection locked="0"/>
    </xf>
    <xf numFmtId="165" fontId="6" fillId="0" borderId="130" xfId="0" applyNumberFormat="1" applyFont="1" applyFill="1" applyBorder="1" applyAlignment="1">
      <alignment horizontal="right" vertical="center"/>
    </xf>
    <xf numFmtId="175" fontId="8" fillId="0" borderId="123" xfId="0" applyNumberFormat="1" applyFont="1" applyBorder="1" applyAlignment="1">
      <alignment horizontal="center"/>
    </xf>
    <xf numFmtId="171" fontId="8" fillId="0" borderId="121" xfId="60" applyNumberFormat="1" applyFont="1" applyBorder="1" applyAlignment="1">
      <alignment horizontal="center"/>
    </xf>
    <xf numFmtId="175" fontId="8" fillId="0" borderId="89" xfId="0" applyNumberFormat="1" applyFont="1" applyBorder="1"/>
    <xf numFmtId="175" fontId="8" fillId="0" borderId="89" xfId="0" applyNumberFormat="1" applyFont="1" applyBorder="1" applyAlignment="1">
      <alignment horizontal="center"/>
    </xf>
    <xf numFmtId="171" fontId="8" fillId="0" borderId="60" xfId="60" applyNumberFormat="1" applyFont="1" applyBorder="1" applyAlignment="1">
      <alignment horizontal="center"/>
    </xf>
    <xf numFmtId="175" fontId="8" fillId="0" borderId="141" xfId="0" applyNumberFormat="1" applyFont="1" applyBorder="1" applyAlignment="1">
      <alignment horizontal="center"/>
    </xf>
    <xf numFmtId="171" fontId="8" fillId="0" borderId="125" xfId="60" applyNumberFormat="1" applyFont="1" applyBorder="1" applyAlignment="1">
      <alignment horizontal="center"/>
    </xf>
    <xf numFmtId="175" fontId="8" fillId="0" borderId="20" xfId="0" applyNumberFormat="1" applyFont="1" applyBorder="1"/>
    <xf numFmtId="165" fontId="6" fillId="0" borderId="130" xfId="40" applyNumberFormat="1" applyFont="1" applyFill="1" applyBorder="1" applyProtection="1">
      <protection locked="0"/>
    </xf>
    <xf numFmtId="165" fontId="6" fillId="0" borderId="130" xfId="2" applyNumberFormat="1" applyFont="1" applyFill="1" applyBorder="1" applyAlignment="1" applyProtection="1">
      <alignment vertical="center"/>
      <protection locked="0"/>
    </xf>
    <xf numFmtId="165" fontId="6" fillId="0" borderId="37" xfId="40" applyNumberFormat="1" applyFont="1" applyFill="1" applyBorder="1" applyAlignment="1" applyProtection="1">
      <alignment vertical="center"/>
      <protection locked="0"/>
    </xf>
    <xf numFmtId="165" fontId="28" fillId="0" borderId="60" xfId="40" applyNumberFormat="1" applyFont="1" applyFill="1" applyBorder="1" applyAlignment="1" applyProtection="1">
      <alignment vertical="center"/>
    </xf>
    <xf numFmtId="165" fontId="28" fillId="0" borderId="130" xfId="40" applyNumberFormat="1" applyFont="1" applyFill="1" applyBorder="1" applyAlignment="1" applyProtection="1">
      <alignment vertical="center"/>
    </xf>
    <xf numFmtId="165" fontId="6" fillId="0" borderId="60" xfId="40" applyNumberFormat="1" applyFont="1" applyFill="1" applyBorder="1" applyProtection="1">
      <protection locked="0"/>
    </xf>
    <xf numFmtId="165" fontId="6" fillId="0" borderId="78" xfId="40" applyNumberFormat="1" applyFont="1" applyFill="1" applyBorder="1" applyAlignment="1" applyProtection="1">
      <alignment horizontal="right" vertical="center"/>
      <protection locked="0"/>
    </xf>
    <xf numFmtId="165" fontId="6" fillId="0" borderId="17" xfId="40" applyNumberFormat="1" applyFont="1" applyFill="1" applyBorder="1" applyAlignment="1" applyProtection="1">
      <alignment horizontal="right" vertical="center"/>
      <protection locked="0"/>
    </xf>
    <xf numFmtId="165" fontId="6" fillId="0" borderId="130" xfId="26" applyNumberFormat="1" applyFont="1" applyFill="1" applyBorder="1" applyAlignment="1" applyProtection="1">
      <alignment horizontal="right" vertical="center"/>
      <protection locked="0"/>
    </xf>
    <xf numFmtId="165" fontId="35" fillId="0" borderId="130" xfId="40" applyNumberFormat="1" applyFont="1" applyFill="1" applyBorder="1" applyAlignment="1" applyProtection="1">
      <alignment horizontal="center" vertical="center"/>
      <protection locked="0"/>
    </xf>
    <xf numFmtId="165" fontId="28" fillId="0" borderId="130" xfId="40" applyNumberFormat="1" applyFont="1" applyFill="1" applyBorder="1" applyAlignment="1" applyProtection="1">
      <alignment horizontal="right" vertical="center"/>
    </xf>
    <xf numFmtId="165" fontId="35" fillId="0" borderId="130" xfId="40" applyNumberFormat="1" applyFont="1" applyFill="1" applyBorder="1" applyAlignment="1" applyProtection="1">
      <alignment vertical="center"/>
      <protection locked="0"/>
    </xf>
    <xf numFmtId="165" fontId="6" fillId="0" borderId="36" xfId="40" applyNumberFormat="1" applyFont="1" applyFill="1" applyBorder="1" applyProtection="1">
      <protection locked="0"/>
    </xf>
    <xf numFmtId="165" fontId="35" fillId="0" borderId="130" xfId="40" applyNumberFormat="1" applyFont="1" applyFill="1" applyBorder="1" applyAlignment="1" applyProtection="1">
      <alignment horizontal="right" vertical="center"/>
      <protection locked="0"/>
    </xf>
    <xf numFmtId="165" fontId="18" fillId="0" borderId="7" xfId="40" applyNumberFormat="1" applyFont="1" applyFill="1" applyBorder="1" applyAlignment="1" applyProtection="1">
      <alignment vertical="center"/>
      <protection locked="0"/>
    </xf>
    <xf numFmtId="165" fontId="18" fillId="0" borderId="130" xfId="40" applyNumberFormat="1" applyFont="1" applyFill="1" applyBorder="1" applyAlignment="1" applyProtection="1">
      <alignment vertical="center"/>
      <protection locked="0"/>
    </xf>
    <xf numFmtId="165" fontId="6" fillId="0" borderId="78" xfId="0" applyNumberFormat="1" applyFont="1" applyFill="1" applyBorder="1" applyAlignment="1" applyProtection="1">
      <alignment vertical="center"/>
      <protection locked="0"/>
    </xf>
    <xf numFmtId="165" fontId="8" fillId="0" borderId="17" xfId="0" applyNumberFormat="1" applyFont="1" applyBorder="1" applyAlignment="1">
      <alignment horizontal="center" vertical="center"/>
    </xf>
    <xf numFmtId="175" fontId="8" fillId="0" borderId="20" xfId="0" applyNumberFormat="1" applyFont="1" applyBorder="1" applyAlignment="1">
      <alignment horizontal="center"/>
    </xf>
    <xf numFmtId="171" fontId="8" fillId="0" borderId="36" xfId="60" applyNumberFormat="1" applyFont="1" applyBorder="1" applyAlignment="1">
      <alignment horizontal="center"/>
    </xf>
    <xf numFmtId="175" fontId="8" fillId="0" borderId="142" xfId="0" applyNumberFormat="1" applyFont="1" applyBorder="1" applyAlignment="1">
      <alignment horizontal="center"/>
    </xf>
    <xf numFmtId="171" fontId="8" fillId="0" borderId="129" xfId="60" applyNumberFormat="1" applyFont="1" applyBorder="1" applyAlignment="1">
      <alignment horizontal="center"/>
    </xf>
    <xf numFmtId="165" fontId="6" fillId="0" borderId="130" xfId="0" applyNumberFormat="1" applyFont="1" applyFill="1" applyBorder="1" applyAlignment="1" applyProtection="1">
      <alignment horizontal="right"/>
    </xf>
    <xf numFmtId="165" fontId="8" fillId="0" borderId="130" xfId="0" applyNumberFormat="1" applyFont="1" applyBorder="1" applyAlignment="1">
      <alignment horizontal="right"/>
    </xf>
    <xf numFmtId="165" fontId="8" fillId="0" borderId="130" xfId="0" applyNumberFormat="1" applyFont="1" applyFill="1" applyBorder="1" applyAlignment="1"/>
    <xf numFmtId="166" fontId="5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17" fillId="0" borderId="123" xfId="0" applyNumberFormat="1" applyFont="1" applyBorder="1" applyAlignment="1">
      <alignment vertical="center"/>
    </xf>
    <xf numFmtId="171" fontId="17" fillId="0" borderId="121" xfId="60" applyNumberFormat="1" applyFont="1" applyBorder="1" applyAlignment="1">
      <alignment vertical="center"/>
    </xf>
    <xf numFmtId="166" fontId="17" fillId="0" borderId="141" xfId="0" applyNumberFormat="1" applyFont="1" applyBorder="1" applyAlignment="1">
      <alignment vertical="center"/>
    </xf>
    <xf numFmtId="171" fontId="17" fillId="0" borderId="37" xfId="60" applyNumberFormat="1" applyFont="1" applyBorder="1" applyAlignment="1">
      <alignment vertical="center"/>
    </xf>
    <xf numFmtId="166" fontId="8" fillId="0" borderId="123" xfId="0" applyNumberFormat="1" applyFont="1" applyBorder="1" applyAlignment="1">
      <alignment vertical="center"/>
    </xf>
    <xf numFmtId="166" fontId="8" fillId="0" borderId="141" xfId="0" applyNumberFormat="1" applyFont="1" applyBorder="1" applyAlignment="1">
      <alignment vertical="center"/>
    </xf>
    <xf numFmtId="171" fontId="8" fillId="0" borderId="37" xfId="60" applyNumberFormat="1" applyFont="1" applyBorder="1" applyAlignment="1">
      <alignment vertical="center"/>
    </xf>
    <xf numFmtId="166" fontId="8" fillId="0" borderId="126" xfId="0" applyNumberFormat="1" applyFont="1" applyBorder="1" applyAlignment="1">
      <alignment vertical="center"/>
    </xf>
    <xf numFmtId="166" fontId="8" fillId="0" borderId="142" xfId="0" applyNumberFormat="1" applyFont="1" applyBorder="1" applyAlignment="1">
      <alignment vertical="center"/>
    </xf>
    <xf numFmtId="171" fontId="8" fillId="0" borderId="39" xfId="60" applyNumberFormat="1" applyFont="1" applyBorder="1" applyAlignment="1">
      <alignment vertical="center"/>
    </xf>
    <xf numFmtId="171" fontId="17" fillId="0" borderId="60" xfId="60" applyNumberFormat="1" applyFont="1" applyBorder="1" applyAlignment="1">
      <alignment vertical="center"/>
    </xf>
    <xf numFmtId="166" fontId="17" fillId="0" borderId="143" xfId="0" applyNumberFormat="1" applyFont="1" applyBorder="1" applyAlignment="1">
      <alignment vertical="center"/>
    </xf>
    <xf numFmtId="166" fontId="17" fillId="0" borderId="120" xfId="0" applyNumberFormat="1" applyFont="1" applyBorder="1" applyAlignment="1">
      <alignment vertical="center"/>
    </xf>
    <xf numFmtId="166" fontId="8" fillId="0" borderId="120" xfId="0" applyNumberFormat="1" applyFont="1" applyBorder="1" applyAlignment="1">
      <alignment vertical="center"/>
    </xf>
    <xf numFmtId="166" fontId="8" fillId="0" borderId="128" xfId="0" applyNumberFormat="1" applyFont="1" applyBorder="1" applyAlignment="1">
      <alignment vertical="center"/>
    </xf>
    <xf numFmtId="165" fontId="18" fillId="0" borderId="78" xfId="0" applyNumberFormat="1" applyFont="1" applyFill="1" applyBorder="1" applyAlignment="1" applyProtection="1">
      <alignment vertical="center"/>
    </xf>
    <xf numFmtId="175" fontId="17" fillId="0" borderId="12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60" applyFont="1" applyFill="1" applyBorder="1"/>
    <xf numFmtId="166" fontId="24" fillId="0" borderId="0" xfId="0" applyNumberFormat="1" applyFont="1" applyFill="1" applyBorder="1" applyAlignment="1" applyProtection="1">
      <alignment horizontal="right" vertical="center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71" fontId="6" fillId="0" borderId="0" xfId="60" applyNumberFormat="1" applyFont="1" applyFill="1" applyBorder="1" applyAlignment="1" applyProtection="1">
      <alignment vertical="center"/>
      <protection locked="0"/>
    </xf>
    <xf numFmtId="171" fontId="6" fillId="0" borderId="0" xfId="6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9" fontId="0" fillId="0" borderId="0" xfId="60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  <protection locked="0"/>
    </xf>
    <xf numFmtId="165" fontId="6" fillId="0" borderId="0" xfId="41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165" fontId="6" fillId="0" borderId="0" xfId="26" applyNumberFormat="1" applyFont="1" applyFill="1" applyBorder="1" applyAlignment="1">
      <alignment horizontal="right" vertical="center"/>
    </xf>
    <xf numFmtId="0" fontId="11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>
      <alignment vertical="center" wrapText="1"/>
    </xf>
    <xf numFmtId="0" fontId="6" fillId="0" borderId="0" xfId="2" applyFont="1" applyFill="1" applyBorder="1" applyAlignment="1" applyProtection="1">
      <alignment vertical="center"/>
      <protection locked="0"/>
    </xf>
    <xf numFmtId="0" fontId="54" fillId="0" borderId="0" xfId="0" applyFont="1"/>
    <xf numFmtId="0" fontId="41" fillId="0" borderId="0" xfId="0" applyFont="1"/>
    <xf numFmtId="0" fontId="55" fillId="0" borderId="0" xfId="0" applyFont="1"/>
    <xf numFmtId="0" fontId="41" fillId="0" borderId="0" xfId="0" applyFont="1" applyFill="1"/>
    <xf numFmtId="171" fontId="8" fillId="0" borderId="125" xfId="60" applyNumberFormat="1" applyFont="1" applyBorder="1" applyAlignment="1">
      <alignment horizontal="center" vertical="center"/>
    </xf>
    <xf numFmtId="0" fontId="41" fillId="0" borderId="0" xfId="0" applyFont="1" applyFill="1" applyBorder="1"/>
    <xf numFmtId="0" fontId="56" fillId="0" borderId="0" xfId="0" applyFont="1" applyFill="1" applyBorder="1"/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/>
    <xf numFmtId="0" fontId="41" fillId="0" borderId="0" xfId="0" applyFont="1" applyFill="1" applyBorder="1" applyAlignment="1">
      <alignment vertical="center"/>
    </xf>
    <xf numFmtId="0" fontId="56" fillId="0" borderId="0" xfId="2" applyFont="1" applyFill="1" applyBorder="1"/>
    <xf numFmtId="166" fontId="0" fillId="0" borderId="0" xfId="0" applyNumberFormat="1"/>
    <xf numFmtId="165" fontId="28" fillId="0" borderId="17" xfId="0" applyNumberFormat="1" applyFont="1" applyFill="1" applyBorder="1" applyAlignment="1">
      <alignment vertical="center"/>
    </xf>
    <xf numFmtId="165" fontId="28" fillId="0" borderId="36" xfId="0" applyNumberFormat="1" applyFont="1" applyFill="1" applyBorder="1" applyAlignment="1">
      <alignment vertical="center"/>
    </xf>
    <xf numFmtId="165" fontId="28" fillId="0" borderId="19" xfId="0" applyNumberFormat="1" applyFont="1" applyFill="1" applyBorder="1" applyAlignment="1">
      <alignment vertical="center"/>
    </xf>
    <xf numFmtId="165" fontId="8" fillId="0" borderId="3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130" xfId="0" applyNumberFormat="1" applyFont="1" applyFill="1" applyBorder="1" applyAlignment="1" applyProtection="1">
      <alignment horizontal="center" vertical="center"/>
    </xf>
    <xf numFmtId="165" fontId="8" fillId="0" borderId="48" xfId="0" applyNumberFormat="1" applyFont="1" applyFill="1" applyBorder="1" applyAlignment="1">
      <alignment horizontal="right" vertical="center"/>
    </xf>
    <xf numFmtId="165" fontId="8" fillId="0" borderId="49" xfId="0" applyNumberFormat="1" applyFont="1" applyFill="1" applyBorder="1" applyAlignment="1">
      <alignment horizontal="right" vertical="center"/>
    </xf>
    <xf numFmtId="175" fontId="8" fillId="0" borderId="0" xfId="0" applyNumberFormat="1" applyFont="1" applyBorder="1"/>
    <xf numFmtId="0" fontId="4" fillId="0" borderId="0" xfId="2" applyFont="1" applyFill="1" applyBorder="1" applyProtection="1">
      <protection locked="0"/>
    </xf>
    <xf numFmtId="0" fontId="36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36" fillId="0" borderId="0" xfId="0" applyFont="1" applyFill="1"/>
    <xf numFmtId="0" fontId="10" fillId="0" borderId="0" xfId="2" applyFont="1" applyFill="1" applyAlignment="1"/>
    <xf numFmtId="0" fontId="60" fillId="0" borderId="0" xfId="0" applyFont="1"/>
    <xf numFmtId="0" fontId="12" fillId="0" borderId="0" xfId="0" applyFont="1" applyFill="1" applyBorder="1"/>
    <xf numFmtId="0" fontId="2" fillId="0" borderId="0" xfId="0" applyFont="1" applyFill="1" applyBorder="1"/>
    <xf numFmtId="0" fontId="5" fillId="0" borderId="0" xfId="59" applyFont="1" applyAlignment="1" applyProtection="1"/>
    <xf numFmtId="0" fontId="5" fillId="0" borderId="0" xfId="0" applyFont="1"/>
    <xf numFmtId="0" fontId="36" fillId="0" borderId="0" xfId="59" applyFont="1" applyAlignment="1" applyProtection="1"/>
    <xf numFmtId="3" fontId="6" fillId="0" borderId="0" xfId="0" applyNumberFormat="1" applyFont="1" applyBorder="1" applyAlignment="1">
      <alignment vertical="center"/>
    </xf>
    <xf numFmtId="165" fontId="6" fillId="0" borderId="130" xfId="27" applyNumberFormat="1" applyFont="1" applyFill="1" applyBorder="1" applyAlignment="1">
      <alignment horizontal="right" vertical="center"/>
    </xf>
    <xf numFmtId="165" fontId="6" fillId="0" borderId="130" xfId="27" applyNumberFormat="1" applyFont="1" applyFill="1" applyBorder="1" applyAlignment="1">
      <alignment vertical="center"/>
    </xf>
    <xf numFmtId="3" fontId="10" fillId="0" borderId="0" xfId="60" applyNumberFormat="1" applyFont="1" applyFill="1" applyBorder="1" applyAlignment="1" applyProtection="1">
      <alignment horizontal="right" vertical="center"/>
      <protection locked="0"/>
    </xf>
    <xf numFmtId="171" fontId="44" fillId="0" borderId="88" xfId="60" applyNumberFormat="1" applyFont="1" applyFill="1" applyBorder="1" applyAlignment="1" applyProtection="1">
      <alignment horizontal="right" vertical="center"/>
      <protection locked="0"/>
    </xf>
    <xf numFmtId="171" fontId="10" fillId="0" borderId="18" xfId="60" applyNumberFormat="1" applyFont="1" applyFill="1" applyBorder="1" applyAlignment="1" applyProtection="1">
      <alignment horizontal="right" vertical="center"/>
      <protection locked="0"/>
    </xf>
    <xf numFmtId="175" fontId="8" fillId="0" borderId="0" xfId="0" applyNumberFormat="1" applyFont="1" applyBorder="1" applyAlignment="1">
      <alignment vertical="center"/>
    </xf>
    <xf numFmtId="165" fontId="28" fillId="0" borderId="130" xfId="0" applyNumberFormat="1" applyFont="1" applyBorder="1" applyAlignment="1">
      <alignment horizontal="center" vertical="center"/>
    </xf>
    <xf numFmtId="3" fontId="8" fillId="0" borderId="130" xfId="0" applyNumberFormat="1" applyFont="1" applyBorder="1" applyAlignment="1">
      <alignment horizontal="center" vertical="center"/>
    </xf>
    <xf numFmtId="3" fontId="8" fillId="0" borderId="8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5" fontId="29" fillId="0" borderId="78" xfId="0" applyNumberFormat="1" applyFont="1" applyBorder="1" applyAlignment="1">
      <alignment vertical="center"/>
    </xf>
    <xf numFmtId="165" fontId="6" fillId="0" borderId="78" xfId="27" applyNumberFormat="1" applyFont="1" applyFill="1" applyBorder="1" applyAlignment="1">
      <alignment vertical="center"/>
    </xf>
    <xf numFmtId="165" fontId="28" fillId="0" borderId="78" xfId="0" applyNumberFormat="1" applyFont="1" applyBorder="1" applyAlignment="1">
      <alignment horizontal="center" vertical="center"/>
    </xf>
    <xf numFmtId="165" fontId="28" fillId="0" borderId="17" xfId="0" applyNumberFormat="1" applyFont="1" applyBorder="1" applyAlignment="1">
      <alignment horizontal="center" vertical="center"/>
    </xf>
    <xf numFmtId="175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175" fontId="8" fillId="0" borderId="1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horizontal="center" vertical="center"/>
    </xf>
    <xf numFmtId="171" fontId="8" fillId="0" borderId="121" xfId="60" applyNumberFormat="1" applyFont="1" applyBorder="1" applyAlignment="1">
      <alignment horizontal="center" vertical="center"/>
    </xf>
    <xf numFmtId="171" fontId="8" fillId="0" borderId="60" xfId="60" applyNumberFormat="1" applyFont="1" applyBorder="1" applyAlignment="1">
      <alignment horizontal="center" vertical="center"/>
    </xf>
    <xf numFmtId="171" fontId="8" fillId="0" borderId="129" xfId="60" applyNumberFormat="1" applyFont="1" applyBorder="1" applyAlignment="1">
      <alignment horizontal="center" vertical="center"/>
    </xf>
    <xf numFmtId="0" fontId="61" fillId="0" borderId="0" xfId="59" applyFont="1" applyAlignment="1" applyProtection="1"/>
    <xf numFmtId="171" fontId="8" fillId="0" borderId="49" xfId="60" applyNumberFormat="1" applyFont="1" applyBorder="1" applyAlignment="1">
      <alignment vertical="center"/>
    </xf>
    <xf numFmtId="3" fontId="8" fillId="0" borderId="120" xfId="0" applyNumberFormat="1" applyFont="1" applyBorder="1" applyAlignment="1">
      <alignment horizontal="center" vertical="center"/>
    </xf>
    <xf numFmtId="166" fontId="6" fillId="0" borderId="60" xfId="0" applyNumberFormat="1" applyFont="1" applyFill="1" applyBorder="1" applyAlignment="1" applyProtection="1">
      <alignment horizontal="center" vertical="center"/>
    </xf>
    <xf numFmtId="165" fontId="6" fillId="0" borderId="60" xfId="1" applyNumberFormat="1" applyFont="1" applyFill="1" applyBorder="1" applyAlignment="1" applyProtection="1">
      <alignment horizontal="center" vertical="center"/>
      <protection locked="0"/>
    </xf>
    <xf numFmtId="166" fontId="18" fillId="0" borderId="78" xfId="0" applyNumberFormat="1" applyFont="1" applyFill="1" applyBorder="1" applyAlignment="1" applyProtection="1"/>
    <xf numFmtId="166" fontId="18" fillId="0" borderId="90" xfId="0" applyNumberFormat="1" applyFont="1" applyFill="1" applyBorder="1" applyAlignment="1" applyProtection="1"/>
    <xf numFmtId="166" fontId="18" fillId="0" borderId="88" xfId="0" applyNumberFormat="1" applyFont="1" applyFill="1" applyBorder="1" applyAlignment="1" applyProtection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0" fontId="10" fillId="0" borderId="130" xfId="60" applyNumberFormat="1" applyFont="1" applyFill="1" applyBorder="1" applyAlignment="1" applyProtection="1">
      <alignment horizontal="right" vertical="center"/>
      <protection locked="0"/>
    </xf>
    <xf numFmtId="10" fontId="10" fillId="0" borderId="88" xfId="60" applyNumberFormat="1" applyFont="1" applyFill="1" applyBorder="1" applyAlignment="1" applyProtection="1">
      <alignment horizontal="right" vertical="center"/>
      <protection locked="0"/>
    </xf>
    <xf numFmtId="10" fontId="44" fillId="0" borderId="22" xfId="60" applyNumberFormat="1" applyFont="1" applyFill="1" applyBorder="1" applyAlignment="1" applyProtection="1">
      <alignment horizontal="right" vertical="center"/>
      <protection locked="0"/>
    </xf>
    <xf numFmtId="10" fontId="10" fillId="0" borderId="19" xfId="60" applyNumberFormat="1" applyFont="1" applyFill="1" applyBorder="1" applyAlignment="1" applyProtection="1">
      <alignment horizontal="right" vertical="center"/>
      <protection locked="0"/>
    </xf>
    <xf numFmtId="171" fontId="44" fillId="0" borderId="22" xfId="60" applyNumberFormat="1" applyFont="1" applyFill="1" applyBorder="1" applyAlignment="1" applyProtection="1">
      <alignment horizontal="right" vertical="center"/>
      <protection locked="0"/>
    </xf>
    <xf numFmtId="171" fontId="44" fillId="0" borderId="23" xfId="60" applyNumberFormat="1" applyFont="1" applyFill="1" applyBorder="1" applyAlignment="1" applyProtection="1">
      <alignment horizontal="right" vertical="center"/>
      <protection locked="0"/>
    </xf>
    <xf numFmtId="10" fontId="44" fillId="0" borderId="23" xfId="60" applyNumberFormat="1" applyFont="1" applyFill="1" applyBorder="1" applyAlignment="1" applyProtection="1">
      <alignment horizontal="right" vertical="center"/>
      <protection locked="0"/>
    </xf>
    <xf numFmtId="10" fontId="10" fillId="0" borderId="18" xfId="60" applyNumberFormat="1" applyFont="1" applyFill="1" applyBorder="1" applyAlignment="1" applyProtection="1">
      <alignment horizontal="right" vertical="center"/>
      <protection locked="0"/>
    </xf>
    <xf numFmtId="171" fontId="10" fillId="0" borderId="130" xfId="60" applyNumberFormat="1" applyFont="1" applyFill="1" applyBorder="1" applyAlignment="1" applyProtection="1">
      <alignment horizontal="right" vertical="center"/>
    </xf>
    <xf numFmtId="171" fontId="10" fillId="0" borderId="19" xfId="60" applyNumberFormat="1" applyFont="1" applyFill="1" applyBorder="1" applyAlignment="1" applyProtection="1">
      <alignment horizontal="right" vertical="center"/>
    </xf>
    <xf numFmtId="171" fontId="44" fillId="0" borderId="22" xfId="60" applyNumberFormat="1" applyFont="1" applyFill="1" applyBorder="1" applyAlignment="1" applyProtection="1">
      <alignment horizontal="right" vertical="center"/>
    </xf>
    <xf numFmtId="10" fontId="10" fillId="0" borderId="130" xfId="60" applyNumberFormat="1" applyFont="1" applyFill="1" applyBorder="1" applyAlignment="1" applyProtection="1">
      <alignment horizontal="right" vertical="center"/>
    </xf>
    <xf numFmtId="10" fontId="10" fillId="0" borderId="19" xfId="60" applyNumberFormat="1" applyFont="1" applyFill="1" applyBorder="1" applyAlignment="1" applyProtection="1">
      <alignment horizontal="right" vertical="center"/>
    </xf>
    <xf numFmtId="10" fontId="4" fillId="0" borderId="130" xfId="60" applyNumberFormat="1" applyFont="1" applyFill="1" applyBorder="1" applyAlignment="1">
      <alignment horizontal="right" vertical="center"/>
    </xf>
    <xf numFmtId="10" fontId="4" fillId="0" borderId="19" xfId="60" applyNumberFormat="1" applyFont="1" applyFill="1" applyBorder="1" applyAlignment="1">
      <alignment horizontal="right" vertical="center"/>
    </xf>
    <xf numFmtId="171" fontId="4" fillId="0" borderId="130" xfId="60" applyNumberFormat="1" applyFont="1" applyFill="1" applyBorder="1" applyAlignment="1">
      <alignment horizontal="right" vertical="center"/>
    </xf>
    <xf numFmtId="171" fontId="4" fillId="0" borderId="19" xfId="60" applyNumberFormat="1" applyFont="1" applyFill="1" applyBorder="1" applyAlignment="1">
      <alignment horizontal="right" vertical="center"/>
    </xf>
    <xf numFmtId="9" fontId="10" fillId="0" borderId="130" xfId="60" applyNumberFormat="1" applyFont="1" applyFill="1" applyBorder="1" applyAlignment="1" applyProtection="1">
      <alignment horizontal="right" vertical="center"/>
    </xf>
    <xf numFmtId="9" fontId="10" fillId="0" borderId="88" xfId="60" applyNumberFormat="1" applyFont="1" applyFill="1" applyBorder="1" applyAlignment="1" applyProtection="1">
      <alignment horizontal="right" vertical="center"/>
    </xf>
    <xf numFmtId="171" fontId="10" fillId="0" borderId="60" xfId="60" applyNumberFormat="1" applyFont="1" applyFill="1" applyBorder="1" applyAlignment="1" applyProtection="1">
      <alignment horizontal="right" vertical="center"/>
    </xf>
    <xf numFmtId="9" fontId="10" fillId="0" borderId="19" xfId="60" applyNumberFormat="1" applyFont="1" applyFill="1" applyBorder="1" applyAlignment="1" applyProtection="1">
      <alignment horizontal="right" vertical="center"/>
    </xf>
    <xf numFmtId="9" fontId="4" fillId="0" borderId="130" xfId="60" applyNumberFormat="1" applyFont="1" applyFill="1" applyBorder="1" applyAlignment="1">
      <alignment horizontal="right" vertical="center"/>
    </xf>
    <xf numFmtId="9" fontId="4" fillId="0" borderId="19" xfId="60" applyNumberFormat="1" applyFont="1" applyFill="1" applyBorder="1" applyAlignment="1">
      <alignment horizontal="right" vertical="center"/>
    </xf>
    <xf numFmtId="9" fontId="44" fillId="0" borderId="88" xfId="60" applyNumberFormat="1" applyFont="1" applyFill="1" applyBorder="1" applyAlignment="1" applyProtection="1">
      <alignment horizontal="right" vertical="center"/>
    </xf>
    <xf numFmtId="9" fontId="10" fillId="0" borderId="18" xfId="60" applyNumberFormat="1" applyFont="1" applyFill="1" applyBorder="1" applyAlignment="1" applyProtection="1">
      <alignment horizontal="right" vertical="center"/>
    </xf>
    <xf numFmtId="9" fontId="44" fillId="0" borderId="130" xfId="60" applyNumberFormat="1" applyFont="1" applyFill="1" applyBorder="1" applyAlignment="1" applyProtection="1">
      <alignment horizontal="right" vertical="center"/>
    </xf>
    <xf numFmtId="171" fontId="44" fillId="0" borderId="60" xfId="60" applyNumberFormat="1" applyFont="1" applyFill="1" applyBorder="1" applyAlignment="1" applyProtection="1">
      <alignment horizontal="right" vertical="center"/>
    </xf>
    <xf numFmtId="171" fontId="10" fillId="0" borderId="36" xfId="60" applyNumberFormat="1" applyFont="1" applyFill="1" applyBorder="1" applyAlignment="1" applyProtection="1">
      <alignment horizontal="right" vertical="center"/>
    </xf>
    <xf numFmtId="171" fontId="44" fillId="0" borderId="130" xfId="60" applyNumberFormat="1" applyFont="1" applyFill="1" applyBorder="1" applyAlignment="1" applyProtection="1">
      <alignment horizontal="right" vertical="center"/>
    </xf>
    <xf numFmtId="9" fontId="42" fillId="0" borderId="130" xfId="60" applyNumberFormat="1" applyFont="1" applyFill="1" applyBorder="1" applyAlignment="1">
      <alignment horizontal="right" vertical="center"/>
    </xf>
    <xf numFmtId="171" fontId="10" fillId="0" borderId="88" xfId="60" applyNumberFormat="1" applyFont="1" applyFill="1" applyBorder="1" applyAlignment="1" applyProtection="1">
      <alignment vertical="center"/>
      <protection locked="0"/>
    </xf>
    <xf numFmtId="171" fontId="42" fillId="0" borderId="89" xfId="60" applyNumberFormat="1" applyFont="1" applyBorder="1" applyAlignment="1">
      <alignment horizontal="right" vertical="center"/>
    </xf>
    <xf numFmtId="171" fontId="4" fillId="0" borderId="89" xfId="60" applyNumberFormat="1" applyFont="1" applyBorder="1" applyAlignment="1">
      <alignment horizontal="right" vertical="center"/>
    </xf>
    <xf numFmtId="171" fontId="4" fillId="0" borderId="20" xfId="60" applyNumberFormat="1" applyFont="1" applyBorder="1" applyAlignment="1">
      <alignment horizontal="right" vertical="center"/>
    </xf>
    <xf numFmtId="171" fontId="42" fillId="0" borderId="88" xfId="60" applyNumberFormat="1" applyFont="1" applyBorder="1" applyAlignment="1">
      <alignment horizontal="right" vertical="center"/>
    </xf>
    <xf numFmtId="0" fontId="61" fillId="0" borderId="0" xfId="0" applyFont="1"/>
    <xf numFmtId="3" fontId="0" fillId="0" borderId="0" xfId="0" applyNumberFormat="1" applyFill="1"/>
    <xf numFmtId="0" fontId="17" fillId="0" borderId="29" xfId="0" applyFont="1" applyFill="1" applyBorder="1" applyAlignment="1">
      <alignment horizontal="left" vertical="center" wrapText="1"/>
    </xf>
    <xf numFmtId="166" fontId="17" fillId="0" borderId="123" xfId="0" applyNumberFormat="1" applyFont="1" applyFill="1" applyBorder="1" applyAlignment="1">
      <alignment vertical="center"/>
    </xf>
    <xf numFmtId="171" fontId="17" fillId="0" borderId="121" xfId="60" applyNumberFormat="1" applyFont="1" applyFill="1" applyBorder="1" applyAlignment="1">
      <alignment vertical="center"/>
    </xf>
    <xf numFmtId="166" fontId="17" fillId="0" borderId="141" xfId="0" applyNumberFormat="1" applyFont="1" applyFill="1" applyBorder="1" applyAlignment="1">
      <alignment vertical="center"/>
    </xf>
    <xf numFmtId="171" fontId="17" fillId="0" borderId="37" xfId="60" applyNumberFormat="1" applyFont="1" applyFill="1" applyBorder="1" applyAlignment="1">
      <alignment vertical="center"/>
    </xf>
    <xf numFmtId="166" fontId="8" fillId="0" borderId="123" xfId="0" applyNumberFormat="1" applyFont="1" applyFill="1" applyBorder="1" applyAlignment="1">
      <alignment vertical="center"/>
    </xf>
    <xf numFmtId="171" fontId="8" fillId="0" borderId="121" xfId="60" applyNumberFormat="1" applyFont="1" applyFill="1" applyBorder="1" applyAlignment="1">
      <alignment vertical="center"/>
    </xf>
    <xf numFmtId="166" fontId="8" fillId="0" borderId="141" xfId="0" applyNumberFormat="1" applyFont="1" applyFill="1" applyBorder="1" applyAlignment="1">
      <alignment vertical="center"/>
    </xf>
    <xf numFmtId="171" fontId="8" fillId="0" borderId="37" xfId="60" applyNumberFormat="1" applyFont="1" applyFill="1" applyBorder="1" applyAlignment="1">
      <alignment vertical="center"/>
    </xf>
    <xf numFmtId="175" fontId="8" fillId="0" borderId="123" xfId="0" applyNumberFormat="1" applyFont="1" applyFill="1" applyBorder="1" applyAlignment="1">
      <alignment vertical="center"/>
    </xf>
    <xf numFmtId="175" fontId="8" fillId="0" borderId="141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 wrapText="1" indent="1"/>
    </xf>
    <xf numFmtId="166" fontId="8" fillId="0" borderId="126" xfId="0" applyNumberFormat="1" applyFont="1" applyFill="1" applyBorder="1" applyAlignment="1">
      <alignment vertical="center"/>
    </xf>
    <xf numFmtId="171" fontId="8" fillId="0" borderId="127" xfId="60" applyNumberFormat="1" applyFont="1" applyFill="1" applyBorder="1" applyAlignment="1">
      <alignment vertical="center"/>
    </xf>
    <xf numFmtId="166" fontId="8" fillId="0" borderId="142" xfId="0" applyNumberFormat="1" applyFont="1" applyFill="1" applyBorder="1" applyAlignment="1">
      <alignment vertical="center"/>
    </xf>
    <xf numFmtId="171" fontId="8" fillId="0" borderId="39" xfId="60" applyNumberFormat="1" applyFont="1" applyFill="1" applyBorder="1" applyAlignment="1">
      <alignment vertical="center"/>
    </xf>
    <xf numFmtId="9" fontId="42" fillId="0" borderId="60" xfId="60" applyNumberFormat="1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165" fontId="18" fillId="0" borderId="60" xfId="26" applyNumberFormat="1" applyFont="1" applyBorder="1" applyAlignment="1">
      <alignment horizontal="right" vertical="center"/>
    </xf>
    <xf numFmtId="165" fontId="18" fillId="0" borderId="88" xfId="26" applyNumberFormat="1" applyFont="1" applyBorder="1" applyAlignment="1">
      <alignment horizontal="right" vertical="center"/>
    </xf>
    <xf numFmtId="165" fontId="6" fillId="0" borderId="60" xfId="26" applyNumberFormat="1" applyFont="1" applyBorder="1" applyAlignment="1">
      <alignment horizontal="right" vertical="center"/>
    </xf>
    <xf numFmtId="165" fontId="6" fillId="0" borderId="36" xfId="26" applyNumberFormat="1" applyFont="1" applyBorder="1" applyAlignment="1">
      <alignment horizontal="right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3" fontId="6" fillId="0" borderId="8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 applyProtection="1">
      <alignment horizontal="right" vertical="center"/>
    </xf>
    <xf numFmtId="0" fontId="10" fillId="0" borderId="37" xfId="2" applyFont="1" applyBorder="1" applyAlignment="1">
      <alignment horizontal="center" vertical="center"/>
    </xf>
    <xf numFmtId="165" fontId="6" fillId="0" borderId="146" xfId="1" applyNumberFormat="1" applyFont="1" applyFill="1" applyBorder="1" applyAlignment="1" applyProtection="1">
      <alignment horizontal="center" vertical="center"/>
      <protection locked="0"/>
    </xf>
    <xf numFmtId="165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175" fontId="17" fillId="0" borderId="123" xfId="0" applyNumberFormat="1" applyFont="1" applyBorder="1" applyAlignment="1">
      <alignment horizontal="right" vertical="center"/>
    </xf>
    <xf numFmtId="171" fontId="17" fillId="0" borderId="139" xfId="60" applyNumberFormat="1" applyFont="1" applyBorder="1" applyAlignment="1">
      <alignment horizontal="right" vertical="center"/>
    </xf>
    <xf numFmtId="175" fontId="17" fillId="0" borderId="143" xfId="0" applyNumberFormat="1" applyFont="1" applyBorder="1" applyAlignment="1">
      <alignment horizontal="right" vertical="center"/>
    </xf>
    <xf numFmtId="171" fontId="17" fillId="0" borderId="144" xfId="60" applyNumberFormat="1" applyFont="1" applyBorder="1" applyAlignment="1">
      <alignment horizontal="right" vertical="center"/>
    </xf>
    <xf numFmtId="175" fontId="17" fillId="0" borderId="141" xfId="0" applyNumberFormat="1" applyFont="1" applyBorder="1" applyAlignment="1">
      <alignment horizontal="right" vertical="center"/>
    </xf>
    <xf numFmtId="171" fontId="17" fillId="0" borderId="125" xfId="60" applyNumberFormat="1" applyFont="1" applyBorder="1" applyAlignment="1">
      <alignment horizontal="right" vertical="center"/>
    </xf>
    <xf numFmtId="175" fontId="8" fillId="0" borderId="123" xfId="0" applyNumberFormat="1" applyFont="1" applyBorder="1" applyAlignment="1">
      <alignment horizontal="right" vertical="center"/>
    </xf>
    <xf numFmtId="171" fontId="8" fillId="0" borderId="139" xfId="60" applyNumberFormat="1" applyFont="1" applyBorder="1" applyAlignment="1">
      <alignment horizontal="right" vertical="center"/>
    </xf>
    <xf numFmtId="175" fontId="8" fillId="0" borderId="120" xfId="0" applyNumberFormat="1" applyFont="1" applyBorder="1" applyAlignment="1">
      <alignment horizontal="right" vertical="center"/>
    </xf>
    <xf numFmtId="171" fontId="8" fillId="0" borderId="121" xfId="60" applyNumberFormat="1" applyFont="1" applyBorder="1" applyAlignment="1">
      <alignment horizontal="right" vertical="center"/>
    </xf>
    <xf numFmtId="175" fontId="8" fillId="0" borderId="141" xfId="0" applyNumberFormat="1" applyFont="1" applyBorder="1" applyAlignment="1">
      <alignment horizontal="right" vertical="center"/>
    </xf>
    <xf numFmtId="171" fontId="8" fillId="0" borderId="125" xfId="60" applyNumberFormat="1" applyFont="1" applyBorder="1" applyAlignment="1">
      <alignment horizontal="right" vertical="center"/>
    </xf>
    <xf numFmtId="175" fontId="8" fillId="0" borderId="126" xfId="0" applyNumberFormat="1" applyFont="1" applyBorder="1" applyAlignment="1">
      <alignment horizontal="right" vertical="center"/>
    </xf>
    <xf numFmtId="171" fontId="8" fillId="0" borderId="140" xfId="60" applyNumberFormat="1" applyFont="1" applyBorder="1" applyAlignment="1">
      <alignment horizontal="right" vertical="center"/>
    </xf>
    <xf numFmtId="175" fontId="8" fillId="0" borderId="128" xfId="0" applyNumberFormat="1" applyFont="1" applyBorder="1" applyAlignment="1">
      <alignment horizontal="right" vertical="center"/>
    </xf>
    <xf numFmtId="171" fontId="8" fillId="0" borderId="127" xfId="60" applyNumberFormat="1" applyFont="1" applyBorder="1" applyAlignment="1">
      <alignment horizontal="right" vertical="center"/>
    </xf>
    <xf numFmtId="175" fontId="8" fillId="0" borderId="142" xfId="0" applyNumberFormat="1" applyFont="1" applyBorder="1" applyAlignment="1">
      <alignment horizontal="right" vertical="center"/>
    </xf>
    <xf numFmtId="171" fontId="8" fillId="0" borderId="129" xfId="6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65" fontId="28" fillId="0" borderId="123" xfId="0" applyNumberFormat="1" applyFont="1" applyBorder="1" applyAlignment="1">
      <alignment horizontal="right" vertical="center"/>
    </xf>
    <xf numFmtId="165" fontId="28" fillId="0" borderId="141" xfId="0" applyNumberFormat="1" applyFont="1" applyBorder="1" applyAlignment="1">
      <alignment horizontal="right" vertical="center"/>
    </xf>
    <xf numFmtId="165" fontId="28" fillId="0" borderId="6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37" xfId="0" applyNumberFormat="1" applyFont="1" applyBorder="1" applyAlignment="1">
      <alignment horizontal="right" vertical="center"/>
    </xf>
    <xf numFmtId="165" fontId="28" fillId="0" borderId="120" xfId="0" applyNumberFormat="1" applyFont="1" applyBorder="1" applyAlignment="1">
      <alignment horizontal="right" vertical="center"/>
    </xf>
    <xf numFmtId="175" fontId="8" fillId="0" borderId="89" xfId="0" applyNumberFormat="1" applyFont="1" applyBorder="1" applyAlignment="1">
      <alignment vertical="center"/>
    </xf>
    <xf numFmtId="165" fontId="28" fillId="0" borderId="121" xfId="0" applyNumberFormat="1" applyFont="1" applyBorder="1" applyAlignment="1">
      <alignment horizontal="right" vertical="center"/>
    </xf>
    <xf numFmtId="171" fontId="8" fillId="0" borderId="164" xfId="60" applyNumberFormat="1" applyFont="1" applyBorder="1" applyAlignment="1">
      <alignment vertical="center"/>
    </xf>
    <xf numFmtId="165" fontId="8" fillId="0" borderId="125" xfId="0" applyNumberFormat="1" applyFont="1" applyBorder="1" applyAlignment="1">
      <alignment horizontal="right" vertical="center"/>
    </xf>
    <xf numFmtId="171" fontId="17" fillId="0" borderId="164" xfId="60" applyNumberFormat="1" applyFont="1" applyBorder="1" applyAlignment="1">
      <alignment vertical="center"/>
    </xf>
    <xf numFmtId="171" fontId="8" fillId="0" borderId="166" xfId="60" applyNumberFormat="1" applyFont="1" applyBorder="1" applyAlignment="1">
      <alignment vertical="center"/>
    </xf>
    <xf numFmtId="175" fontId="17" fillId="0" borderId="168" xfId="0" applyNumberFormat="1" applyFont="1" applyBorder="1" applyAlignment="1">
      <alignment vertical="center"/>
    </xf>
    <xf numFmtId="171" fontId="17" fillId="0" borderId="168" xfId="60" applyNumberFormat="1" applyFont="1" applyBorder="1" applyAlignment="1">
      <alignment vertical="center"/>
    </xf>
    <xf numFmtId="175" fontId="8" fillId="0" borderId="164" xfId="0" applyNumberFormat="1" applyFont="1" applyBorder="1" applyAlignment="1">
      <alignment vertical="center"/>
    </xf>
    <xf numFmtId="165" fontId="28" fillId="0" borderId="164" xfId="0" applyNumberFormat="1" applyFont="1" applyBorder="1" applyAlignment="1">
      <alignment horizontal="right" vertical="center"/>
    </xf>
    <xf numFmtId="175" fontId="8" fillId="0" borderId="166" xfId="0" applyNumberFormat="1" applyFont="1" applyBorder="1" applyAlignment="1">
      <alignment vertical="center"/>
    </xf>
    <xf numFmtId="165" fontId="28" fillId="0" borderId="126" xfId="0" applyNumberFormat="1" applyFont="1" applyBorder="1" applyAlignment="1">
      <alignment horizontal="right" vertical="center"/>
    </xf>
    <xf numFmtId="165" fontId="8" fillId="0" borderId="78" xfId="0" applyNumberFormat="1" applyFont="1" applyFill="1" applyBorder="1" applyAlignment="1">
      <alignment horizontal="center" vertical="center"/>
    </xf>
    <xf numFmtId="165" fontId="6" fillId="0" borderId="60" xfId="1" applyNumberFormat="1" applyFont="1" applyFill="1" applyBorder="1" applyAlignment="1" applyProtection="1">
      <alignment horizontal="right"/>
      <protection locked="0"/>
    </xf>
    <xf numFmtId="3" fontId="18" fillId="0" borderId="48" xfId="1" applyNumberFormat="1" applyFont="1" applyFill="1" applyBorder="1" applyAlignment="1" applyProtection="1">
      <alignment horizontal="right"/>
      <protection locked="0"/>
    </xf>
    <xf numFmtId="3" fontId="17" fillId="0" borderId="37" xfId="0" applyNumberFormat="1" applyFont="1" applyFill="1" applyBorder="1" applyAlignment="1"/>
    <xf numFmtId="3" fontId="6" fillId="0" borderId="78" xfId="1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Border="1" applyAlignment="1">
      <alignment horizontal="right" vertical="center"/>
    </xf>
    <xf numFmtId="3" fontId="5" fillId="0" borderId="78" xfId="27" applyNumberFormat="1" applyFont="1" applyFill="1" applyBorder="1" applyAlignment="1">
      <alignment horizontal="center" vertical="center"/>
    </xf>
    <xf numFmtId="3" fontId="5" fillId="0" borderId="37" xfId="27" applyNumberFormat="1" applyFont="1" applyFill="1" applyBorder="1" applyAlignment="1">
      <alignment horizontal="center" vertical="center"/>
    </xf>
    <xf numFmtId="3" fontId="8" fillId="0" borderId="78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165" fontId="6" fillId="0" borderId="0" xfId="39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Border="1" applyAlignment="1">
      <alignment horizontal="right" vertical="center"/>
    </xf>
    <xf numFmtId="165" fontId="17" fillId="0" borderId="73" xfId="0" applyNumberFormat="1" applyFont="1" applyBorder="1" applyAlignment="1">
      <alignment horizontal="right" vertical="center"/>
    </xf>
    <xf numFmtId="165" fontId="17" fillId="0" borderId="34" xfId="0" applyNumberFormat="1" applyFont="1" applyBorder="1" applyAlignment="1">
      <alignment vertical="center"/>
    </xf>
    <xf numFmtId="165" fontId="17" fillId="0" borderId="74" xfId="0" applyNumberFormat="1" applyFont="1" applyBorder="1" applyAlignment="1">
      <alignment vertical="center"/>
    </xf>
    <xf numFmtId="165" fontId="17" fillId="0" borderId="37" xfId="0" applyNumberFormat="1" applyFont="1" applyBorder="1" applyAlignment="1">
      <alignment vertical="center"/>
    </xf>
    <xf numFmtId="165" fontId="8" fillId="0" borderId="37" xfId="0" applyNumberFormat="1" applyFont="1" applyBorder="1" applyAlignment="1">
      <alignment horizontal="right"/>
    </xf>
    <xf numFmtId="1" fontId="17" fillId="0" borderId="60" xfId="0" applyNumberFormat="1" applyFont="1" applyBorder="1" applyAlignment="1">
      <alignment horizontal="right" vertical="center"/>
    </xf>
    <xf numFmtId="1" fontId="17" fillId="0" borderId="88" xfId="0" applyNumberFormat="1" applyFont="1" applyBorder="1" applyAlignment="1">
      <alignment horizontal="right" vertical="center"/>
    </xf>
    <xf numFmtId="1" fontId="8" fillId="0" borderId="90" xfId="0" applyNumberFormat="1" applyFont="1" applyBorder="1" applyAlignment="1">
      <alignment horizontal="right" vertical="center"/>
    </xf>
    <xf numFmtId="1" fontId="8" fillId="0" borderId="88" xfId="0" applyNumberFormat="1" applyFont="1" applyBorder="1" applyAlignment="1">
      <alignment horizontal="right" vertical="center"/>
    </xf>
    <xf numFmtId="1" fontId="8" fillId="0" borderId="90" xfId="0" applyNumberFormat="1" applyFont="1" applyBorder="1" applyAlignment="1">
      <alignment horizontal="center" vertical="center"/>
    </xf>
    <xf numFmtId="1" fontId="8" fillId="0" borderId="8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167" fontId="42" fillId="0" borderId="28" xfId="0" applyNumberFormat="1" applyFont="1" applyFill="1" applyBorder="1" applyAlignment="1">
      <alignment horizontal="right" vertical="center"/>
    </xf>
    <xf numFmtId="167" fontId="4" fillId="0" borderId="29" xfId="0" applyNumberFormat="1" applyFont="1" applyBorder="1" applyAlignment="1">
      <alignment horizontal="right" vertical="center"/>
    </xf>
    <xf numFmtId="167" fontId="4" fillId="0" borderId="35" xfId="0" applyNumberFormat="1" applyFont="1" applyBorder="1" applyAlignment="1">
      <alignment horizontal="right" vertical="center"/>
    </xf>
    <xf numFmtId="165" fontId="8" fillId="0" borderId="89" xfId="0" applyNumberFormat="1" applyFont="1" applyBorder="1" applyAlignment="1">
      <alignment horizontal="center" vertical="center"/>
    </xf>
    <xf numFmtId="165" fontId="6" fillId="0" borderId="13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/>
    <xf numFmtId="0" fontId="4" fillId="0" borderId="0" xfId="2" applyFont="1" applyFill="1" applyBorder="1"/>
    <xf numFmtId="0" fontId="0" fillId="0" borderId="0" xfId="0" applyFont="1" applyFill="1" applyBorder="1"/>
    <xf numFmtId="165" fontId="6" fillId="0" borderId="22" xfId="0" applyNumberFormat="1" applyFont="1" applyFill="1" applyBorder="1" applyAlignment="1" applyProtection="1">
      <alignment horizontal="right" vertical="center"/>
      <protection locked="0"/>
    </xf>
    <xf numFmtId="165" fontId="6" fillId="0" borderId="49" xfId="0" applyNumberFormat="1" applyFont="1" applyFill="1" applyBorder="1" applyAlignment="1" applyProtection="1">
      <alignment horizontal="right" vertical="center"/>
      <protection locked="0"/>
    </xf>
    <xf numFmtId="171" fontId="6" fillId="0" borderId="22" xfId="6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/>
    <xf numFmtId="165" fontId="6" fillId="0" borderId="6" xfId="0" applyNumberFormat="1" applyFont="1" applyFill="1" applyBorder="1" applyAlignment="1" applyProtection="1">
      <alignment horizontal="right" vertical="center"/>
      <protection locked="0"/>
    </xf>
    <xf numFmtId="171" fontId="6" fillId="0" borderId="2" xfId="60" applyNumberFormat="1" applyFont="1" applyFill="1" applyBorder="1" applyAlignment="1" applyProtection="1">
      <alignment horizontal="right" vertical="center"/>
      <protection locked="0"/>
    </xf>
    <xf numFmtId="165" fontId="6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36" xfId="0" applyNumberFormat="1" applyFont="1" applyFill="1" applyBorder="1" applyAlignment="1" applyProtection="1">
      <alignment horizontal="right" vertical="center"/>
      <protection locked="0"/>
    </xf>
    <xf numFmtId="170" fontId="4" fillId="0" borderId="60" xfId="0" applyNumberFormat="1" applyFont="1" applyBorder="1" applyAlignment="1">
      <alignment vertical="center"/>
    </xf>
    <xf numFmtId="170" fontId="4" fillId="0" borderId="37" xfId="0" applyNumberFormat="1" applyFont="1" applyBorder="1" applyAlignment="1">
      <alignment vertical="center"/>
    </xf>
    <xf numFmtId="170" fontId="4" fillId="0" borderId="54" xfId="0" applyNumberFormat="1" applyFont="1" applyBorder="1" applyAlignment="1">
      <alignment vertical="center"/>
    </xf>
    <xf numFmtId="170" fontId="4" fillId="0" borderId="42" xfId="0" applyNumberFormat="1" applyFont="1" applyBorder="1" applyAlignment="1">
      <alignment vertical="center"/>
    </xf>
    <xf numFmtId="170" fontId="4" fillId="0" borderId="36" xfId="0" applyNumberFormat="1" applyFont="1" applyBorder="1" applyAlignment="1">
      <alignment vertical="center"/>
    </xf>
    <xf numFmtId="165" fontId="4" fillId="0" borderId="0" xfId="0" applyNumberFormat="1" applyFont="1"/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65" fontId="17" fillId="0" borderId="74" xfId="0" applyNumberFormat="1" applyFont="1" applyBorder="1" applyAlignment="1">
      <alignment horizontal="right" vertical="center"/>
    </xf>
    <xf numFmtId="165" fontId="17" fillId="0" borderId="75" xfId="0" applyNumberFormat="1" applyFont="1" applyBorder="1" applyAlignment="1">
      <alignment horizontal="right" vertical="center"/>
    </xf>
    <xf numFmtId="165" fontId="8" fillId="0" borderId="75" xfId="0" applyNumberFormat="1" applyFont="1" applyBorder="1" applyAlignment="1">
      <alignment horizontal="right" vertical="center"/>
    </xf>
    <xf numFmtId="0" fontId="6" fillId="5" borderId="93" xfId="2" applyFont="1" applyFill="1" applyBorder="1" applyAlignment="1" applyProtection="1">
      <alignment horizontal="center" vertical="center"/>
      <protection locked="0"/>
    </xf>
    <xf numFmtId="165" fontId="6" fillId="5" borderId="94" xfId="1" applyNumberFormat="1" applyFont="1" applyFill="1" applyBorder="1" applyAlignment="1" applyProtection="1">
      <alignment vertical="center"/>
      <protection locked="0"/>
    </xf>
    <xf numFmtId="165" fontId="6" fillId="5" borderId="95" xfId="1" applyNumberFormat="1" applyFont="1" applyFill="1" applyBorder="1" applyAlignment="1" applyProtection="1">
      <alignment vertical="center"/>
      <protection locked="0"/>
    </xf>
    <xf numFmtId="165" fontId="6" fillId="5" borderId="96" xfId="1" applyNumberFormat="1" applyFont="1" applyFill="1" applyBorder="1" applyAlignment="1" applyProtection="1">
      <alignment vertical="center"/>
      <protection locked="0"/>
    </xf>
    <xf numFmtId="165" fontId="6" fillId="5" borderId="97" xfId="1" applyNumberFormat="1" applyFont="1" applyFill="1" applyBorder="1" applyAlignment="1" applyProtection="1">
      <alignment vertical="center"/>
      <protection locked="0"/>
    </xf>
    <xf numFmtId="165" fontId="6" fillId="5" borderId="93" xfId="1" applyNumberFormat="1" applyFont="1" applyFill="1" applyBorder="1" applyAlignment="1" applyProtection="1">
      <alignment vertical="center"/>
      <protection locked="0"/>
    </xf>
    <xf numFmtId="167" fontId="6" fillId="5" borderId="97" xfId="1" applyNumberFormat="1" applyFont="1" applyFill="1" applyBorder="1" applyAlignment="1" applyProtection="1">
      <alignment vertical="center"/>
      <protection locked="0"/>
    </xf>
    <xf numFmtId="167" fontId="6" fillId="5" borderId="93" xfId="1" applyNumberFormat="1" applyFont="1" applyFill="1" applyBorder="1" applyAlignment="1" applyProtection="1">
      <alignment vertical="center"/>
      <protection locked="0"/>
    </xf>
    <xf numFmtId="0" fontId="10" fillId="5" borderId="99" xfId="2" applyFont="1" applyFill="1" applyBorder="1" applyAlignment="1" applyProtection="1">
      <alignment horizontal="center" vertical="center"/>
      <protection locked="0"/>
    </xf>
    <xf numFmtId="171" fontId="6" fillId="5" borderId="100" xfId="60" applyNumberFormat="1" applyFont="1" applyFill="1" applyBorder="1" applyAlignment="1" applyProtection="1">
      <alignment vertical="center"/>
      <protection locked="0"/>
    </xf>
    <xf numFmtId="171" fontId="6" fillId="5" borderId="101" xfId="60" applyNumberFormat="1" applyFont="1" applyFill="1" applyBorder="1" applyAlignment="1" applyProtection="1">
      <alignment vertical="center"/>
      <protection locked="0"/>
    </xf>
    <xf numFmtId="171" fontId="6" fillId="5" borderId="102" xfId="60" applyNumberFormat="1" applyFont="1" applyFill="1" applyBorder="1" applyAlignment="1" applyProtection="1">
      <alignment vertical="center"/>
      <protection locked="0"/>
    </xf>
    <xf numFmtId="171" fontId="6" fillId="5" borderId="103" xfId="60" applyNumberFormat="1" applyFont="1" applyFill="1" applyBorder="1" applyAlignment="1" applyProtection="1">
      <alignment vertical="center"/>
      <protection locked="0"/>
    </xf>
    <xf numFmtId="171" fontId="6" fillId="5" borderId="99" xfId="60" applyNumberFormat="1" applyFont="1" applyFill="1" applyBorder="1" applyAlignment="1" applyProtection="1">
      <alignment vertical="center"/>
      <protection locked="0"/>
    </xf>
    <xf numFmtId="0" fontId="6" fillId="5" borderId="146" xfId="2" applyFont="1" applyFill="1" applyBorder="1" applyAlignment="1" applyProtection="1">
      <alignment horizontal="center" vertical="center"/>
      <protection locked="0"/>
    </xf>
    <xf numFmtId="165" fontId="6" fillId="5" borderId="147" xfId="1" applyNumberFormat="1" applyFont="1" applyFill="1" applyBorder="1" applyAlignment="1" applyProtection="1">
      <alignment vertical="center"/>
      <protection locked="0"/>
    </xf>
    <xf numFmtId="165" fontId="6" fillId="5" borderId="148" xfId="1" applyNumberFormat="1" applyFont="1" applyFill="1" applyBorder="1" applyAlignment="1" applyProtection="1">
      <alignment vertical="center"/>
      <protection locked="0"/>
    </xf>
    <xf numFmtId="165" fontId="6" fillId="5" borderId="149" xfId="1" applyNumberFormat="1" applyFont="1" applyFill="1" applyBorder="1" applyAlignment="1" applyProtection="1">
      <alignment vertical="center"/>
      <protection locked="0"/>
    </xf>
    <xf numFmtId="165" fontId="6" fillId="5" borderId="150" xfId="1" applyNumberFormat="1" applyFont="1" applyFill="1" applyBorder="1" applyAlignment="1" applyProtection="1">
      <alignment vertical="center"/>
      <protection locked="0"/>
    </xf>
    <xf numFmtId="165" fontId="6" fillId="5" borderId="146" xfId="1" applyNumberFormat="1" applyFont="1" applyFill="1" applyBorder="1" applyAlignment="1" applyProtection="1">
      <alignment vertical="center"/>
      <protection locked="0"/>
    </xf>
    <xf numFmtId="167" fontId="6" fillId="5" borderId="150" xfId="1" applyNumberFormat="1" applyFont="1" applyFill="1" applyBorder="1" applyAlignment="1" applyProtection="1">
      <alignment vertical="center"/>
      <protection locked="0"/>
    </xf>
    <xf numFmtId="167" fontId="6" fillId="5" borderId="146" xfId="1" applyNumberFormat="1" applyFont="1" applyFill="1" applyBorder="1" applyAlignment="1" applyProtection="1">
      <alignment vertical="center"/>
      <protection locked="0"/>
    </xf>
    <xf numFmtId="0" fontId="10" fillId="5" borderId="64" xfId="2" applyFont="1" applyFill="1" applyBorder="1" applyAlignment="1" applyProtection="1">
      <alignment horizontal="center" vertical="center"/>
      <protection locked="0"/>
    </xf>
    <xf numFmtId="171" fontId="6" fillId="5" borderId="53" xfId="60" applyNumberFormat="1" applyFont="1" applyFill="1" applyBorder="1" applyAlignment="1" applyProtection="1">
      <alignment vertical="center"/>
      <protection locked="0"/>
    </xf>
    <xf numFmtId="171" fontId="6" fillId="5" borderId="40" xfId="60" applyNumberFormat="1" applyFont="1" applyFill="1" applyBorder="1" applyAlignment="1" applyProtection="1">
      <alignment vertical="center"/>
      <protection locked="0"/>
    </xf>
    <xf numFmtId="171" fontId="6" fillId="5" borderId="63" xfId="60" applyNumberFormat="1" applyFont="1" applyFill="1" applyBorder="1" applyAlignment="1" applyProtection="1">
      <alignment vertical="center"/>
      <protection locked="0"/>
    </xf>
    <xf numFmtId="171" fontId="6" fillId="5" borderId="61" xfId="60" applyNumberFormat="1" applyFont="1" applyFill="1" applyBorder="1" applyAlignment="1" applyProtection="1">
      <alignment vertical="center"/>
      <protection locked="0"/>
    </xf>
    <xf numFmtId="171" fontId="6" fillId="5" borderId="64" xfId="60" applyNumberFormat="1" applyFont="1" applyFill="1" applyBorder="1" applyAlignment="1" applyProtection="1">
      <alignment vertical="center"/>
      <protection locked="0"/>
    </xf>
    <xf numFmtId="0" fontId="6" fillId="5" borderId="105" xfId="2" applyFont="1" applyFill="1" applyBorder="1" applyAlignment="1" applyProtection="1">
      <alignment horizontal="center" vertical="center"/>
      <protection locked="0"/>
    </xf>
    <xf numFmtId="165" fontId="6" fillId="5" borderId="106" xfId="1" applyNumberFormat="1" applyFont="1" applyFill="1" applyBorder="1" applyAlignment="1" applyProtection="1">
      <alignment vertical="center"/>
      <protection locked="0"/>
    </xf>
    <xf numFmtId="165" fontId="6" fillId="5" borderId="107" xfId="1" applyNumberFormat="1" applyFont="1" applyFill="1" applyBorder="1" applyAlignment="1" applyProtection="1">
      <alignment vertical="center"/>
      <protection locked="0"/>
    </xf>
    <xf numFmtId="165" fontId="6" fillId="5" borderId="108" xfId="1" applyNumberFormat="1" applyFont="1" applyFill="1" applyBorder="1" applyAlignment="1" applyProtection="1">
      <alignment vertical="center"/>
      <protection locked="0"/>
    </xf>
    <xf numFmtId="165" fontId="6" fillId="5" borderId="109" xfId="1" applyNumberFormat="1" applyFont="1" applyFill="1" applyBorder="1" applyAlignment="1" applyProtection="1">
      <alignment vertical="center"/>
      <protection locked="0"/>
    </xf>
    <xf numFmtId="165" fontId="6" fillId="5" borderId="105" xfId="1" applyNumberFormat="1" applyFont="1" applyFill="1" applyBorder="1" applyAlignment="1" applyProtection="1">
      <alignment vertical="center"/>
      <protection locked="0"/>
    </xf>
    <xf numFmtId="167" fontId="6" fillId="5" borderId="109" xfId="1" applyNumberFormat="1" applyFont="1" applyFill="1" applyBorder="1" applyAlignment="1" applyProtection="1">
      <alignment vertical="center"/>
      <protection locked="0"/>
    </xf>
    <xf numFmtId="167" fontId="6" fillId="5" borderId="105" xfId="1" applyNumberFormat="1" applyFont="1" applyFill="1" applyBorder="1" applyAlignment="1" applyProtection="1">
      <alignment vertical="center"/>
      <protection locked="0"/>
    </xf>
    <xf numFmtId="0" fontId="10" fillId="5" borderId="18" xfId="2" applyFont="1" applyFill="1" applyBorder="1" applyAlignment="1" applyProtection="1">
      <alignment horizontal="center" vertical="center"/>
      <protection locked="0"/>
    </xf>
    <xf numFmtId="171" fontId="6" fillId="5" borderId="35" xfId="60" applyNumberFormat="1" applyFont="1" applyFill="1" applyBorder="1" applyAlignment="1" applyProtection="1">
      <alignment vertical="center"/>
      <protection locked="0"/>
    </xf>
    <xf numFmtId="171" fontId="6" fillId="5" borderId="38" xfId="60" applyNumberFormat="1" applyFont="1" applyFill="1" applyBorder="1" applyAlignment="1" applyProtection="1">
      <alignment vertical="center"/>
      <protection locked="0"/>
    </xf>
    <xf numFmtId="171" fontId="6" fillId="5" borderId="17" xfId="60" applyNumberFormat="1" applyFont="1" applyFill="1" applyBorder="1" applyAlignment="1" applyProtection="1">
      <alignment vertical="center"/>
      <protection locked="0"/>
    </xf>
    <xf numFmtId="171" fontId="6" fillId="5" borderId="19" xfId="60" applyNumberFormat="1" applyFont="1" applyFill="1" applyBorder="1" applyAlignment="1" applyProtection="1">
      <alignment vertical="center"/>
      <protection locked="0"/>
    </xf>
    <xf numFmtId="171" fontId="6" fillId="5" borderId="18" xfId="60" applyNumberFormat="1" applyFont="1" applyFill="1" applyBorder="1" applyAlignment="1" applyProtection="1">
      <alignment vertical="center"/>
      <protection locked="0"/>
    </xf>
    <xf numFmtId="167" fontId="10" fillId="5" borderId="97" xfId="1" applyNumberFormat="1" applyFont="1" applyFill="1" applyBorder="1" applyAlignment="1" applyProtection="1">
      <alignment vertical="center"/>
      <protection locked="0"/>
    </xf>
    <xf numFmtId="167" fontId="10" fillId="5" borderId="93" xfId="1" applyNumberFormat="1" applyFont="1" applyFill="1" applyBorder="1" applyAlignment="1" applyProtection="1">
      <alignment vertical="center"/>
      <protection locked="0"/>
    </xf>
    <xf numFmtId="171" fontId="10" fillId="5" borderId="103" xfId="60" applyNumberFormat="1" applyFont="1" applyFill="1" applyBorder="1" applyAlignment="1" applyProtection="1">
      <alignment vertical="center"/>
      <protection locked="0"/>
    </xf>
    <xf numFmtId="171" fontId="10" fillId="5" borderId="99" xfId="60" applyNumberFormat="1" applyFont="1" applyFill="1" applyBorder="1" applyAlignment="1" applyProtection="1">
      <alignment vertical="center"/>
      <protection locked="0"/>
    </xf>
    <xf numFmtId="167" fontId="10" fillId="5" borderId="109" xfId="1" applyNumberFormat="1" applyFont="1" applyFill="1" applyBorder="1" applyAlignment="1" applyProtection="1">
      <alignment vertical="center"/>
      <protection locked="0"/>
    </xf>
    <xf numFmtId="167" fontId="10" fillId="5" borderId="105" xfId="1" applyNumberFormat="1" applyFont="1" applyFill="1" applyBorder="1" applyAlignment="1" applyProtection="1">
      <alignment vertical="center"/>
      <protection locked="0"/>
    </xf>
    <xf numFmtId="0" fontId="10" fillId="5" borderId="111" xfId="2" applyFont="1" applyFill="1" applyBorder="1" applyAlignment="1" applyProtection="1">
      <alignment horizontal="center" vertical="center"/>
      <protection locked="0"/>
    </xf>
    <xf numFmtId="171" fontId="6" fillId="5" borderId="113" xfId="60" applyNumberFormat="1" applyFont="1" applyFill="1" applyBorder="1" applyAlignment="1" applyProtection="1">
      <alignment vertical="center"/>
      <protection locked="0"/>
    </xf>
    <xf numFmtId="171" fontId="6" fillId="5" borderId="114" xfId="60" applyNumberFormat="1" applyFont="1" applyFill="1" applyBorder="1" applyAlignment="1" applyProtection="1">
      <alignment vertical="center"/>
      <protection locked="0"/>
    </xf>
    <xf numFmtId="171" fontId="10" fillId="5" borderId="114" xfId="60" applyNumberFormat="1" applyFont="1" applyFill="1" applyBorder="1" applyAlignment="1" applyProtection="1">
      <alignment vertical="center"/>
      <protection locked="0"/>
    </xf>
    <xf numFmtId="171" fontId="10" fillId="5" borderId="111" xfId="60" applyNumberFormat="1" applyFont="1" applyFill="1" applyBorder="1" applyAlignment="1" applyProtection="1">
      <alignment vertical="center"/>
      <protection locked="0"/>
    </xf>
    <xf numFmtId="0" fontId="8" fillId="5" borderId="31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122" xfId="2" applyFont="1" applyFill="1" applyBorder="1" applyAlignment="1" applyProtection="1">
      <alignment horizontal="center" vertical="center"/>
      <protection locked="0"/>
    </xf>
    <xf numFmtId="0" fontId="10" fillId="5" borderId="119" xfId="2" applyFont="1" applyFill="1" applyBorder="1" applyAlignment="1" applyProtection="1">
      <alignment horizontal="center" vertical="center"/>
      <protection locked="0"/>
    </xf>
    <xf numFmtId="0" fontId="6" fillId="5" borderId="151" xfId="2" applyFont="1" applyFill="1" applyBorder="1" applyAlignment="1" applyProtection="1">
      <alignment horizontal="center" vertical="center"/>
      <protection locked="0"/>
    </xf>
    <xf numFmtId="0" fontId="10" fillId="5" borderId="67" xfId="2" applyFont="1" applyFill="1" applyBorder="1" applyAlignment="1" applyProtection="1">
      <alignment horizontal="center" vertical="center"/>
      <protection locked="0"/>
    </xf>
    <xf numFmtId="0" fontId="10" fillId="5" borderId="45" xfId="2" applyFont="1" applyFill="1" applyBorder="1" applyAlignment="1" applyProtection="1">
      <alignment horizontal="center" vertical="center"/>
      <protection locked="0"/>
    </xf>
    <xf numFmtId="0" fontId="6" fillId="5" borderId="118" xfId="2" applyFont="1" applyFill="1" applyBorder="1" applyAlignment="1" applyProtection="1">
      <alignment horizontal="center" vertical="center"/>
      <protection locked="0"/>
    </xf>
    <xf numFmtId="165" fontId="6" fillId="5" borderId="98" xfId="1" applyNumberFormat="1" applyFont="1" applyFill="1" applyBorder="1" applyAlignment="1" applyProtection="1">
      <alignment vertical="center"/>
      <protection locked="0"/>
    </xf>
    <xf numFmtId="165" fontId="6" fillId="5" borderId="97" xfId="1" applyNumberFormat="1" applyFont="1" applyFill="1" applyBorder="1" applyAlignment="1" applyProtection="1">
      <alignment horizontal="center" vertical="center"/>
      <protection locked="0"/>
    </xf>
    <xf numFmtId="165" fontId="6" fillId="5" borderId="93" xfId="1" applyNumberFormat="1" applyFont="1" applyFill="1" applyBorder="1" applyAlignment="1" applyProtection="1">
      <alignment horizontal="center" vertical="center"/>
      <protection locked="0"/>
    </xf>
    <xf numFmtId="0" fontId="10" fillId="5" borderId="42" xfId="2" applyFont="1" applyFill="1" applyBorder="1" applyAlignment="1" applyProtection="1">
      <alignment horizontal="center" vertical="center"/>
      <protection locked="0"/>
    </xf>
    <xf numFmtId="171" fontId="6" fillId="5" borderId="54" xfId="60" applyNumberFormat="1" applyFont="1" applyFill="1" applyBorder="1" applyAlignment="1" applyProtection="1">
      <alignment vertical="center"/>
      <protection locked="0"/>
    </xf>
    <xf numFmtId="171" fontId="6" fillId="5" borderId="61" xfId="60" applyNumberFormat="1" applyFont="1" applyFill="1" applyBorder="1" applyAlignment="1" applyProtection="1">
      <alignment horizontal="center" vertical="center"/>
      <protection locked="0"/>
    </xf>
    <xf numFmtId="171" fontId="6" fillId="5" borderId="64" xfId="60" applyNumberFormat="1" applyFont="1" applyFill="1" applyBorder="1" applyAlignment="1" applyProtection="1">
      <alignment horizontal="center" vertical="center"/>
      <protection locked="0"/>
    </xf>
    <xf numFmtId="0" fontId="6" fillId="5" borderId="156" xfId="2" applyFont="1" applyFill="1" applyBorder="1" applyAlignment="1" applyProtection="1">
      <alignment horizontal="center" vertical="center"/>
      <protection locked="0"/>
    </xf>
    <xf numFmtId="165" fontId="6" fillId="5" borderId="110" xfId="1" applyNumberFormat="1" applyFont="1" applyFill="1" applyBorder="1" applyAlignment="1" applyProtection="1">
      <alignment vertical="center"/>
      <protection locked="0"/>
    </xf>
    <xf numFmtId="165" fontId="6" fillId="5" borderId="109" xfId="1" applyNumberFormat="1" applyFont="1" applyFill="1" applyBorder="1" applyAlignment="1" applyProtection="1">
      <alignment horizontal="center" vertical="center"/>
      <protection locked="0"/>
    </xf>
    <xf numFmtId="165" fontId="6" fillId="5" borderId="105" xfId="1" applyNumberFormat="1" applyFont="1" applyFill="1" applyBorder="1" applyAlignment="1" applyProtection="1">
      <alignment horizontal="center" vertical="center"/>
      <protection locked="0"/>
    </xf>
    <xf numFmtId="0" fontId="10" fillId="5" borderId="154" xfId="2" applyFont="1" applyFill="1" applyBorder="1" applyAlignment="1" applyProtection="1">
      <alignment horizontal="center" vertical="center"/>
      <protection locked="0"/>
    </xf>
    <xf numFmtId="171" fontId="6" fillId="5" borderId="104" xfId="60" applyNumberFormat="1" applyFont="1" applyFill="1" applyBorder="1" applyAlignment="1" applyProtection="1">
      <alignment vertical="center"/>
      <protection locked="0"/>
    </xf>
    <xf numFmtId="171" fontId="6" fillId="5" borderId="103" xfId="60" applyNumberFormat="1" applyFont="1" applyFill="1" applyBorder="1" applyAlignment="1" applyProtection="1">
      <alignment horizontal="center" vertical="center"/>
      <protection locked="0"/>
    </xf>
    <xf numFmtId="171" fontId="6" fillId="5" borderId="99" xfId="60" applyNumberFormat="1" applyFont="1" applyFill="1" applyBorder="1" applyAlignment="1" applyProtection="1">
      <alignment horizontal="center" vertical="center"/>
      <protection locked="0"/>
    </xf>
    <xf numFmtId="0" fontId="6" fillId="5" borderId="155" xfId="2" applyFont="1" applyFill="1" applyBorder="1" applyAlignment="1" applyProtection="1">
      <alignment horizontal="center" vertical="center"/>
      <protection locked="0"/>
    </xf>
    <xf numFmtId="165" fontId="6" fillId="5" borderId="152" xfId="1" applyNumberFormat="1" applyFont="1" applyFill="1" applyBorder="1" applyAlignment="1" applyProtection="1">
      <alignment vertical="center"/>
      <protection locked="0"/>
    </xf>
    <xf numFmtId="165" fontId="6" fillId="5" borderId="150" xfId="1" applyNumberFormat="1" applyFont="1" applyFill="1" applyBorder="1" applyAlignment="1" applyProtection="1">
      <alignment horizontal="center" vertical="center"/>
      <protection locked="0"/>
    </xf>
    <xf numFmtId="165" fontId="6" fillId="5" borderId="146" xfId="1" applyNumberFormat="1" applyFont="1" applyFill="1" applyBorder="1" applyAlignment="1" applyProtection="1">
      <alignment horizontal="center" vertical="center"/>
      <protection locked="0"/>
    </xf>
    <xf numFmtId="0" fontId="10" fillId="5" borderId="39" xfId="2" applyFont="1" applyFill="1" applyBorder="1" applyAlignment="1" applyProtection="1">
      <alignment horizontal="center" vertical="center"/>
      <protection locked="0"/>
    </xf>
    <xf numFmtId="171" fontId="6" fillId="5" borderId="36" xfId="60" applyNumberFormat="1" applyFont="1" applyFill="1" applyBorder="1" applyAlignment="1" applyProtection="1">
      <alignment vertical="center"/>
      <protection locked="0"/>
    </xf>
    <xf numFmtId="171" fontId="6" fillId="5" borderId="19" xfId="60" applyNumberFormat="1" applyFont="1" applyFill="1" applyBorder="1" applyAlignment="1" applyProtection="1">
      <alignment horizontal="center" vertical="center"/>
      <protection locked="0"/>
    </xf>
    <xf numFmtId="171" fontId="6" fillId="5" borderId="18" xfId="60" applyNumberFormat="1" applyFont="1" applyFill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7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9" fontId="6" fillId="5" borderId="19" xfId="60" applyNumberFormat="1" applyFont="1" applyFill="1" applyBorder="1" applyAlignment="1" applyProtection="1">
      <alignment vertical="center"/>
      <protection locked="0"/>
    </xf>
    <xf numFmtId="165" fontId="6" fillId="5" borderId="95" xfId="1" applyNumberFormat="1" applyFont="1" applyFill="1" applyBorder="1" applyAlignment="1" applyProtection="1">
      <alignment horizontal="center" vertical="center"/>
      <protection locked="0"/>
    </xf>
    <xf numFmtId="171" fontId="6" fillId="5" borderId="40" xfId="60" applyNumberFormat="1" applyFont="1" applyFill="1" applyBorder="1" applyAlignment="1" applyProtection="1">
      <alignment horizontal="center" vertical="center"/>
      <protection locked="0"/>
    </xf>
    <xf numFmtId="165" fontId="6" fillId="5" borderId="107" xfId="1" applyNumberFormat="1" applyFont="1" applyFill="1" applyBorder="1" applyAlignment="1" applyProtection="1">
      <alignment horizontal="center" vertical="center"/>
      <protection locked="0"/>
    </xf>
    <xf numFmtId="171" fontId="6" fillId="5" borderId="38" xfId="60" applyNumberFormat="1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6" fillId="5" borderId="131" xfId="2" applyFont="1" applyFill="1" applyBorder="1" applyAlignment="1" applyProtection="1">
      <alignment horizontal="center" vertical="center"/>
      <protection locked="0"/>
    </xf>
    <xf numFmtId="0" fontId="10" fillId="5" borderId="62" xfId="2" applyFont="1" applyFill="1" applyBorder="1" applyAlignment="1" applyProtection="1">
      <alignment horizontal="center" vertical="center"/>
      <protection locked="0"/>
    </xf>
    <xf numFmtId="0" fontId="6" fillId="5" borderId="132" xfId="2" applyFont="1" applyFill="1" applyBorder="1" applyAlignment="1" applyProtection="1">
      <alignment horizontal="center" vertical="center"/>
      <protection locked="0"/>
    </xf>
    <xf numFmtId="0" fontId="10" fillId="5" borderId="20" xfId="2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>
      <alignment horizontal="center" vertical="center"/>
    </xf>
    <xf numFmtId="3" fontId="6" fillId="5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24" xfId="1" applyNumberFormat="1" applyFont="1" applyFill="1" applyBorder="1" applyAlignment="1" applyProtection="1">
      <alignment horizontal="center" vertical="center" wrapText="1"/>
      <protection locked="0"/>
    </xf>
    <xf numFmtId="9" fontId="6" fillId="5" borderId="102" xfId="60" applyNumberFormat="1" applyFont="1" applyFill="1" applyBorder="1" applyAlignment="1" applyProtection="1">
      <alignment vertical="center"/>
      <protection locked="0"/>
    </xf>
    <xf numFmtId="9" fontId="6" fillId="5" borderId="103" xfId="60" applyNumberFormat="1" applyFont="1" applyFill="1" applyBorder="1" applyAlignment="1" applyProtection="1">
      <alignment vertical="center"/>
      <protection locked="0"/>
    </xf>
    <xf numFmtId="9" fontId="6" fillId="5" borderId="113" xfId="60" applyNumberFormat="1" applyFont="1" applyFill="1" applyBorder="1" applyAlignment="1" applyProtection="1">
      <alignment vertical="center"/>
      <protection locked="0"/>
    </xf>
    <xf numFmtId="9" fontId="6" fillId="5" borderId="114" xfId="60" applyNumberFormat="1" applyFont="1" applyFill="1" applyBorder="1" applyAlignment="1" applyProtection="1">
      <alignment vertical="center"/>
      <protection locked="0"/>
    </xf>
    <xf numFmtId="0" fontId="10" fillId="5" borderId="124" xfId="2" applyFont="1" applyFill="1" applyBorder="1" applyAlignment="1" applyProtection="1">
      <alignment horizontal="center" vertical="center"/>
      <protection locked="0"/>
    </xf>
    <xf numFmtId="3" fontId="6" fillId="5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46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25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45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67" xfId="1" applyNumberFormat="1" applyFont="1" applyFill="1" applyBorder="1" applyAlignment="1" applyProtection="1">
      <alignment horizontal="center" vertical="center" wrapText="1"/>
      <protection locked="0"/>
    </xf>
    <xf numFmtId="171" fontId="6" fillId="5" borderId="112" xfId="60" applyNumberFormat="1" applyFont="1" applyFill="1" applyBorder="1" applyAlignment="1" applyProtection="1">
      <alignment vertical="center"/>
      <protection locked="0"/>
    </xf>
    <xf numFmtId="171" fontId="6" fillId="5" borderId="114" xfId="60" applyNumberFormat="1" applyFont="1" applyFill="1" applyBorder="1" applyAlignment="1" applyProtection="1">
      <alignment horizontal="center" vertical="center"/>
      <protection locked="0"/>
    </xf>
    <xf numFmtId="171" fontId="6" fillId="5" borderId="111" xfId="60" applyNumberFormat="1" applyFont="1" applyFill="1" applyBorder="1" applyAlignment="1" applyProtection="1">
      <alignment horizontal="center" vertical="center"/>
      <protection locked="0"/>
    </xf>
    <xf numFmtId="3" fontId="6" fillId="5" borderId="17" xfId="1" applyNumberFormat="1" applyFont="1" applyFill="1" applyBorder="1" applyAlignment="1" applyProtection="1">
      <alignment horizontal="center" vertical="center" wrapText="1"/>
      <protection locked="0"/>
    </xf>
    <xf numFmtId="171" fontId="6" fillId="5" borderId="115" xfId="60" applyNumberFormat="1" applyFont="1" applyFill="1" applyBorder="1" applyAlignment="1" applyProtection="1">
      <alignment vertical="center"/>
      <protection locked="0"/>
    </xf>
    <xf numFmtId="171" fontId="6" fillId="5" borderId="111" xfId="60" applyNumberFormat="1" applyFont="1" applyFill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67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165" fontId="6" fillId="5" borderId="133" xfId="1" applyNumberFormat="1" applyFont="1" applyFill="1" applyBorder="1" applyAlignment="1" applyProtection="1">
      <alignment vertical="center"/>
      <protection locked="0"/>
    </xf>
    <xf numFmtId="171" fontId="6" fillId="5" borderId="134" xfId="60" applyNumberFormat="1" applyFont="1" applyFill="1" applyBorder="1" applyAlignment="1" applyProtection="1">
      <alignment vertical="center"/>
      <protection locked="0"/>
    </xf>
    <xf numFmtId="165" fontId="6" fillId="5" borderId="135" xfId="1" applyNumberFormat="1" applyFont="1" applyFill="1" applyBorder="1" applyAlignment="1" applyProtection="1">
      <alignment vertical="center"/>
      <protection locked="0"/>
    </xf>
    <xf numFmtId="171" fontId="6" fillId="5" borderId="136" xfId="60" applyNumberFormat="1" applyFont="1" applyFill="1" applyBorder="1" applyAlignment="1" applyProtection="1">
      <alignment vertical="center"/>
      <protection locked="0"/>
    </xf>
    <xf numFmtId="0" fontId="8" fillId="5" borderId="24" xfId="0" applyFont="1" applyFill="1" applyBorder="1" applyAlignment="1">
      <alignment horizontal="center" vertical="center"/>
    </xf>
    <xf numFmtId="165" fontId="10" fillId="5" borderId="97" xfId="1" applyNumberFormat="1" applyFont="1" applyFill="1" applyBorder="1" applyAlignment="1" applyProtection="1">
      <alignment vertical="center"/>
      <protection locked="0"/>
    </xf>
    <xf numFmtId="165" fontId="10" fillId="5" borderId="93" xfId="1" applyNumberFormat="1" applyFont="1" applyFill="1" applyBorder="1" applyAlignment="1" applyProtection="1">
      <alignment horizontal="center" vertical="center"/>
      <protection locked="0"/>
    </xf>
    <xf numFmtId="171" fontId="10" fillId="5" borderId="99" xfId="60" applyNumberFormat="1" applyFont="1" applyFill="1" applyBorder="1" applyAlignment="1" applyProtection="1">
      <alignment horizontal="center" vertical="center"/>
      <protection locked="0"/>
    </xf>
    <xf numFmtId="165" fontId="10" fillId="5" borderId="109" xfId="1" applyNumberFormat="1" applyFont="1" applyFill="1" applyBorder="1" applyAlignment="1" applyProtection="1">
      <alignment vertical="center"/>
      <protection locked="0"/>
    </xf>
    <xf numFmtId="165" fontId="10" fillId="5" borderId="105" xfId="1" applyNumberFormat="1" applyFont="1" applyFill="1" applyBorder="1" applyAlignment="1" applyProtection="1">
      <alignment horizontal="center" vertical="center"/>
      <protection locked="0"/>
    </xf>
    <xf numFmtId="171" fontId="10" fillId="5" borderId="111" xfId="60" applyNumberFormat="1" applyFont="1" applyFill="1" applyBorder="1" applyAlignment="1" applyProtection="1">
      <alignment horizontal="center" vertical="center"/>
      <protection locked="0"/>
    </xf>
    <xf numFmtId="165" fontId="6" fillId="5" borderId="96" xfId="1" applyNumberFormat="1" applyFont="1" applyFill="1" applyBorder="1" applyAlignment="1" applyProtection="1">
      <alignment horizontal="center" vertical="center"/>
      <protection locked="0"/>
    </xf>
    <xf numFmtId="165" fontId="6" fillId="5" borderId="98" xfId="1" applyNumberFormat="1" applyFont="1" applyFill="1" applyBorder="1" applyAlignment="1" applyProtection="1">
      <alignment horizontal="center" vertical="center"/>
      <protection locked="0"/>
    </xf>
    <xf numFmtId="165" fontId="6" fillId="5" borderId="153" xfId="1" applyNumberFormat="1" applyFont="1" applyFill="1" applyBorder="1" applyAlignment="1" applyProtection="1">
      <alignment vertical="center"/>
      <protection locked="0"/>
    </xf>
    <xf numFmtId="171" fontId="6" fillId="5" borderId="102" xfId="60" applyNumberFormat="1" applyFont="1" applyFill="1" applyBorder="1" applyAlignment="1" applyProtection="1">
      <alignment horizontal="center" vertical="center"/>
      <protection locked="0"/>
    </xf>
    <xf numFmtId="171" fontId="6" fillId="5" borderId="104" xfId="60" applyNumberFormat="1" applyFont="1" applyFill="1" applyBorder="1" applyAlignment="1" applyProtection="1">
      <alignment horizontal="center" vertical="center"/>
      <protection locked="0"/>
    </xf>
    <xf numFmtId="171" fontId="6" fillId="5" borderId="154" xfId="60" applyNumberFormat="1" applyFont="1" applyFill="1" applyBorder="1" applyAlignment="1" applyProtection="1">
      <alignment vertical="center"/>
      <protection locked="0"/>
    </xf>
    <xf numFmtId="165" fontId="6" fillId="5" borderId="108" xfId="1" applyNumberFormat="1" applyFont="1" applyFill="1" applyBorder="1" applyAlignment="1" applyProtection="1">
      <alignment horizontal="center" vertical="center"/>
      <protection locked="0"/>
    </xf>
    <xf numFmtId="165" fontId="6" fillId="5" borderId="110" xfId="1" applyNumberFormat="1" applyFont="1" applyFill="1" applyBorder="1" applyAlignment="1" applyProtection="1">
      <alignment horizontal="center" vertical="center"/>
      <protection locked="0"/>
    </xf>
    <xf numFmtId="165" fontId="6" fillId="5" borderId="156" xfId="1" applyNumberFormat="1" applyFont="1" applyFill="1" applyBorder="1" applyAlignment="1" applyProtection="1">
      <alignment vertical="center"/>
      <protection locked="0"/>
    </xf>
    <xf numFmtId="171" fontId="6" fillId="5" borderId="113" xfId="60" applyNumberFormat="1" applyFont="1" applyFill="1" applyBorder="1" applyAlignment="1" applyProtection="1">
      <alignment horizontal="center" vertical="center"/>
      <protection locked="0"/>
    </xf>
    <xf numFmtId="171" fontId="6" fillId="5" borderId="115" xfId="60" applyNumberFormat="1" applyFont="1" applyFill="1" applyBorder="1" applyAlignment="1" applyProtection="1">
      <alignment horizontal="center" vertical="center"/>
      <protection locked="0"/>
    </xf>
    <xf numFmtId="171" fontId="6" fillId="5" borderId="162" xfId="60" applyNumberFormat="1" applyFont="1" applyFill="1" applyBorder="1" applyAlignment="1" applyProtection="1">
      <alignment vertical="center"/>
      <protection locked="0"/>
    </xf>
    <xf numFmtId="3" fontId="6" fillId="5" borderId="84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8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6" xfId="1" applyNumberFormat="1" applyFont="1" applyFill="1" applyBorder="1" applyAlignment="1" applyProtection="1">
      <alignment horizontal="center" vertical="center" wrapText="1"/>
      <protection locked="0"/>
    </xf>
    <xf numFmtId="9" fontId="6" fillId="5" borderId="114" xfId="60" applyNumberFormat="1" applyFont="1" applyFill="1" applyBorder="1" applyAlignment="1" applyProtection="1">
      <alignment horizontal="center" vertical="center"/>
      <protection locked="0"/>
    </xf>
    <xf numFmtId="3" fontId="6" fillId="5" borderId="25" xfId="43" applyNumberFormat="1" applyFont="1" applyFill="1" applyBorder="1" applyAlignment="1" applyProtection="1">
      <alignment horizontal="center" vertical="center" wrapText="1"/>
      <protection locked="0"/>
    </xf>
    <xf numFmtId="3" fontId="6" fillId="5" borderId="24" xfId="43" applyNumberFormat="1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/>
    </xf>
    <xf numFmtId="3" fontId="6" fillId="5" borderId="46" xfId="43" applyNumberFormat="1" applyFont="1" applyFill="1" applyBorder="1" applyAlignment="1" applyProtection="1">
      <alignment horizontal="center" vertical="center" wrapText="1"/>
      <protection locked="0"/>
    </xf>
    <xf numFmtId="3" fontId="8" fillId="5" borderId="25" xfId="0" applyNumberFormat="1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center" vertical="center"/>
    </xf>
    <xf numFmtId="3" fontId="8" fillId="5" borderId="46" xfId="0" applyNumberFormat="1" applyFont="1" applyFill="1" applyBorder="1" applyAlignment="1">
      <alignment horizontal="center" vertical="center"/>
    </xf>
    <xf numFmtId="3" fontId="8" fillId="5" borderId="45" xfId="0" applyNumberFormat="1" applyFont="1" applyFill="1" applyBorder="1" applyAlignment="1">
      <alignment horizontal="center" vertical="center"/>
    </xf>
    <xf numFmtId="171" fontId="6" fillId="5" borderId="163" xfId="60" applyNumberFormat="1" applyFont="1" applyFill="1" applyBorder="1" applyAlignment="1" applyProtection="1">
      <alignment vertical="center"/>
      <protection locked="0"/>
    </xf>
    <xf numFmtId="165" fontId="6" fillId="5" borderId="155" xfId="1" applyNumberFormat="1" applyFont="1" applyFill="1" applyBorder="1" applyAlignment="1" applyProtection="1">
      <alignment horizontal="center" vertical="center"/>
      <protection locked="0"/>
    </xf>
    <xf numFmtId="165" fontId="6" fillId="5" borderId="152" xfId="1" applyNumberFormat="1" applyFont="1" applyFill="1" applyBorder="1" applyAlignment="1" applyProtection="1">
      <alignment horizontal="center" vertical="center"/>
      <protection locked="0"/>
    </xf>
    <xf numFmtId="171" fontId="6" fillId="5" borderId="154" xfId="60" applyNumberFormat="1" applyFont="1" applyFill="1" applyBorder="1" applyAlignment="1" applyProtection="1">
      <alignment horizontal="center" vertical="center"/>
      <protection locked="0"/>
    </xf>
    <xf numFmtId="165" fontId="6" fillId="5" borderId="156" xfId="1" applyNumberFormat="1" applyFont="1" applyFill="1" applyBorder="1" applyAlignment="1" applyProtection="1">
      <alignment horizontal="center" vertical="center"/>
      <protection locked="0"/>
    </xf>
    <xf numFmtId="171" fontId="6" fillId="5" borderId="162" xfId="60" applyNumberFormat="1" applyFont="1" applyFill="1" applyBorder="1" applyAlignment="1" applyProtection="1">
      <alignment horizontal="center" vertical="center"/>
      <protection locked="0"/>
    </xf>
    <xf numFmtId="0" fontId="10" fillId="5" borderId="165" xfId="2" applyFont="1" applyFill="1" applyBorder="1" applyAlignment="1" applyProtection="1">
      <alignment horizontal="center" vertical="center"/>
      <protection locked="0"/>
    </xf>
    <xf numFmtId="0" fontId="6" fillId="5" borderId="165" xfId="2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>
      <alignment horizontal="center" vertical="center" wrapText="1"/>
    </xf>
    <xf numFmtId="165" fontId="6" fillId="5" borderId="96" xfId="1" applyNumberFormat="1" applyFont="1" applyFill="1" applyBorder="1" applyAlignment="1" applyProtection="1">
      <alignment horizontal="right" vertical="center"/>
      <protection locked="0"/>
    </xf>
    <xf numFmtId="165" fontId="6" fillId="5" borderId="97" xfId="1" applyNumberFormat="1" applyFont="1" applyFill="1" applyBorder="1" applyAlignment="1" applyProtection="1">
      <alignment horizontal="right" vertical="center"/>
      <protection locked="0"/>
    </xf>
    <xf numFmtId="165" fontId="6" fillId="5" borderId="153" xfId="1" applyNumberFormat="1" applyFont="1" applyFill="1" applyBorder="1" applyAlignment="1" applyProtection="1">
      <alignment horizontal="right" vertical="center"/>
      <protection locked="0"/>
    </xf>
    <xf numFmtId="165" fontId="6" fillId="5" borderId="157" xfId="1" applyNumberFormat="1" applyFont="1" applyFill="1" applyBorder="1" applyAlignment="1" applyProtection="1">
      <alignment horizontal="right" vertical="center"/>
      <protection locked="0"/>
    </xf>
    <xf numFmtId="165" fontId="6" fillId="5" borderId="98" xfId="1" applyNumberFormat="1" applyFont="1" applyFill="1" applyBorder="1" applyAlignment="1" applyProtection="1">
      <alignment horizontal="right" vertical="center"/>
      <protection locked="0"/>
    </xf>
    <xf numFmtId="165" fontId="6" fillId="5" borderId="153" xfId="1" applyNumberFormat="1" applyFont="1" applyFill="1" applyBorder="1" applyAlignment="1" applyProtection="1">
      <alignment horizontal="center" vertical="center"/>
      <protection locked="0"/>
    </xf>
    <xf numFmtId="171" fontId="6" fillId="5" borderId="102" xfId="60" applyNumberFormat="1" applyFont="1" applyFill="1" applyBorder="1" applyAlignment="1" applyProtection="1">
      <alignment horizontal="right" vertical="center"/>
      <protection locked="0"/>
    </xf>
    <xf numFmtId="171" fontId="6" fillId="5" borderId="103" xfId="60" applyNumberFormat="1" applyFont="1" applyFill="1" applyBorder="1" applyAlignment="1" applyProtection="1">
      <alignment horizontal="right" vertical="center"/>
      <protection locked="0"/>
    </xf>
    <xf numFmtId="171" fontId="6" fillId="5" borderId="154" xfId="60" applyNumberFormat="1" applyFont="1" applyFill="1" applyBorder="1" applyAlignment="1" applyProtection="1">
      <alignment horizontal="right" vertical="center"/>
      <protection locked="0"/>
    </xf>
    <xf numFmtId="171" fontId="6" fillId="5" borderId="158" xfId="60" applyNumberFormat="1" applyFont="1" applyFill="1" applyBorder="1" applyAlignment="1" applyProtection="1">
      <alignment horizontal="right" vertical="center"/>
      <protection locked="0"/>
    </xf>
    <xf numFmtId="171" fontId="6" fillId="5" borderId="104" xfId="60" applyNumberFormat="1" applyFont="1" applyFill="1" applyBorder="1" applyAlignment="1" applyProtection="1">
      <alignment horizontal="right" vertical="center"/>
      <protection locked="0"/>
    </xf>
    <xf numFmtId="165" fontId="6" fillId="5" borderId="149" xfId="1" applyNumberFormat="1" applyFont="1" applyFill="1" applyBorder="1" applyAlignment="1" applyProtection="1">
      <alignment horizontal="right" vertical="center"/>
      <protection locked="0"/>
    </xf>
    <xf numFmtId="165" fontId="6" fillId="5" borderId="150" xfId="1" applyNumberFormat="1" applyFont="1" applyFill="1" applyBorder="1" applyAlignment="1" applyProtection="1">
      <alignment horizontal="right" vertical="center"/>
      <protection locked="0"/>
    </xf>
    <xf numFmtId="165" fontId="6" fillId="5" borderId="155" xfId="1" applyNumberFormat="1" applyFont="1" applyFill="1" applyBorder="1" applyAlignment="1" applyProtection="1">
      <alignment horizontal="right" vertical="center"/>
      <protection locked="0"/>
    </xf>
    <xf numFmtId="165" fontId="6" fillId="5" borderId="159" xfId="1" applyNumberFormat="1" applyFont="1" applyFill="1" applyBorder="1" applyAlignment="1" applyProtection="1">
      <alignment horizontal="right" vertical="center"/>
      <protection locked="0"/>
    </xf>
    <xf numFmtId="165" fontId="6" fillId="5" borderId="152" xfId="1" applyNumberFormat="1" applyFont="1" applyFill="1" applyBorder="1" applyAlignment="1" applyProtection="1">
      <alignment horizontal="right" vertical="center"/>
      <protection locked="0"/>
    </xf>
    <xf numFmtId="165" fontId="6" fillId="5" borderId="149" xfId="1" applyNumberFormat="1" applyFont="1" applyFill="1" applyBorder="1" applyAlignment="1" applyProtection="1">
      <alignment horizontal="center" vertical="center"/>
      <protection locked="0"/>
    </xf>
    <xf numFmtId="171" fontId="6" fillId="5" borderId="63" xfId="60" applyNumberFormat="1" applyFont="1" applyFill="1" applyBorder="1" applyAlignment="1" applyProtection="1">
      <alignment horizontal="right" vertical="center"/>
      <protection locked="0"/>
    </xf>
    <xf numFmtId="171" fontId="6" fillId="5" borderId="61" xfId="60" applyNumberFormat="1" applyFont="1" applyFill="1" applyBorder="1" applyAlignment="1" applyProtection="1">
      <alignment horizontal="right" vertical="center"/>
      <protection locked="0"/>
    </xf>
    <xf numFmtId="171" fontId="6" fillId="5" borderId="42" xfId="60" applyNumberFormat="1" applyFont="1" applyFill="1" applyBorder="1" applyAlignment="1" applyProtection="1">
      <alignment horizontal="right" vertical="center"/>
      <protection locked="0"/>
    </xf>
    <xf numFmtId="171" fontId="6" fillId="5" borderId="160" xfId="60" applyNumberFormat="1" applyFont="1" applyFill="1" applyBorder="1" applyAlignment="1" applyProtection="1">
      <alignment horizontal="right" vertical="center"/>
      <protection locked="0"/>
    </xf>
    <xf numFmtId="171" fontId="6" fillId="5" borderId="54" xfId="60" applyNumberFormat="1" applyFont="1" applyFill="1" applyBorder="1" applyAlignment="1" applyProtection="1">
      <alignment horizontal="right" vertical="center"/>
      <protection locked="0"/>
    </xf>
    <xf numFmtId="171" fontId="6" fillId="5" borderId="63" xfId="60" applyNumberFormat="1" applyFont="1" applyFill="1" applyBorder="1" applyAlignment="1" applyProtection="1">
      <alignment horizontal="center" vertical="center"/>
      <protection locked="0"/>
    </xf>
    <xf numFmtId="171" fontId="6" fillId="5" borderId="42" xfId="60" applyNumberFormat="1" applyFont="1" applyFill="1" applyBorder="1" applyAlignment="1" applyProtection="1">
      <alignment horizontal="center" vertical="center"/>
      <protection locked="0"/>
    </xf>
    <xf numFmtId="165" fontId="6" fillId="5" borderId="108" xfId="1" applyNumberFormat="1" applyFont="1" applyFill="1" applyBorder="1" applyAlignment="1" applyProtection="1">
      <alignment horizontal="right" vertical="center"/>
      <protection locked="0"/>
    </xf>
    <xf numFmtId="165" fontId="6" fillId="5" borderId="109" xfId="1" applyNumberFormat="1" applyFont="1" applyFill="1" applyBorder="1" applyAlignment="1" applyProtection="1">
      <alignment horizontal="right" vertical="center"/>
      <protection locked="0"/>
    </xf>
    <xf numFmtId="165" fontId="6" fillId="5" borderId="156" xfId="1" applyNumberFormat="1" applyFont="1" applyFill="1" applyBorder="1" applyAlignment="1" applyProtection="1">
      <alignment horizontal="right" vertical="center"/>
      <protection locked="0"/>
    </xf>
    <xf numFmtId="165" fontId="6" fillId="5" borderId="161" xfId="1" applyNumberFormat="1" applyFont="1" applyFill="1" applyBorder="1" applyAlignment="1" applyProtection="1">
      <alignment horizontal="right" vertical="center"/>
      <protection locked="0"/>
    </xf>
    <xf numFmtId="165" fontId="6" fillId="5" borderId="110" xfId="1" applyNumberFormat="1" applyFont="1" applyFill="1" applyBorder="1" applyAlignment="1" applyProtection="1">
      <alignment horizontal="right" vertical="center"/>
      <protection locked="0"/>
    </xf>
    <xf numFmtId="171" fontId="6" fillId="5" borderId="17" xfId="60" applyNumberFormat="1" applyFont="1" applyFill="1" applyBorder="1" applyAlignment="1" applyProtection="1">
      <alignment horizontal="right" vertical="center"/>
      <protection locked="0"/>
    </xf>
    <xf numFmtId="171" fontId="6" fillId="5" borderId="19" xfId="60" applyNumberFormat="1" applyFont="1" applyFill="1" applyBorder="1" applyAlignment="1" applyProtection="1">
      <alignment horizontal="right" vertical="center"/>
      <protection locked="0"/>
    </xf>
    <xf numFmtId="171" fontId="6" fillId="5" borderId="39" xfId="60" applyNumberFormat="1" applyFont="1" applyFill="1" applyBorder="1" applyAlignment="1" applyProtection="1">
      <alignment horizontal="right" vertical="center"/>
      <protection locked="0"/>
    </xf>
    <xf numFmtId="171" fontId="6" fillId="5" borderId="142" xfId="60" applyNumberFormat="1" applyFont="1" applyFill="1" applyBorder="1" applyAlignment="1" applyProtection="1">
      <alignment horizontal="right" vertical="center"/>
      <protection locked="0"/>
    </xf>
    <xf numFmtId="171" fontId="6" fillId="5" borderId="36" xfId="60" applyNumberFormat="1" applyFont="1" applyFill="1" applyBorder="1" applyAlignment="1" applyProtection="1">
      <alignment horizontal="right" vertical="center"/>
      <protection locked="0"/>
    </xf>
    <xf numFmtId="171" fontId="6" fillId="5" borderId="17" xfId="60" applyNumberFormat="1" applyFont="1" applyFill="1" applyBorder="1" applyAlignment="1" applyProtection="1">
      <alignment horizontal="center" vertical="center"/>
      <protection locked="0"/>
    </xf>
    <xf numFmtId="171" fontId="6" fillId="5" borderId="39" xfId="60" applyNumberFormat="1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>
      <alignment horizontal="center" vertical="center" wrapText="1"/>
    </xf>
    <xf numFmtId="165" fontId="6" fillId="5" borderId="155" xfId="1" applyNumberFormat="1" applyFont="1" applyFill="1" applyBorder="1" applyAlignment="1" applyProtection="1">
      <alignment vertical="center"/>
      <protection locked="0"/>
    </xf>
    <xf numFmtId="171" fontId="6" fillId="5" borderId="42" xfId="60" applyNumberFormat="1" applyFont="1" applyFill="1" applyBorder="1" applyAlignment="1" applyProtection="1">
      <alignment vertical="center"/>
      <protection locked="0"/>
    </xf>
    <xf numFmtId="165" fontId="6" fillId="5" borderId="105" xfId="1" applyNumberFormat="1" applyFont="1" applyFill="1" applyBorder="1" applyAlignment="1" applyProtection="1">
      <alignment horizontal="right" vertical="center"/>
      <protection locked="0"/>
    </xf>
    <xf numFmtId="165" fontId="6" fillId="5" borderId="19" xfId="1" applyNumberFormat="1" applyFont="1" applyFill="1" applyBorder="1" applyAlignment="1" applyProtection="1">
      <alignment horizontal="right" vertical="center"/>
      <protection locked="0"/>
    </xf>
    <xf numFmtId="171" fontId="6" fillId="5" borderId="39" xfId="60" applyNumberFormat="1" applyFont="1" applyFill="1" applyBorder="1" applyAlignment="1" applyProtection="1">
      <alignment vertical="center"/>
      <protection locked="0"/>
    </xf>
    <xf numFmtId="165" fontId="6" fillId="5" borderId="17" xfId="1" applyNumberFormat="1" applyFont="1" applyFill="1" applyBorder="1" applyAlignment="1" applyProtection="1">
      <alignment horizontal="center" vertical="center"/>
      <protection locked="0"/>
    </xf>
    <xf numFmtId="165" fontId="6" fillId="5" borderId="18" xfId="1" applyNumberFormat="1" applyFont="1" applyFill="1" applyBorder="1" applyAlignment="1" applyProtection="1">
      <alignment horizontal="center" vertical="center"/>
      <protection locked="0"/>
    </xf>
    <xf numFmtId="0" fontId="8" fillId="5" borderId="45" xfId="0" applyFont="1" applyFill="1" applyBorder="1" applyAlignment="1">
      <alignment horizontal="center" vertical="center"/>
    </xf>
    <xf numFmtId="171" fontId="6" fillId="5" borderId="36" xfId="60" applyNumberFormat="1" applyFont="1" applyFill="1" applyBorder="1" applyAlignment="1" applyProtection="1">
      <alignment horizontal="center" vertical="center"/>
      <protection locked="0"/>
    </xf>
    <xf numFmtId="171" fontId="6" fillId="5" borderId="54" xfId="60" applyNumberFormat="1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56" xfId="0" applyFont="1" applyFill="1" applyBorder="1" applyAlignment="1">
      <alignment horizontal="center" vertical="center"/>
    </xf>
    <xf numFmtId="0" fontId="8" fillId="5" borderId="8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3" fontId="8" fillId="5" borderId="18" xfId="0" applyNumberFormat="1" applyFont="1" applyFill="1" applyBorder="1" applyAlignment="1">
      <alignment horizontal="center" vertical="center" wrapText="1"/>
    </xf>
    <xf numFmtId="165" fontId="6" fillId="5" borderId="94" xfId="1" applyNumberFormat="1" applyFont="1" applyFill="1" applyBorder="1" applyAlignment="1" applyProtection="1">
      <alignment horizontal="center" vertical="center"/>
      <protection locked="0"/>
    </xf>
    <xf numFmtId="171" fontId="6" fillId="5" borderId="100" xfId="60" applyNumberFormat="1" applyFont="1" applyFill="1" applyBorder="1" applyAlignment="1" applyProtection="1">
      <alignment horizontal="center" vertical="center"/>
      <protection locked="0"/>
    </xf>
    <xf numFmtId="165" fontId="6" fillId="5" borderId="147" xfId="1" applyNumberFormat="1" applyFont="1" applyFill="1" applyBorder="1" applyAlignment="1" applyProtection="1">
      <alignment horizontal="center" vertical="center"/>
      <protection locked="0"/>
    </xf>
    <xf numFmtId="171" fontId="6" fillId="5" borderId="53" xfId="60" applyNumberFormat="1" applyFont="1" applyFill="1" applyBorder="1" applyAlignment="1" applyProtection="1">
      <alignment horizontal="center" vertical="center"/>
      <protection locked="0"/>
    </xf>
    <xf numFmtId="165" fontId="6" fillId="5" borderId="106" xfId="1" applyNumberFormat="1" applyFont="1" applyFill="1" applyBorder="1" applyAlignment="1" applyProtection="1">
      <alignment horizontal="center" vertical="center"/>
      <protection locked="0"/>
    </xf>
    <xf numFmtId="171" fontId="6" fillId="5" borderId="112" xfId="60" applyNumberFormat="1" applyFont="1" applyFill="1" applyBorder="1" applyAlignment="1" applyProtection="1">
      <alignment horizontal="center" vertical="center"/>
      <protection locked="0"/>
    </xf>
    <xf numFmtId="0" fontId="62" fillId="0" borderId="0" xfId="59" applyFont="1" applyAlignment="1" applyProtection="1"/>
    <xf numFmtId="0" fontId="63" fillId="0" borderId="0" xfId="0" applyFont="1"/>
    <xf numFmtId="0" fontId="64" fillId="0" borderId="0" xfId="0" applyFont="1"/>
    <xf numFmtId="0" fontId="8" fillId="0" borderId="78" xfId="0" applyFont="1" applyFill="1" applyBorder="1" applyAlignment="1">
      <alignment horizontal="right" vertical="center" wrapText="1"/>
    </xf>
    <xf numFmtId="0" fontId="8" fillId="0" borderId="89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65" fillId="0" borderId="0" xfId="59" applyFont="1" applyAlignment="1" applyProtection="1"/>
    <xf numFmtId="171" fontId="0" fillId="0" borderId="0" xfId="60" applyNumberFormat="1" applyFont="1" applyBorder="1" applyAlignment="1">
      <alignment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0" fontId="66" fillId="0" borderId="0" xfId="0" applyFont="1"/>
    <xf numFmtId="0" fontId="67" fillId="0" borderId="0" xfId="0" applyFont="1"/>
    <xf numFmtId="0" fontId="6" fillId="5" borderId="8" xfId="2" applyFont="1" applyFill="1" applyBorder="1" applyAlignment="1" applyProtection="1">
      <alignment horizontal="center" vertical="center" wrapText="1"/>
      <protection locked="0"/>
    </xf>
    <xf numFmtId="0" fontId="6" fillId="4" borderId="63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3" fontId="6" fillId="5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0" xfId="0" applyFont="1" applyFill="1" applyBorder="1" applyAlignment="1">
      <alignment horizontal="center" vertical="center" wrapText="1"/>
    </xf>
    <xf numFmtId="3" fontId="6" fillId="5" borderId="9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48" xfId="2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0" fillId="4" borderId="13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3" fontId="6" fillId="5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7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92" xfId="0" applyNumberFormat="1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center" wrapText="1"/>
    </xf>
    <xf numFmtId="3" fontId="6" fillId="5" borderId="91" xfId="1" applyFont="1" applyFill="1" applyBorder="1" applyAlignment="1" applyProtection="1">
      <alignment horizontal="center" vertical="center" wrapText="1"/>
      <protection locked="0"/>
    </xf>
    <xf numFmtId="3" fontId="6" fillId="4" borderId="39" xfId="1" applyFont="1" applyFill="1" applyBorder="1" applyAlignment="1" applyProtection="1">
      <alignment horizontal="center" vertical="center" wrapText="1"/>
      <protection locked="0"/>
    </xf>
    <xf numFmtId="3" fontId="8" fillId="5" borderId="80" xfId="0" applyNumberFormat="1" applyFont="1" applyFill="1" applyBorder="1" applyAlignment="1">
      <alignment horizontal="center" vertical="center" wrapText="1"/>
    </xf>
    <xf numFmtId="3" fontId="8" fillId="4" borderId="81" xfId="0" applyNumberFormat="1" applyFont="1" applyFill="1" applyBorder="1" applyAlignment="1">
      <alignment horizontal="center" vertical="center" wrapText="1"/>
    </xf>
    <xf numFmtId="3" fontId="6" fillId="5" borderId="6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9" xfId="2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3" fontId="6" fillId="5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2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3" fontId="6" fillId="5" borderId="6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3" fontId="6" fillId="5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90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49" xfId="0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" fontId="8" fillId="5" borderId="130" xfId="0" applyNumberFormat="1" applyFont="1" applyFill="1" applyBorder="1" applyAlignment="1">
      <alignment horizontal="center" vertical="center" wrapText="1"/>
    </xf>
    <xf numFmtId="3" fontId="6" fillId="5" borderId="37" xfId="1" applyFont="1" applyFill="1" applyBorder="1" applyAlignment="1" applyProtection="1">
      <alignment horizontal="center" vertical="center" wrapText="1"/>
      <protection locked="0"/>
    </xf>
    <xf numFmtId="3" fontId="6" fillId="5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6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8" xfId="2" applyFont="1" applyFill="1" applyBorder="1" applyAlignment="1" applyProtection="1">
      <alignment horizontal="center" vertical="center" wrapText="1"/>
      <protection locked="0"/>
    </xf>
    <xf numFmtId="0" fontId="6" fillId="4" borderId="52" xfId="2" applyFont="1" applyFill="1" applyBorder="1" applyAlignment="1" applyProtection="1">
      <alignment horizontal="center" vertical="center" wrapText="1"/>
      <protection locked="0"/>
    </xf>
    <xf numFmtId="0" fontId="6" fillId="5" borderId="116" xfId="2" applyFont="1" applyFill="1" applyBorder="1" applyAlignment="1" applyProtection="1">
      <alignment horizontal="center" vertical="center" wrapText="1"/>
      <protection locked="0"/>
    </xf>
    <xf numFmtId="0" fontId="6" fillId="4" borderId="137" xfId="2" applyFont="1" applyFill="1" applyBorder="1" applyAlignment="1" applyProtection="1">
      <alignment horizontal="center" vertical="center" wrapText="1"/>
      <protection locked="0"/>
    </xf>
    <xf numFmtId="0" fontId="6" fillId="5" borderId="57" xfId="2" applyFont="1" applyFill="1" applyBorder="1" applyAlignment="1" applyProtection="1">
      <alignment horizontal="center" vertical="center" wrapText="1"/>
      <protection locked="0"/>
    </xf>
    <xf numFmtId="0" fontId="6" fillId="4" borderId="58" xfId="2" applyFont="1" applyFill="1" applyBorder="1" applyAlignment="1" applyProtection="1">
      <alignment horizontal="center" vertical="center" wrapText="1"/>
      <protection locked="0"/>
    </xf>
    <xf numFmtId="0" fontId="6" fillId="4" borderId="57" xfId="2" applyFont="1" applyFill="1" applyBorder="1" applyAlignment="1" applyProtection="1">
      <alignment horizontal="center" vertical="center" wrapText="1"/>
      <protection locked="0"/>
    </xf>
    <xf numFmtId="0" fontId="6" fillId="5" borderId="138" xfId="2" applyFont="1" applyFill="1" applyBorder="1" applyAlignment="1" applyProtection="1">
      <alignment horizontal="center" vertical="center" wrapText="1"/>
      <protection locked="0"/>
    </xf>
    <xf numFmtId="0" fontId="6" fillId="4" borderId="117" xfId="2" applyFont="1" applyFill="1" applyBorder="1" applyAlignment="1" applyProtection="1">
      <alignment horizontal="center" vertical="center" wrapText="1"/>
      <protection locked="0"/>
    </xf>
    <xf numFmtId="0" fontId="6" fillId="5" borderId="51" xfId="2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5" borderId="96" xfId="2" applyFont="1" applyFill="1" applyBorder="1" applyAlignment="1" applyProtection="1">
      <alignment horizontal="center" vertical="center" wrapText="1"/>
      <protection locked="0"/>
    </xf>
    <xf numFmtId="0" fontId="6" fillId="4" borderId="102" xfId="2" applyFont="1" applyFill="1" applyBorder="1" applyAlignment="1" applyProtection="1">
      <alignment horizontal="center" vertical="center" wrapText="1"/>
      <protection locked="0"/>
    </xf>
    <xf numFmtId="0" fontId="6" fillId="5" borderId="108" xfId="2" applyFont="1" applyFill="1" applyBorder="1" applyAlignment="1" applyProtection="1">
      <alignment horizontal="center" vertical="center" wrapText="1"/>
      <protection locked="0"/>
    </xf>
    <xf numFmtId="0" fontId="6" fillId="4" borderId="113" xfId="2" applyFont="1" applyFill="1" applyBorder="1" applyAlignment="1" applyProtection="1">
      <alignment horizontal="center" vertical="center" wrapText="1"/>
      <protection locked="0"/>
    </xf>
    <xf numFmtId="3" fontId="6" fillId="5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68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9" fillId="5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63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3" fontId="6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5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2" applyFont="1" applyFill="1" applyBorder="1" applyAlignment="1" applyProtection="1">
      <alignment horizontal="center" vertical="center"/>
      <protection locked="0"/>
    </xf>
    <xf numFmtId="0" fontId="6" fillId="0" borderId="89" xfId="2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6" fillId="0" borderId="20" xfId="2" applyFont="1" applyFill="1" applyBorder="1" applyAlignment="1" applyProtection="1">
      <alignment horizontal="center" vertical="center"/>
      <protection locked="0"/>
    </xf>
    <xf numFmtId="0" fontId="8" fillId="5" borderId="51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3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5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5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4" borderId="62" xfId="0" applyNumberFormat="1" applyFont="1" applyFill="1" applyBorder="1" applyAlignment="1">
      <alignment horizontal="center" vertical="center" wrapText="1"/>
    </xf>
    <xf numFmtId="3" fontId="8" fillId="4" borderId="42" xfId="0" applyNumberFormat="1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4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3" fontId="6" fillId="5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9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3" fontId="6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49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3" fontId="6" fillId="5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9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50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6" fillId="5" borderId="5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4" borderId="88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2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4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8" fillId="5" borderId="3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 wrapText="1"/>
    </xf>
    <xf numFmtId="3" fontId="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5" borderId="48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0" fontId="28" fillId="4" borderId="64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6" fillId="5" borderId="50" xfId="43" applyFont="1" applyFill="1" applyBorder="1" applyAlignment="1">
      <alignment horizontal="center" vertical="center" wrapText="1"/>
    </xf>
    <xf numFmtId="0" fontId="6" fillId="4" borderId="44" xfId="43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3" fontId="8" fillId="5" borderId="65" xfId="0" applyNumberFormat="1" applyFont="1" applyFill="1" applyBorder="1" applyAlignment="1">
      <alignment horizontal="center" vertical="center" wrapText="1"/>
    </xf>
    <xf numFmtId="3" fontId="8" fillId="4" borderId="65" xfId="0" applyNumberFormat="1" applyFont="1" applyFill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5" borderId="41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8" fillId="4" borderId="32" xfId="0" applyNumberFormat="1" applyFont="1" applyFill="1" applyBorder="1" applyAlignment="1">
      <alignment horizontal="center" vertical="center" wrapText="1"/>
    </xf>
    <xf numFmtId="3" fontId="8" fillId="4" borderId="41" xfId="0" applyNumberFormat="1" applyFont="1" applyFill="1" applyBorder="1" applyAlignment="1">
      <alignment horizontal="center" vertical="center" wrapText="1"/>
    </xf>
    <xf numFmtId="3" fontId="8" fillId="4" borderId="145" xfId="0" applyNumberFormat="1" applyFont="1" applyFill="1" applyBorder="1" applyAlignment="1">
      <alignment horizontal="center" vertical="center" wrapText="1"/>
    </xf>
    <xf numFmtId="3" fontId="8" fillId="5" borderId="47" xfId="0" applyNumberFormat="1" applyFont="1" applyFill="1" applyBorder="1" applyAlignment="1">
      <alignment horizontal="center" vertical="center" wrapText="1"/>
    </xf>
    <xf numFmtId="3" fontId="8" fillId="5" borderId="65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>
      <alignment horizontal="center" vertical="center"/>
    </xf>
    <xf numFmtId="3" fontId="8" fillId="4" borderId="47" xfId="0" applyNumberFormat="1" applyFont="1" applyFill="1" applyBorder="1" applyAlignment="1">
      <alignment horizontal="center" vertical="center" wrapText="1"/>
    </xf>
    <xf numFmtId="3" fontId="8" fillId="5" borderId="30" xfId="0" applyNumberFormat="1" applyFont="1" applyFill="1" applyBorder="1" applyAlignment="1">
      <alignment horizontal="center" vertical="center" wrapText="1"/>
    </xf>
    <xf numFmtId="0" fontId="6" fillId="5" borderId="78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8" fillId="5" borderId="40" xfId="0" applyNumberFormat="1" applyFont="1" applyFill="1" applyBorder="1" applyAlignment="1">
      <alignment horizontal="center" vertical="center" wrapText="1"/>
    </xf>
    <xf numFmtId="3" fontId="8" fillId="4" borderId="26" xfId="0" applyNumberFormat="1" applyFont="1" applyFill="1" applyBorder="1" applyAlignment="1">
      <alignment horizontal="center" vertical="center" wrapText="1"/>
    </xf>
    <xf numFmtId="3" fontId="8" fillId="5" borderId="69" xfId="0" applyNumberFormat="1" applyFont="1" applyFill="1" applyBorder="1" applyAlignment="1">
      <alignment horizontal="center" vertical="center" wrapText="1"/>
    </xf>
    <xf numFmtId="3" fontId="8" fillId="4" borderId="40" xfId="0" applyNumberFormat="1" applyFont="1" applyFill="1" applyBorder="1" applyAlignment="1">
      <alignment horizontal="center" vertical="center" wrapText="1"/>
    </xf>
    <xf numFmtId="3" fontId="8" fillId="5" borderId="63" xfId="0" applyNumberFormat="1" applyFont="1" applyFill="1" applyBorder="1" applyAlignment="1">
      <alignment horizontal="center" vertical="center" wrapText="1"/>
    </xf>
    <xf numFmtId="3" fontId="8" fillId="4" borderId="61" xfId="0" applyNumberFormat="1" applyFont="1" applyFill="1" applyBorder="1" applyAlignment="1">
      <alignment horizontal="center" vertical="center" wrapText="1"/>
    </xf>
    <xf numFmtId="3" fontId="8" fillId="4" borderId="64" xfId="0" applyNumberFormat="1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/>
    </xf>
    <xf numFmtId="0" fontId="28" fillId="5" borderId="65" xfId="0" applyFont="1" applyFill="1" applyBorder="1" applyAlignment="1">
      <alignment horizontal="center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28" fillId="4" borderId="4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 wrapText="1"/>
    </xf>
    <xf numFmtId="0" fontId="28" fillId="4" borderId="130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6" fillId="4" borderId="116" xfId="2" applyFont="1" applyFill="1" applyBorder="1" applyAlignment="1" applyProtection="1">
      <alignment horizontal="center" vertical="center" wrapText="1"/>
      <protection locked="0"/>
    </xf>
    <xf numFmtId="0" fontId="6" fillId="5" borderId="167" xfId="2" applyFont="1" applyFill="1" applyBorder="1" applyAlignment="1" applyProtection="1">
      <alignment horizontal="center" vertical="center" wrapText="1"/>
      <protection locked="0"/>
    </xf>
    <xf numFmtId="0" fontId="6" fillId="4" borderId="167" xfId="2" applyFont="1" applyFill="1" applyBorder="1" applyAlignment="1" applyProtection="1">
      <alignment horizontal="center" vertical="center" wrapText="1"/>
      <protection locked="0"/>
    </xf>
    <xf numFmtId="0" fontId="6" fillId="5" borderId="3" xfId="2" applyFont="1" applyFill="1" applyBorder="1" applyAlignment="1" applyProtection="1">
      <alignment horizontal="center" vertical="center" wrapText="1"/>
      <protection locked="0"/>
    </xf>
    <xf numFmtId="0" fontId="6" fillId="4" borderId="51" xfId="2" applyFont="1" applyFill="1" applyBorder="1" applyAlignment="1" applyProtection="1">
      <alignment horizontal="center" vertical="center" wrapText="1"/>
      <protection locked="0"/>
    </xf>
    <xf numFmtId="0" fontId="6" fillId="5" borderId="52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5" borderId="1" xfId="43" applyFont="1" applyFill="1" applyBorder="1" applyAlignment="1" applyProtection="1">
      <alignment horizontal="center" vertical="center" wrapText="1"/>
      <protection locked="0"/>
    </xf>
    <xf numFmtId="0" fontId="6" fillId="4" borderId="2" xfId="43" applyFont="1" applyFill="1" applyBorder="1" applyAlignment="1" applyProtection="1">
      <alignment horizontal="center" vertical="center" wrapText="1"/>
      <protection locked="0"/>
    </xf>
    <xf numFmtId="0" fontId="6" fillId="4" borderId="7" xfId="43" applyFont="1" applyFill="1" applyBorder="1" applyAlignment="1" applyProtection="1">
      <alignment horizontal="center" vertical="center" wrapText="1"/>
      <protection locked="0"/>
    </xf>
    <xf numFmtId="0" fontId="6" fillId="4" borderId="37" xfId="43" applyFont="1" applyFill="1" applyBorder="1" applyAlignment="1" applyProtection="1">
      <alignment horizontal="center" vertical="center" wrapText="1"/>
      <protection locked="0"/>
    </xf>
    <xf numFmtId="0" fontId="6" fillId="4" borderId="16" xfId="43" applyFont="1" applyFill="1" applyBorder="1" applyAlignment="1" applyProtection="1">
      <alignment horizontal="center" vertical="center" wrapText="1"/>
      <protection locked="0"/>
    </xf>
    <xf numFmtId="0" fontId="6" fillId="4" borderId="39" xfId="43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6" fillId="0" borderId="37" xfId="2" applyFont="1" applyFill="1" applyBorder="1" applyAlignment="1" applyProtection="1">
      <alignment horizontal="left" vertical="center"/>
      <protection locked="0"/>
    </xf>
    <xf numFmtId="0" fontId="6" fillId="0" borderId="16" xfId="2" applyFont="1" applyFill="1" applyBorder="1" applyAlignment="1" applyProtection="1">
      <alignment horizontal="left" vertical="center"/>
      <protection locked="0"/>
    </xf>
    <xf numFmtId="0" fontId="6" fillId="0" borderId="39" xfId="2" applyFont="1" applyFill="1" applyBorder="1" applyAlignment="1" applyProtection="1">
      <alignment horizontal="left" vertical="center"/>
      <protection locked="0"/>
    </xf>
    <xf numFmtId="0" fontId="18" fillId="0" borderId="7" xfId="43" applyFont="1" applyFill="1" applyBorder="1" applyAlignment="1" applyProtection="1">
      <alignment horizontal="left" vertical="center" wrapText="1"/>
      <protection locked="0"/>
    </xf>
    <xf numFmtId="0" fontId="18" fillId="0" borderId="37" xfId="43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horizontal="center"/>
      <protection locked="0"/>
    </xf>
    <xf numFmtId="0" fontId="6" fillId="0" borderId="7" xfId="2" applyFont="1" applyFill="1" applyBorder="1" applyAlignment="1" applyProtection="1">
      <alignment horizontal="center"/>
      <protection locked="0"/>
    </xf>
    <xf numFmtId="0" fontId="6" fillId="0" borderId="37" xfId="2" applyFont="1" applyFill="1" applyBorder="1" applyAlignment="1" applyProtection="1">
      <alignment horizontal="center"/>
      <protection locked="0"/>
    </xf>
    <xf numFmtId="0" fontId="6" fillId="0" borderId="16" xfId="2" applyFont="1" applyFill="1" applyBorder="1" applyAlignment="1" applyProtection="1">
      <alignment horizontal="center"/>
      <protection locked="0"/>
    </xf>
    <xf numFmtId="0" fontId="6" fillId="0" borderId="39" xfId="2" applyFont="1" applyFill="1" applyBorder="1" applyAlignment="1" applyProtection="1">
      <alignment horizontal="center"/>
      <protection locked="0"/>
    </xf>
    <xf numFmtId="3" fontId="6" fillId="5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3" fontId="6" fillId="5" borderId="88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73" xfId="0" applyFont="1" applyFill="1" applyBorder="1" applyAlignment="1">
      <alignment horizontal="center" vertical="center" wrapText="1"/>
    </xf>
    <xf numFmtId="3" fontId="6" fillId="5" borderId="7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  <protection locked="0"/>
    </xf>
    <xf numFmtId="3" fontId="8" fillId="5" borderId="57" xfId="0" applyNumberFormat="1" applyFont="1" applyFill="1" applyBorder="1" applyAlignment="1">
      <alignment horizontal="center" vertical="center"/>
    </xf>
    <xf numFmtId="3" fontId="8" fillId="4" borderId="25" xfId="0" applyNumberFormat="1" applyFont="1" applyFill="1" applyBorder="1" applyAlignment="1">
      <alignment horizontal="center" vertical="center"/>
    </xf>
    <xf numFmtId="3" fontId="6" fillId="5" borderId="50" xfId="43" applyNumberFormat="1" applyFont="1" applyFill="1" applyBorder="1" applyAlignment="1">
      <alignment horizontal="center" vertical="center"/>
    </xf>
    <xf numFmtId="3" fontId="6" fillId="4" borderId="44" xfId="43" applyNumberFormat="1" applyFont="1" applyFill="1" applyBorder="1" applyAlignment="1">
      <alignment horizontal="center" vertical="center"/>
    </xf>
    <xf numFmtId="0" fontId="8" fillId="5" borderId="22" xfId="0" applyNumberFormat="1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3" fontId="8" fillId="5" borderId="52" xfId="0" applyNumberFormat="1" applyFont="1" applyFill="1" applyBorder="1" applyAlignment="1">
      <alignment horizontal="center" vertical="center"/>
    </xf>
    <xf numFmtId="3" fontId="8" fillId="4" borderId="72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4" borderId="39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5" borderId="6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0" borderId="43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9" fontId="6" fillId="5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40" applyFont="1" applyFill="1" applyBorder="1" applyAlignment="1" applyProtection="1">
      <alignment horizontal="center" vertical="center" wrapText="1"/>
      <protection locked="0"/>
    </xf>
    <xf numFmtId="0" fontId="6" fillId="4" borderId="2" xfId="40" applyFont="1" applyFill="1" applyBorder="1" applyAlignment="1" applyProtection="1">
      <alignment horizontal="center" vertical="center" wrapText="1"/>
      <protection locked="0"/>
    </xf>
    <xf numFmtId="0" fontId="6" fillId="4" borderId="7" xfId="40" applyFont="1" applyFill="1" applyBorder="1" applyAlignment="1" applyProtection="1">
      <alignment horizontal="center" vertical="center" wrapText="1"/>
      <protection locked="0"/>
    </xf>
    <xf numFmtId="0" fontId="6" fillId="4" borderId="37" xfId="40" applyFont="1" applyFill="1" applyBorder="1" applyAlignment="1" applyProtection="1">
      <alignment horizontal="center" vertical="center" wrapText="1"/>
      <protection locked="0"/>
    </xf>
    <xf numFmtId="0" fontId="6" fillId="4" borderId="16" xfId="40" applyFont="1" applyFill="1" applyBorder="1" applyAlignment="1" applyProtection="1">
      <alignment horizontal="center" vertical="center" wrapText="1"/>
      <protection locked="0"/>
    </xf>
    <xf numFmtId="0" fontId="6" fillId="4" borderId="39" xfId="40" applyFont="1" applyFill="1" applyBorder="1" applyAlignment="1" applyProtection="1">
      <alignment horizontal="center" vertical="center" wrapText="1"/>
      <protection locked="0"/>
    </xf>
    <xf numFmtId="0" fontId="6" fillId="0" borderId="1" xfId="40" applyNumberFormat="1" applyFont="1" applyFill="1" applyBorder="1" applyAlignment="1" applyProtection="1">
      <alignment horizontal="center" vertical="center"/>
      <protection locked="0"/>
    </xf>
    <xf numFmtId="0" fontId="6" fillId="0" borderId="2" xfId="40" applyNumberFormat="1" applyFont="1" applyFill="1" applyBorder="1" applyAlignment="1" applyProtection="1">
      <alignment horizontal="center" vertical="center"/>
      <protection locked="0"/>
    </xf>
    <xf numFmtId="0" fontId="6" fillId="0" borderId="7" xfId="40" applyNumberFormat="1" applyFont="1" applyFill="1" applyBorder="1" applyAlignment="1" applyProtection="1">
      <alignment horizontal="center" vertical="center"/>
      <protection locked="0"/>
    </xf>
    <xf numFmtId="0" fontId="6" fillId="0" borderId="37" xfId="40" applyNumberFormat="1" applyFont="1" applyFill="1" applyBorder="1" applyAlignment="1" applyProtection="1">
      <alignment horizontal="center" vertical="center"/>
      <protection locked="0"/>
    </xf>
    <xf numFmtId="0" fontId="6" fillId="0" borderId="16" xfId="40" applyNumberFormat="1" applyFont="1" applyFill="1" applyBorder="1" applyAlignment="1" applyProtection="1">
      <alignment horizontal="center" vertical="center"/>
      <protection locked="0"/>
    </xf>
    <xf numFmtId="0" fontId="6" fillId="0" borderId="39" xfId="40" applyNumberFormat="1" applyFont="1" applyFill="1" applyBorder="1" applyAlignment="1" applyProtection="1">
      <alignment horizontal="center" vertical="center"/>
      <protection locked="0"/>
    </xf>
    <xf numFmtId="0" fontId="6" fillId="5" borderId="23" xfId="40" applyFont="1" applyFill="1" applyBorder="1" applyAlignment="1" applyProtection="1">
      <alignment horizontal="center" vertical="center" wrapText="1"/>
      <protection locked="0"/>
    </xf>
    <xf numFmtId="0" fontId="6" fillId="4" borderId="88" xfId="40" applyFont="1" applyFill="1" applyBorder="1" applyAlignment="1" applyProtection="1">
      <alignment horizontal="center" vertical="center" wrapText="1"/>
      <protection locked="0"/>
    </xf>
    <xf numFmtId="0" fontId="6" fillId="4" borderId="18" xfId="40" applyFont="1" applyFill="1" applyBorder="1" applyAlignment="1" applyProtection="1">
      <alignment horizontal="center" vertical="center" wrapText="1"/>
      <protection locked="0"/>
    </xf>
    <xf numFmtId="3" fontId="6" fillId="5" borderId="59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65" xfId="40" applyFont="1" applyFill="1" applyBorder="1" applyAlignment="1" applyProtection="1">
      <alignment horizontal="center" vertical="center" wrapText="1"/>
      <protection locked="0"/>
    </xf>
    <xf numFmtId="0" fontId="6" fillId="4" borderId="11" xfId="40" applyFont="1" applyFill="1" applyBorder="1" applyAlignment="1" applyProtection="1">
      <alignment horizontal="center" vertical="center" wrapText="1"/>
      <protection locked="0"/>
    </xf>
    <xf numFmtId="0" fontId="6" fillId="4" borderId="10" xfId="40" applyFont="1" applyFill="1" applyBorder="1" applyAlignment="1" applyProtection="1">
      <alignment horizontal="center" vertical="center" wrapText="1"/>
      <protection locked="0"/>
    </xf>
    <xf numFmtId="0" fontId="6" fillId="5" borderId="28" xfId="40" applyFont="1" applyFill="1" applyBorder="1" applyAlignment="1" applyProtection="1">
      <alignment horizontal="center" vertical="center" wrapText="1"/>
      <protection locked="0"/>
    </xf>
    <xf numFmtId="0" fontId="6" fillId="4" borderId="29" xfId="40" applyFont="1" applyFill="1" applyBorder="1" applyAlignment="1" applyProtection="1">
      <alignment horizontal="center" vertical="center" wrapText="1"/>
      <protection locked="0"/>
    </xf>
    <xf numFmtId="0" fontId="6" fillId="4" borderId="35" xfId="40" applyFont="1" applyFill="1" applyBorder="1" applyAlignment="1" applyProtection="1">
      <alignment horizontal="center" vertical="center" wrapText="1"/>
      <protection locked="0"/>
    </xf>
    <xf numFmtId="0" fontId="6" fillId="5" borderId="49" xfId="40" applyFont="1" applyFill="1" applyBorder="1" applyAlignment="1" applyProtection="1">
      <alignment horizontal="center" vertical="center" wrapText="1"/>
      <protection locked="0"/>
    </xf>
    <xf numFmtId="0" fontId="6" fillId="4" borderId="60" xfId="40" applyFont="1" applyFill="1" applyBorder="1" applyAlignment="1" applyProtection="1">
      <alignment horizontal="center" vertical="center" wrapText="1"/>
      <protection locked="0"/>
    </xf>
    <xf numFmtId="0" fontId="6" fillId="4" borderId="36" xfId="40" applyFont="1" applyFill="1" applyBorder="1" applyAlignment="1" applyProtection="1">
      <alignment horizontal="center" vertical="center" wrapText="1"/>
      <protection locked="0"/>
    </xf>
    <xf numFmtId="0" fontId="6" fillId="5" borderId="32" xfId="40" applyFont="1" applyFill="1" applyBorder="1" applyAlignment="1" applyProtection="1">
      <alignment horizontal="center" vertical="center" wrapText="1"/>
      <protection locked="0"/>
    </xf>
    <xf numFmtId="0" fontId="6" fillId="4" borderId="67" xfId="40" applyFont="1" applyFill="1" applyBorder="1" applyAlignment="1" applyProtection="1">
      <alignment horizontal="center" vertical="center" wrapText="1"/>
      <protection locked="0"/>
    </xf>
    <xf numFmtId="0" fontId="6" fillId="4" borderId="46" xfId="40" applyFont="1" applyFill="1" applyBorder="1" applyAlignment="1" applyProtection="1">
      <alignment horizontal="center" vertical="center" wrapText="1"/>
      <protection locked="0"/>
    </xf>
    <xf numFmtId="0" fontId="6" fillId="5" borderId="11" xfId="40" applyFont="1" applyFill="1" applyBorder="1" applyAlignment="1" applyProtection="1">
      <alignment horizontal="center" vertical="center" wrapText="1"/>
      <protection locked="0"/>
    </xf>
    <xf numFmtId="0" fontId="6" fillId="4" borderId="24" xfId="40" applyFont="1" applyFill="1" applyBorder="1" applyAlignment="1" applyProtection="1">
      <alignment horizontal="center" vertical="center" wrapText="1"/>
      <protection locked="0"/>
    </xf>
    <xf numFmtId="0" fontId="7" fillId="5" borderId="10" xfId="40" applyFont="1" applyFill="1" applyBorder="1" applyAlignment="1" applyProtection="1">
      <alignment horizontal="center" vertical="center" wrapText="1"/>
      <protection locked="0"/>
    </xf>
    <xf numFmtId="0" fontId="6" fillId="4" borderId="25" xfId="40" applyFont="1" applyFill="1" applyBorder="1" applyAlignment="1" applyProtection="1">
      <alignment horizontal="center" vertical="center" wrapText="1"/>
      <protection locked="0"/>
    </xf>
    <xf numFmtId="0" fontId="6" fillId="5" borderId="1" xfId="2" applyFont="1" applyFill="1" applyBorder="1" applyAlignment="1" applyProtection="1">
      <alignment horizontal="center" vertical="center" wrapText="1"/>
      <protection locked="0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4" borderId="69" xfId="2" applyFont="1" applyFill="1" applyBorder="1" applyAlignment="1" applyProtection="1">
      <alignment horizontal="center" vertical="center" wrapText="1"/>
      <protection locked="0"/>
    </xf>
    <xf numFmtId="0" fontId="6" fillId="4" borderId="54" xfId="2" applyFont="1" applyFill="1" applyBorder="1" applyAlignment="1" applyProtection="1">
      <alignment horizontal="center" vertical="center" wrapText="1"/>
      <protection locked="0"/>
    </xf>
    <xf numFmtId="0" fontId="6" fillId="5" borderId="56" xfId="2" applyFont="1" applyFill="1" applyBorder="1" applyAlignment="1" applyProtection="1">
      <alignment horizontal="center" vertical="center" wrapText="1"/>
      <protection locked="0"/>
    </xf>
    <xf numFmtId="0" fontId="6" fillId="4" borderId="62" xfId="2" applyFont="1" applyFill="1" applyBorder="1" applyAlignment="1" applyProtection="1">
      <alignment horizontal="center" vertical="center" wrapText="1"/>
      <protection locked="0"/>
    </xf>
    <xf numFmtId="0" fontId="6" fillId="5" borderId="6" xfId="2" applyFont="1" applyFill="1" applyBorder="1" applyAlignment="1" applyProtection="1">
      <alignment horizontal="center" vertical="center" wrapText="1"/>
      <protection locked="0"/>
    </xf>
    <xf numFmtId="0" fontId="6" fillId="4" borderId="2" xfId="2" applyFont="1" applyFill="1" applyBorder="1" applyAlignment="1" applyProtection="1">
      <alignment horizontal="center" vertical="center" wrapText="1"/>
      <protection locked="0"/>
    </xf>
    <xf numFmtId="0" fontId="6" fillId="4" borderId="40" xfId="2" applyFont="1" applyFill="1" applyBorder="1" applyAlignment="1" applyProtection="1">
      <alignment horizontal="center" vertical="center" wrapText="1"/>
      <protection locked="0"/>
    </xf>
    <xf numFmtId="0" fontId="6" fillId="4" borderId="42" xfId="2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6" fillId="5" borderId="2" xfId="40" applyFont="1" applyFill="1" applyBorder="1" applyAlignment="1" applyProtection="1">
      <alignment horizontal="center" vertical="center" wrapText="1"/>
      <protection locked="0"/>
    </xf>
    <xf numFmtId="0" fontId="6" fillId="5" borderId="47" xfId="40" applyFont="1" applyFill="1" applyBorder="1" applyAlignment="1" applyProtection="1">
      <alignment horizontal="center" vertical="center" wrapText="1"/>
      <protection locked="0"/>
    </xf>
    <xf numFmtId="0" fontId="8" fillId="4" borderId="130" xfId="0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4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5" borderId="55" xfId="40" applyFont="1" applyFill="1" applyBorder="1" applyAlignment="1" applyProtection="1">
      <alignment horizontal="center" vertical="center" wrapText="1"/>
      <protection locked="0"/>
    </xf>
    <xf numFmtId="0" fontId="6" fillId="4" borderId="55" xfId="40" applyFont="1" applyFill="1" applyBorder="1" applyAlignment="1" applyProtection="1">
      <alignment horizontal="center" vertical="center" wrapText="1"/>
      <protection locked="0"/>
    </xf>
    <xf numFmtId="0" fontId="6" fillId="4" borderId="44" xfId="40" applyFont="1" applyFill="1" applyBorder="1" applyAlignment="1" applyProtection="1">
      <alignment horizontal="center" vertical="center" wrapText="1"/>
      <protection locked="0"/>
    </xf>
    <xf numFmtId="0" fontId="6" fillId="4" borderId="30" xfId="4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8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0" fontId="0" fillId="4" borderId="31" xfId="0" applyFont="1" applyFill="1" applyBorder="1"/>
    <xf numFmtId="0" fontId="0" fillId="4" borderId="32" xfId="0" applyFont="1" applyFill="1" applyBorder="1"/>
    <xf numFmtId="0" fontId="6" fillId="5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4" borderId="19" xfId="0" applyFont="1" applyFill="1" applyBorder="1"/>
    <xf numFmtId="0" fontId="6" fillId="5" borderId="31" xfId="0" applyFont="1" applyFill="1" applyBorder="1" applyAlignment="1">
      <alignment horizontal="center" vertical="center" wrapText="1"/>
    </xf>
    <xf numFmtId="3" fontId="6" fillId="5" borderId="65" xfId="0" applyNumberFormat="1" applyFont="1" applyFill="1" applyBorder="1" applyAlignment="1">
      <alignment horizontal="center" vertical="center" wrapText="1"/>
    </xf>
    <xf numFmtId="3" fontId="6" fillId="4" borderId="65" xfId="0" applyNumberFormat="1" applyFont="1" applyFill="1" applyBorder="1" applyAlignment="1">
      <alignment horizontal="center" vertical="center" wrapText="1"/>
    </xf>
    <xf numFmtId="3" fontId="6" fillId="4" borderId="46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3" fontId="6" fillId="5" borderId="47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6" fillId="4" borderId="45" xfId="0" applyNumberFormat="1" applyFont="1" applyFill="1" applyBorder="1" applyAlignment="1">
      <alignment horizontal="center" vertical="center" wrapText="1"/>
    </xf>
    <xf numFmtId="3" fontId="6" fillId="5" borderId="28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3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0" fillId="4" borderId="36" xfId="0" applyFont="1" applyFill="1" applyBorder="1"/>
    <xf numFmtId="0" fontId="6" fillId="4" borderId="72" xfId="0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 applyProtection="1">
      <alignment horizontal="center" vertical="center"/>
      <protection locked="0"/>
    </xf>
    <xf numFmtId="0" fontId="6" fillId="0" borderId="39" xfId="2" applyNumberFormat="1" applyFont="1" applyFill="1" applyBorder="1" applyAlignment="1" applyProtection="1">
      <alignment horizontal="center" vertical="center"/>
      <protection locked="0"/>
    </xf>
    <xf numFmtId="3" fontId="6" fillId="0" borderId="7" xfId="2" applyNumberFormat="1" applyFont="1" applyFill="1" applyBorder="1" applyAlignment="1" applyProtection="1">
      <alignment horizontal="center" vertical="center"/>
      <protection locked="0"/>
    </xf>
    <xf numFmtId="3" fontId="6" fillId="0" borderId="37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37" xfId="2" applyNumberFormat="1" applyFont="1" applyFill="1" applyBorder="1" applyAlignment="1" applyProtection="1">
      <alignment horizontal="center" vertical="center"/>
      <protection locked="0"/>
    </xf>
    <xf numFmtId="3" fontId="6" fillId="0" borderId="1" xfId="2" applyNumberFormat="1" applyFont="1" applyFill="1" applyBorder="1" applyAlignment="1" applyProtection="1">
      <alignment horizontal="center" vertical="center"/>
      <protection locked="0"/>
    </xf>
    <xf numFmtId="3" fontId="6" fillId="0" borderId="2" xfId="2" applyNumberFormat="1" applyFont="1" applyFill="1" applyBorder="1" applyAlignment="1" applyProtection="1">
      <alignment horizontal="center" vertical="center"/>
      <protection locked="0"/>
    </xf>
    <xf numFmtId="3" fontId="8" fillId="5" borderId="28" xfId="0" applyNumberFormat="1" applyFont="1" applyFill="1" applyBorder="1" applyAlignment="1">
      <alignment horizontal="center" vertical="center" wrapText="1"/>
    </xf>
    <xf numFmtId="3" fontId="8" fillId="4" borderId="29" xfId="0" applyNumberFormat="1" applyFont="1" applyFill="1" applyBorder="1" applyAlignment="1">
      <alignment horizontal="center"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5" borderId="51" xfId="0" applyNumberFormat="1" applyFont="1" applyFill="1" applyBorder="1" applyAlignment="1">
      <alignment horizontal="center" vertical="center" wrapText="1"/>
    </xf>
    <xf numFmtId="3" fontId="8" fillId="4" borderId="57" xfId="0" applyNumberFormat="1" applyFont="1" applyFill="1" applyBorder="1" applyAlignment="1">
      <alignment horizontal="center" vertical="center" wrapText="1"/>
    </xf>
    <xf numFmtId="3" fontId="8" fillId="4" borderId="58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5" borderId="60" xfId="0" applyNumberFormat="1" applyFont="1" applyFill="1" applyBorder="1" applyAlignment="1">
      <alignment horizontal="center" vertical="center" wrapText="1"/>
    </xf>
    <xf numFmtId="3" fontId="8" fillId="4" borderId="36" xfId="0" applyNumberFormat="1" applyFont="1" applyFill="1" applyBorder="1" applyAlignment="1">
      <alignment horizontal="center" vertical="center" wrapText="1"/>
    </xf>
    <xf numFmtId="3" fontId="8" fillId="5" borderId="78" xfId="0" applyNumberFormat="1" applyFont="1" applyFill="1" applyBorder="1" applyAlignment="1">
      <alignment horizontal="center" vertical="center" wrapText="1"/>
    </xf>
    <xf numFmtId="3" fontId="8" fillId="4" borderId="17" xfId="0" applyNumberFormat="1" applyFont="1" applyFill="1" applyBorder="1" applyAlignment="1">
      <alignment horizontal="center" vertical="center" wrapText="1"/>
    </xf>
    <xf numFmtId="3" fontId="8" fillId="5" borderId="68" xfId="0" applyNumberFormat="1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4" borderId="74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</cellXfs>
  <cellStyles count="82">
    <cellStyle name="% procenta" xfId="3"/>
    <cellStyle name="Celkem 2" xfId="4"/>
    <cellStyle name="Comma0" xfId="5"/>
    <cellStyle name="Currency0" xfId="6"/>
    <cellStyle name="Currency0 2" xfId="7"/>
    <cellStyle name="Currency0 2 2" xfId="62"/>
    <cellStyle name="Currency0 2 2 2" xfId="76"/>
    <cellStyle name="Currency0 2 3" xfId="71"/>
    <cellStyle name="Čárka 2" xfId="8"/>
    <cellStyle name="Čárka 2 2" xfId="9"/>
    <cellStyle name="Čárka 2 2 2" xfId="63"/>
    <cellStyle name="Čárka 2 2 2 2" xfId="77"/>
    <cellStyle name="Čárka 2 2 3" xfId="72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9" builtinId="8"/>
    <cellStyle name="Měna" xfId="19"/>
    <cellStyle name="Měna 2" xfId="20"/>
    <cellStyle name="Měna 2 2" xfId="64"/>
    <cellStyle name="Měna 2 2 2" xfId="78"/>
    <cellStyle name="Měna 2 3" xfId="73"/>
    <cellStyle name="Měna0" xfId="21"/>
    <cellStyle name="Měna0 2" xfId="22"/>
    <cellStyle name="Měna0 2 2" xfId="23"/>
    <cellStyle name="Měna0 2 2 2" xfId="65"/>
    <cellStyle name="Měna0 2 2 2 2" xfId="79"/>
    <cellStyle name="Měna0 2 2 3" xfId="74"/>
    <cellStyle name="Měna0 3" xfId="24"/>
    <cellStyle name="Měna0 3 2" xfId="66"/>
    <cellStyle name="Měna0 3 2 2" xfId="80"/>
    <cellStyle name="Měna0 3 3" xfId="75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8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70"/>
    <cellStyle name="normální 3" xfId="40"/>
    <cellStyle name="normální 3 2" xfId="67"/>
    <cellStyle name="normální 3 3" xfId="61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normální_List1" xfId="58"/>
    <cellStyle name="normální_List5" xfId="57"/>
    <cellStyle name="Pevný" xfId="49"/>
    <cellStyle name="Pevný 2" xfId="50"/>
    <cellStyle name="procent 2" xfId="69"/>
    <cellStyle name="Procenta" xfId="60" builtinId="5"/>
    <cellStyle name="Procenta 2" xfId="51"/>
    <cellStyle name="Špatně" xfId="81" builtinId="27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190"/>
  <sheetViews>
    <sheetView tabSelected="1" topLeftCell="A91" zoomScaleNormal="100" workbookViewId="0">
      <selection activeCell="P133" sqref="P133"/>
    </sheetView>
  </sheetViews>
  <sheetFormatPr defaultRowHeight="15"/>
  <sheetData>
    <row r="1" spans="1:10" s="378" customFormat="1" ht="15" customHeight="1">
      <c r="A1" s="516" t="s">
        <v>323</v>
      </c>
    </row>
    <row r="2" spans="1:10" s="378" customFormat="1" ht="15" customHeight="1">
      <c r="A2" s="758"/>
      <c r="B2" s="675"/>
      <c r="C2" s="675"/>
      <c r="D2" s="675"/>
      <c r="E2" s="675"/>
      <c r="F2" s="675"/>
      <c r="G2" s="675"/>
      <c r="H2" s="675"/>
      <c r="I2" s="675"/>
      <c r="J2" s="675"/>
    </row>
    <row r="3" spans="1:10" s="378" customFormat="1" ht="15" customHeight="1">
      <c r="A3" s="516" t="s">
        <v>378</v>
      </c>
    </row>
    <row r="4" spans="1:10" s="1114" customFormat="1" ht="15" customHeight="1">
      <c r="A4" s="1064" t="s">
        <v>630</v>
      </c>
      <c r="B4" s="1064"/>
      <c r="C4" s="1064"/>
      <c r="D4" s="1064"/>
      <c r="E4" s="1064"/>
      <c r="F4" s="1064"/>
      <c r="G4" s="1064"/>
      <c r="H4" s="1064"/>
      <c r="I4" s="1064"/>
    </row>
    <row r="5" spans="1:10" s="1040" customFormat="1" ht="15" customHeight="1">
      <c r="A5" s="1064" t="s">
        <v>631</v>
      </c>
      <c r="B5" s="1064"/>
      <c r="C5" s="1064"/>
      <c r="D5" s="1064"/>
      <c r="E5" s="1064"/>
      <c r="F5" s="1064"/>
      <c r="G5" s="1064"/>
      <c r="H5" s="1064"/>
      <c r="I5" s="1064"/>
      <c r="J5" s="1064"/>
    </row>
    <row r="6" spans="1:10" s="1040" customFormat="1" ht="15" customHeight="1">
      <c r="A6" s="1064" t="s">
        <v>632</v>
      </c>
      <c r="B6" s="1064"/>
      <c r="C6" s="1064"/>
      <c r="D6" s="1064"/>
      <c r="E6" s="1064"/>
      <c r="F6" s="1064"/>
      <c r="G6" s="1064"/>
      <c r="H6" s="1064"/>
      <c r="I6" s="1064"/>
      <c r="J6" s="1064"/>
    </row>
    <row r="7" spans="1:10" s="1040" customFormat="1" ht="15" customHeight="1">
      <c r="A7" s="1064" t="s">
        <v>633</v>
      </c>
      <c r="B7" s="1064"/>
      <c r="C7" s="1064"/>
      <c r="D7" s="1064"/>
      <c r="E7" s="1064"/>
      <c r="F7" s="1064"/>
      <c r="G7" s="1064"/>
      <c r="H7" s="1064"/>
      <c r="I7" s="1064"/>
      <c r="J7" s="1064"/>
    </row>
    <row r="8" spans="1:10" s="1040" customFormat="1" ht="15" customHeight="1">
      <c r="A8" s="1039"/>
      <c r="B8" s="1039"/>
      <c r="C8" s="1039"/>
      <c r="D8" s="1039"/>
      <c r="E8" s="1039"/>
      <c r="F8" s="1039"/>
      <c r="G8" s="1039"/>
      <c r="H8" s="1039"/>
      <c r="I8" s="1039"/>
      <c r="J8" s="1039"/>
    </row>
    <row r="9" spans="1:10" s="1040" customFormat="1" ht="15" customHeight="1">
      <c r="A9" s="1064" t="s">
        <v>634</v>
      </c>
      <c r="B9" s="1064"/>
      <c r="C9" s="1064"/>
      <c r="D9" s="1064"/>
      <c r="E9" s="1064"/>
      <c r="F9" s="1064"/>
      <c r="G9" s="1064"/>
      <c r="H9" s="1064"/>
      <c r="I9" s="1064"/>
    </row>
    <row r="10" spans="1:10" s="1040" customFormat="1" ht="15" customHeight="1">
      <c r="A10" s="1064" t="s">
        <v>635</v>
      </c>
      <c r="B10" s="1064"/>
      <c r="C10" s="1064"/>
      <c r="D10" s="1064"/>
      <c r="E10" s="1064"/>
      <c r="F10" s="1064"/>
      <c r="G10" s="1064"/>
      <c r="H10" s="1064"/>
    </row>
    <row r="11" spans="1:10" s="1040" customFormat="1" ht="15" customHeight="1">
      <c r="A11" s="1064" t="s">
        <v>868</v>
      </c>
      <c r="B11" s="1064"/>
      <c r="C11" s="1064"/>
      <c r="D11" s="1064"/>
      <c r="E11" s="1064"/>
      <c r="F11" s="1064"/>
      <c r="G11" s="1064"/>
      <c r="H11" s="1064"/>
      <c r="I11" s="1064"/>
    </row>
    <row r="12" spans="1:10" s="1040" customFormat="1" ht="15" customHeight="1"/>
    <row r="13" spans="1:10" s="1040" customFormat="1" ht="15" customHeight="1">
      <c r="A13" s="1064" t="s">
        <v>636</v>
      </c>
      <c r="B13" s="1064"/>
      <c r="C13" s="1064"/>
      <c r="D13" s="1064"/>
      <c r="E13" s="1064"/>
      <c r="F13" s="1064"/>
      <c r="G13" s="1064"/>
      <c r="H13" s="1064"/>
      <c r="I13" s="1039"/>
      <c r="J13" s="1039"/>
    </row>
    <row r="14" spans="1:10" s="1040" customFormat="1" ht="15" customHeight="1">
      <c r="A14" s="1064" t="s">
        <v>637</v>
      </c>
      <c r="B14" s="1064"/>
      <c r="C14" s="1064"/>
      <c r="D14" s="1064"/>
      <c r="E14" s="1064"/>
      <c r="F14" s="1064"/>
      <c r="G14" s="1064"/>
      <c r="H14" s="1064"/>
    </row>
    <row r="15" spans="1:10" s="1040" customFormat="1" ht="15" customHeight="1">
      <c r="A15" s="1064" t="s">
        <v>638</v>
      </c>
      <c r="B15" s="1064"/>
      <c r="C15" s="1064"/>
      <c r="D15" s="1064"/>
      <c r="E15" s="1064"/>
      <c r="F15" s="1064"/>
      <c r="G15" s="1064"/>
      <c r="H15" s="1064"/>
    </row>
    <row r="16" spans="1:10" s="1040" customFormat="1" ht="15" customHeight="1">
      <c r="A16" s="1064" t="s">
        <v>639</v>
      </c>
      <c r="B16" s="1064"/>
      <c r="C16" s="1064"/>
      <c r="D16" s="1064"/>
      <c r="E16" s="1064"/>
      <c r="F16" s="1064"/>
      <c r="G16" s="1064"/>
      <c r="H16" s="1064"/>
      <c r="I16" s="1064"/>
    </row>
    <row r="17" spans="1:14" s="1040" customFormat="1" ht="15" customHeight="1">
      <c r="A17" s="1064" t="s">
        <v>884</v>
      </c>
      <c r="B17" s="1064"/>
      <c r="C17" s="1064"/>
      <c r="D17" s="1064"/>
      <c r="E17" s="1064"/>
      <c r="F17" s="1064"/>
      <c r="G17" s="1064"/>
      <c r="H17" s="1064"/>
      <c r="I17" s="1064"/>
      <c r="J17" s="1064"/>
    </row>
    <row r="18" spans="1:14" s="1040" customFormat="1" ht="15" customHeight="1"/>
    <row r="19" spans="1:14" s="1040" customFormat="1" ht="15" customHeight="1">
      <c r="A19" s="1064" t="s">
        <v>640</v>
      </c>
      <c r="B19" s="1064"/>
      <c r="C19" s="1064"/>
      <c r="D19" s="1064"/>
      <c r="E19" s="1064"/>
      <c r="F19" s="1064"/>
      <c r="G19" s="1064"/>
      <c r="H19" s="1064"/>
      <c r="I19" s="1064"/>
      <c r="J19" s="1064"/>
      <c r="K19" s="1064"/>
    </row>
    <row r="20" spans="1:14" s="1040" customFormat="1" ht="15" customHeight="1">
      <c r="A20" s="1064" t="s">
        <v>885</v>
      </c>
      <c r="B20" s="1064"/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</row>
    <row r="21" spans="1:14" s="1040" customFormat="1" ht="15" customHeight="1"/>
    <row r="22" spans="1:14" s="1040" customFormat="1" ht="15" customHeight="1">
      <c r="A22" s="1064" t="s">
        <v>641</v>
      </c>
      <c r="B22" s="1064"/>
      <c r="C22" s="1064"/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</row>
    <row r="23" spans="1:14" s="1040" customFormat="1" ht="15" customHeight="1">
      <c r="A23" s="1064" t="s">
        <v>642</v>
      </c>
      <c r="B23" s="1064"/>
      <c r="C23" s="1064"/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</row>
    <row r="24" spans="1:14" s="1040" customFormat="1" ht="15" customHeight="1">
      <c r="A24" s="1064" t="s">
        <v>643</v>
      </c>
      <c r="B24" s="1064"/>
      <c r="C24" s="1064"/>
      <c r="D24" s="1064"/>
      <c r="E24" s="1064"/>
      <c r="F24" s="1064"/>
      <c r="G24" s="1064"/>
      <c r="H24" s="1064"/>
      <c r="I24" s="1064"/>
      <c r="J24" s="1064"/>
      <c r="K24" s="1064"/>
      <c r="L24" s="1064"/>
      <c r="M24" s="1064"/>
    </row>
    <row r="25" spans="1:14" s="1040" customFormat="1" ht="15" customHeight="1">
      <c r="A25" s="1064" t="s">
        <v>644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</row>
    <row r="26" spans="1:14" s="1040" customFormat="1" ht="15" customHeight="1">
      <c r="A26" s="1064" t="s">
        <v>645</v>
      </c>
      <c r="B26" s="1064"/>
      <c r="C26" s="1064"/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</row>
    <row r="27" spans="1:14" s="378" customFormat="1" ht="15" customHeight="1">
      <c r="A27" s="1040"/>
      <c r="B27" s="1040"/>
      <c r="C27" s="1040"/>
      <c r="D27" s="1040"/>
      <c r="E27" s="1040"/>
      <c r="F27" s="1040"/>
      <c r="G27" s="1040"/>
      <c r="H27" s="1040"/>
      <c r="I27" s="1040"/>
      <c r="J27" s="1040"/>
      <c r="K27" s="1040"/>
      <c r="L27" s="1040"/>
      <c r="M27" s="1040"/>
      <c r="N27" s="1040"/>
    </row>
    <row r="28" spans="1:14" s="1040" customFormat="1" ht="15" customHeight="1">
      <c r="A28" s="1064" t="s">
        <v>646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</row>
    <row r="29" spans="1:14" s="1040" customFormat="1" ht="15" customHeight="1">
      <c r="A29" s="1064" t="s">
        <v>647</v>
      </c>
      <c r="B29" s="1064"/>
      <c r="C29" s="1064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</row>
    <row r="30" spans="1:14" s="378" customFormat="1" ht="15" customHeight="1">
      <c r="A30" s="674"/>
    </row>
    <row r="31" spans="1:14" s="378" customFormat="1" ht="15" customHeight="1">
      <c r="A31" s="517" t="s">
        <v>274</v>
      </c>
    </row>
    <row r="32" spans="1:14" s="378" customFormat="1" ht="15" customHeight="1">
      <c r="A32" s="517" t="s">
        <v>547</v>
      </c>
    </row>
    <row r="33" spans="1:14" s="1040" customFormat="1" ht="15" customHeight="1">
      <c r="A33" s="1064" t="s">
        <v>648</v>
      </c>
      <c r="B33" s="1064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</row>
    <row r="34" spans="1:14" s="1040" customFormat="1" ht="15" customHeight="1">
      <c r="A34" s="1064" t="s">
        <v>649</v>
      </c>
      <c r="B34" s="1064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</row>
    <row r="35" spans="1:14" s="1040" customFormat="1" ht="15" customHeight="1">
      <c r="A35" s="1064" t="s">
        <v>650</v>
      </c>
      <c r="B35" s="1064"/>
      <c r="C35" s="1064"/>
      <c r="D35" s="1064"/>
      <c r="E35" s="1064"/>
      <c r="F35" s="1064"/>
      <c r="G35" s="1064"/>
      <c r="H35" s="1064"/>
      <c r="I35" s="1064"/>
      <c r="J35" s="1064"/>
      <c r="K35" s="1064"/>
      <c r="L35" s="1064"/>
      <c r="M35" s="1064"/>
      <c r="N35" s="1064"/>
    </row>
    <row r="36" spans="1:14" s="1040" customFormat="1" ht="15" customHeight="1">
      <c r="A36" s="1064" t="s">
        <v>651</v>
      </c>
      <c r="B36" s="1064"/>
      <c r="C36" s="1064"/>
      <c r="D36" s="1064"/>
      <c r="E36" s="1064"/>
      <c r="F36" s="1064"/>
      <c r="G36" s="1064"/>
      <c r="H36" s="1064"/>
      <c r="I36" s="1064"/>
      <c r="J36" s="1064"/>
      <c r="K36" s="1064"/>
      <c r="L36" s="1064"/>
      <c r="M36" s="1064"/>
      <c r="N36" s="1064"/>
    </row>
    <row r="37" spans="1:14" s="378" customFormat="1" ht="15" customHeight="1">
      <c r="A37" s="758"/>
    </row>
    <row r="38" spans="1:14" s="378" customFormat="1" ht="15" customHeight="1">
      <c r="A38" s="517" t="s">
        <v>548</v>
      </c>
    </row>
    <row r="39" spans="1:14" s="1040" customFormat="1" ht="15" customHeight="1">
      <c r="A39" s="1064" t="s">
        <v>652</v>
      </c>
      <c r="B39" s="1064"/>
      <c r="C39" s="1064"/>
      <c r="D39" s="1064"/>
      <c r="E39" s="1064"/>
      <c r="F39" s="1064"/>
      <c r="G39" s="1064"/>
      <c r="H39" s="1064"/>
      <c r="I39" s="1064"/>
    </row>
    <row r="40" spans="1:14" s="1040" customFormat="1" ht="15" customHeight="1">
      <c r="A40" s="1064" t="s">
        <v>653</v>
      </c>
      <c r="B40" s="1064"/>
      <c r="C40" s="1064"/>
      <c r="D40" s="1064"/>
      <c r="E40" s="1064"/>
      <c r="F40" s="1064"/>
      <c r="G40" s="1064"/>
      <c r="H40" s="1064"/>
      <c r="I40" s="1064"/>
      <c r="J40" s="1064"/>
    </row>
    <row r="41" spans="1:14" s="1040" customFormat="1" ht="15" customHeight="1">
      <c r="A41" s="1064" t="s">
        <v>654</v>
      </c>
      <c r="B41" s="1064"/>
      <c r="C41" s="1064"/>
      <c r="D41" s="1064"/>
      <c r="E41" s="1064"/>
      <c r="F41" s="1064"/>
      <c r="G41" s="1064"/>
      <c r="H41" s="1064"/>
      <c r="I41" s="1064"/>
      <c r="J41" s="1064"/>
    </row>
    <row r="42" spans="1:14" s="1040" customFormat="1" ht="15" customHeight="1">
      <c r="A42" s="1064" t="s">
        <v>655</v>
      </c>
      <c r="B42" s="1064"/>
      <c r="C42" s="1064"/>
      <c r="D42" s="1064"/>
      <c r="E42" s="1064"/>
      <c r="F42" s="1064"/>
      <c r="G42" s="1064"/>
      <c r="H42" s="1064"/>
      <c r="I42" s="1064"/>
      <c r="J42" s="1064"/>
    </row>
    <row r="43" spans="1:14" s="1040" customFormat="1" ht="15" customHeight="1">
      <c r="B43" s="1039"/>
      <c r="C43" s="1039"/>
      <c r="D43" s="1039"/>
      <c r="E43" s="1039"/>
      <c r="F43" s="1039"/>
      <c r="G43" s="1039"/>
      <c r="H43" s="1039"/>
    </row>
    <row r="44" spans="1:14" s="1040" customFormat="1" ht="15" customHeight="1">
      <c r="A44" s="1064" t="s">
        <v>656</v>
      </c>
      <c r="B44" s="1064"/>
      <c r="C44" s="1064"/>
      <c r="D44" s="1064"/>
      <c r="E44" s="1064"/>
      <c r="F44" s="1064"/>
      <c r="G44" s="1064"/>
      <c r="H44" s="1064"/>
      <c r="I44" s="1064"/>
    </row>
    <row r="45" spans="1:14" s="1040" customFormat="1" ht="15" customHeight="1">
      <c r="A45" s="1064" t="s">
        <v>657</v>
      </c>
      <c r="B45" s="1064"/>
      <c r="C45" s="1064"/>
      <c r="D45" s="1064"/>
      <c r="E45" s="1064"/>
      <c r="F45" s="1064"/>
      <c r="G45" s="1064"/>
      <c r="H45" s="1064"/>
      <c r="I45" s="1064"/>
    </row>
    <row r="46" spans="1:14" s="1040" customFormat="1" ht="15" customHeight="1">
      <c r="A46" s="1064" t="s">
        <v>869</v>
      </c>
      <c r="B46" s="1064"/>
      <c r="C46" s="1064"/>
      <c r="D46" s="1064"/>
      <c r="E46" s="1064"/>
      <c r="F46" s="1064"/>
      <c r="G46" s="1064"/>
      <c r="H46" s="1064"/>
      <c r="I46" s="1064"/>
    </row>
    <row r="47" spans="1:14" s="1040" customFormat="1" ht="15" customHeight="1">
      <c r="B47" s="1039"/>
      <c r="C47" s="1039"/>
      <c r="D47" s="1039"/>
      <c r="E47" s="1039"/>
      <c r="F47" s="1039"/>
      <c r="G47" s="1039"/>
      <c r="H47" s="1039"/>
      <c r="I47" s="1039"/>
    </row>
    <row r="48" spans="1:14" s="1040" customFormat="1" ht="15" customHeight="1">
      <c r="A48" s="1064" t="s">
        <v>658</v>
      </c>
      <c r="B48" s="1064"/>
      <c r="C48" s="1064"/>
      <c r="D48" s="1064"/>
      <c r="E48" s="1064"/>
      <c r="F48" s="1064"/>
      <c r="G48" s="1064"/>
      <c r="H48" s="1064"/>
      <c r="I48" s="1064"/>
      <c r="J48" s="1064"/>
    </row>
    <row r="49" spans="1:15" s="1040" customFormat="1" ht="15" customHeight="1">
      <c r="A49" s="1064" t="s">
        <v>659</v>
      </c>
      <c r="B49" s="1064"/>
      <c r="C49" s="1064"/>
      <c r="D49" s="1064"/>
      <c r="E49" s="1064"/>
      <c r="F49" s="1064"/>
      <c r="G49" s="1064"/>
      <c r="H49" s="1064"/>
      <c r="I49" s="1064"/>
      <c r="J49" s="1064"/>
    </row>
    <row r="50" spans="1:15" s="1040" customFormat="1" ht="15" customHeight="1">
      <c r="A50" s="1064" t="s">
        <v>660</v>
      </c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</row>
    <row r="51" spans="1:15" s="1040" customFormat="1" ht="15" customHeight="1">
      <c r="A51" s="1064" t="s">
        <v>886</v>
      </c>
      <c r="B51" s="1064"/>
      <c r="C51" s="1064"/>
      <c r="D51" s="1064"/>
      <c r="E51" s="1064"/>
      <c r="F51" s="1064"/>
      <c r="G51" s="1064"/>
      <c r="H51" s="1064"/>
      <c r="I51" s="1064"/>
      <c r="J51" s="1064"/>
      <c r="K51" s="1064"/>
      <c r="L51" s="1064"/>
      <c r="M51" s="1064"/>
      <c r="N51" s="1064"/>
      <c r="O51" s="1064"/>
    </row>
    <row r="52" spans="1:15" s="1040" customFormat="1" ht="15" customHeight="1">
      <c r="A52" s="1064" t="s">
        <v>815</v>
      </c>
      <c r="B52" s="1064"/>
      <c r="C52" s="1064"/>
      <c r="D52" s="1064"/>
      <c r="E52" s="1064"/>
      <c r="F52" s="1064"/>
      <c r="G52" s="1064"/>
      <c r="H52" s="1064"/>
      <c r="I52" s="1064"/>
      <c r="J52" s="1064"/>
    </row>
    <row r="53" spans="1:15" s="1040" customFormat="1" ht="15" customHeight="1">
      <c r="A53" s="1064" t="s">
        <v>661</v>
      </c>
      <c r="B53" s="1064"/>
      <c r="C53" s="1064"/>
      <c r="D53" s="1064"/>
      <c r="E53" s="1064"/>
      <c r="F53" s="1064"/>
      <c r="G53" s="1064"/>
      <c r="H53" s="1064"/>
      <c r="I53" s="1064"/>
      <c r="J53" s="1064"/>
    </row>
    <row r="54" spans="1:15" s="1040" customFormat="1" ht="15" customHeight="1">
      <c r="B54" s="1039"/>
      <c r="C54" s="1039"/>
      <c r="D54" s="1039"/>
      <c r="E54" s="1039"/>
      <c r="F54" s="1039"/>
      <c r="G54" s="1039"/>
      <c r="H54" s="1039"/>
    </row>
    <row r="55" spans="1:15" s="1040" customFormat="1" ht="15" customHeight="1">
      <c r="A55" s="1064" t="s">
        <v>662</v>
      </c>
      <c r="B55" s="1064"/>
      <c r="C55" s="1064"/>
      <c r="D55" s="1064"/>
      <c r="E55" s="1064"/>
      <c r="F55" s="1064"/>
      <c r="G55" s="1064"/>
      <c r="H55" s="1064"/>
      <c r="I55" s="1064"/>
      <c r="J55" s="1064"/>
      <c r="K55" s="1064"/>
    </row>
    <row r="56" spans="1:15" s="1040" customFormat="1" ht="15" customHeight="1">
      <c r="A56" s="1064" t="s">
        <v>663</v>
      </c>
      <c r="B56" s="1064"/>
      <c r="C56" s="1064"/>
      <c r="D56" s="1064"/>
      <c r="E56" s="1064"/>
      <c r="F56" s="1064"/>
      <c r="G56" s="1064"/>
      <c r="H56" s="1064"/>
      <c r="I56" s="1064"/>
      <c r="J56" s="1064"/>
      <c r="K56" s="1064"/>
      <c r="L56" s="1064"/>
    </row>
    <row r="57" spans="1:15" s="1040" customFormat="1" ht="15" customHeight="1">
      <c r="A57" s="1064" t="s">
        <v>664</v>
      </c>
      <c r="B57" s="1064"/>
      <c r="C57" s="1064"/>
      <c r="D57" s="1064"/>
      <c r="E57" s="1064"/>
      <c r="F57" s="1064"/>
      <c r="G57" s="1064"/>
      <c r="H57" s="1064"/>
      <c r="I57" s="1064"/>
      <c r="J57" s="1064"/>
      <c r="K57" s="1064"/>
      <c r="L57" s="1064"/>
    </row>
    <row r="58" spans="1:15" s="1040" customFormat="1" ht="15" customHeight="1">
      <c r="A58" s="1064" t="s">
        <v>887</v>
      </c>
      <c r="B58" s="1064"/>
      <c r="C58" s="1064"/>
      <c r="D58" s="1064"/>
      <c r="E58" s="1064"/>
      <c r="F58" s="1064"/>
      <c r="G58" s="1064"/>
      <c r="H58" s="1064"/>
      <c r="I58" s="1064"/>
      <c r="J58" s="1064"/>
      <c r="K58" s="1064"/>
      <c r="L58" s="1064"/>
      <c r="M58" s="1064"/>
    </row>
    <row r="59" spans="1:15" s="1040" customFormat="1" ht="15" customHeight="1">
      <c r="A59" s="1039"/>
      <c r="B59" s="1039"/>
      <c r="C59" s="1039"/>
      <c r="D59" s="1039"/>
      <c r="E59" s="1039"/>
      <c r="F59" s="1039"/>
      <c r="G59" s="1039"/>
      <c r="H59" s="1039"/>
      <c r="I59" s="1039"/>
      <c r="J59" s="1039"/>
      <c r="K59" s="1039"/>
      <c r="L59" s="1039"/>
      <c r="M59" s="1039"/>
    </row>
    <row r="60" spans="1:15" s="1040" customFormat="1" ht="15" customHeight="1">
      <c r="A60" s="1064" t="s">
        <v>665</v>
      </c>
      <c r="B60" s="1064"/>
      <c r="C60" s="1064"/>
      <c r="D60" s="1064"/>
      <c r="E60" s="1064"/>
      <c r="F60" s="1064"/>
      <c r="G60" s="1064"/>
      <c r="H60" s="1064"/>
      <c r="I60" s="1064"/>
    </row>
    <row r="61" spans="1:15" s="1040" customFormat="1" ht="15" customHeight="1">
      <c r="A61" s="1064" t="s">
        <v>666</v>
      </c>
      <c r="B61" s="1064"/>
      <c r="C61" s="1064"/>
      <c r="D61" s="1064"/>
      <c r="E61" s="1064"/>
      <c r="F61" s="1064"/>
      <c r="G61" s="1064"/>
      <c r="H61" s="1064"/>
      <c r="I61" s="1064"/>
    </row>
    <row r="62" spans="1:15" s="1040" customFormat="1" ht="15" customHeight="1">
      <c r="A62" s="1039"/>
      <c r="B62" s="1039"/>
      <c r="C62" s="1039"/>
      <c r="D62" s="1039"/>
      <c r="E62" s="1039"/>
      <c r="F62" s="1039"/>
      <c r="G62" s="1039"/>
      <c r="H62" s="1039"/>
      <c r="I62" s="1039"/>
    </row>
    <row r="63" spans="1:15" s="1040" customFormat="1" ht="15" customHeight="1">
      <c r="A63" s="1064" t="s">
        <v>667</v>
      </c>
      <c r="B63" s="1064"/>
      <c r="C63" s="1064"/>
      <c r="D63" s="1064"/>
      <c r="E63" s="1064"/>
      <c r="F63" s="1064"/>
      <c r="G63" s="1064"/>
      <c r="H63" s="1064"/>
      <c r="I63" s="1064"/>
      <c r="J63" s="1064"/>
      <c r="K63" s="1064"/>
    </row>
    <row r="64" spans="1:15" s="1040" customFormat="1" ht="15" customHeight="1">
      <c r="A64" s="1064" t="s">
        <v>668</v>
      </c>
      <c r="B64" s="1064"/>
      <c r="C64" s="1064"/>
      <c r="D64" s="1064"/>
      <c r="E64" s="1064"/>
      <c r="F64" s="1064"/>
      <c r="G64" s="1064"/>
      <c r="H64" s="1064"/>
      <c r="I64" s="1064"/>
      <c r="J64" s="1064"/>
      <c r="K64" s="1064"/>
    </row>
    <row r="65" spans="1:14" s="1040" customFormat="1" ht="15" customHeight="1">
      <c r="A65" s="1039"/>
      <c r="B65" s="1039"/>
      <c r="C65" s="1039"/>
      <c r="D65" s="1039"/>
      <c r="E65" s="1039"/>
      <c r="F65" s="1039"/>
      <c r="G65" s="1039"/>
      <c r="H65" s="1039"/>
      <c r="I65" s="1039"/>
    </row>
    <row r="66" spans="1:14" s="1040" customFormat="1" ht="15" customHeight="1">
      <c r="A66" s="1064" t="s">
        <v>813</v>
      </c>
      <c r="B66" s="1064"/>
      <c r="C66" s="1064"/>
      <c r="D66" s="1064"/>
      <c r="E66" s="1064"/>
      <c r="F66" s="1064"/>
      <c r="G66" s="1064"/>
      <c r="H66" s="1064"/>
      <c r="I66" s="1064"/>
      <c r="J66" s="1064"/>
      <c r="K66" s="1064"/>
      <c r="L66" s="1064"/>
      <c r="M66" s="1064"/>
    </row>
    <row r="67" spans="1:14" s="1040" customFormat="1" ht="15" customHeight="1">
      <c r="A67" s="1064" t="s">
        <v>816</v>
      </c>
      <c r="B67" s="1064"/>
      <c r="C67" s="1064"/>
      <c r="D67" s="1064"/>
      <c r="E67" s="1064"/>
      <c r="F67" s="1064"/>
      <c r="G67" s="1064"/>
      <c r="H67" s="1064"/>
      <c r="I67" s="1064"/>
      <c r="J67" s="1064"/>
      <c r="K67" s="1064"/>
      <c r="L67" s="1064"/>
      <c r="M67" s="1064"/>
    </row>
    <row r="68" spans="1:14" s="1040" customFormat="1" ht="15" customHeight="1">
      <c r="B68" s="1039"/>
      <c r="C68" s="1039"/>
      <c r="D68" s="1039"/>
      <c r="E68" s="1039"/>
      <c r="F68" s="1039"/>
      <c r="G68" s="1039"/>
      <c r="H68" s="1039"/>
      <c r="I68" s="1039"/>
      <c r="J68" s="1039"/>
    </row>
    <row r="69" spans="1:14" s="1040" customFormat="1" ht="15" customHeight="1">
      <c r="A69" s="1064" t="s">
        <v>669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</row>
    <row r="70" spans="1:14" s="1040" customFormat="1" ht="15" customHeight="1">
      <c r="A70" s="1064" t="s">
        <v>670</v>
      </c>
      <c r="B70" s="1064"/>
      <c r="C70" s="1064"/>
      <c r="D70" s="1064"/>
      <c r="E70" s="1064"/>
      <c r="F70" s="1064"/>
      <c r="G70" s="1064"/>
      <c r="H70" s="1064"/>
      <c r="I70" s="1064"/>
      <c r="J70" s="1064"/>
      <c r="K70" s="1064"/>
    </row>
    <row r="71" spans="1:14" s="1040" customFormat="1" ht="15" customHeight="1">
      <c r="A71" s="1064" t="s">
        <v>671</v>
      </c>
      <c r="B71" s="1064"/>
      <c r="C71" s="1064"/>
      <c r="D71" s="1064"/>
      <c r="E71" s="1064"/>
      <c r="F71" s="1064"/>
      <c r="G71" s="1064"/>
      <c r="H71" s="1064"/>
      <c r="I71" s="1064"/>
      <c r="J71" s="1064"/>
      <c r="K71" s="1064"/>
      <c r="L71" s="1064"/>
      <c r="M71" s="1064"/>
    </row>
    <row r="72" spans="1:14" s="1040" customFormat="1" ht="15" customHeight="1">
      <c r="M72" s="1039"/>
    </row>
    <row r="73" spans="1:14" s="1040" customFormat="1" ht="15" customHeight="1">
      <c r="A73" s="1064" t="s">
        <v>672</v>
      </c>
      <c r="B73" s="1064"/>
      <c r="C73" s="1064"/>
      <c r="D73" s="1064"/>
      <c r="E73" s="1064"/>
      <c r="F73" s="1064"/>
      <c r="G73" s="1064"/>
      <c r="H73" s="1064"/>
      <c r="I73" s="1064"/>
    </row>
    <row r="74" spans="1:14" s="1040" customFormat="1" ht="15" customHeight="1">
      <c r="A74" s="1064" t="s">
        <v>673</v>
      </c>
      <c r="B74" s="1064"/>
      <c r="C74" s="1064"/>
      <c r="D74" s="1064"/>
      <c r="E74" s="1064"/>
      <c r="F74" s="1064"/>
      <c r="G74" s="1064"/>
      <c r="H74" s="1064"/>
      <c r="I74" s="1064"/>
      <c r="J74" s="1064"/>
    </row>
    <row r="75" spans="1:14" s="1040" customFormat="1" ht="15" customHeight="1">
      <c r="A75" s="1039"/>
      <c r="B75" s="1039"/>
      <c r="C75" s="1039"/>
      <c r="D75" s="1039"/>
      <c r="E75" s="1039"/>
      <c r="F75" s="1039"/>
      <c r="G75" s="1039"/>
      <c r="H75" s="1039"/>
      <c r="I75" s="1039"/>
    </row>
    <row r="76" spans="1:14" s="1040" customFormat="1" ht="15" customHeight="1">
      <c r="A76" s="1064" t="s">
        <v>674</v>
      </c>
      <c r="B76" s="1064"/>
      <c r="C76" s="1064"/>
      <c r="D76" s="1064"/>
      <c r="E76" s="1064"/>
      <c r="F76" s="1064"/>
      <c r="G76" s="1064"/>
      <c r="H76" s="1064"/>
      <c r="I76" s="1064"/>
      <c r="J76" s="1064"/>
      <c r="K76" s="1064"/>
    </row>
    <row r="77" spans="1:14" s="1040" customFormat="1" ht="15" customHeight="1">
      <c r="A77" s="1064" t="s">
        <v>675</v>
      </c>
      <c r="B77" s="1064"/>
      <c r="C77" s="1064"/>
      <c r="D77" s="1064"/>
      <c r="E77" s="1064"/>
      <c r="F77" s="1064"/>
      <c r="G77" s="1064"/>
      <c r="H77" s="1064"/>
      <c r="I77" s="1064"/>
      <c r="J77" s="1064"/>
      <c r="K77" s="1064"/>
      <c r="L77" s="1064"/>
    </row>
    <row r="78" spans="1:14" s="1040" customFormat="1" ht="15" customHeight="1">
      <c r="A78" s="1039"/>
      <c r="B78" s="1039"/>
      <c r="C78" s="1039"/>
      <c r="D78" s="1039"/>
      <c r="E78" s="1039"/>
      <c r="F78" s="1039"/>
      <c r="G78" s="1039"/>
      <c r="H78" s="1039"/>
      <c r="I78" s="1039"/>
      <c r="J78" s="1039"/>
    </row>
    <row r="79" spans="1:14" s="1040" customFormat="1" ht="15" customHeight="1">
      <c r="A79" s="1064" t="s">
        <v>676</v>
      </c>
      <c r="B79" s="1064"/>
      <c r="C79" s="1064"/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</row>
    <row r="80" spans="1:14" s="1040" customFormat="1" ht="15" customHeight="1">
      <c r="A80" s="1064" t="s">
        <v>677</v>
      </c>
      <c r="B80" s="1064"/>
      <c r="C80" s="1064"/>
      <c r="D80" s="1064"/>
      <c r="E80" s="1064"/>
      <c r="F80" s="1064"/>
      <c r="G80" s="1064"/>
      <c r="H80" s="1064"/>
      <c r="I80" s="1064"/>
      <c r="J80" s="1064"/>
      <c r="K80" s="1064"/>
      <c r="L80" s="1064"/>
      <c r="M80" s="1064"/>
    </row>
    <row r="81" spans="1:17" s="1040" customFormat="1" ht="15" customHeight="1">
      <c r="A81" s="1064" t="s">
        <v>678</v>
      </c>
      <c r="B81" s="1064"/>
      <c r="C81" s="1064"/>
      <c r="D81" s="1064"/>
      <c r="E81" s="1064"/>
      <c r="F81" s="1064"/>
      <c r="G81" s="1064"/>
      <c r="H81" s="1064"/>
      <c r="I81" s="1064"/>
      <c r="J81" s="1064"/>
      <c r="K81" s="1064"/>
      <c r="L81" s="1064"/>
      <c r="M81" s="1064"/>
    </row>
    <row r="82" spans="1:17" s="1040" customFormat="1" ht="15" customHeight="1">
      <c r="A82" s="1064" t="s">
        <v>679</v>
      </c>
      <c r="B82" s="1064"/>
      <c r="C82" s="1064"/>
      <c r="D82" s="1064"/>
      <c r="E82" s="1064"/>
      <c r="F82" s="1064"/>
      <c r="G82" s="1064"/>
      <c r="H82" s="1064"/>
      <c r="I82" s="1064"/>
      <c r="J82" s="1064"/>
      <c r="K82" s="1064"/>
      <c r="L82" s="1064"/>
      <c r="M82" s="1064"/>
    </row>
    <row r="83" spans="1:17" s="1040" customFormat="1" ht="15" customHeight="1">
      <c r="A83" s="1064" t="s">
        <v>680</v>
      </c>
      <c r="B83" s="1064"/>
      <c r="C83" s="1064"/>
      <c r="D83" s="1064"/>
      <c r="E83" s="1064"/>
      <c r="F83" s="1064"/>
      <c r="G83" s="1064"/>
      <c r="H83" s="1064"/>
      <c r="I83" s="1064"/>
      <c r="J83" s="1064"/>
      <c r="K83" s="1064"/>
      <c r="L83" s="1064"/>
      <c r="M83" s="1064"/>
    </row>
    <row r="84" spans="1:17" s="378" customFormat="1" ht="15" customHeight="1"/>
    <row r="85" spans="1:17" s="378" customFormat="1" ht="15" customHeight="1">
      <c r="A85" s="517" t="s">
        <v>543</v>
      </c>
    </row>
    <row r="86" spans="1:17" s="1040" customFormat="1" ht="15" customHeight="1">
      <c r="A86" s="1064" t="s">
        <v>681</v>
      </c>
      <c r="B86" s="1064"/>
      <c r="C86" s="1064"/>
      <c r="D86" s="1064"/>
      <c r="E86" s="1064"/>
      <c r="F86" s="1064"/>
      <c r="G86" s="1064"/>
      <c r="H86" s="1064"/>
      <c r="I86" s="1064"/>
      <c r="J86" s="1064"/>
      <c r="K86" s="1064"/>
    </row>
    <row r="87" spans="1:17" s="1040" customFormat="1" ht="15" customHeight="1">
      <c r="A87" s="1064" t="s">
        <v>682</v>
      </c>
      <c r="B87" s="1064"/>
      <c r="C87" s="1064"/>
      <c r="D87" s="1064"/>
      <c r="E87" s="1064"/>
      <c r="F87" s="1064"/>
      <c r="G87" s="1064"/>
      <c r="H87" s="1064"/>
      <c r="I87" s="1064"/>
      <c r="J87" s="1064"/>
      <c r="K87" s="1064"/>
      <c r="L87" s="1064"/>
    </row>
    <row r="88" spans="1:17" s="1040" customFormat="1" ht="15" customHeight="1">
      <c r="A88" s="1064" t="s">
        <v>683</v>
      </c>
      <c r="B88" s="1064"/>
      <c r="C88" s="1064"/>
      <c r="D88" s="1064"/>
      <c r="E88" s="1064"/>
      <c r="F88" s="1064"/>
      <c r="G88" s="1064"/>
      <c r="H88" s="1064"/>
      <c r="I88" s="1064"/>
      <c r="J88" s="1064"/>
      <c r="K88" s="1064"/>
      <c r="L88" s="1064"/>
      <c r="Q88" s="1040" t="s">
        <v>0</v>
      </c>
    </row>
    <row r="89" spans="1:17" s="1040" customFormat="1" ht="15" customHeight="1">
      <c r="A89" s="1041"/>
    </row>
    <row r="90" spans="1:17" s="1040" customFormat="1" ht="15" customHeight="1">
      <c r="A90" s="1064" t="s">
        <v>684</v>
      </c>
      <c r="B90" s="1064"/>
      <c r="C90" s="1064"/>
      <c r="D90" s="1064"/>
      <c r="E90" s="1064"/>
      <c r="F90" s="1064"/>
      <c r="G90" s="1064"/>
      <c r="H90" s="1064"/>
      <c r="I90" s="1064"/>
    </row>
    <row r="91" spans="1:17" s="1040" customFormat="1" ht="15" customHeight="1">
      <c r="A91" s="1064" t="s">
        <v>685</v>
      </c>
      <c r="B91" s="1064"/>
      <c r="C91" s="1064"/>
      <c r="D91" s="1064"/>
      <c r="E91" s="1064"/>
      <c r="F91" s="1064"/>
      <c r="G91" s="1064"/>
      <c r="H91" s="1064"/>
      <c r="I91" s="1064"/>
    </row>
    <row r="92" spans="1:17" s="1040" customFormat="1" ht="15" customHeight="1">
      <c r="A92" s="1064" t="s">
        <v>686</v>
      </c>
      <c r="B92" s="1064"/>
      <c r="C92" s="1064"/>
      <c r="D92" s="1064"/>
      <c r="E92" s="1064"/>
      <c r="F92" s="1064"/>
      <c r="G92" s="1064"/>
      <c r="H92" s="1064"/>
      <c r="I92" s="1064"/>
      <c r="J92" s="1064"/>
      <c r="K92" s="1064"/>
    </row>
    <row r="93" spans="1:17" s="1040" customFormat="1" ht="15" customHeight="1">
      <c r="A93" s="1064" t="s">
        <v>687</v>
      </c>
      <c r="B93" s="1064"/>
      <c r="C93" s="1064"/>
      <c r="D93" s="1064"/>
      <c r="E93" s="1064"/>
      <c r="F93" s="1064"/>
      <c r="G93" s="1064"/>
      <c r="H93" s="1064"/>
      <c r="I93" s="1064"/>
    </row>
    <row r="94" spans="1:17" s="1040" customFormat="1" ht="15" customHeight="1">
      <c r="A94" s="1064" t="s">
        <v>870</v>
      </c>
      <c r="B94" s="1064"/>
      <c r="C94" s="1064"/>
      <c r="D94" s="1064"/>
      <c r="E94" s="1064"/>
      <c r="F94" s="1064"/>
      <c r="G94" s="1064"/>
      <c r="H94" s="1064"/>
      <c r="I94" s="1064"/>
    </row>
    <row r="95" spans="1:17" s="1040" customFormat="1" ht="15" customHeight="1"/>
    <row r="96" spans="1:17" s="1040" customFormat="1" ht="15" customHeight="1">
      <c r="A96" s="1064" t="s">
        <v>688</v>
      </c>
      <c r="B96" s="1064"/>
      <c r="C96" s="1064"/>
      <c r="D96" s="1064"/>
      <c r="E96" s="1064"/>
      <c r="F96" s="1064"/>
      <c r="G96" s="1064"/>
      <c r="H96" s="1064"/>
      <c r="I96" s="1064"/>
      <c r="J96" s="1064"/>
      <c r="K96" s="1064"/>
      <c r="L96" s="1064"/>
    </row>
    <row r="97" spans="1:15" s="1040" customFormat="1" ht="15" customHeight="1">
      <c r="A97" s="1064" t="s">
        <v>1032</v>
      </c>
      <c r="B97" s="1064"/>
      <c r="C97" s="1064"/>
      <c r="D97" s="1064"/>
      <c r="E97" s="1064"/>
      <c r="F97" s="1064"/>
      <c r="G97" s="1064"/>
      <c r="H97" s="1064"/>
      <c r="I97" s="1064"/>
      <c r="J97" s="1064"/>
    </row>
    <row r="98" spans="1:15" s="1040" customFormat="1" ht="15" customHeight="1">
      <c r="A98" s="1064" t="s">
        <v>689</v>
      </c>
      <c r="B98" s="1064"/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</row>
    <row r="99" spans="1:15" s="1040" customFormat="1" ht="15" customHeight="1">
      <c r="A99" s="1064" t="s">
        <v>1033</v>
      </c>
      <c r="B99" s="1064"/>
      <c r="C99" s="1064"/>
      <c r="D99" s="1064"/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</row>
    <row r="100" spans="1:15" s="1040" customFormat="1" ht="15" customHeight="1"/>
    <row r="101" spans="1:15" s="1040" customFormat="1" ht="15" customHeight="1">
      <c r="A101" s="1064" t="s">
        <v>924</v>
      </c>
      <c r="B101" s="1064"/>
      <c r="C101" s="1064"/>
      <c r="D101" s="1064"/>
      <c r="E101" s="1064"/>
      <c r="F101" s="1064"/>
      <c r="G101" s="1064"/>
      <c r="H101" s="1064"/>
      <c r="I101" s="1064"/>
      <c r="J101" s="1064"/>
      <c r="K101" s="1064"/>
      <c r="L101" s="1064"/>
    </row>
    <row r="102" spans="1:15" s="1040" customFormat="1" ht="15" customHeight="1">
      <c r="A102" s="1064" t="s">
        <v>925</v>
      </c>
      <c r="B102" s="1064"/>
      <c r="C102" s="1064"/>
      <c r="D102" s="1064"/>
      <c r="E102" s="1064"/>
      <c r="F102" s="1064"/>
      <c r="G102" s="1064"/>
      <c r="H102" s="1064"/>
      <c r="I102" s="1064"/>
      <c r="J102" s="1064"/>
      <c r="K102" s="1064"/>
      <c r="L102" s="1064"/>
    </row>
    <row r="103" spans="1:15" s="1040" customFormat="1" ht="15" customHeight="1"/>
    <row r="104" spans="1:15" s="1040" customFormat="1" ht="15" customHeight="1">
      <c r="A104" s="1064" t="s">
        <v>690</v>
      </c>
      <c r="B104" s="1064"/>
      <c r="C104" s="1064"/>
      <c r="D104" s="1064"/>
      <c r="E104" s="1064"/>
      <c r="F104" s="1064"/>
      <c r="G104" s="1064"/>
      <c r="H104" s="1064"/>
      <c r="I104" s="1064"/>
      <c r="J104" s="1064"/>
      <c r="K104" s="1064"/>
    </row>
    <row r="105" spans="1:15" s="1040" customFormat="1" ht="15" customHeight="1">
      <c r="A105" s="1064" t="s">
        <v>691</v>
      </c>
      <c r="B105" s="1064"/>
      <c r="C105" s="1064"/>
      <c r="D105" s="1064"/>
      <c r="E105" s="1064"/>
      <c r="F105" s="1064"/>
      <c r="G105" s="1064"/>
      <c r="H105" s="1064"/>
      <c r="I105" s="1064"/>
      <c r="J105" s="1064"/>
      <c r="K105" s="1064"/>
    </row>
    <row r="106" spans="1:15" s="1040" customFormat="1" ht="15" customHeight="1">
      <c r="A106" s="1064" t="s">
        <v>692</v>
      </c>
      <c r="B106" s="1064"/>
      <c r="C106" s="1064"/>
      <c r="D106" s="1064"/>
      <c r="E106" s="1064"/>
      <c r="F106" s="1064"/>
      <c r="G106" s="1064"/>
      <c r="H106" s="1064"/>
      <c r="I106" s="1064"/>
      <c r="J106" s="1064"/>
      <c r="K106" s="1064"/>
      <c r="L106" s="1064"/>
      <c r="M106" s="1064"/>
    </row>
    <row r="107" spans="1:15" s="1040" customFormat="1" ht="15" customHeight="1">
      <c r="A107" s="1039"/>
      <c r="B107" s="1039"/>
      <c r="C107" s="1039"/>
      <c r="D107" s="1039"/>
      <c r="E107" s="1039"/>
      <c r="F107" s="1039"/>
      <c r="G107" s="1039"/>
      <c r="H107" s="1039"/>
      <c r="I107" s="1039"/>
      <c r="J107" s="1039"/>
    </row>
    <row r="108" spans="1:15" s="1040" customFormat="1" ht="15" customHeight="1">
      <c r="A108" s="1064" t="s">
        <v>693</v>
      </c>
      <c r="B108" s="1064"/>
      <c r="C108" s="1064"/>
      <c r="D108" s="1064"/>
      <c r="E108" s="1064"/>
      <c r="F108" s="1064"/>
      <c r="G108" s="1064"/>
      <c r="H108" s="1064"/>
      <c r="I108" s="1064"/>
      <c r="J108" s="1064"/>
      <c r="K108" s="1064"/>
    </row>
    <row r="109" spans="1:15" s="1040" customFormat="1" ht="15" customHeight="1">
      <c r="A109" s="1064" t="s">
        <v>694</v>
      </c>
      <c r="B109" s="1064"/>
      <c r="C109" s="1064"/>
      <c r="D109" s="1064"/>
      <c r="E109" s="1064"/>
      <c r="F109" s="1064"/>
      <c r="G109" s="1064"/>
      <c r="H109" s="1064"/>
      <c r="I109" s="1064"/>
      <c r="J109" s="1064"/>
      <c r="K109" s="1064"/>
    </row>
    <row r="110" spans="1:15" s="1040" customFormat="1" ht="15" customHeight="1">
      <c r="A110" s="1039"/>
      <c r="B110" s="1039"/>
      <c r="C110" s="1039"/>
      <c r="D110" s="1039"/>
      <c r="E110" s="1039"/>
      <c r="F110" s="1039"/>
      <c r="G110" s="1039"/>
      <c r="H110" s="1039"/>
      <c r="I110" s="1039"/>
      <c r="J110" s="1039"/>
    </row>
    <row r="111" spans="1:15" s="1040" customFormat="1" ht="15" customHeight="1">
      <c r="A111" s="1064" t="s">
        <v>695</v>
      </c>
      <c r="B111" s="1064"/>
      <c r="C111" s="1064"/>
      <c r="D111" s="1064"/>
      <c r="E111" s="1064"/>
      <c r="F111" s="1064"/>
      <c r="G111" s="1064"/>
      <c r="H111" s="1064"/>
      <c r="I111" s="1064"/>
      <c r="J111" s="1064"/>
      <c r="K111" s="1064"/>
      <c r="L111" s="1064"/>
      <c r="M111" s="1064"/>
    </row>
    <row r="112" spans="1:15" s="1040" customFormat="1" ht="15" customHeight="1">
      <c r="A112" s="1064" t="s">
        <v>696</v>
      </c>
      <c r="B112" s="1064"/>
      <c r="C112" s="1064"/>
      <c r="D112" s="1064"/>
      <c r="E112" s="1064"/>
      <c r="F112" s="1064"/>
      <c r="G112" s="1064"/>
      <c r="H112" s="1064"/>
      <c r="I112" s="1064"/>
      <c r="J112" s="1064"/>
      <c r="K112" s="1064"/>
      <c r="L112" s="1064"/>
      <c r="M112" s="1064"/>
    </row>
    <row r="113" spans="1:14" s="1040" customFormat="1" ht="15" customHeight="1">
      <c r="A113" s="1064" t="s">
        <v>697</v>
      </c>
      <c r="B113" s="1064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</row>
    <row r="114" spans="1:14" s="1040" customFormat="1" ht="15" customHeight="1">
      <c r="A114" s="1064" t="s">
        <v>698</v>
      </c>
      <c r="B114" s="1064"/>
      <c r="C114" s="1064"/>
      <c r="D114" s="1064"/>
      <c r="E114" s="1064"/>
      <c r="F114" s="1064"/>
      <c r="G114" s="1064"/>
      <c r="H114" s="1064"/>
      <c r="I114" s="1064"/>
      <c r="J114" s="1064"/>
      <c r="K114" s="1064"/>
      <c r="L114" s="1064"/>
      <c r="M114" s="1064"/>
    </row>
    <row r="115" spans="1:14" s="1040" customFormat="1" ht="15" customHeight="1">
      <c r="A115" s="1064" t="s">
        <v>699</v>
      </c>
      <c r="B115" s="1064"/>
      <c r="C115" s="1064"/>
      <c r="D115" s="1064"/>
      <c r="E115" s="1064"/>
      <c r="F115" s="1064"/>
      <c r="G115" s="1064"/>
      <c r="H115" s="1064"/>
      <c r="I115" s="1064"/>
      <c r="J115" s="1064"/>
      <c r="K115" s="1064"/>
      <c r="L115" s="1064"/>
    </row>
    <row r="116" spans="1:14" s="1040" customFormat="1" ht="15" customHeight="1">
      <c r="A116" s="1039"/>
      <c r="B116" s="1039"/>
      <c r="C116" s="1039"/>
      <c r="D116" s="1039"/>
      <c r="E116" s="1039"/>
      <c r="F116" s="1039"/>
      <c r="G116" s="1039"/>
      <c r="H116" s="1039"/>
      <c r="I116" s="1039"/>
      <c r="J116" s="1039"/>
    </row>
    <row r="117" spans="1:14" s="1040" customFormat="1" ht="15" customHeight="1">
      <c r="A117" s="1064" t="s">
        <v>700</v>
      </c>
      <c r="B117" s="1064"/>
      <c r="C117" s="1064"/>
      <c r="D117" s="1064"/>
      <c r="E117" s="1064"/>
      <c r="F117" s="1064"/>
      <c r="G117" s="1064"/>
      <c r="H117" s="1064"/>
      <c r="I117" s="1064"/>
      <c r="J117" s="1064"/>
      <c r="K117" s="1064"/>
      <c r="L117" s="1064"/>
      <c r="M117" s="1064"/>
    </row>
    <row r="118" spans="1:14" s="1040" customFormat="1" ht="15" customHeight="1">
      <c r="A118" s="1064" t="s">
        <v>701</v>
      </c>
      <c r="B118" s="1064"/>
      <c r="C118" s="1064"/>
      <c r="D118" s="1064"/>
      <c r="E118" s="1064"/>
      <c r="F118" s="1064"/>
      <c r="G118" s="1064"/>
      <c r="H118" s="1064"/>
      <c r="I118" s="1064"/>
      <c r="J118" s="1064"/>
      <c r="K118" s="1064"/>
      <c r="L118" s="1064"/>
      <c r="M118" s="1064"/>
    </row>
    <row r="119" spans="1:14" s="1040" customFormat="1" ht="15" customHeight="1">
      <c r="A119" s="1064" t="s">
        <v>702</v>
      </c>
      <c r="B119" s="1064"/>
      <c r="C119" s="1064"/>
      <c r="D119" s="1064"/>
      <c r="E119" s="1064"/>
      <c r="F119" s="1064"/>
      <c r="G119" s="1064"/>
      <c r="H119" s="1064"/>
      <c r="I119" s="1064"/>
      <c r="J119" s="1064"/>
      <c r="K119" s="1064"/>
      <c r="L119" s="1064"/>
      <c r="M119" s="1064"/>
      <c r="N119" s="1064"/>
    </row>
    <row r="120" spans="1:14" s="1040" customFormat="1" ht="15" customHeight="1">
      <c r="A120" s="1064" t="s">
        <v>703</v>
      </c>
      <c r="B120" s="1064"/>
      <c r="C120" s="1064"/>
      <c r="D120" s="1064"/>
      <c r="E120" s="1064"/>
      <c r="F120" s="1064"/>
      <c r="G120" s="1064"/>
      <c r="H120" s="1064"/>
      <c r="I120" s="1064"/>
      <c r="J120" s="1064"/>
      <c r="K120" s="1064"/>
      <c r="L120" s="1064"/>
      <c r="M120" s="1064"/>
    </row>
    <row r="121" spans="1:14" s="1040" customFormat="1" ht="15" customHeight="1">
      <c r="A121" s="1064" t="s">
        <v>1037</v>
      </c>
      <c r="B121" s="1064"/>
      <c r="C121" s="1064"/>
      <c r="D121" s="1064"/>
      <c r="E121" s="1064"/>
      <c r="F121" s="1064"/>
      <c r="G121" s="1064"/>
      <c r="H121" s="1064"/>
      <c r="I121" s="1064"/>
      <c r="J121" s="1064"/>
      <c r="K121" s="1064"/>
    </row>
    <row r="122" spans="1:14" s="378" customFormat="1" ht="15" customHeight="1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</row>
    <row r="123" spans="1:14" s="378" customFormat="1" ht="15" customHeight="1">
      <c r="A123" s="517" t="s">
        <v>545</v>
      </c>
      <c r="B123" s="675"/>
      <c r="C123" s="675"/>
      <c r="D123" s="675"/>
      <c r="E123" s="675"/>
      <c r="F123" s="675"/>
      <c r="G123" s="675"/>
      <c r="H123" s="675"/>
      <c r="I123" s="675"/>
      <c r="J123" s="675"/>
    </row>
    <row r="124" spans="1:14" s="1040" customFormat="1" ht="15" customHeight="1">
      <c r="A124" s="1064" t="s">
        <v>858</v>
      </c>
      <c r="B124" s="1064"/>
      <c r="C124" s="1064"/>
      <c r="D124" s="1064"/>
      <c r="E124" s="1064"/>
      <c r="F124" s="1064"/>
      <c r="G124" s="1064"/>
      <c r="H124" s="1064"/>
      <c r="I124" s="1064"/>
      <c r="J124" s="1064"/>
      <c r="K124" s="1064"/>
      <c r="L124" s="1064"/>
      <c r="M124" s="1064"/>
      <c r="N124" s="1064"/>
    </row>
    <row r="125" spans="1:14" s="1040" customFormat="1" ht="15" customHeight="1">
      <c r="A125" s="1064" t="s">
        <v>859</v>
      </c>
      <c r="B125" s="1064"/>
      <c r="C125" s="1064"/>
      <c r="D125" s="1064"/>
      <c r="E125" s="1064"/>
      <c r="F125" s="1064"/>
      <c r="G125" s="1064"/>
      <c r="H125" s="1064"/>
      <c r="I125" s="1064"/>
      <c r="J125" s="1064"/>
      <c r="K125" s="1064"/>
    </row>
    <row r="126" spans="1:14" s="1040" customFormat="1" ht="15" customHeight="1">
      <c r="A126" s="1064" t="s">
        <v>860</v>
      </c>
      <c r="B126" s="1064"/>
      <c r="C126" s="1064"/>
      <c r="D126" s="1064"/>
      <c r="E126" s="1064"/>
      <c r="F126" s="1064"/>
      <c r="G126" s="1064"/>
      <c r="H126" s="1064"/>
      <c r="I126" s="1064"/>
      <c r="J126" s="1064"/>
      <c r="K126" s="1064"/>
    </row>
    <row r="127" spans="1:14" s="1040" customFormat="1" ht="15" customHeight="1">
      <c r="A127" s="1064" t="s">
        <v>861</v>
      </c>
      <c r="B127" s="1064"/>
      <c r="C127" s="1064"/>
      <c r="D127" s="1064"/>
      <c r="E127" s="1064"/>
      <c r="F127" s="1064"/>
      <c r="G127" s="1064"/>
      <c r="H127" s="1064"/>
      <c r="I127" s="1064"/>
      <c r="J127" s="1064"/>
      <c r="K127" s="1064"/>
      <c r="L127" s="1064"/>
      <c r="M127" s="1064"/>
      <c r="N127" s="1064"/>
    </row>
    <row r="128" spans="1:14" s="1040" customFormat="1" ht="15" customHeight="1">
      <c r="A128" s="1064" t="s">
        <v>862</v>
      </c>
      <c r="B128" s="1064"/>
      <c r="C128" s="1064"/>
      <c r="D128" s="1064"/>
      <c r="E128" s="1064"/>
      <c r="F128" s="1064"/>
      <c r="G128" s="1064"/>
      <c r="H128" s="1064"/>
      <c r="I128" s="1064"/>
      <c r="J128" s="1064"/>
      <c r="K128" s="1064"/>
      <c r="L128" s="1064"/>
    </row>
    <row r="129" spans="1:13" s="1040" customFormat="1" ht="15" customHeight="1"/>
    <row r="130" spans="1:13" s="1040" customFormat="1" ht="15" customHeight="1">
      <c r="A130" s="1064" t="s">
        <v>704</v>
      </c>
      <c r="B130" s="1064"/>
      <c r="C130" s="1064"/>
      <c r="D130" s="1064"/>
      <c r="E130" s="1064"/>
      <c r="F130" s="1064"/>
      <c r="G130" s="1064"/>
      <c r="H130" s="1064"/>
      <c r="I130" s="1064"/>
      <c r="J130" s="1064"/>
      <c r="K130" s="1064"/>
      <c r="L130" s="1064"/>
      <c r="M130" s="1064"/>
    </row>
    <row r="131" spans="1:13" s="1040" customFormat="1" ht="15" customHeight="1">
      <c r="A131" s="1064" t="s">
        <v>863</v>
      </c>
      <c r="B131" s="1064"/>
      <c r="C131" s="1064"/>
      <c r="D131" s="1064"/>
      <c r="E131" s="1064"/>
      <c r="F131" s="1064"/>
      <c r="G131" s="1064"/>
      <c r="H131" s="1064"/>
      <c r="I131" s="1064"/>
      <c r="J131" s="1064"/>
      <c r="K131" s="1064"/>
      <c r="L131" s="1064"/>
    </row>
    <row r="132" spans="1:13" s="1040" customFormat="1" ht="15" customHeight="1">
      <c r="A132" s="1064" t="s">
        <v>724</v>
      </c>
      <c r="B132" s="1064"/>
      <c r="C132" s="1064"/>
      <c r="D132" s="1064"/>
      <c r="E132" s="1064"/>
      <c r="F132" s="1064"/>
      <c r="G132" s="1064"/>
      <c r="H132" s="1064"/>
      <c r="I132" s="1064"/>
      <c r="J132" s="1064"/>
      <c r="K132" s="1064"/>
      <c r="L132" s="1064"/>
    </row>
    <row r="133" spans="1:13" s="1040" customFormat="1" ht="15" customHeight="1">
      <c r="A133" s="1064" t="s">
        <v>705</v>
      </c>
      <c r="B133" s="1064"/>
      <c r="C133" s="1064"/>
      <c r="D133" s="1064"/>
      <c r="E133" s="1064"/>
      <c r="F133" s="1064"/>
      <c r="G133" s="1064"/>
      <c r="H133" s="1064"/>
      <c r="I133" s="1064"/>
      <c r="J133" s="1064"/>
      <c r="K133" s="1064"/>
      <c r="L133" s="1064"/>
    </row>
    <row r="134" spans="1:13" s="1040" customFormat="1" ht="15" customHeight="1"/>
    <row r="135" spans="1:13" s="1040" customFormat="1" ht="15" customHeight="1">
      <c r="A135" s="1064" t="s">
        <v>706</v>
      </c>
      <c r="B135" s="1064"/>
      <c r="C135" s="1064"/>
      <c r="D135" s="1064"/>
      <c r="E135" s="1064"/>
      <c r="F135" s="1064"/>
      <c r="G135" s="1064"/>
      <c r="H135" s="1064"/>
      <c r="I135" s="1064"/>
      <c r="J135" s="1064"/>
      <c r="K135" s="1064"/>
      <c r="L135" s="1064"/>
      <c r="M135" s="1064"/>
    </row>
    <row r="136" spans="1:13" s="1040" customFormat="1" ht="15" customHeight="1">
      <c r="A136" s="1064" t="s">
        <v>864</v>
      </c>
      <c r="B136" s="1064"/>
      <c r="C136" s="1064"/>
      <c r="D136" s="1064"/>
      <c r="E136" s="1064"/>
      <c r="F136" s="1064"/>
      <c r="G136" s="1064"/>
      <c r="H136" s="1064"/>
      <c r="I136" s="1064"/>
      <c r="J136" s="1064"/>
      <c r="K136" s="1064"/>
      <c r="L136" s="1064"/>
      <c r="M136" s="1064"/>
    </row>
    <row r="137" spans="1:13" s="1040" customFormat="1" ht="15" customHeight="1">
      <c r="A137" s="1064" t="s">
        <v>865</v>
      </c>
      <c r="B137" s="1064"/>
      <c r="C137" s="1064"/>
      <c r="D137" s="1064"/>
      <c r="E137" s="1064"/>
      <c r="F137" s="1064"/>
      <c r="G137" s="1064"/>
      <c r="H137" s="1064"/>
      <c r="I137" s="1064"/>
      <c r="J137" s="1064"/>
      <c r="K137" s="1064"/>
      <c r="L137" s="1064"/>
      <c r="M137" s="1064"/>
    </row>
    <row r="138" spans="1:13" s="1040" customFormat="1" ht="15" customHeight="1">
      <c r="A138" s="1064" t="s">
        <v>707</v>
      </c>
      <c r="B138" s="1064"/>
      <c r="C138" s="1064"/>
      <c r="D138" s="1064"/>
      <c r="E138" s="1064"/>
      <c r="F138" s="1064"/>
      <c r="G138" s="1064"/>
      <c r="H138" s="1064"/>
      <c r="I138" s="1064"/>
      <c r="J138" s="1064"/>
      <c r="K138" s="1064"/>
      <c r="L138" s="1064"/>
    </row>
    <row r="139" spans="1:13" s="378" customFormat="1" ht="15" customHeight="1">
      <c r="A139" s="878"/>
    </row>
    <row r="140" spans="1:13" s="378" customFormat="1" ht="15" customHeight="1">
      <c r="A140" s="517" t="s">
        <v>544</v>
      </c>
    </row>
    <row r="141" spans="1:13" s="1040" customFormat="1" ht="15" customHeight="1">
      <c r="A141" s="1064" t="s">
        <v>708</v>
      </c>
      <c r="B141" s="1064"/>
      <c r="C141" s="1064"/>
      <c r="D141" s="1064"/>
      <c r="E141" s="1064"/>
      <c r="F141" s="1064"/>
      <c r="G141" s="1064"/>
      <c r="H141" s="1064"/>
    </row>
    <row r="142" spans="1:13" s="1040" customFormat="1" ht="15" customHeight="1">
      <c r="A142" s="1064" t="s">
        <v>626</v>
      </c>
      <c r="B142" s="1064"/>
      <c r="C142" s="1064"/>
      <c r="D142" s="1064"/>
      <c r="E142" s="1064"/>
      <c r="F142" s="1064"/>
      <c r="G142" s="1064"/>
      <c r="H142" s="1064"/>
      <c r="I142" s="1064"/>
      <c r="J142" s="1064"/>
      <c r="K142" s="1064"/>
    </row>
    <row r="143" spans="1:13" s="1040" customFormat="1" ht="15" customHeight="1">
      <c r="A143" s="1064" t="s">
        <v>888</v>
      </c>
      <c r="B143" s="1064"/>
      <c r="C143" s="1064"/>
      <c r="D143" s="1064"/>
      <c r="E143" s="1064"/>
      <c r="F143" s="1064"/>
      <c r="G143" s="1064"/>
      <c r="H143" s="1064"/>
      <c r="I143" s="1064"/>
    </row>
    <row r="144" spans="1:13" s="1040" customFormat="1" ht="15" customHeight="1">
      <c r="A144" s="1064" t="s">
        <v>999</v>
      </c>
      <c r="B144" s="1064"/>
      <c r="C144" s="1064"/>
      <c r="D144" s="1064"/>
      <c r="E144" s="1064"/>
      <c r="F144" s="1064"/>
      <c r="G144" s="1064"/>
      <c r="H144" s="1064"/>
      <c r="I144" s="1064"/>
    </row>
    <row r="145" spans="1:14" s="1040" customFormat="1" ht="15" customHeight="1">
      <c r="A145" s="1039"/>
      <c r="B145" s="1039"/>
      <c r="C145" s="1039"/>
      <c r="D145" s="1039"/>
      <c r="E145" s="1039"/>
      <c r="F145" s="1039"/>
      <c r="G145" s="1039"/>
      <c r="H145" s="1039"/>
    </row>
    <row r="146" spans="1:14" s="1040" customFormat="1" ht="15" customHeight="1">
      <c r="A146" s="1064" t="s">
        <v>709</v>
      </c>
      <c r="B146" s="1064"/>
      <c r="C146" s="1064"/>
      <c r="D146" s="1064"/>
      <c r="E146" s="1064"/>
      <c r="F146" s="1064"/>
      <c r="G146" s="1064"/>
      <c r="H146" s="1064"/>
      <c r="I146" s="1064"/>
    </row>
    <row r="147" spans="1:14" s="1040" customFormat="1" ht="15" customHeight="1">
      <c r="A147" s="1039"/>
      <c r="B147" s="1039"/>
      <c r="C147" s="1039"/>
      <c r="D147" s="1039"/>
      <c r="E147" s="1039"/>
      <c r="F147" s="1039"/>
      <c r="G147" s="1039"/>
      <c r="H147" s="1039"/>
    </row>
    <row r="148" spans="1:14" s="1040" customFormat="1" ht="15" customHeight="1">
      <c r="A148" s="1064" t="s">
        <v>710</v>
      </c>
      <c r="B148" s="1064"/>
      <c r="C148" s="1064"/>
      <c r="D148" s="1064"/>
      <c r="E148" s="1064"/>
      <c r="F148" s="1064"/>
      <c r="G148" s="1064"/>
      <c r="H148" s="1064"/>
    </row>
    <row r="149" spans="1:14" s="1040" customFormat="1" ht="15" customHeight="1">
      <c r="A149" s="1064" t="s">
        <v>1002</v>
      </c>
      <c r="B149" s="1064"/>
      <c r="C149" s="1064"/>
      <c r="D149" s="1064"/>
      <c r="E149" s="1064"/>
      <c r="F149" s="1064"/>
      <c r="G149" s="1064"/>
      <c r="H149" s="1064"/>
      <c r="I149" s="1064"/>
      <c r="J149" s="1064"/>
      <c r="K149" s="1064"/>
      <c r="L149" s="1064"/>
      <c r="M149" s="1064"/>
    </row>
    <row r="150" spans="1:14" s="1040" customFormat="1" ht="15" customHeight="1">
      <c r="A150" s="1064" t="s">
        <v>711</v>
      </c>
      <c r="B150" s="1064"/>
      <c r="C150" s="1064"/>
      <c r="D150" s="1064"/>
      <c r="E150" s="1064"/>
      <c r="F150" s="1064"/>
      <c r="G150" s="1064"/>
      <c r="H150" s="1064"/>
      <c r="I150" s="1064"/>
      <c r="J150" s="1039"/>
    </row>
    <row r="151" spans="1:14" s="1040" customFormat="1" ht="15" customHeight="1">
      <c r="A151" s="1064" t="s">
        <v>712</v>
      </c>
      <c r="B151" s="1064"/>
      <c r="C151" s="1064"/>
      <c r="D151" s="1064"/>
      <c r="E151" s="1064"/>
      <c r="F151" s="1064"/>
      <c r="G151" s="1064"/>
      <c r="H151" s="1064"/>
      <c r="I151" s="1064"/>
      <c r="J151" s="1039"/>
      <c r="K151" s="1039"/>
      <c r="L151" s="1039"/>
    </row>
    <row r="152" spans="1:14" s="1040" customFormat="1" ht="15" customHeight="1">
      <c r="A152" s="1064" t="s">
        <v>713</v>
      </c>
      <c r="B152" s="1064"/>
      <c r="C152" s="1064"/>
      <c r="D152" s="1064"/>
      <c r="E152" s="1064"/>
      <c r="F152" s="1064"/>
      <c r="G152" s="1064"/>
      <c r="H152" s="1064"/>
      <c r="I152" s="1064"/>
      <c r="J152" s="1064"/>
      <c r="K152" s="1064"/>
      <c r="L152" s="1064"/>
    </row>
    <row r="153" spans="1:14" s="1040" customFormat="1" ht="15" customHeight="1">
      <c r="A153" s="1064" t="s">
        <v>714</v>
      </c>
      <c r="B153" s="1064"/>
      <c r="C153" s="1064"/>
      <c r="D153" s="1064"/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</row>
    <row r="154" spans="1:14" s="1040" customFormat="1" ht="15" customHeight="1">
      <c r="A154" s="1064" t="s">
        <v>715</v>
      </c>
      <c r="B154" s="1064"/>
      <c r="C154" s="1064"/>
      <c r="D154" s="1064"/>
      <c r="E154" s="1064"/>
      <c r="F154" s="1064"/>
      <c r="G154" s="1064"/>
      <c r="H154" s="1064"/>
      <c r="I154" s="1064"/>
      <c r="J154" s="1064"/>
      <c r="K154" s="1064"/>
      <c r="L154" s="1064"/>
      <c r="M154" s="1064"/>
      <c r="N154" s="1064"/>
    </row>
    <row r="155" spans="1:14" s="1040" customFormat="1" ht="15" customHeight="1">
      <c r="A155" s="1064" t="s">
        <v>716</v>
      </c>
      <c r="B155" s="1064"/>
      <c r="C155" s="1064"/>
      <c r="D155" s="1064"/>
      <c r="E155" s="1064"/>
      <c r="F155" s="1064"/>
      <c r="G155" s="1064"/>
      <c r="H155" s="1064"/>
      <c r="I155" s="1064"/>
      <c r="J155" s="1039"/>
      <c r="K155" s="1039"/>
      <c r="L155" s="1039"/>
    </row>
    <row r="156" spans="1:14" s="378" customFormat="1" ht="15" customHeight="1"/>
    <row r="157" spans="1:14" s="378" customFormat="1" ht="15" customHeight="1">
      <c r="A157" s="517" t="s">
        <v>546</v>
      </c>
    </row>
    <row r="158" spans="1:14" s="1040" customFormat="1" ht="15" customHeight="1">
      <c r="A158" s="1064" t="s">
        <v>717</v>
      </c>
      <c r="B158" s="1064"/>
      <c r="C158" s="1064"/>
      <c r="D158" s="1064"/>
      <c r="E158" s="1064"/>
      <c r="F158" s="1064"/>
      <c r="G158" s="1064"/>
      <c r="H158" s="1064"/>
      <c r="I158" s="1064"/>
      <c r="J158" s="1064"/>
      <c r="K158" s="1064"/>
      <c r="L158" s="1064"/>
    </row>
    <row r="159" spans="1:14" s="1040" customFormat="1" ht="15" customHeight="1">
      <c r="A159" s="1064" t="s">
        <v>1004</v>
      </c>
      <c r="B159" s="1064"/>
      <c r="C159" s="1064"/>
      <c r="D159" s="1064"/>
      <c r="E159" s="1064"/>
      <c r="F159" s="1064"/>
      <c r="G159" s="1064"/>
      <c r="H159" s="1064"/>
      <c r="I159" s="1064"/>
      <c r="J159" s="1064"/>
      <c r="K159" s="1064"/>
      <c r="L159" s="1064"/>
    </row>
    <row r="160" spans="1:14" s="1040" customFormat="1" ht="15" customHeight="1">
      <c r="A160" s="1064" t="s">
        <v>889</v>
      </c>
      <c r="B160" s="1064"/>
      <c r="C160" s="1064"/>
      <c r="D160" s="1064"/>
      <c r="E160" s="1064"/>
      <c r="F160" s="1064"/>
      <c r="G160" s="1064"/>
      <c r="H160" s="1064"/>
      <c r="I160" s="1064"/>
      <c r="J160" s="1064"/>
      <c r="K160" s="1064"/>
      <c r="L160" s="1064"/>
    </row>
    <row r="161" spans="1:12" s="378" customFormat="1" ht="15" customHeight="1"/>
    <row r="162" spans="1:12" s="378" customFormat="1" ht="15" customHeight="1">
      <c r="A162" s="517" t="s">
        <v>286</v>
      </c>
    </row>
    <row r="163" spans="1:12" s="1040" customFormat="1" ht="15" customHeight="1">
      <c r="A163" s="1064" t="s">
        <v>821</v>
      </c>
      <c r="B163" s="1064"/>
      <c r="C163" s="1064"/>
      <c r="D163" s="1064"/>
      <c r="E163" s="1064"/>
      <c r="F163" s="1064"/>
      <c r="G163" s="1064"/>
      <c r="H163" s="1064"/>
      <c r="I163" s="1064"/>
      <c r="J163" s="1064"/>
    </row>
    <row r="164" spans="1:12" s="1040" customFormat="1" ht="15" customHeight="1">
      <c r="A164" s="1064" t="s">
        <v>823</v>
      </c>
      <c r="B164" s="1064"/>
      <c r="C164" s="1064"/>
      <c r="D164" s="1064"/>
      <c r="E164" s="1064"/>
      <c r="F164" s="1064"/>
      <c r="G164" s="1064"/>
      <c r="H164" s="1064"/>
      <c r="I164" s="1064"/>
      <c r="J164" s="1064"/>
      <c r="K164" s="1064"/>
    </row>
    <row r="165" spans="1:12" s="1040" customFormat="1" ht="15" customHeight="1">
      <c r="A165" s="1064" t="s">
        <v>842</v>
      </c>
      <c r="B165" s="1064"/>
      <c r="C165" s="1064"/>
      <c r="D165" s="1064"/>
      <c r="E165" s="1064"/>
      <c r="F165" s="1064"/>
      <c r="G165" s="1064"/>
      <c r="H165" s="1064"/>
      <c r="I165" s="1064"/>
      <c r="J165" s="1064"/>
      <c r="K165" s="1064"/>
      <c r="L165" s="1064"/>
    </row>
    <row r="166" spans="1:12" s="378" customFormat="1" ht="15" customHeight="1">
      <c r="A166" s="674"/>
    </row>
    <row r="167" spans="1:12" s="378" customFormat="1" ht="15" customHeight="1">
      <c r="A167" s="517" t="s">
        <v>275</v>
      </c>
    </row>
    <row r="168" spans="1:12" s="1040" customFormat="1" ht="15" customHeight="1">
      <c r="A168" s="1064" t="s">
        <v>843</v>
      </c>
      <c r="B168" s="1064"/>
      <c r="C168" s="1064"/>
      <c r="D168" s="1064"/>
      <c r="E168" s="1064"/>
      <c r="F168" s="1064"/>
      <c r="G168" s="1064"/>
      <c r="H168" s="1064"/>
      <c r="I168" s="1064"/>
      <c r="J168" s="1064"/>
      <c r="K168" s="1064"/>
    </row>
    <row r="169" spans="1:12" s="1040" customFormat="1" ht="15" customHeight="1">
      <c r="A169" s="1064" t="s">
        <v>844</v>
      </c>
      <c r="B169" s="1064"/>
      <c r="C169" s="1064"/>
      <c r="D169" s="1064"/>
      <c r="E169" s="1064"/>
      <c r="F169" s="1064"/>
      <c r="G169" s="1064"/>
      <c r="H169" s="1064"/>
      <c r="I169" s="1064"/>
      <c r="J169" s="1064"/>
      <c r="K169" s="1064"/>
      <c r="L169" s="1064"/>
    </row>
    <row r="170" spans="1:12" s="1040" customFormat="1" ht="15" customHeight="1">
      <c r="A170" s="1064" t="s">
        <v>845</v>
      </c>
      <c r="B170" s="1064"/>
      <c r="C170" s="1064"/>
      <c r="D170" s="1064"/>
      <c r="E170" s="1064"/>
      <c r="F170" s="1064"/>
      <c r="G170" s="1064"/>
      <c r="H170" s="1064"/>
      <c r="I170" s="1064"/>
      <c r="J170" s="1064"/>
    </row>
    <row r="171" spans="1:12" s="378" customFormat="1" ht="15" customHeight="1">
      <c r="A171" s="674"/>
    </row>
    <row r="172" spans="1:12" s="378" customFormat="1" ht="15" customHeight="1">
      <c r="A172" s="517" t="s">
        <v>276</v>
      </c>
    </row>
    <row r="173" spans="1:12" s="1114" customFormat="1" ht="15" customHeight="1">
      <c r="A173" s="1064" t="s">
        <v>846</v>
      </c>
      <c r="B173" s="1064"/>
      <c r="C173" s="1064"/>
      <c r="D173" s="1064"/>
      <c r="E173" s="1064"/>
      <c r="F173" s="1064"/>
      <c r="G173" s="1064"/>
      <c r="H173" s="1064"/>
      <c r="I173" s="1064"/>
      <c r="J173" s="1064"/>
    </row>
    <row r="174" spans="1:12" s="1114" customFormat="1" ht="15" customHeight="1">
      <c r="A174" s="1064" t="s">
        <v>847</v>
      </c>
      <c r="B174" s="1064"/>
      <c r="C174" s="1064"/>
      <c r="D174" s="1064"/>
      <c r="E174" s="1064"/>
      <c r="F174" s="1064"/>
      <c r="G174" s="1064"/>
      <c r="H174" s="1064"/>
      <c r="I174" s="1064"/>
      <c r="J174" s="1064"/>
      <c r="K174" s="1064"/>
      <c r="L174" s="1064"/>
    </row>
    <row r="175" spans="1:12" s="1114" customFormat="1" ht="15" customHeight="1">
      <c r="A175" s="1064" t="s">
        <v>848</v>
      </c>
      <c r="B175" s="1064"/>
      <c r="C175" s="1064"/>
      <c r="D175" s="1064"/>
      <c r="E175" s="1064"/>
      <c r="F175" s="1064"/>
      <c r="G175" s="1064"/>
      <c r="H175" s="1064"/>
      <c r="I175" s="1064"/>
      <c r="J175" s="1064"/>
      <c r="K175" s="1064"/>
      <c r="L175" s="1064"/>
    </row>
    <row r="176" spans="1:12" s="1114" customFormat="1" ht="15" customHeight="1">
      <c r="A176" s="1064" t="s">
        <v>890</v>
      </c>
      <c r="B176" s="1064"/>
      <c r="C176" s="1064"/>
      <c r="D176" s="1064"/>
      <c r="E176" s="1064"/>
      <c r="F176" s="1064"/>
      <c r="G176" s="1064"/>
      <c r="H176" s="1064"/>
      <c r="I176" s="1064"/>
      <c r="J176" s="1064"/>
    </row>
    <row r="177" spans="1:12" s="1114" customFormat="1" ht="15" customHeight="1">
      <c r="A177" s="1064" t="s">
        <v>849</v>
      </c>
      <c r="B177" s="1064"/>
      <c r="C177" s="1064"/>
      <c r="D177" s="1064"/>
      <c r="E177" s="1064"/>
      <c r="F177" s="1064"/>
      <c r="G177" s="1064"/>
      <c r="H177" s="1064"/>
    </row>
    <row r="178" spans="1:12" s="1114" customFormat="1" ht="15" customHeight="1">
      <c r="A178" s="1064" t="s">
        <v>850</v>
      </c>
      <c r="B178" s="1064"/>
      <c r="C178" s="1064"/>
      <c r="D178" s="1064"/>
      <c r="E178" s="1064"/>
      <c r="F178" s="1064"/>
      <c r="G178" s="1064"/>
      <c r="H178" s="1064"/>
    </row>
    <row r="179" spans="1:12" s="1114" customFormat="1" ht="15" customHeight="1">
      <c r="A179" s="1064" t="s">
        <v>851</v>
      </c>
      <c r="B179" s="1064"/>
      <c r="C179" s="1064"/>
      <c r="D179" s="1064"/>
      <c r="E179" s="1064"/>
      <c r="F179" s="1064"/>
      <c r="G179" s="1064"/>
      <c r="H179" s="1064"/>
      <c r="I179" s="1064"/>
    </row>
    <row r="180" spans="1:12" s="1114" customFormat="1" ht="15" customHeight="1">
      <c r="A180" s="1064" t="s">
        <v>852</v>
      </c>
      <c r="B180" s="1064"/>
      <c r="C180" s="1064"/>
      <c r="D180" s="1064"/>
      <c r="E180" s="1064"/>
      <c r="F180" s="1064"/>
      <c r="G180" s="1064"/>
      <c r="H180" s="1064"/>
    </row>
    <row r="181" spans="1:12" s="378" customFormat="1" ht="15" customHeight="1">
      <c r="A181" s="674"/>
    </row>
    <row r="182" spans="1:12" s="378" customFormat="1" ht="15" customHeight="1">
      <c r="A182" s="517" t="s">
        <v>277</v>
      </c>
    </row>
    <row r="183" spans="1:12" s="1040" customFormat="1" ht="15" customHeight="1">
      <c r="A183" s="1064" t="s">
        <v>853</v>
      </c>
      <c r="B183" s="1064"/>
      <c r="C183" s="1064"/>
      <c r="D183" s="1064"/>
      <c r="E183" s="1064"/>
      <c r="F183" s="1064"/>
      <c r="G183" s="1064"/>
      <c r="H183" s="1064"/>
      <c r="I183" s="1064"/>
    </row>
    <row r="184" spans="1:12" s="1040" customFormat="1" ht="15" customHeight="1">
      <c r="A184" s="1064" t="s">
        <v>854</v>
      </c>
      <c r="B184" s="1064"/>
      <c r="C184" s="1064"/>
      <c r="D184" s="1064"/>
      <c r="E184" s="1064"/>
      <c r="F184" s="1064"/>
      <c r="G184" s="1064"/>
      <c r="H184" s="1064"/>
      <c r="I184" s="1064"/>
      <c r="J184" s="1064"/>
    </row>
    <row r="185" spans="1:12" s="1040" customFormat="1" ht="15" customHeight="1">
      <c r="A185" s="1064" t="s">
        <v>855</v>
      </c>
      <c r="B185" s="1064"/>
      <c r="C185" s="1064"/>
      <c r="D185" s="1064"/>
      <c r="E185" s="1064"/>
      <c r="F185" s="1064"/>
      <c r="G185" s="1064"/>
      <c r="H185" s="1064"/>
      <c r="I185" s="1064"/>
    </row>
    <row r="186" spans="1:12" s="1040" customFormat="1" ht="15" customHeight="1">
      <c r="A186" s="1064" t="s">
        <v>856</v>
      </c>
      <c r="B186" s="1064"/>
      <c r="C186" s="1064"/>
      <c r="D186" s="1064"/>
      <c r="E186" s="1064"/>
      <c r="F186" s="1064"/>
      <c r="G186" s="1064"/>
      <c r="H186" s="1064"/>
      <c r="I186" s="1064"/>
      <c r="J186" s="1064"/>
    </row>
    <row r="187" spans="1:12" s="1040" customFormat="1" ht="15" customHeight="1">
      <c r="A187" s="1064" t="s">
        <v>866</v>
      </c>
      <c r="B187" s="1064"/>
      <c r="C187" s="1064"/>
      <c r="D187" s="1064"/>
      <c r="E187" s="1064"/>
      <c r="F187" s="1064"/>
      <c r="G187" s="1064"/>
      <c r="H187" s="1064"/>
      <c r="I187" s="1064"/>
      <c r="J187" s="1064"/>
      <c r="K187" s="1064"/>
    </row>
    <row r="188" spans="1:12" s="1040" customFormat="1" ht="15" customHeight="1">
      <c r="A188" s="1064" t="s">
        <v>867</v>
      </c>
      <c r="B188" s="1064"/>
      <c r="C188" s="1064"/>
      <c r="D188" s="1064"/>
      <c r="E188" s="1064"/>
      <c r="F188" s="1064"/>
      <c r="G188" s="1064"/>
      <c r="H188" s="1064"/>
      <c r="I188" s="1064"/>
      <c r="J188" s="1064"/>
      <c r="K188" s="1064"/>
      <c r="L188" s="1064"/>
    </row>
    <row r="189" spans="1:12" s="1040" customFormat="1" ht="15" customHeight="1">
      <c r="A189" s="1064" t="s">
        <v>857</v>
      </c>
      <c r="B189" s="1064"/>
      <c r="C189" s="1064"/>
      <c r="D189" s="1064"/>
      <c r="E189" s="1064"/>
      <c r="F189" s="1064"/>
      <c r="G189" s="1064"/>
      <c r="H189" s="1064"/>
      <c r="I189" s="1064"/>
    </row>
    <row r="190" spans="1:12" s="1040" customFormat="1" ht="15" customHeight="1">
      <c r="A190" s="1064" t="s">
        <v>871</v>
      </c>
      <c r="B190" s="1064"/>
      <c r="C190" s="1064"/>
      <c r="D190" s="1064"/>
      <c r="E190" s="1064"/>
      <c r="F190" s="1064"/>
    </row>
  </sheetData>
  <hyperlinks>
    <hyperlink ref="A4" location="2300421601!a1" tooltip="Kliknutím se přesunete do tohoto listu" display="Tab. 1  Mateřské školy - školy, třídy, děti, učitelé - časová řada 2006/07 - 2016/17"/>
    <hyperlink ref="A9" location="2300421603!a1" tooltip="Kliknutím se přesunete do tohoto listu" display="Tab. 3  Mateřské školy - školy, třídy, děti, učitelé dle zřizovatele - časová řada 2006/07 - 2016/17"/>
    <hyperlink ref="A11" location="2300421605!a1" tooltip="Kliknutím se přesunete do tohoto listu" display="Tab. 5  Mateřské školy - děti dle věku a pohlaví - krajské srovnání (školní rok 2016/17)"/>
    <hyperlink ref="A5" location="'2300421802x'!A1" display="Tab. 2: Mateřské školy podle zřizovatele - školy, třídy, děti a učitelé v časové řadě 2008/09 - 2018/19"/>
    <hyperlink ref="A16" location="2300421609!a1" tooltip="Kliknutím se přesunete do tohoto listu" display="Tab. 9  Přípravné třídy základních škol a přípravný stupeň základních škol speciálních  -  školy, třídy, děti, učitelé - časová řada 2006/07 - 2016/17"/>
    <hyperlink ref="A4:H4" location="'2300421801'!A1" display="Mateřské školy - školy, třídy, děti, učitelé v časové řadě 2007/08 - 2017/18"/>
    <hyperlink ref="A9:H9" location="'2300421803'!A1" display=" Mateřské školy v krajském srovnání - počet tříd v časové řadě 2007/08 - 2017/18"/>
    <hyperlink ref="A11:H11" location="'2300421805'!A1" display="Mateřské školy v krajském srovnání - počet učitelů v časové řadě 2007/08 - 2017/18"/>
    <hyperlink ref="A16:H16" location="'2300421811x'!A1" display="Tab. 9: Mateřské školy v krajském srovnání - chlapci podle věku za školní rok 2018/19"/>
    <hyperlink ref="A72:M72" location="'2300421835'!A1" display="Základní školy - žáci přijatí do 1. ročníku dle věku; žáci, kteří ukončili povinnou školní docházku v časové řadě 2007/08 - 2017/18"/>
    <hyperlink ref="A7:J7" location="'2300421904'!A1" display="Tab. 4: Mateřské školy podle zřizovatele v krajském srovnání - školy, třídy a děti ve školním roce 2018/19"/>
    <hyperlink ref="A9:I9" location="'2300421905'!A1" display="Tab. 5: Mateřské školy v krajském srovnání - počet tříd v časové řadě 2008/09 - 2018/19"/>
    <hyperlink ref="A11:I11" location="'2300421907'!A1" display="Tab. 7: Mateřské školy v krajském srovnání - počet učitelů v časové řadě 2008/09 - 2018/19"/>
    <hyperlink ref="A51:N51" location="'2300421836N'!A1" display="Tab. N8: Základní školy v krajském srovnání - žáci podle pohlaví, občanství a toho, zda potřebují speciální vzdělávací potřeby ve školním roce 2018/19"/>
    <hyperlink ref="A79:M79" location="'2300421856x'!A1" display="Tab. 41: Základní školy celkem - žáci celkem se speciálními vzdělávacími potřebami podle druhu postižení v časové řadě 2008/09 - 2018/19"/>
    <hyperlink ref="A5:J5" location="'2300421902'!A1" display="Tab. 2: Mateřské školy podle zřizovatele - školy, třídy, děti a učitelé v časové řadě 2008/09 - 2018/19"/>
    <hyperlink ref="A16:I16" location="'2300421911'!A1" display="Tab. 11: Mateřské školy v krajském srovnání - chlapci podle věku ve školním roce 2018/19"/>
    <hyperlink ref="A79:N79" location="'2300421956'!A1" display="Tab. 56: Základní školy celkem - žáci celkem se speciálními vzdělávacími potřebami podle druhu postižení v časové řadě 2008/09 - 2018/19"/>
    <hyperlink ref="A51:O51" location="'2300421836'!A1" display="Tab. 36: Základní školy v krajském srovnání - žáci podle pohlaví, občanství a toho, zda potřebují speciální vzdělávací potřeby ve školním roce 2018/19"/>
    <hyperlink ref="A4:I4" location="'2300421901'!A1" display="Tab. 1: Mateřské školy celkem - školy, třídy, děti a učitelé v časové řadě 2008/09 až 2018/19"/>
    <hyperlink ref="A6:J6" location="'2300421903'!A1" display="Tab. 3: Mateřské školy v krajském srovnání - školy, třídy, děti a učitelé ve školním roce 2018/19"/>
    <hyperlink ref="A10:H10" location="'2300421906'!A1" display="Tab. 6: Mateřské školy v krajském srovnání - počet dětí v časové řadě 2008/09 - 2018/19"/>
    <hyperlink ref="A13:H13" location="'2300421908'!A1" display="Tab. 8: Mateřské školy celkem - děti podle věku v časové řadě 2008/09 až 2018/19"/>
    <hyperlink ref="A14:H14" location="'2300421909'!A1" display="Tab. 9: Mateřské školy v krajském srovnání - děti podle věku ve školním roce 2018/19"/>
    <hyperlink ref="A15:H15" location="'2300421910'!A1" display="Tab. 10: Mateřské školy v krajském srovnání - dívky podle věku ve školním roce 2018/19"/>
    <hyperlink ref="A17:J17" location="'2300421912'!A1" display="Tab. 12: Mateřské školy v krajském srovnání - počet dětí mladších 3 let v časové řadě 2008/09 - 2018/19"/>
    <hyperlink ref="A19:K19" location="'2300421913'!A1" display="Tab. 13: Mateřské školy celkem - děti s jiným než českým státním občanstvím v časové řadě 2008/09 - 2018/19"/>
    <hyperlink ref="A20:M20" location="'2300421914'!A1" display="Tab. 14: Mateřské školy v krajském srovnání - počet dětí s jiným než českým státním občanstvím v časové řadě 2008/09 - 2018/19"/>
    <hyperlink ref="A22:M22" location="'2300421915'!A1" display="Tab. 15: Mateřské školy celkem - děti se speciálními vzdělávacími potřebami podle druhu postižení v časové řadě 2008/09 - 2018/19"/>
    <hyperlink ref="A23:M23" location="'2300421916'!A1" display="Tab. 16: Mateřské školy celkem - dívky se speciálními vzdělávacími potřebami podle druhu postižení v časové řadě 2008/09 - 2018/19"/>
    <hyperlink ref="A24:M24" location="'2300421917'!A1" display="Tab. 17: Mateřské školy celkem - chlapci se speciálními vzdělávacími potřebami podle druhu postižení v časové řadě 2008/09 - 2018/19"/>
    <hyperlink ref="A25:M25" location="'2300421918'!A1" display="Tab. 18: Mateřské školy v krajském srovnání - děti se speciálními vzdělávacími potřebami podle druhu postižení ve školním roce 2018/19"/>
    <hyperlink ref="A26:M26" location="'2300421919'!A1" display="Tab. 19: Mateřské školy v krajském srovnání - počet dětí se speciálními vzdělávacími potřebami v časové řadě 2008/09 - 2018/19"/>
    <hyperlink ref="A28:N28" location="'2300421920'!A1" display="Tab. 20: Přípravné třídy základních škol a přípravný stupeň základních škol speciálních - školy, třídy, děti a učitelé v časové řadě 2008/09 - 2018/19"/>
    <hyperlink ref="A29:N29" location="'2300421921'!A1" display="Tab. 21: Přípravné třídy základních škol a přípravný stupeň ZŠ speciálních v krajském srovnání  - školy, třídy, děti a učitelé ve školním roce 2018/19"/>
    <hyperlink ref="A33:N33" location="'2300421922'!A1" display="Tab. 22: Základní vzdělávání celkem - žáci v základním vzdělávání podle navštěvovaného stupně a typu školy v časové řadě 2008/09 - 2018/19"/>
    <hyperlink ref="A34:N34" location="'2300421923'!A1" display="Tab. 23: Základní vzdělávání v krajském srovnání - žáci v základním vzdělávání podle navštěvovaného stupně a typu školy ve školním roce 2018/19"/>
    <hyperlink ref="A35:N35" location="'2300421924'!A1" display="Tab. 24: Základní vzdělávání celkem - děti zapsané do 1. ročníku základního vzdělávání a s žádostí o odklad školní docházky v časové řadě 2008 - 2018"/>
    <hyperlink ref="A36:N36" location="'2300421925'!A1" display="Tab. 25: Základní vzdělávání v krajském srovnání - děti zapsané do 1. ročníku základního vzdělávání a s žádostí o odklad školní docházky v roce 2018"/>
    <hyperlink ref="A39:I39" location="'2300421926'!A1" display="Tab. 26: Základní školy celkem - školy, třídy, žáci a učitelé v časové řadě 2008/09 - 2018/19"/>
    <hyperlink ref="A40:J40" location="'2300421927'!A1" display="Tab. 27: Základní školy podle zřizovatele - školy, třídy, žáci a učitelé v časové řadě 2008/09 - 2018/19"/>
    <hyperlink ref="A41:J41" location="'2300421928'!A1" display="Tab. 28: Základní školy v krajském srovnání - školy, třídy, žáci a učitelé ve školním roce 2018/19"/>
    <hyperlink ref="A42:J42" location="'2300421929'!A1" display="Tab. 29: Základní školy podle zřizovatele v krajském srovnání - školy, třídy a žáci ve školním roce 2018/19"/>
    <hyperlink ref="A44:I44" location="'2300421930'!A1" display="Tab. 30: Základní školy v krajském srovnání - počet tříd v časové řadě 2008/09 - 2018/19"/>
    <hyperlink ref="A45:I45" location="'2300421931'!A1" display="Tab. 31: Základní školy v krajském srovnání - počet žáků v časové řadě 2008/09 - 2018/19"/>
    <hyperlink ref="A46:I46" location="'2300421932'!A1" display="Tab. 32: Základní školy v krajském srovnání - počet učitelů v časové řadě 2008/09 - 2018/19"/>
    <hyperlink ref="A48:J48" location="'2300421933'!A1" display="Tab. 33: Základní školy celkem - žáci podle typu a vlastnictví škol v časové řadě 2008/09 - 2018/19"/>
    <hyperlink ref="A49:J49" location="'2300421934'!A1" display="Tab. 34: Základní školy v krajském srovnání - žáci podle typu a vlastnictví škol ve školním roce 2018/19"/>
    <hyperlink ref="A50:M50" location="'2300421935'!A1" display="Tab. 35: Základní školy celkem - žáci podle pohlaví, občanství a toho, zda mají speciální vzdělávací potřeby v časové řadě 2008/09 - 2018/19"/>
    <hyperlink ref="A51:M51" location="'2300421936'!A1" display="Tab. 36: Základní školy v krajském srovnání - žáci podle pohlaví, občanství a toho, zda mají speciální vzdělávací potřeby ve školním roce 2018/19"/>
    <hyperlink ref="A52:J52" location="'2300421937'!A1" display="Tab. 37: Základní školy celkem - žáci podle navštěvovaného ročníku v časové řadě 2008/09 - 2018/19"/>
    <hyperlink ref="A53:J53" location="'2300421938'!A1" display="Tab. 38: Základní školy v krajském srovnání - žáci podle navštěvovaného ročníku ve školním roce 2018/19"/>
    <hyperlink ref="A55:K55" location="'2300421939'!A1" display="Tab. 39: Základní školy celkem - žáci nově přijatí do 1. ročníku podle pohlaví a věku v časové řadě 2008/09 - 2018/19"/>
    <hyperlink ref="A56:L56" location="'2300421940'!A1" display="Tab. 40: Základní školy v krajském srovnání - žáci nově přijatí do 1. ročníku podle pohlaví a věku ve školním roce 2018/19"/>
    <hyperlink ref="A57:L57" location="'2300421941'!A1" display="Tab. 41: Základní školy v krajském srovnání - počet žáků nově přijatých do 1. ročníku celkem v časové řadě 2008/09 - 2018/19"/>
    <hyperlink ref="A58:M58" location="'2300421942'!A1" display="Tab. 42: Základní školy v krajském srovnání - počet žáků 7letých a starších nově přijatých do 1. ročníku v časové řadě 2008/09 - 2018/19"/>
    <hyperlink ref="A60:I60" location="'2300421943'!A1" display="Tab. 43: Základní školy celkem - žáci opakující ročník v časové řadě 2008/09 - 2018/19"/>
    <hyperlink ref="A61:I61" location="'2300421944'!A1" display="Tab. 44: Základní školy v krajském srovnání - žáci opakující ročník ve školním roce  2018/19"/>
    <hyperlink ref="A63:K63" location="'2300421945'!A1" display="Tab. 45: Základní školy celkem - žáci, kteří ukončili povinnou školní docházku v časové řadě 2007/08 - 2017/18"/>
    <hyperlink ref="A64:K64" location="'2300421946'!A1" display="Tab. 46: Základní školy v krajském srovnání - žáci, kteří ukončili povinnou školní docházku ve školním roce 2017/18"/>
    <hyperlink ref="A66:M66" location="'2300421947'!A1" display="Tab. 47: Základní školy celkem - žáci, kteří přestoupili na víceletá gymnázia nebo osmileté konzervatoře v časové řadě 2007/08 - 2017/18"/>
    <hyperlink ref="A67:M67" location="'2300421948'!A1" display="Tab. 48: Základní školy v krajském srovnání - žáci, kteří přestoupili na víceletá gymnázia nebo osmileté konzervatoře ve školním roce 2017/18"/>
    <hyperlink ref="A69:K69" location="'2300421949'!A1" display="Tab. 49: Základní školy celkem - žáci s jiným než českým státním občanstvím v časové řadě 2008/09 - 2018/19"/>
    <hyperlink ref="A70:K70" location="'2300421950'!A1" display="Tab. 50: Základní školy v krajském srovnání - žáci s jiným než českým státním občanstvím ve školním roce 2018/19"/>
    <hyperlink ref="A71:M71" location="'2300421951'!A1" display="Tab. 51: Základní školy v krajském srovnání - počet žáků s jiným než českým státním občanstvím v časové řadě 2008/09 - 2018/19"/>
    <hyperlink ref="A73:I73" location="'2300421952'!A1" display="Tab. 52: Základní školy celkem - žáci učící se cizím jazykům v časové řadě 2008/09 - 2018/19"/>
    <hyperlink ref="A74:J74" location="'2300421953'!A1" display="Tab. 53: Základní školy v krajském srovnání - žáci učící se cizím jazykům ve školním roce 2018/19"/>
    <hyperlink ref="A76:K76" location="'2300421954'!A1" display="Tab. 54: Základní školy celkem - speciální vzdělávání - školy, třídy, žáci a učitelé v časové řadě 2008/09 - 2018/19"/>
    <hyperlink ref="A77:L77" location="'2300421955'!A1" display="Tab. 55: Základní školy v krajském srovnání - speciální vzdělávání - školy, třídy, žáci a učitelé ve školním roce 2018/19"/>
    <hyperlink ref="A80:M80" location="'2300421957'!A1" display="Tab. 57: Základní školy celkem - dívky se speciálními vzdělávacími potřebami podle druhu postižení v časové řadě 2008/09 - 2018/19"/>
    <hyperlink ref="A81:M81" location="'2300421958'!A1" display="Tab. 58: Základní školy celkem - chlapci se speciálními vzdělávacími potřebami podle druhu postižení v časové řadě 2008/09 - 2018/19"/>
    <hyperlink ref="A82:M82" location="'2300421959'!A1" display="Tab. 59: Základní školy v krajském srovnání - žáci se speciálními vzdělávacími potřebami podle druhu postižení ve školním roce 2018/19"/>
    <hyperlink ref="A83:M83" location="'2300421960'!A1" display="Tab. 60: Základní školy v krajském srovnání - počet žáků se speciálními vzdělávacími potřebami v časové řadě 2008/09 - 2018/19"/>
    <hyperlink ref="A86:K86" location="'2300421961'!A1" display="Tab. 61: Střední školy celkem - školy, třídy, žáci, nově přijatí, absolventi a učitelé v časové řadě 2008/09 - 2018/19"/>
    <hyperlink ref="A87:L87" location="'2300421962'!A1" display="Tab. 62: Střední školy podle zřizovatele - školy, třídy, žáci, nově přijatí, absolventi a učitelé v časové řadě 2008/09 - 2018/19"/>
    <hyperlink ref="A88:L88" location="'2300421963'!A1" display="Tab. 63: Střední školy v krajském srovnání - školy, třídy, žáci, nově přijatí, absolventi a učitelé ve školním roce 2018/19"/>
    <hyperlink ref="A90:I90" location="'2300421964'!A1" display="Tab. 64: Střední školy v krajském srovnání - počet tříd v časové řadě 2008/09 - 2018/19"/>
    <hyperlink ref="A91:I91" location="'2300421965'!A1" display="Tab. 65: Střední školy v krajském srovnání - počet žáků v časové řadě 2008/09 - 2018/19"/>
    <hyperlink ref="A92:K92" location="'2300421966'!A1" display="Tab. 66: Střední školy v krajském srovnání - počet žáků přijatých do 1. ročníku v časové řadě 2008/09 - 2018/19"/>
    <hyperlink ref="A93:I93" location="'2300421967'!A1" display="Tab. 67: Střední školy v krajském srovnání - počet absolventů v časové řadě 2007/08 - 2017/18"/>
    <hyperlink ref="A94:I94" location="'2300421968'!A1" display="Tab. 68: Střední školy v krajském srovnání - počet učitelů v časové řadě 2008/09 - 2018/19"/>
    <hyperlink ref="A96:L96" location="'2300421969'!A1" display="Tab. 69: Střední školy celkem - žáci podle druhu navštěvovaných škol a formy vzdělávání v časové řadě 2008/09 - 2018/19"/>
    <hyperlink ref="A97:J97" location="'2300421970'!A1" display="Tab. 70: Střední školy celkem - žáci podle podle vybraných charakteristik v časové řadě 2008/09 - 2018/19"/>
    <hyperlink ref="A98:L98" location="'2300421971'!A1" display="Tab. 71: Střední školy v krajském srovnání - žáci podle druhu navštěvovaných škol a formy vzdělávání  ve školním roce 2018/19"/>
    <hyperlink ref="A99:O99" location="'2300421972'!A1" display="Tab. 72: Střední školy v krajském srovnání -  žáci podle podle vybraných charakteristik (pohlaví, občanství a speciálních vzdělávacích potřeb) ve školním roce 2018/19"/>
    <hyperlink ref="A101:L101" location="'2300421973'!A1" display="Tab. 73: Střední školy v krajském srovnání - denní forma vzdělávání - věková struktura žáků ve školním roce 2018/19"/>
    <hyperlink ref="A102:L102" location="'2300421974'!A1" display="Tab. 74: Střední školy v krajském srovnání - ostatní formy vzdělávání - věková struktura žáků ve školním roce 2018/19"/>
    <hyperlink ref="A104:K104" location="'2300421975'!A1" display="Tab. 75: Střední školy celkem - žáci s jiným než českým státním občanstvím v časové řadě 2008/09 - 2018/19"/>
    <hyperlink ref="A105:K105" location="'2300421976'!A1" display="Tab. 76: Střední školy v krajském srovnání - žáci s jiným než českým státním občanstvím ve školním roce 2018/19"/>
    <hyperlink ref="A106:M106" location="'2300421977'!A1" display="Tab. 77: Střední školy v krajském srovnání - počet žáků s jiným než českým státním občanstvím v časové řadě 2008/09 - 2018/19"/>
    <hyperlink ref="A108:K108" location="'2300421978'!A1" display="Tab. 78: Střední školy celkem - speciální vzdělávání - školy, třídy, žáci a učitelé v časové řadě 2008/09 - 2018/19"/>
    <hyperlink ref="A109:K109" location="'2300421979'!A1" display="Tab. 79: Střední školy v krajském srovnání - speciální vzdělávání - školy, třídy, žáci a učitelé ve školním roce 2018/19"/>
    <hyperlink ref="A111:M111" location="'2300421980'!A1" display="Tab. 80: Střední školy celkem - žáci celkem se speciálními vzdělávacími potřebami podle druhu postižení v časové řadě 2008/09 - 2018/19"/>
    <hyperlink ref="A112:M112" location="'2300421981'!A1" display="Tab. 81: Střední školy celkem - dívky se speciálními vzdělávacími potřebami podle druhu postižení v časové řadě 2008/09 - 2018/19"/>
    <hyperlink ref="A113:M113" location="'2300421982'!A1" display="Tab. 82: Střední školy celkem - chlapci se speciálními vzdělávacími potřebami podle druhu postižení v časové řadě 2008/09 - 2018/19"/>
    <hyperlink ref="A114:M114" location="'2300421983'!A1" display="Tab. 83: Střední školy v krajském srovnání - žáci se speciálními vzdělávacími potřebami podle druhu postižení ve školním roce 2018/19"/>
    <hyperlink ref="A115:L115" location="'2300421984'!A1" display="Tab. 84: Střední školy v krajském srovnání - počet žáků se speciálními vzdělávacími potřebami v časové řadě 2008/09 - 2018/19"/>
    <hyperlink ref="A117:M117" location="'2300421985'!A1" display="Tab. 85: Střední školy podle druhu středního vzdělávání - školy, třídy, žáci, nově přijatí a absolventi v časové řadě 2008/09 - 2018/19"/>
    <hyperlink ref="A118:M118" location="'2300421986'!A1" display="Tab. 86: Střední školy podle druhu středního vzdělávání - žáci podle pohlaví a formy vzdělávání v časové řadě 2008/09 - 2018/19"/>
    <hyperlink ref="A119:N119" location="'2300421987'!A1" display="Tab. 87: Střední školy podle druhu středního vzdělávání - nově přijatí žáci do 1. ročníku podle pohlaví a formy vzdělávání v časové řadě 2008/09 - 2018/19"/>
    <hyperlink ref="A120:M120" location="'2300421988'!A1" display="Tab. 88: Střední školy podle druhu středního vzdělávání - absolventi podle pohlaví a formy vzdělávání v časové řadě 2007/08 - 2017/18"/>
    <hyperlink ref="A121:K121" location="'2300421989'!A1" display="Tab. 89: Střední školy podle druhu středního vzdělávání v krajském srovnání - školy a a žáci ve školním roce 2018/19"/>
    <hyperlink ref="A124:N124" location="'2300421990'!A1" display="Tab. 90: Střední školy poskytující odborné vzdělávání - školy, třídy, žáci, nově přijatí a absolventi podle druhu vzdělání v časové řadě 2008/09 - 2018/19"/>
    <hyperlink ref="A125:K125" location="'2300421991'!A1" display="Tab. 91: Střední školy poskytující odborné vzdělání v krajském srovnání - počet škol v časové řadě 2008/09 - 2018/19"/>
    <hyperlink ref="A126:K126" location="'2300421992'!A1" display="Tab. 92: Střední školy poskytující odborné vzdělání v krajském srovnání - počet žáků v časové řadě 2008/09 - 2018/19"/>
    <hyperlink ref="A127:N127" location="'2300421993'!A1" display="Tab. 93: Střední školy poskytující odborné vzdělání v krajském srovnání - počet nově přijatých žáků do 1. ročníku v časové řadě 2008/09 - 2018/19"/>
    <hyperlink ref="A128:L128" location="'2300421994'!A1" display="Tab. 94: Střední školy poskytující odborné vzdělání v krajském srovnání - počet absolventů v časové řadě 2007/08 - 2017/18"/>
    <hyperlink ref="A130:M130" location="'2300421995'!A1" display="Tab. 95: Střední odborné vzdělávání s výučním listem - školy, třídy, žáci, nově přijatí a absolventi v časové řadě 2008/09 - 2018/19"/>
    <hyperlink ref="A131:L131" location="'2300421996'!A1" display="Tab. 96: Střední odborné vzdělávání s výučním listem podle zřizovatele školy - školy a žáci v časové řadě 2008/09 - 2018/19"/>
    <hyperlink ref="A132:L132" location="'2300421997'!A1" display="Tab. 97: Střední odborné vzdělávání s výučním listem - žáci podle skupin oborů vzdělávání v časové řadě 2008/09 - 2018/19"/>
    <hyperlink ref="A133:L133" location="'2300421998'!A1" display="Tab. 98: Střední odborné vzdělávání s výučním listem v krajském srovnání - školy, třídy a žáci v časové řadě 2008/09 - 2018/19"/>
    <hyperlink ref="A135:M135" location="'2300421999'!A1" display="Tab. 99: Střední odborné vzdělávání s maturitní zkouškou - školy, třídy, žáci, nově přijatí a absolventi v časové řadě 2008/09 - 2018/19"/>
    <hyperlink ref="A136:M136" location="'23004219100'!A1" display="Tab. 100: Střední odborné vzdělávání s maturitní zkouškou podle zřizovatele školy - školy a žáci v časové řadě 2008/09 - 2018/19"/>
    <hyperlink ref="A137:M137" location="'23004219101'!A1" display="Tab. 101: Střední odborné vzdělávání s maturitní zkouškou - žáci podle skupin oborů vzdělávání v časové řadě 2008/09 - 2018/19"/>
    <hyperlink ref="A138:L138" location="'23004219102'!A1" display="Tab. 102: Střední odborné vzdělávání s maturitní zkouškou v krajském srovnání - školy, třídy a žáci ve školním roce 2018/19"/>
    <hyperlink ref="A141:H141" location="'23004219103'!A1" display="Tab. 103: Gymnázia celkem - školy, třídy a žáci v časové řadě 2008/09 - 2018/19"/>
    <hyperlink ref="A142:K142" location="'23004219104'!A1" display="Tab. 104: Gymnázia celkem - žáci v denním vzdělávání podle typu a ročníku gymnázia v časové řadě 2008/09 - 2018/19"/>
    <hyperlink ref="A143:I143" location="'23004219105'!A1" display="Tab. 105: Gymnázia celkem - nově přijatí žáci do 1. ročníku v časové řadě 2008/09 - 2018/19"/>
    <hyperlink ref="A144:I144" location="'23004219106'!A1" display="Tab. 106: Gymnázia celkem - absolventi za minulý školní rok v časové řadě 2008/09 - 2018/19"/>
    <hyperlink ref="A146:I146" location="'23004219107'!A1" display="Tab. 107: Gymnázia podle zřizovatele školy - školy, třídy a žáci v časové řadě 2008/09 - 2018/19"/>
    <hyperlink ref="A148:H148" location="'23004219108'!A1" display="Tab. 108: Gymnázia v krajském srovnání - školy, třídy a žáci ve školním roce 2018/19"/>
    <hyperlink ref="A149:M149" location="'23004219109'!A1" display="Tab. 109: Gymnázia v krajském srovnání - nově přijatí žáci  do 1. ročníku a absolventi za minulý školní rok ve školním roce 2018/19"/>
    <hyperlink ref="A150:I150" location="'23004219110'!A1" display="Tab. 110: Gymnázia v krajském srovnání - počet škol v časové řadě 2008/09 - 2018/19"/>
    <hyperlink ref="A151:I151" location="'23004219111'!A1" display="Tab. 111: Gymnázia v krajském srovnání - počet žáků v časové řadě 2008/09 - 2018/19"/>
    <hyperlink ref="A152:L152" location="'23004219112'!A1" display="Tab. 112: Gymnázia v krajském srovnání - počet nově přijatých žáků do 1. ročníku celkem v časové řadě 2008/09 - 2018/19"/>
    <hyperlink ref="A153:N153" location="'23004219113'!A1" display="Tab. 113: Gymnázia v krajském srovnání - počet nově přijatých žáků do 1. ročníku gymnázií s čtyřletým vzděláváním v časové řadě 2008/09 - 2018/19"/>
    <hyperlink ref="A154:N154" location="'23004219114'!A1" display="Tab. 114: Gymnázia v krajském srovnání - počet nově přijatých žáků do 1. ročníku gymnázií s víceletým vzděláváním v časové řadě 2008/09 - 2018/19"/>
    <hyperlink ref="A155:I155" location="'23004219115'!A1" display="Tab. 115: Gymnázia v krajském srovnání - počet absolventů v časové řadě 2007/08 - 2017/18"/>
    <hyperlink ref="A158:L158" location="'23004219116'!A1" display="Tab. 116: Střední vzdělávání - nástavbové studium - školy, třídy, žáci, nově přijatí, absolventi v časové řadě 2008/09 - 2018/19"/>
    <hyperlink ref="A159:L159" location="'23004219117'!A1" display="Tab. 117: Střední vzdělávání - nástavbové studium - školy, třídy, žáci, nově přijatí, absolventi v krajském zrovnání 2018/19"/>
    <hyperlink ref="A160:L160" location="'23004219118'!A1" display="Tab. 118: Střední vzdělávání - nástavbové studium -  žáci podle skupin oborů vzdělávání v časové řadě 2008/09 - 2018/19"/>
    <hyperlink ref="A163:J163" location="'23004219119'!A1" display="Tab. 119: Konzervatoře - školy, žáci, nově přijatí, absolventi, učitelé v časové řadě 2008/09 - 2018/19"/>
    <hyperlink ref="A164:K164" location="'23004219120'!A1" display="Tab. 120: Konzervatoře v krajském srovnání - školy, žáci, nově přijatí, absolventi, učitelé ve školním roce 2018/19"/>
    <hyperlink ref="A165:L165" location="'23004219121'!A1" display="Tab. 121: Konzervatoře - žáci, nově přijatí, absolventi podle skupin oborů vzdělávání v časové řadě 2008/09 - 2018/19"/>
    <hyperlink ref="A168:K168" location="'23004219122'!A1" display="Tab. 122: Vyšší odborné  školy - školy, studenti, nově přijatí, absolventi, učitelé v časové řadě 2008/09 - 2018/19"/>
    <hyperlink ref="A169:L169" location="'23004219123'!A1" display="Tab. 123: Vyšší odborné školy v krajském srovnání - školy, studenti, nově přijatí, absolventi, učitelé ve školním roce 2018/19"/>
    <hyperlink ref="A170:J170" location="'23004219124'!A1" display="Tab. 124: Vyšší odborné školy - studenti podle skupin oborů vzdělávání v časové řadě 2008/09 - 2018/19"/>
    <hyperlink ref="A173:J173" location="'23004219125'!A1" display="Tab. 125: Vysoké školy veřejné a soukromé - školy, studenti, absolventi v časové řadě 2008 - 2018"/>
    <hyperlink ref="A174:L174" location="'23004219126'!A1" display="Tab. 126: Vysoké školy veřejné a soukromé - studenti podle studijního programu a formy vzdělávání v časové řadě 2008 - 2018"/>
    <hyperlink ref="A175:L175" location="'23004219127'!A1" display="Tab. 127: Vysoké školy veřejné a soukromé - absolventi podle studijního programu a zřizovatele v časové řadě 2008 - 2018"/>
    <hyperlink ref="A176:J176" location="'23004219128'!A1" display="Tab. 128: Vysoké školy veřejné - školy, fakulty, studenti, akademičtí pracovníci v časové řadě 2008 - 2018"/>
    <hyperlink ref="A177:H177" location="'23004219129'!A1" display="Tab. 129: Vysoké školy veřejné - studenti podle instituce v časové řadě 2008 - 2018"/>
    <hyperlink ref="A178:H178" location="'23004219130'!A1" display="Tab. 130: Vysoké školy soukromé - školy, studenti v časové řadě 2008 - 2018"/>
    <hyperlink ref="A179:I179" location="'23004219131'!A1" display="Tab. 131: Vysoké školy soukromé - studenti podle instituce v časové řadě 2008 - 2018"/>
    <hyperlink ref="A180:H180" location="'23004219132'!A1" display="Tab. 132: Vysoké školy státní - školy, fakulty, studenti v časové řadě 2008 - 2018"/>
    <hyperlink ref="A183:I183" location="'23004219133'!A1" display="Tab. 133: Základní umělecké školy - školy, pobočky, žáci v časové řadě 2008/09 - 2018/19"/>
    <hyperlink ref="A184:J184" location="'23004219134'!A1" display="Tab. 134: Základní umělecké školy v krajském srovnání - školy, pobočky, žáci ve školním roce 2018/19"/>
    <hyperlink ref="A185:I185" location="'23004219135'!A1" display="Tab. 135: Školní družiny - družiny, oddělení, žáci, pracovníci v časové řadě 2008/09 - 2018/19"/>
    <hyperlink ref="A186:J186" location="'23004219136'!A1" display="Tab. 136: Školní družiny v krajském srovnání - družiny, oddělení, žáci, pracovníci ve školním roce 2018/19"/>
    <hyperlink ref="A187:K187" location="'23004219137'!A1" display="Tab. 137: Školní knihovny - knihovny, knihovní jednotky, uživatelé, výpůjčky v časové řadě 2008/09 - 2018/19"/>
    <hyperlink ref="A188:L188" location="'23004219138'!A1" display="Tab. 138: Školní knihovny v krajském srovnání - knihovny, knihovní jednotky, uživatelé, výpůjčky ve školním roce 2018/19"/>
    <hyperlink ref="A189:I189" location="'23004219139'!A1" display="Tab. 139: Zařízení pro výkon ústavní a ochranné výchovy v časové řadě 2008/09 - 2018/19"/>
    <hyperlink ref="A190:F190" location="'23004219140'!A1" display="Tab. 140: Dětské domovy v časové řadě 2008/09 - 2018/19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P25"/>
  <sheetViews>
    <sheetView zoomScaleNormal="100" workbookViewId="0"/>
  </sheetViews>
  <sheetFormatPr defaultRowHeight="15"/>
  <cols>
    <col min="1" max="1" width="20" customWidth="1"/>
    <col min="2" max="12" width="9.28515625" customWidth="1"/>
  </cols>
  <sheetData>
    <row r="1" spans="1:16" s="2" customFormat="1" ht="17.25" customHeight="1">
      <c r="A1" s="438" t="s">
        <v>556</v>
      </c>
      <c r="B1" s="213"/>
      <c r="C1" s="213"/>
      <c r="D1" s="213"/>
      <c r="E1" s="213"/>
      <c r="F1" s="303"/>
      <c r="G1" s="213"/>
      <c r="H1" s="213"/>
      <c r="I1" s="213"/>
      <c r="J1" s="213"/>
      <c r="K1" s="213"/>
      <c r="L1" s="213"/>
    </row>
    <row r="2" spans="1:16" s="3" customFormat="1" ht="17.25" customHeight="1" thickBot="1">
      <c r="A2" s="701" t="s">
        <v>329</v>
      </c>
      <c r="B2" s="214"/>
      <c r="C2" s="214"/>
      <c r="D2" s="214"/>
      <c r="E2" s="214"/>
      <c r="F2" s="214"/>
      <c r="G2" s="214"/>
      <c r="H2" s="214"/>
      <c r="I2" s="214"/>
      <c r="J2" s="214"/>
      <c r="K2" s="214" t="s">
        <v>0</v>
      </c>
      <c r="L2" s="214"/>
    </row>
    <row r="3" spans="1:16" s="43" customFormat="1" ht="17.25" customHeight="1">
      <c r="A3" s="1579" t="s">
        <v>325</v>
      </c>
      <c r="B3" s="1626" t="s">
        <v>86</v>
      </c>
      <c r="C3" s="1628" t="s">
        <v>6</v>
      </c>
      <c r="D3" s="1542"/>
      <c r="E3" s="1542"/>
      <c r="F3" s="1542"/>
      <c r="G3" s="1542"/>
      <c r="H3" s="1542"/>
      <c r="I3" s="1542"/>
      <c r="J3" s="1542"/>
      <c r="K3" s="1542"/>
      <c r="L3" s="1543"/>
    </row>
    <row r="4" spans="1:16" s="43" customFormat="1" ht="17.25" customHeight="1">
      <c r="A4" s="1580"/>
      <c r="B4" s="1627"/>
      <c r="C4" s="1622" t="s">
        <v>48</v>
      </c>
      <c r="D4" s="1623"/>
      <c r="E4" s="1570" t="s">
        <v>726</v>
      </c>
      <c r="F4" s="1623"/>
      <c r="G4" s="1570" t="s">
        <v>533</v>
      </c>
      <c r="H4" s="1623"/>
      <c r="I4" s="1570" t="s">
        <v>727</v>
      </c>
      <c r="J4" s="1623"/>
      <c r="K4" s="1570" t="s">
        <v>728</v>
      </c>
      <c r="L4" s="1611"/>
    </row>
    <row r="5" spans="1:16" s="43" customFormat="1" ht="9" customHeight="1">
      <c r="A5" s="1580"/>
      <c r="B5" s="1629" t="s">
        <v>252</v>
      </c>
      <c r="C5" s="1631" t="s">
        <v>252</v>
      </c>
      <c r="D5" s="1614" t="s">
        <v>304</v>
      </c>
      <c r="E5" s="1553" t="s">
        <v>252</v>
      </c>
      <c r="F5" s="1557" t="s">
        <v>304</v>
      </c>
      <c r="G5" s="1553" t="s">
        <v>252</v>
      </c>
      <c r="H5" s="1557" t="s">
        <v>304</v>
      </c>
      <c r="I5" s="1553" t="s">
        <v>252</v>
      </c>
      <c r="J5" s="1557" t="s">
        <v>304</v>
      </c>
      <c r="K5" s="1553" t="s">
        <v>252</v>
      </c>
      <c r="L5" s="1547" t="s">
        <v>304</v>
      </c>
    </row>
    <row r="6" spans="1:16" s="43" customFormat="1" ht="9" customHeight="1" thickBot="1">
      <c r="A6" s="1581"/>
      <c r="B6" s="1630"/>
      <c r="C6" s="1632"/>
      <c r="D6" s="1615"/>
      <c r="E6" s="1554"/>
      <c r="F6" s="1558"/>
      <c r="G6" s="1554"/>
      <c r="H6" s="1558"/>
      <c r="I6" s="1554"/>
      <c r="J6" s="1558"/>
      <c r="K6" s="1554"/>
      <c r="L6" s="1548"/>
    </row>
    <row r="7" spans="1:16" s="6" customFormat="1" ht="17.25" customHeight="1">
      <c r="A7" s="361" t="s">
        <v>26</v>
      </c>
      <c r="B7" s="725">
        <v>363776</v>
      </c>
      <c r="C7" s="981">
        <v>45374</v>
      </c>
      <c r="D7" s="556">
        <v>0.12473060344827586</v>
      </c>
      <c r="E7" s="373">
        <v>93046</v>
      </c>
      <c r="F7" s="488">
        <v>0.2557782811400422</v>
      </c>
      <c r="G7" s="373">
        <v>99858</v>
      </c>
      <c r="H7" s="488">
        <v>0.27450409042927515</v>
      </c>
      <c r="I7" s="373">
        <v>104749</v>
      </c>
      <c r="J7" s="488">
        <v>0.28794917751583393</v>
      </c>
      <c r="K7" s="373">
        <v>20749</v>
      </c>
      <c r="L7" s="557">
        <v>5.7037847466572839E-2</v>
      </c>
      <c r="N7" s="753"/>
      <c r="P7" s="519"/>
    </row>
    <row r="8" spans="1:16" s="6" customFormat="1" ht="17.25" customHeight="1">
      <c r="A8" s="293" t="s">
        <v>27</v>
      </c>
      <c r="B8" s="83">
        <v>43288</v>
      </c>
      <c r="C8" s="333">
        <v>4046</v>
      </c>
      <c r="D8" s="522">
        <v>9.3467011642949543E-2</v>
      </c>
      <c r="E8" s="380">
        <v>11872</v>
      </c>
      <c r="F8" s="487">
        <v>0.2742561448900388</v>
      </c>
      <c r="G8" s="380">
        <v>12542</v>
      </c>
      <c r="H8" s="487">
        <v>0.28973387543892071</v>
      </c>
      <c r="I8" s="380">
        <v>12941</v>
      </c>
      <c r="J8" s="487">
        <v>0.29895121049713547</v>
      </c>
      <c r="K8" s="380">
        <v>1887</v>
      </c>
      <c r="L8" s="508">
        <v>4.3591757530955462E-2</v>
      </c>
      <c r="P8" s="520"/>
    </row>
    <row r="9" spans="1:16" s="6" customFormat="1" ht="17.25" customHeight="1">
      <c r="A9" s="293" t="s">
        <v>28</v>
      </c>
      <c r="B9" s="83">
        <v>50797</v>
      </c>
      <c r="C9" s="333">
        <v>5021</v>
      </c>
      <c r="D9" s="522">
        <v>9.8844419946059803E-2</v>
      </c>
      <c r="E9" s="380">
        <v>12984</v>
      </c>
      <c r="F9" s="487">
        <v>0.25560564600271668</v>
      </c>
      <c r="G9" s="380">
        <v>14591</v>
      </c>
      <c r="H9" s="487">
        <v>0.28724137252199933</v>
      </c>
      <c r="I9" s="380">
        <v>15239</v>
      </c>
      <c r="J9" s="487">
        <v>0.29999803137980591</v>
      </c>
      <c r="K9" s="380">
        <v>2962</v>
      </c>
      <c r="L9" s="508">
        <v>5.8310530149418276E-2</v>
      </c>
      <c r="P9" s="520"/>
    </row>
    <row r="10" spans="1:16" s="6" customFormat="1" ht="17.25" customHeight="1">
      <c r="A10" s="293" t="s">
        <v>29</v>
      </c>
      <c r="B10" s="83">
        <v>23060</v>
      </c>
      <c r="C10" s="333">
        <v>3273</v>
      </c>
      <c r="D10" s="522">
        <v>0.14193408499566348</v>
      </c>
      <c r="E10" s="380">
        <v>5868</v>
      </c>
      <c r="F10" s="487">
        <v>0.25446660884648742</v>
      </c>
      <c r="G10" s="380">
        <v>6076</v>
      </c>
      <c r="H10" s="487">
        <v>0.26348655680832611</v>
      </c>
      <c r="I10" s="380">
        <v>6405</v>
      </c>
      <c r="J10" s="487">
        <v>0.27775368603642669</v>
      </c>
      <c r="K10" s="380">
        <v>1438</v>
      </c>
      <c r="L10" s="508">
        <v>6.235906331309627E-2</v>
      </c>
      <c r="P10" s="520"/>
    </row>
    <row r="11" spans="1:16" s="6" customFormat="1" ht="17.25" customHeight="1">
      <c r="A11" s="293" t="s">
        <v>30</v>
      </c>
      <c r="B11" s="83">
        <v>18863</v>
      </c>
      <c r="C11" s="333">
        <v>2062</v>
      </c>
      <c r="D11" s="522">
        <v>0.10931453109261517</v>
      </c>
      <c r="E11" s="380">
        <v>4890</v>
      </c>
      <c r="F11" s="487">
        <v>0.25923766102952872</v>
      </c>
      <c r="G11" s="380">
        <v>5271</v>
      </c>
      <c r="H11" s="487">
        <v>0.27943593277845519</v>
      </c>
      <c r="I11" s="380">
        <v>5504</v>
      </c>
      <c r="J11" s="487">
        <v>0.29178815670890101</v>
      </c>
      <c r="K11" s="380">
        <v>1136</v>
      </c>
      <c r="L11" s="508">
        <v>6.022371839049992E-2</v>
      </c>
      <c r="P11" s="520"/>
    </row>
    <row r="12" spans="1:16" s="6" customFormat="1" ht="17.25" customHeight="1">
      <c r="A12" s="293" t="s">
        <v>31</v>
      </c>
      <c r="B12" s="83">
        <v>8954</v>
      </c>
      <c r="C12" s="333">
        <v>1288</v>
      </c>
      <c r="D12" s="522">
        <v>0.14384632566450747</v>
      </c>
      <c r="E12" s="380">
        <v>2245</v>
      </c>
      <c r="F12" s="487">
        <v>0.25072593254411435</v>
      </c>
      <c r="G12" s="380">
        <v>2337</v>
      </c>
      <c r="H12" s="487">
        <v>0.26100067009157918</v>
      </c>
      <c r="I12" s="380">
        <v>2639</v>
      </c>
      <c r="J12" s="487">
        <v>0.29472861291043106</v>
      </c>
      <c r="K12" s="380">
        <v>445</v>
      </c>
      <c r="L12" s="508">
        <v>4.9698458789367878E-2</v>
      </c>
      <c r="P12" s="520"/>
    </row>
    <row r="13" spans="1:16" s="6" customFormat="1" ht="17.25" customHeight="1">
      <c r="A13" s="293" t="s">
        <v>32</v>
      </c>
      <c r="B13" s="83">
        <v>25122</v>
      </c>
      <c r="C13" s="333">
        <v>3241</v>
      </c>
      <c r="D13" s="522">
        <v>0.12901042910596291</v>
      </c>
      <c r="E13" s="380">
        <v>6201</v>
      </c>
      <c r="F13" s="487">
        <v>0.24683544303797469</v>
      </c>
      <c r="G13" s="380">
        <v>6860</v>
      </c>
      <c r="H13" s="487">
        <v>0.27306743093702729</v>
      </c>
      <c r="I13" s="380">
        <v>7546</v>
      </c>
      <c r="J13" s="487">
        <v>0.30037417403073002</v>
      </c>
      <c r="K13" s="380">
        <v>1274</v>
      </c>
      <c r="L13" s="508">
        <v>5.0712522888305071E-2</v>
      </c>
      <c r="P13" s="520"/>
    </row>
    <row r="14" spans="1:16" s="6" customFormat="1" ht="17.25" customHeight="1">
      <c r="A14" s="293" t="s">
        <v>33</v>
      </c>
      <c r="B14" s="83">
        <v>15078</v>
      </c>
      <c r="C14" s="333">
        <v>1801</v>
      </c>
      <c r="D14" s="522">
        <v>0.11944554980766679</v>
      </c>
      <c r="E14" s="380">
        <v>3704</v>
      </c>
      <c r="F14" s="487">
        <v>0.24565592253614538</v>
      </c>
      <c r="G14" s="380">
        <v>4013</v>
      </c>
      <c r="H14" s="487">
        <v>0.26614935667860457</v>
      </c>
      <c r="I14" s="380">
        <v>4503</v>
      </c>
      <c r="J14" s="487">
        <v>0.29864703541583765</v>
      </c>
      <c r="K14" s="380">
        <v>1057</v>
      </c>
      <c r="L14" s="508">
        <v>7.010213556174559E-2</v>
      </c>
      <c r="P14" s="520"/>
    </row>
    <row r="15" spans="1:16" s="6" customFormat="1" ht="17.25" customHeight="1">
      <c r="A15" s="293" t="s">
        <v>34</v>
      </c>
      <c r="B15" s="83">
        <v>19009</v>
      </c>
      <c r="C15" s="333">
        <v>2740</v>
      </c>
      <c r="D15" s="522">
        <v>0.14414224840864853</v>
      </c>
      <c r="E15" s="380">
        <v>4757</v>
      </c>
      <c r="F15" s="487">
        <v>0.25024988163501499</v>
      </c>
      <c r="G15" s="380">
        <v>5033</v>
      </c>
      <c r="H15" s="487">
        <v>0.26476931979588614</v>
      </c>
      <c r="I15" s="380">
        <v>5323</v>
      </c>
      <c r="J15" s="487">
        <v>0.28002525119680149</v>
      </c>
      <c r="K15" s="380">
        <v>1156</v>
      </c>
      <c r="L15" s="508">
        <v>6.0813298963648801E-2</v>
      </c>
      <c r="P15" s="520"/>
    </row>
    <row r="16" spans="1:16" s="6" customFormat="1" ht="17.25" customHeight="1">
      <c r="A16" s="293" t="s">
        <v>35</v>
      </c>
      <c r="B16" s="83">
        <v>18398</v>
      </c>
      <c r="C16" s="333">
        <v>2726</v>
      </c>
      <c r="D16" s="522">
        <v>0.14816827916077835</v>
      </c>
      <c r="E16" s="380">
        <v>4645</v>
      </c>
      <c r="F16" s="487">
        <v>0.25247309490161973</v>
      </c>
      <c r="G16" s="380">
        <v>4975</v>
      </c>
      <c r="H16" s="487">
        <v>0.27040982715512557</v>
      </c>
      <c r="I16" s="380">
        <v>5000</v>
      </c>
      <c r="J16" s="487">
        <v>0.2717686705076639</v>
      </c>
      <c r="K16" s="380">
        <v>1052</v>
      </c>
      <c r="L16" s="508">
        <v>5.7180128274812482E-2</v>
      </c>
      <c r="P16" s="520"/>
    </row>
    <row r="17" spans="1:16" s="6" customFormat="1" ht="17.25" customHeight="1">
      <c r="A17" s="293" t="s">
        <v>36</v>
      </c>
      <c r="B17" s="83">
        <v>17770</v>
      </c>
      <c r="C17" s="333">
        <v>2500</v>
      </c>
      <c r="D17" s="522">
        <v>0.14068655036578503</v>
      </c>
      <c r="E17" s="380">
        <v>4574</v>
      </c>
      <c r="F17" s="487">
        <v>0.25740011254924028</v>
      </c>
      <c r="G17" s="380">
        <v>4867</v>
      </c>
      <c r="H17" s="487">
        <v>0.27388857625211027</v>
      </c>
      <c r="I17" s="380">
        <v>4836</v>
      </c>
      <c r="J17" s="487">
        <v>0.27214406302757455</v>
      </c>
      <c r="K17" s="380">
        <v>993</v>
      </c>
      <c r="L17" s="508">
        <v>5.5880697805289814E-2</v>
      </c>
      <c r="P17" s="520"/>
    </row>
    <row r="18" spans="1:16" s="6" customFormat="1" ht="17.25" customHeight="1">
      <c r="A18" s="293" t="s">
        <v>37</v>
      </c>
      <c r="B18" s="83">
        <v>41618</v>
      </c>
      <c r="C18" s="333">
        <v>4560</v>
      </c>
      <c r="D18" s="522">
        <v>0.10956797539526167</v>
      </c>
      <c r="E18" s="380">
        <v>10945</v>
      </c>
      <c r="F18" s="487">
        <v>0.26298716901340768</v>
      </c>
      <c r="G18" s="380">
        <v>11770</v>
      </c>
      <c r="H18" s="487">
        <v>0.28281032245662935</v>
      </c>
      <c r="I18" s="380">
        <v>11982</v>
      </c>
      <c r="J18" s="487">
        <v>0.28790427218991782</v>
      </c>
      <c r="K18" s="380">
        <v>2361</v>
      </c>
      <c r="L18" s="508">
        <v>5.6730260944783506E-2</v>
      </c>
      <c r="P18" s="520"/>
    </row>
    <row r="19" spans="1:16" s="6" customFormat="1" ht="17.25" customHeight="1">
      <c r="A19" s="293" t="s">
        <v>38</v>
      </c>
      <c r="B19" s="83">
        <v>22667</v>
      </c>
      <c r="C19" s="333">
        <v>3638</v>
      </c>
      <c r="D19" s="522">
        <v>0.16049763974059206</v>
      </c>
      <c r="E19" s="380">
        <v>5535</v>
      </c>
      <c r="F19" s="487">
        <v>0.24418758547668418</v>
      </c>
      <c r="G19" s="380">
        <v>5827</v>
      </c>
      <c r="H19" s="487">
        <v>0.25706974897427981</v>
      </c>
      <c r="I19" s="380">
        <v>6201</v>
      </c>
      <c r="J19" s="487">
        <v>0.27356950633078925</v>
      </c>
      <c r="K19" s="380">
        <v>1466</v>
      </c>
      <c r="L19" s="508">
        <v>6.4675519477654736E-2</v>
      </c>
      <c r="P19" s="520"/>
    </row>
    <row r="20" spans="1:16" s="6" customFormat="1" ht="17.25" customHeight="1">
      <c r="A20" s="293" t="s">
        <v>39</v>
      </c>
      <c r="B20" s="83">
        <v>19912</v>
      </c>
      <c r="C20" s="333">
        <v>2810</v>
      </c>
      <c r="D20" s="522">
        <v>0.14112093210124549</v>
      </c>
      <c r="E20" s="380">
        <v>5110</v>
      </c>
      <c r="F20" s="487">
        <v>0.2566291683406991</v>
      </c>
      <c r="G20" s="380">
        <v>5165</v>
      </c>
      <c r="H20" s="487">
        <v>0.25939132181599034</v>
      </c>
      <c r="I20" s="380">
        <v>5476</v>
      </c>
      <c r="J20" s="487">
        <v>0.27501004419445563</v>
      </c>
      <c r="K20" s="380">
        <v>1351</v>
      </c>
      <c r="L20" s="508">
        <v>6.7848533547609488E-2</v>
      </c>
      <c r="P20" s="520"/>
    </row>
    <row r="21" spans="1:16" s="6" customFormat="1" ht="17.25" customHeight="1" thickBot="1">
      <c r="A21" s="294" t="s">
        <v>40</v>
      </c>
      <c r="B21" s="84">
        <v>39240</v>
      </c>
      <c r="C21" s="18">
        <v>5668</v>
      </c>
      <c r="D21" s="560">
        <v>0.14444444444444443</v>
      </c>
      <c r="E21" s="320">
        <v>9716</v>
      </c>
      <c r="F21" s="482">
        <v>0.24760448521916412</v>
      </c>
      <c r="G21" s="320">
        <v>10531</v>
      </c>
      <c r="H21" s="482">
        <v>0.26837410805300715</v>
      </c>
      <c r="I21" s="320">
        <v>11154</v>
      </c>
      <c r="J21" s="482">
        <v>0.2842507645259939</v>
      </c>
      <c r="K21" s="320">
        <v>2171</v>
      </c>
      <c r="L21" s="575">
        <v>5.5326197757390415E-2</v>
      </c>
      <c r="P21" s="520"/>
    </row>
    <row r="22" spans="1:16" ht="17.25" customHeight="1">
      <c r="A22" s="410" t="s">
        <v>372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P22" s="229"/>
    </row>
    <row r="23" spans="1:16" ht="17.25" customHeight="1"/>
    <row r="24" spans="1:16" ht="17.2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</row>
    <row r="25" spans="1:16" ht="17.25" customHeight="1">
      <c r="B25" s="345"/>
      <c r="C25" s="345"/>
      <c r="D25" s="345"/>
      <c r="E25" s="345"/>
      <c r="F25" s="345"/>
      <c r="G25" s="345"/>
      <c r="H25" s="345"/>
      <c r="I25" s="345"/>
    </row>
  </sheetData>
  <mergeCells count="19">
    <mergeCell ref="A3:A6"/>
    <mergeCell ref="C5:C6"/>
    <mergeCell ref="D5:D6"/>
    <mergeCell ref="E5:E6"/>
    <mergeCell ref="F5:F6"/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S25"/>
  <sheetViews>
    <sheetView zoomScaleNormal="100" workbookViewId="0">
      <selection activeCell="G17" sqref="G17"/>
    </sheetView>
  </sheetViews>
  <sheetFormatPr defaultRowHeight="15"/>
  <cols>
    <col min="1" max="1" width="12.85546875" style="383" customWidth="1"/>
    <col min="2" max="2" width="6.5703125" style="383" customWidth="1"/>
    <col min="3" max="6" width="6.42578125" style="383" customWidth="1"/>
    <col min="7" max="18" width="7.140625" style="383" customWidth="1"/>
    <col min="19" max="19" width="7.5703125" style="383" customWidth="1"/>
    <col min="20" max="16384" width="9.140625" style="383"/>
  </cols>
  <sheetData>
    <row r="1" spans="1:19" s="82" customFormat="1" ht="17.25" customHeight="1">
      <c r="A1" s="438" t="s">
        <v>621</v>
      </c>
      <c r="B1" s="438"/>
    </row>
    <row r="2" spans="1:19" s="379" customFormat="1" ht="17.25" customHeight="1" thickBot="1">
      <c r="A2" s="701" t="s">
        <v>329</v>
      </c>
      <c r="L2" s="379" t="s">
        <v>0</v>
      </c>
    </row>
    <row r="3" spans="1:19" ht="17.25" customHeight="1">
      <c r="A3" s="1499" t="s">
        <v>334</v>
      </c>
      <c r="B3" s="1500"/>
      <c r="C3" s="1582" t="s">
        <v>330</v>
      </c>
      <c r="D3" s="1583"/>
      <c r="E3" s="1584"/>
      <c r="F3" s="1818" t="s">
        <v>515</v>
      </c>
      <c r="G3" s="1812" t="s">
        <v>353</v>
      </c>
      <c r="H3" s="1583"/>
      <c r="I3" s="1583"/>
      <c r="J3" s="1584"/>
      <c r="K3" s="1582" t="s">
        <v>451</v>
      </c>
      <c r="L3" s="1583"/>
      <c r="M3" s="1583"/>
      <c r="N3" s="1584"/>
      <c r="O3" s="1582" t="s">
        <v>936</v>
      </c>
      <c r="P3" s="1583"/>
      <c r="Q3" s="1583"/>
      <c r="R3" s="1584"/>
    </row>
    <row r="4" spans="1:19" ht="17.25" customHeight="1">
      <c r="A4" s="1501"/>
      <c r="B4" s="1502"/>
      <c r="C4" s="1822" t="s">
        <v>71</v>
      </c>
      <c r="D4" s="1570" t="s">
        <v>7</v>
      </c>
      <c r="E4" s="1611"/>
      <c r="F4" s="1819"/>
      <c r="G4" s="1682" t="s">
        <v>5</v>
      </c>
      <c r="H4" s="1640" t="s">
        <v>7</v>
      </c>
      <c r="I4" s="1651"/>
      <c r="J4" s="1645"/>
      <c r="K4" s="1650" t="s">
        <v>5</v>
      </c>
      <c r="L4" s="1640" t="s">
        <v>7</v>
      </c>
      <c r="M4" s="1651"/>
      <c r="N4" s="1645"/>
      <c r="O4" s="1650" t="s">
        <v>5</v>
      </c>
      <c r="P4" s="1640" t="s">
        <v>7</v>
      </c>
      <c r="Q4" s="1651"/>
      <c r="R4" s="1645"/>
    </row>
    <row r="5" spans="1:19" ht="17.25" customHeight="1">
      <c r="A5" s="1501"/>
      <c r="B5" s="1502"/>
      <c r="C5" s="1823"/>
      <c r="D5" s="1637" t="s">
        <v>505</v>
      </c>
      <c r="E5" s="1680" t="s">
        <v>506</v>
      </c>
      <c r="F5" s="1819"/>
      <c r="G5" s="1648"/>
      <c r="H5" s="1553" t="s">
        <v>8</v>
      </c>
      <c r="I5" s="1553" t="s">
        <v>505</v>
      </c>
      <c r="J5" s="1680" t="s">
        <v>504</v>
      </c>
      <c r="K5" s="1676"/>
      <c r="L5" s="1553" t="s">
        <v>8</v>
      </c>
      <c r="M5" s="1553" t="s">
        <v>505</v>
      </c>
      <c r="N5" s="1680" t="s">
        <v>504</v>
      </c>
      <c r="O5" s="1676"/>
      <c r="P5" s="1553" t="s">
        <v>8</v>
      </c>
      <c r="Q5" s="1553" t="s">
        <v>505</v>
      </c>
      <c r="R5" s="1680" t="s">
        <v>504</v>
      </c>
    </row>
    <row r="6" spans="1:19" ht="17.25" customHeight="1" thickBot="1">
      <c r="A6" s="1503"/>
      <c r="B6" s="1504"/>
      <c r="C6" s="1550"/>
      <c r="D6" s="1821"/>
      <c r="E6" s="1681"/>
      <c r="F6" s="1820"/>
      <c r="G6" s="1683"/>
      <c r="H6" s="1554"/>
      <c r="I6" s="1554"/>
      <c r="J6" s="1681"/>
      <c r="K6" s="1677"/>
      <c r="L6" s="1554"/>
      <c r="M6" s="1554"/>
      <c r="N6" s="1681"/>
      <c r="O6" s="1677"/>
      <c r="P6" s="1554"/>
      <c r="Q6" s="1554"/>
      <c r="R6" s="1681"/>
    </row>
    <row r="7" spans="1:19" s="87" customFormat="1" ht="17.25" customHeight="1">
      <c r="A7" s="1505" t="s">
        <v>13</v>
      </c>
      <c r="B7" s="1506"/>
      <c r="C7" s="1028">
        <v>916</v>
      </c>
      <c r="D7" s="1029">
        <v>913</v>
      </c>
      <c r="E7" s="332">
        <v>146</v>
      </c>
      <c r="F7" s="83">
        <v>9634.7000000000007</v>
      </c>
      <c r="G7" s="86">
        <v>255050</v>
      </c>
      <c r="H7" s="401">
        <v>133711</v>
      </c>
      <c r="I7" s="402">
        <v>245416</v>
      </c>
      <c r="J7" s="404">
        <v>411</v>
      </c>
      <c r="K7" s="875">
        <v>68173</v>
      </c>
      <c r="L7" s="876">
        <v>35285</v>
      </c>
      <c r="M7" s="876">
        <v>65099</v>
      </c>
      <c r="N7" s="824">
        <v>275</v>
      </c>
      <c r="O7" s="312">
        <v>53619</v>
      </c>
      <c r="P7" s="729">
        <v>29278</v>
      </c>
      <c r="Q7" s="729">
        <v>52137</v>
      </c>
      <c r="R7" s="472">
        <v>112</v>
      </c>
      <c r="S7" s="7"/>
    </row>
    <row r="8" spans="1:19" s="87" customFormat="1" ht="17.25" customHeight="1">
      <c r="A8" s="1505" t="s">
        <v>14</v>
      </c>
      <c r="B8" s="1506"/>
      <c r="C8" s="334">
        <v>916</v>
      </c>
      <c r="D8" s="184">
        <v>913</v>
      </c>
      <c r="E8" s="332">
        <v>148</v>
      </c>
      <c r="F8" s="83">
        <v>9733.7000000000007</v>
      </c>
      <c r="G8" s="86">
        <v>252363</v>
      </c>
      <c r="H8" s="380">
        <v>131656</v>
      </c>
      <c r="I8" s="463">
        <v>242835</v>
      </c>
      <c r="J8" s="472">
        <v>504</v>
      </c>
      <c r="K8" s="312">
        <v>65202</v>
      </c>
      <c r="L8" s="729">
        <v>33836</v>
      </c>
      <c r="M8" s="729">
        <v>62422</v>
      </c>
      <c r="N8" s="472">
        <v>193</v>
      </c>
      <c r="O8" s="312">
        <v>51876</v>
      </c>
      <c r="P8" s="729">
        <v>28037</v>
      </c>
      <c r="Q8" s="729">
        <v>50614</v>
      </c>
      <c r="R8" s="472">
        <v>178</v>
      </c>
      <c r="S8" s="7"/>
    </row>
    <row r="9" spans="1:19" s="87" customFormat="1" ht="17.25" customHeight="1">
      <c r="A9" s="1505" t="s">
        <v>15</v>
      </c>
      <c r="B9" s="1506"/>
      <c r="C9" s="334">
        <v>909</v>
      </c>
      <c r="D9" s="184">
        <v>905</v>
      </c>
      <c r="E9" s="332">
        <v>152</v>
      </c>
      <c r="F9" s="83">
        <v>9555.6499999999887</v>
      </c>
      <c r="G9" s="86">
        <v>240009</v>
      </c>
      <c r="H9" s="380">
        <v>125175</v>
      </c>
      <c r="I9" s="463">
        <v>230552</v>
      </c>
      <c r="J9" s="472">
        <v>810</v>
      </c>
      <c r="K9" s="312">
        <v>56995</v>
      </c>
      <c r="L9" s="729">
        <v>29673</v>
      </c>
      <c r="M9" s="729">
        <v>54187</v>
      </c>
      <c r="N9" s="472">
        <v>434</v>
      </c>
      <c r="O9" s="312">
        <v>47462</v>
      </c>
      <c r="P9" s="729">
        <v>24639</v>
      </c>
      <c r="Q9" s="729">
        <v>46287</v>
      </c>
      <c r="R9" s="472">
        <v>246</v>
      </c>
      <c r="S9" s="7"/>
    </row>
    <row r="10" spans="1:19" s="87" customFormat="1" ht="17.25" customHeight="1">
      <c r="A10" s="1505" t="s">
        <v>16</v>
      </c>
      <c r="B10" s="1506"/>
      <c r="C10" s="334">
        <v>882</v>
      </c>
      <c r="D10" s="184">
        <v>876</v>
      </c>
      <c r="E10" s="332">
        <v>149</v>
      </c>
      <c r="F10" s="83">
        <v>9157.77</v>
      </c>
      <c r="G10" s="86">
        <v>224035</v>
      </c>
      <c r="H10" s="380">
        <v>117214</v>
      </c>
      <c r="I10" s="463">
        <v>215012</v>
      </c>
      <c r="J10" s="472">
        <v>1089</v>
      </c>
      <c r="K10" s="312">
        <v>52643</v>
      </c>
      <c r="L10" s="729">
        <v>27496</v>
      </c>
      <c r="M10" s="729">
        <v>49902</v>
      </c>
      <c r="N10" s="472">
        <v>545</v>
      </c>
      <c r="O10" s="312">
        <v>46478</v>
      </c>
      <c r="P10" s="729">
        <v>24857</v>
      </c>
      <c r="Q10" s="729">
        <v>45112</v>
      </c>
      <c r="R10" s="472">
        <v>344</v>
      </c>
      <c r="S10" s="7"/>
    </row>
    <row r="11" spans="1:19" s="87" customFormat="1" ht="17.25" customHeight="1">
      <c r="A11" s="1505" t="s">
        <v>17</v>
      </c>
      <c r="B11" s="1506"/>
      <c r="C11" s="334">
        <v>848</v>
      </c>
      <c r="D11" s="184">
        <v>841</v>
      </c>
      <c r="E11" s="332">
        <v>139</v>
      </c>
      <c r="F11" s="83">
        <v>8603.18</v>
      </c>
      <c r="G11" s="86">
        <v>207052</v>
      </c>
      <c r="H11" s="380">
        <v>108659</v>
      </c>
      <c r="I11" s="463">
        <v>198145</v>
      </c>
      <c r="J11" s="472">
        <v>1410</v>
      </c>
      <c r="K11" s="312">
        <v>49276</v>
      </c>
      <c r="L11" s="729">
        <v>25953</v>
      </c>
      <c r="M11" s="729">
        <v>46529</v>
      </c>
      <c r="N11" s="472">
        <v>866</v>
      </c>
      <c r="O11" s="312">
        <v>45605</v>
      </c>
      <c r="P11" s="729">
        <v>24522</v>
      </c>
      <c r="Q11" s="729">
        <v>44103</v>
      </c>
      <c r="R11" s="472">
        <v>448</v>
      </c>
      <c r="S11" s="7"/>
    </row>
    <row r="12" spans="1:19" s="87" customFormat="1" ht="17.25" customHeight="1">
      <c r="A12" s="1505" t="s">
        <v>18</v>
      </c>
      <c r="B12" s="1506"/>
      <c r="C12" s="334">
        <v>835</v>
      </c>
      <c r="D12" s="184">
        <v>827</v>
      </c>
      <c r="E12" s="332">
        <v>137</v>
      </c>
      <c r="F12" s="83">
        <v>8177.13</v>
      </c>
      <c r="G12" s="86">
        <v>194326</v>
      </c>
      <c r="H12" s="380">
        <v>101746</v>
      </c>
      <c r="I12" s="463">
        <v>185413</v>
      </c>
      <c r="J12" s="472">
        <v>1962</v>
      </c>
      <c r="K12" s="312">
        <v>49638</v>
      </c>
      <c r="L12" s="729">
        <v>26047</v>
      </c>
      <c r="M12" s="729">
        <v>46821</v>
      </c>
      <c r="N12" s="472">
        <v>1147</v>
      </c>
      <c r="O12" s="381">
        <v>38496</v>
      </c>
      <c r="P12" s="729">
        <v>20502</v>
      </c>
      <c r="Q12" s="729">
        <v>36955</v>
      </c>
      <c r="R12" s="472">
        <v>795</v>
      </c>
      <c r="S12" s="7"/>
    </row>
    <row r="13" spans="1:19" s="87" customFormat="1" ht="17.25" customHeight="1">
      <c r="A13" s="1505" t="s">
        <v>19</v>
      </c>
      <c r="B13" s="1506"/>
      <c r="C13" s="334">
        <v>811</v>
      </c>
      <c r="D13" s="184">
        <v>804</v>
      </c>
      <c r="E13" s="332">
        <v>129</v>
      </c>
      <c r="F13" s="83">
        <v>7951.88</v>
      </c>
      <c r="G13" s="86">
        <v>188319</v>
      </c>
      <c r="H13" s="380">
        <v>98508</v>
      </c>
      <c r="I13" s="463">
        <v>179201</v>
      </c>
      <c r="J13" s="472">
        <v>2642</v>
      </c>
      <c r="K13" s="381">
        <v>49673</v>
      </c>
      <c r="L13" s="729">
        <v>25970</v>
      </c>
      <c r="M13" s="729">
        <v>46811</v>
      </c>
      <c r="N13" s="472">
        <v>1578</v>
      </c>
      <c r="O13" s="381">
        <v>35468</v>
      </c>
      <c r="P13" s="729">
        <v>19291</v>
      </c>
      <c r="Q13" s="729">
        <v>33613</v>
      </c>
      <c r="R13" s="472">
        <v>1160</v>
      </c>
      <c r="S13" s="7"/>
    </row>
    <row r="14" spans="1:19" s="6" customFormat="1" ht="17.25" customHeight="1">
      <c r="A14" s="1505" t="s">
        <v>20</v>
      </c>
      <c r="B14" s="1506"/>
      <c r="C14" s="334">
        <v>797</v>
      </c>
      <c r="D14" s="184">
        <v>791</v>
      </c>
      <c r="E14" s="332">
        <v>123</v>
      </c>
      <c r="F14" s="83">
        <v>7843.4800000000041</v>
      </c>
      <c r="G14" s="377">
        <v>184583</v>
      </c>
      <c r="H14" s="380">
        <v>95935</v>
      </c>
      <c r="I14" s="463">
        <v>175916</v>
      </c>
      <c r="J14" s="472">
        <v>2732</v>
      </c>
      <c r="K14" s="381">
        <v>49341</v>
      </c>
      <c r="L14" s="729">
        <v>25353</v>
      </c>
      <c r="M14" s="729">
        <v>46634</v>
      </c>
      <c r="N14" s="472">
        <v>1451</v>
      </c>
      <c r="O14" s="381">
        <v>32427</v>
      </c>
      <c r="P14" s="729">
        <v>17557</v>
      </c>
      <c r="Q14" s="729">
        <v>30561</v>
      </c>
      <c r="R14" s="472">
        <v>1288</v>
      </c>
      <c r="S14" s="7"/>
    </row>
    <row r="15" spans="1:19" s="6" customFormat="1" ht="17.25" customHeight="1">
      <c r="A15" s="1505" t="s">
        <v>21</v>
      </c>
      <c r="B15" s="1506"/>
      <c r="C15" s="334">
        <v>795</v>
      </c>
      <c r="D15" s="184">
        <v>789</v>
      </c>
      <c r="E15" s="332">
        <v>120</v>
      </c>
      <c r="F15" s="83">
        <v>7823.57</v>
      </c>
      <c r="G15" s="377">
        <v>185006</v>
      </c>
      <c r="H15" s="380">
        <v>95676</v>
      </c>
      <c r="I15" s="463">
        <v>176388</v>
      </c>
      <c r="J15" s="472">
        <v>2911</v>
      </c>
      <c r="K15" s="381">
        <v>49733</v>
      </c>
      <c r="L15" s="729">
        <v>25721</v>
      </c>
      <c r="M15" s="729">
        <v>46946</v>
      </c>
      <c r="N15" s="472">
        <v>1471</v>
      </c>
      <c r="O15" s="381">
        <v>32554</v>
      </c>
      <c r="P15" s="729">
        <v>17637</v>
      </c>
      <c r="Q15" s="729">
        <v>30407</v>
      </c>
      <c r="R15" s="472">
        <v>1423</v>
      </c>
      <c r="S15" s="7"/>
    </row>
    <row r="16" spans="1:19" s="6" customFormat="1" ht="17.25" customHeight="1">
      <c r="A16" s="1505" t="s">
        <v>244</v>
      </c>
      <c r="B16" s="1506"/>
      <c r="C16" s="334">
        <v>792</v>
      </c>
      <c r="D16" s="184">
        <v>785</v>
      </c>
      <c r="E16" s="332">
        <v>111</v>
      </c>
      <c r="F16" s="83">
        <v>7862.1900000000069</v>
      </c>
      <c r="G16" s="377">
        <v>185446</v>
      </c>
      <c r="H16" s="380">
        <v>95576</v>
      </c>
      <c r="I16" s="463">
        <v>177284</v>
      </c>
      <c r="J16" s="472">
        <v>2917</v>
      </c>
      <c r="K16" s="381">
        <v>49824</v>
      </c>
      <c r="L16" s="729">
        <v>25991</v>
      </c>
      <c r="M16" s="729">
        <v>47155</v>
      </c>
      <c r="N16" s="472">
        <v>1626</v>
      </c>
      <c r="O16" s="334">
        <v>32651</v>
      </c>
      <c r="P16" s="184">
        <v>17308</v>
      </c>
      <c r="Q16" s="184">
        <v>30813</v>
      </c>
      <c r="R16" s="72">
        <v>1285</v>
      </c>
      <c r="S16" s="7"/>
    </row>
    <row r="17" spans="1:19" s="6" customFormat="1" ht="17.25" customHeight="1" thickBot="1">
      <c r="A17" s="1555" t="s">
        <v>321</v>
      </c>
      <c r="B17" s="1556"/>
      <c r="C17" s="321">
        <v>782</v>
      </c>
      <c r="D17" s="331">
        <v>775</v>
      </c>
      <c r="E17" s="598">
        <v>106</v>
      </c>
      <c r="F17" s="599">
        <v>7918.05</v>
      </c>
      <c r="G17" s="344">
        <v>186565</v>
      </c>
      <c r="H17" s="344">
        <v>96189</v>
      </c>
      <c r="I17" s="320">
        <v>178747</v>
      </c>
      <c r="J17" s="68">
        <v>3032</v>
      </c>
      <c r="K17" s="321">
        <v>50043</v>
      </c>
      <c r="L17" s="570">
        <v>26071</v>
      </c>
      <c r="M17" s="570">
        <v>47592</v>
      </c>
      <c r="N17" s="288">
        <v>1621</v>
      </c>
      <c r="O17" s="1165" t="s">
        <v>64</v>
      </c>
      <c r="P17" s="1166" t="s">
        <v>64</v>
      </c>
      <c r="Q17" s="1166" t="s">
        <v>64</v>
      </c>
      <c r="R17" s="1164" t="s">
        <v>64</v>
      </c>
      <c r="S17" s="7"/>
    </row>
    <row r="18" spans="1:19" s="440" customFormat="1" ht="17.25" customHeight="1">
      <c r="A18" s="1514" t="s">
        <v>718</v>
      </c>
      <c r="B18" s="1242" t="s">
        <v>327</v>
      </c>
      <c r="C18" s="1245">
        <f>C17-C16</f>
        <v>-10</v>
      </c>
      <c r="D18" s="1246">
        <f t="shared" ref="D18:E18" si="0">D17-D16</f>
        <v>-10</v>
      </c>
      <c r="E18" s="1247">
        <f t="shared" si="0"/>
        <v>-5</v>
      </c>
      <c r="F18" s="1243">
        <f t="shared" ref="F18:N18" si="1">F17-F16</f>
        <v>55.859999999993306</v>
      </c>
      <c r="G18" s="1245">
        <f t="shared" si="1"/>
        <v>1119</v>
      </c>
      <c r="H18" s="1246">
        <f t="shared" si="1"/>
        <v>613</v>
      </c>
      <c r="I18" s="1246">
        <f t="shared" si="1"/>
        <v>1463</v>
      </c>
      <c r="J18" s="1247">
        <f t="shared" si="1"/>
        <v>115</v>
      </c>
      <c r="K18" s="1245">
        <f t="shared" si="1"/>
        <v>219</v>
      </c>
      <c r="L18" s="1246">
        <f t="shared" si="1"/>
        <v>80</v>
      </c>
      <c r="M18" s="1246">
        <f t="shared" si="1"/>
        <v>437</v>
      </c>
      <c r="N18" s="1247">
        <f t="shared" si="1"/>
        <v>-5</v>
      </c>
      <c r="O18" s="1388" t="s">
        <v>64</v>
      </c>
      <c r="P18" s="1308" t="s">
        <v>64</v>
      </c>
      <c r="Q18" s="1308" t="s">
        <v>64</v>
      </c>
      <c r="R18" s="1309" t="s">
        <v>64</v>
      </c>
    </row>
    <row r="19" spans="1:19" s="440" customFormat="1" ht="17.25" customHeight="1">
      <c r="A19" s="1497"/>
      <c r="B19" s="1250" t="s">
        <v>328</v>
      </c>
      <c r="C19" s="1253">
        <f>C17/C16-1</f>
        <v>-1.2626262626262652E-2</v>
      </c>
      <c r="D19" s="1254">
        <f t="shared" ref="D19:E19" si="2">D17/D16-1</f>
        <v>-1.2738853503184711E-2</v>
      </c>
      <c r="E19" s="1255">
        <f t="shared" si="2"/>
        <v>-4.5045045045045029E-2</v>
      </c>
      <c r="F19" s="1251">
        <f t="shared" ref="F19:N19" si="3">F17/F16-1</f>
        <v>7.104890622077642E-3</v>
      </c>
      <c r="G19" s="1253">
        <f t="shared" si="3"/>
        <v>6.0341015713469837E-3</v>
      </c>
      <c r="H19" s="1254">
        <f t="shared" si="3"/>
        <v>6.4137440361597964E-3</v>
      </c>
      <c r="I19" s="1254">
        <f t="shared" si="3"/>
        <v>8.2522957514497008E-3</v>
      </c>
      <c r="J19" s="1255">
        <f t="shared" si="3"/>
        <v>3.9424065821048959E-2</v>
      </c>
      <c r="K19" s="1253">
        <f t="shared" si="3"/>
        <v>4.3954720616570242E-3</v>
      </c>
      <c r="L19" s="1254">
        <f t="shared" si="3"/>
        <v>3.0779885344927038E-3</v>
      </c>
      <c r="M19" s="1254">
        <f t="shared" si="3"/>
        <v>9.2673099353197674E-3</v>
      </c>
      <c r="N19" s="1255">
        <f t="shared" si="3"/>
        <v>-3.0750307503074614E-3</v>
      </c>
      <c r="O19" s="1391" t="s">
        <v>64</v>
      </c>
      <c r="P19" s="1320" t="s">
        <v>64</v>
      </c>
      <c r="Q19" s="1320" t="s">
        <v>64</v>
      </c>
      <c r="R19" s="1321" t="s">
        <v>64</v>
      </c>
    </row>
    <row r="20" spans="1:19" ht="17.25" customHeight="1">
      <c r="A20" s="1496" t="s">
        <v>719</v>
      </c>
      <c r="B20" s="1270" t="s">
        <v>327</v>
      </c>
      <c r="C20" s="1273">
        <f>C17-C12</f>
        <v>-53</v>
      </c>
      <c r="D20" s="1274">
        <f t="shared" ref="D20:E20" si="4">D17-D12</f>
        <v>-52</v>
      </c>
      <c r="E20" s="1275">
        <f t="shared" si="4"/>
        <v>-31</v>
      </c>
      <c r="F20" s="1271">
        <f t="shared" ref="F20:N20" si="5">F17-F12</f>
        <v>-259.07999999999993</v>
      </c>
      <c r="G20" s="1273">
        <f t="shared" si="5"/>
        <v>-7761</v>
      </c>
      <c r="H20" s="1274">
        <f t="shared" si="5"/>
        <v>-5557</v>
      </c>
      <c r="I20" s="1274">
        <f t="shared" si="5"/>
        <v>-6666</v>
      </c>
      <c r="J20" s="1275">
        <f t="shared" si="5"/>
        <v>1070</v>
      </c>
      <c r="K20" s="1273">
        <f t="shared" si="5"/>
        <v>405</v>
      </c>
      <c r="L20" s="1274">
        <f t="shared" si="5"/>
        <v>24</v>
      </c>
      <c r="M20" s="1274">
        <f t="shared" si="5"/>
        <v>771</v>
      </c>
      <c r="N20" s="1275">
        <f t="shared" si="5"/>
        <v>474</v>
      </c>
      <c r="O20" s="1394" t="s">
        <v>64</v>
      </c>
      <c r="P20" s="1316" t="s">
        <v>64</v>
      </c>
      <c r="Q20" s="1316" t="s">
        <v>64</v>
      </c>
      <c r="R20" s="1317" t="s">
        <v>64</v>
      </c>
    </row>
    <row r="21" spans="1:19" ht="17.25" customHeight="1">
      <c r="A21" s="1497"/>
      <c r="B21" s="1250" t="s">
        <v>328</v>
      </c>
      <c r="C21" s="1253">
        <f>C17/C12-1</f>
        <v>-6.3473053892215581E-2</v>
      </c>
      <c r="D21" s="1254">
        <f t="shared" ref="D21:E21" si="6">D17/D12-1</f>
        <v>-6.2877871825876674E-2</v>
      </c>
      <c r="E21" s="1255">
        <f t="shared" si="6"/>
        <v>-0.22627737226277367</v>
      </c>
      <c r="F21" s="1251">
        <f t="shared" ref="F21:N21" si="7">F17/F12-1</f>
        <v>-3.1683487971941204E-2</v>
      </c>
      <c r="G21" s="1253">
        <f t="shared" si="7"/>
        <v>-3.9938042258884532E-2</v>
      </c>
      <c r="H21" s="1254">
        <f t="shared" si="7"/>
        <v>-5.4616397696223951E-2</v>
      </c>
      <c r="I21" s="1254">
        <f t="shared" si="7"/>
        <v>-3.5952171638450325E-2</v>
      </c>
      <c r="J21" s="1255">
        <f t="shared" si="7"/>
        <v>0.54536187563710503</v>
      </c>
      <c r="K21" s="1253">
        <f t="shared" si="7"/>
        <v>8.1590716789556872E-3</v>
      </c>
      <c r="L21" s="1254">
        <f t="shared" si="7"/>
        <v>9.2141129496670082E-4</v>
      </c>
      <c r="M21" s="1254">
        <f t="shared" si="7"/>
        <v>1.6466969949381793E-2</v>
      </c>
      <c r="N21" s="1255">
        <f t="shared" si="7"/>
        <v>0.41325196163905842</v>
      </c>
      <c r="O21" s="1391" t="s">
        <v>64</v>
      </c>
      <c r="P21" s="1320" t="s">
        <v>64</v>
      </c>
      <c r="Q21" s="1320" t="s">
        <v>64</v>
      </c>
      <c r="R21" s="1321" t="s">
        <v>64</v>
      </c>
    </row>
    <row r="22" spans="1:19" ht="17.25" customHeight="1">
      <c r="A22" s="1496" t="s">
        <v>720</v>
      </c>
      <c r="B22" s="1270" t="s">
        <v>327</v>
      </c>
      <c r="C22" s="1273">
        <f>C17-C7</f>
        <v>-134</v>
      </c>
      <c r="D22" s="1274">
        <f t="shared" ref="D22:E22" si="8">D17-D7</f>
        <v>-138</v>
      </c>
      <c r="E22" s="1275">
        <f t="shared" si="8"/>
        <v>-40</v>
      </c>
      <c r="F22" s="1271">
        <f t="shared" ref="F22:N22" si="9">F17-F7</f>
        <v>-1716.6500000000005</v>
      </c>
      <c r="G22" s="1273">
        <f t="shared" si="9"/>
        <v>-68485</v>
      </c>
      <c r="H22" s="1274">
        <f t="shared" si="9"/>
        <v>-37522</v>
      </c>
      <c r="I22" s="1274">
        <f t="shared" si="9"/>
        <v>-66669</v>
      </c>
      <c r="J22" s="1275">
        <f t="shared" si="9"/>
        <v>2621</v>
      </c>
      <c r="K22" s="1273">
        <f t="shared" si="9"/>
        <v>-18130</v>
      </c>
      <c r="L22" s="1274">
        <f t="shared" si="9"/>
        <v>-9214</v>
      </c>
      <c r="M22" s="1274">
        <f t="shared" si="9"/>
        <v>-17507</v>
      </c>
      <c r="N22" s="1275">
        <f t="shared" si="9"/>
        <v>1346</v>
      </c>
      <c r="O22" s="1394" t="s">
        <v>64</v>
      </c>
      <c r="P22" s="1316" t="s">
        <v>64</v>
      </c>
      <c r="Q22" s="1316" t="s">
        <v>64</v>
      </c>
      <c r="R22" s="1317" t="s">
        <v>64</v>
      </c>
    </row>
    <row r="23" spans="1:19" ht="17.25" customHeight="1" thickBot="1">
      <c r="A23" s="1498"/>
      <c r="B23" s="1290" t="s">
        <v>328</v>
      </c>
      <c r="C23" s="1291">
        <f>C17/C7-1</f>
        <v>-0.14628820960698685</v>
      </c>
      <c r="D23" s="1292">
        <f t="shared" ref="D23:E23" si="10">D17/D7-1</f>
        <v>-0.1511500547645126</v>
      </c>
      <c r="E23" s="1369">
        <f t="shared" si="10"/>
        <v>-0.27397260273972601</v>
      </c>
      <c r="F23" s="1364">
        <f t="shared" ref="F23:N23" si="11">F17/F7-1</f>
        <v>-0.17817368470217032</v>
      </c>
      <c r="G23" s="1291">
        <f t="shared" si="11"/>
        <v>-0.26851597725936094</v>
      </c>
      <c r="H23" s="1292">
        <f t="shared" si="11"/>
        <v>-0.28062014344369568</v>
      </c>
      <c r="I23" s="1292">
        <f t="shared" si="11"/>
        <v>-0.27165710467125204</v>
      </c>
      <c r="J23" s="1369">
        <f t="shared" si="11"/>
        <v>6.3771289537712894</v>
      </c>
      <c r="K23" s="1291">
        <f t="shared" si="11"/>
        <v>-0.26594106171064791</v>
      </c>
      <c r="L23" s="1292">
        <f t="shared" si="11"/>
        <v>-0.26113079212129797</v>
      </c>
      <c r="M23" s="1292">
        <f t="shared" si="11"/>
        <v>-0.26892886219450374</v>
      </c>
      <c r="N23" s="1369">
        <f t="shared" si="11"/>
        <v>4.8945454545454545</v>
      </c>
      <c r="O23" s="1397" t="s">
        <v>64</v>
      </c>
      <c r="P23" s="1365" t="s">
        <v>64</v>
      </c>
      <c r="Q23" s="1365" t="s">
        <v>64</v>
      </c>
      <c r="R23" s="1366" t="s">
        <v>64</v>
      </c>
    </row>
    <row r="24" spans="1:19" ht="17.25" customHeight="1">
      <c r="A24" s="439" t="s">
        <v>83</v>
      </c>
    </row>
    <row r="25" spans="1:19" ht="17.25" customHeight="1">
      <c r="A25" s="439" t="s">
        <v>84</v>
      </c>
    </row>
  </sheetData>
  <mergeCells count="39">
    <mergeCell ref="O3:R3"/>
    <mergeCell ref="L4:N4"/>
    <mergeCell ref="P5:P6"/>
    <mergeCell ref="Q5:Q6"/>
    <mergeCell ref="M5:M6"/>
    <mergeCell ref="N5:N6"/>
    <mergeCell ref="O4:O6"/>
    <mergeCell ref="P4:R4"/>
    <mergeCell ref="R5:R6"/>
    <mergeCell ref="A3:B6"/>
    <mergeCell ref="C3:E3"/>
    <mergeCell ref="F3:F6"/>
    <mergeCell ref="G3:J3"/>
    <mergeCell ref="K3:N3"/>
    <mergeCell ref="E5:E6"/>
    <mergeCell ref="I5:I6"/>
    <mergeCell ref="L5:L6"/>
    <mergeCell ref="C4:C6"/>
    <mergeCell ref="D4:E4"/>
    <mergeCell ref="G4:G6"/>
    <mergeCell ref="H4:J4"/>
    <mergeCell ref="K4:K6"/>
    <mergeCell ref="D5:D6"/>
    <mergeCell ref="H5:H6"/>
    <mergeCell ref="J5:J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X27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4" width="6.42578125" style="383" customWidth="1"/>
    <col min="5" max="5" width="5.7109375" style="383" customWidth="1"/>
    <col min="6" max="7" width="6.42578125" style="383" customWidth="1"/>
    <col min="8" max="8" width="5.7109375" style="383" customWidth="1"/>
    <col min="9" max="10" width="6.42578125" style="383" customWidth="1"/>
    <col min="11" max="11" width="5.7109375" style="383" customWidth="1"/>
    <col min="12" max="12" width="6.42578125" style="383" customWidth="1"/>
    <col min="13" max="13" width="7.140625" style="383" customWidth="1"/>
    <col min="14" max="14" width="5.7109375" style="383" customWidth="1"/>
    <col min="15" max="16" width="6.42578125" style="383" customWidth="1"/>
    <col min="17" max="17" width="5.7109375" style="383" customWidth="1"/>
    <col min="18" max="19" width="6.42578125" style="383" customWidth="1"/>
    <col min="20" max="20" width="5.7109375" style="383" customWidth="1"/>
    <col min="21" max="24" width="7.5703125" style="383" customWidth="1"/>
    <col min="25" max="16384" width="9.140625" style="383"/>
  </cols>
  <sheetData>
    <row r="1" spans="1:24" s="82" customFormat="1" ht="17.25" customHeight="1">
      <c r="A1" s="438" t="s">
        <v>622</v>
      </c>
      <c r="B1" s="438"/>
    </row>
    <row r="2" spans="1:24" s="379" customFormat="1" ht="17.25" customHeight="1" thickBot="1">
      <c r="A2" s="701" t="s">
        <v>572</v>
      </c>
      <c r="O2" s="379" t="s">
        <v>0</v>
      </c>
    </row>
    <row r="3" spans="1:24" ht="17.25" customHeight="1">
      <c r="A3" s="1499" t="s">
        <v>334</v>
      </c>
      <c r="B3" s="1500"/>
      <c r="C3" s="1834" t="s">
        <v>41</v>
      </c>
      <c r="D3" s="1827"/>
      <c r="E3" s="1827"/>
      <c r="F3" s="1826" t="s">
        <v>507</v>
      </c>
      <c r="G3" s="1827"/>
      <c r="H3" s="1828"/>
      <c r="I3" s="1826" t="s">
        <v>508</v>
      </c>
      <c r="J3" s="1827"/>
      <c r="K3" s="1828"/>
      <c r="L3" s="1826" t="s">
        <v>509</v>
      </c>
      <c r="M3" s="1827"/>
      <c r="N3" s="1828"/>
      <c r="O3" s="1826" t="s">
        <v>510</v>
      </c>
      <c r="P3" s="1827"/>
      <c r="Q3" s="1828"/>
      <c r="R3" s="1826" t="s">
        <v>511</v>
      </c>
      <c r="S3" s="1827"/>
      <c r="T3" s="1828"/>
    </row>
    <row r="4" spans="1:24" ht="17.25" customHeight="1">
      <c r="A4" s="1501"/>
      <c r="B4" s="1502"/>
      <c r="C4" s="1835"/>
      <c r="D4" s="1830"/>
      <c r="E4" s="1830"/>
      <c r="F4" s="1829"/>
      <c r="G4" s="1830"/>
      <c r="H4" s="1831"/>
      <c r="I4" s="1829"/>
      <c r="J4" s="1830"/>
      <c r="K4" s="1831"/>
      <c r="L4" s="1829"/>
      <c r="M4" s="1830"/>
      <c r="N4" s="1831"/>
      <c r="O4" s="1829"/>
      <c r="P4" s="1830"/>
      <c r="Q4" s="1831"/>
      <c r="R4" s="1829"/>
      <c r="S4" s="1830"/>
      <c r="T4" s="1831"/>
    </row>
    <row r="5" spans="1:24" ht="17.25" customHeight="1">
      <c r="A5" s="1501"/>
      <c r="B5" s="1502"/>
      <c r="C5" s="1407" t="s">
        <v>78</v>
      </c>
      <c r="D5" s="1824" t="s">
        <v>66</v>
      </c>
      <c r="E5" s="1825"/>
      <c r="F5" s="1407" t="s">
        <v>78</v>
      </c>
      <c r="G5" s="1824" t="s">
        <v>66</v>
      </c>
      <c r="H5" s="1825"/>
      <c r="I5" s="1407" t="s">
        <v>78</v>
      </c>
      <c r="J5" s="1824" t="s">
        <v>66</v>
      </c>
      <c r="K5" s="1825"/>
      <c r="L5" s="1407" t="s">
        <v>78</v>
      </c>
      <c r="M5" s="1824" t="s">
        <v>66</v>
      </c>
      <c r="N5" s="1825"/>
      <c r="O5" s="1407" t="s">
        <v>78</v>
      </c>
      <c r="P5" s="1824" t="s">
        <v>66</v>
      </c>
      <c r="Q5" s="1825"/>
      <c r="R5" s="1407" t="s">
        <v>78</v>
      </c>
      <c r="S5" s="1824" t="s">
        <v>66</v>
      </c>
      <c r="T5" s="1825"/>
    </row>
    <row r="6" spans="1:24" ht="17.25" customHeight="1" thickBot="1">
      <c r="A6" s="1503"/>
      <c r="B6" s="1504"/>
      <c r="C6" s="1408" t="s">
        <v>252</v>
      </c>
      <c r="D6" s="1404" t="s">
        <v>252</v>
      </c>
      <c r="E6" s="1405" t="s">
        <v>421</v>
      </c>
      <c r="F6" s="1408" t="s">
        <v>252</v>
      </c>
      <c r="G6" s="1404" t="s">
        <v>252</v>
      </c>
      <c r="H6" s="1405" t="s">
        <v>421</v>
      </c>
      <c r="I6" s="1408" t="s">
        <v>252</v>
      </c>
      <c r="J6" s="1404" t="s">
        <v>252</v>
      </c>
      <c r="K6" s="1405" t="s">
        <v>421</v>
      </c>
      <c r="L6" s="1408" t="s">
        <v>252</v>
      </c>
      <c r="M6" s="1404" t="s">
        <v>252</v>
      </c>
      <c r="N6" s="1405" t="s">
        <v>421</v>
      </c>
      <c r="O6" s="1408" t="s">
        <v>252</v>
      </c>
      <c r="P6" s="1404" t="s">
        <v>252</v>
      </c>
      <c r="Q6" s="1405" t="s">
        <v>421</v>
      </c>
      <c r="R6" s="1408" t="s">
        <v>252</v>
      </c>
      <c r="S6" s="1404" t="s">
        <v>252</v>
      </c>
      <c r="T6" s="1405" t="s">
        <v>421</v>
      </c>
    </row>
    <row r="7" spans="1:24" s="49" customFormat="1" ht="17.25" customHeight="1">
      <c r="A7" s="1505" t="s">
        <v>13</v>
      </c>
      <c r="B7" s="1506"/>
      <c r="C7" s="311">
        <v>5</v>
      </c>
      <c r="D7" s="869">
        <v>252</v>
      </c>
      <c r="E7" s="1109">
        <v>9.8963630865656874E-4</v>
      </c>
      <c r="F7" s="311">
        <v>7</v>
      </c>
      <c r="G7" s="869">
        <v>1249</v>
      </c>
      <c r="H7" s="1109">
        <v>4.9049831329843422E-3</v>
      </c>
      <c r="I7" s="311">
        <v>3</v>
      </c>
      <c r="J7" s="869">
        <v>627</v>
      </c>
      <c r="K7" s="1109">
        <v>2.4623093870145578E-3</v>
      </c>
      <c r="L7" s="311">
        <v>656</v>
      </c>
      <c r="M7" s="869">
        <v>210163</v>
      </c>
      <c r="N7" s="1109">
        <v>0.82533704577853351</v>
      </c>
      <c r="O7" s="311">
        <v>234</v>
      </c>
      <c r="P7" s="869">
        <v>40404</v>
      </c>
      <c r="Q7" s="1109">
        <v>0.1586716881546032</v>
      </c>
      <c r="R7" s="311">
        <v>11</v>
      </c>
      <c r="S7" s="869">
        <v>1944</v>
      </c>
      <c r="T7" s="1109">
        <v>7.634337238207816E-3</v>
      </c>
      <c r="V7" s="76"/>
      <c r="W7" s="76"/>
      <c r="X7" s="690"/>
    </row>
    <row r="8" spans="1:24" s="49" customFormat="1" ht="17.25" customHeight="1">
      <c r="A8" s="1505" t="s">
        <v>14</v>
      </c>
      <c r="B8" s="1506"/>
      <c r="C8" s="311">
        <v>5</v>
      </c>
      <c r="D8" s="869">
        <v>276</v>
      </c>
      <c r="E8" s="1109">
        <v>1.095851250104225E-3</v>
      </c>
      <c r="F8" s="311">
        <v>8</v>
      </c>
      <c r="G8" s="869">
        <v>1234</v>
      </c>
      <c r="H8" s="1109">
        <v>4.8995668211181649E-3</v>
      </c>
      <c r="I8" s="311">
        <v>3</v>
      </c>
      <c r="J8" s="869">
        <v>733</v>
      </c>
      <c r="K8" s="1109">
        <v>2.9103585736463657E-3</v>
      </c>
      <c r="L8" s="311">
        <v>650</v>
      </c>
      <c r="M8" s="869">
        <v>207128</v>
      </c>
      <c r="N8" s="1109">
        <v>0.82239665844778231</v>
      </c>
      <c r="O8" s="311">
        <v>239</v>
      </c>
      <c r="P8" s="869">
        <v>40590</v>
      </c>
      <c r="Q8" s="1109">
        <v>0.16116160232511048</v>
      </c>
      <c r="R8" s="311">
        <v>11</v>
      </c>
      <c r="S8" s="869">
        <v>1898</v>
      </c>
      <c r="T8" s="1109">
        <v>7.5359625822384747E-3</v>
      </c>
      <c r="V8" s="76"/>
      <c r="W8" s="76"/>
      <c r="X8" s="690"/>
    </row>
    <row r="9" spans="1:24" s="49" customFormat="1" ht="17.25" customHeight="1">
      <c r="A9" s="1505" t="s">
        <v>15</v>
      </c>
      <c r="B9" s="1506"/>
      <c r="C9" s="311">
        <v>5</v>
      </c>
      <c r="D9" s="869">
        <v>266</v>
      </c>
      <c r="E9" s="1109">
        <v>1.1120447827959146E-3</v>
      </c>
      <c r="F9" s="311">
        <v>8</v>
      </c>
      <c r="G9" s="869">
        <v>1162</v>
      </c>
      <c r="H9" s="1109">
        <v>4.8578798406347856E-3</v>
      </c>
      <c r="I9" s="311">
        <v>3</v>
      </c>
      <c r="J9" s="869">
        <v>728</v>
      </c>
      <c r="K9" s="1109">
        <v>3.0434909844940824E-3</v>
      </c>
      <c r="L9" s="311">
        <v>644</v>
      </c>
      <c r="M9" s="869">
        <v>197714</v>
      </c>
      <c r="N9" s="1109">
        <v>0.82656700069816347</v>
      </c>
      <c r="O9" s="311">
        <v>238</v>
      </c>
      <c r="P9" s="869">
        <v>37373</v>
      </c>
      <c r="Q9" s="1109">
        <v>0.15624229198282602</v>
      </c>
      <c r="R9" s="311">
        <v>11</v>
      </c>
      <c r="S9" s="869">
        <v>1956</v>
      </c>
      <c r="T9" s="1109">
        <v>8.177291711085749E-3</v>
      </c>
      <c r="V9" s="76"/>
      <c r="W9" s="76"/>
      <c r="X9" s="690"/>
    </row>
    <row r="10" spans="1:24" s="49" customFormat="1" ht="17.25" customHeight="1">
      <c r="A10" s="1505" t="s">
        <v>16</v>
      </c>
      <c r="B10" s="1506"/>
      <c r="C10" s="311">
        <v>5</v>
      </c>
      <c r="D10" s="869">
        <v>249</v>
      </c>
      <c r="E10" s="1109">
        <v>1.1168623792308452E-3</v>
      </c>
      <c r="F10" s="311">
        <v>8</v>
      </c>
      <c r="G10" s="869">
        <v>1140</v>
      </c>
      <c r="H10" s="1109">
        <v>5.1133458326231467E-3</v>
      </c>
      <c r="I10" s="311">
        <v>3</v>
      </c>
      <c r="J10" s="869">
        <v>718</v>
      </c>
      <c r="K10" s="1109">
        <v>3.2205107963363326E-3</v>
      </c>
      <c r="L10" s="311">
        <v>619</v>
      </c>
      <c r="M10" s="869">
        <v>185132</v>
      </c>
      <c r="N10" s="1109">
        <v>0.83038942165367402</v>
      </c>
      <c r="O10" s="311">
        <v>236</v>
      </c>
      <c r="P10" s="869">
        <v>33835</v>
      </c>
      <c r="Q10" s="1109">
        <v>0.15176320723403874</v>
      </c>
      <c r="R10" s="311">
        <v>11</v>
      </c>
      <c r="S10" s="869">
        <v>1872</v>
      </c>
      <c r="T10" s="1109">
        <v>8.396652104096956E-3</v>
      </c>
      <c r="V10" s="76"/>
      <c r="W10" s="76"/>
      <c r="X10" s="690"/>
    </row>
    <row r="11" spans="1:24" s="49" customFormat="1" ht="17.25" customHeight="1">
      <c r="A11" s="1505" t="s">
        <v>17</v>
      </c>
      <c r="B11" s="1506"/>
      <c r="C11" s="311">
        <v>5</v>
      </c>
      <c r="D11" s="869">
        <v>220</v>
      </c>
      <c r="E11" s="1109">
        <v>1.069820367434668E-3</v>
      </c>
      <c r="F11" s="311">
        <v>8</v>
      </c>
      <c r="G11" s="869">
        <v>1045</v>
      </c>
      <c r="H11" s="1109">
        <v>5.0816467453146733E-3</v>
      </c>
      <c r="I11" s="311">
        <v>3</v>
      </c>
      <c r="J11" s="869">
        <v>707</v>
      </c>
      <c r="K11" s="1109">
        <v>3.4380136353468651E-3</v>
      </c>
      <c r="L11" s="311">
        <v>593</v>
      </c>
      <c r="M11" s="869">
        <v>171213</v>
      </c>
      <c r="N11" s="1109">
        <v>0.83257797531632638</v>
      </c>
      <c r="O11" s="311">
        <v>227</v>
      </c>
      <c r="P11" s="869">
        <v>30514</v>
      </c>
      <c r="Q11" s="1109">
        <v>0.14838408496318845</v>
      </c>
      <c r="R11" s="311">
        <v>12</v>
      </c>
      <c r="S11" s="869">
        <v>1943</v>
      </c>
      <c r="T11" s="1109">
        <v>9.4484589723889088E-3</v>
      </c>
      <c r="V11" s="76"/>
      <c r="W11" s="76"/>
      <c r="X11" s="690"/>
    </row>
    <row r="12" spans="1:24" s="49" customFormat="1" ht="17.25" customHeight="1">
      <c r="A12" s="1505" t="s">
        <v>18</v>
      </c>
      <c r="B12" s="1506"/>
      <c r="C12" s="311">
        <v>5</v>
      </c>
      <c r="D12" s="869">
        <v>205</v>
      </c>
      <c r="E12" s="1109">
        <v>1.0656879665633901E-3</v>
      </c>
      <c r="F12" s="311">
        <v>10</v>
      </c>
      <c r="G12" s="869">
        <v>1038</v>
      </c>
      <c r="H12" s="1109">
        <v>5.3960200453307275E-3</v>
      </c>
      <c r="I12" s="311">
        <v>3</v>
      </c>
      <c r="J12" s="869">
        <v>696</v>
      </c>
      <c r="K12" s="1109">
        <v>3.6181406084298518E-3</v>
      </c>
      <c r="L12" s="311">
        <v>584</v>
      </c>
      <c r="M12" s="869">
        <v>159944</v>
      </c>
      <c r="N12" s="1109">
        <v>0.83146534694641405</v>
      </c>
      <c r="O12" s="311">
        <v>221</v>
      </c>
      <c r="P12" s="869">
        <v>28575</v>
      </c>
      <c r="Q12" s="1109">
        <v>0.14854650558316526</v>
      </c>
      <c r="R12" s="311">
        <v>12</v>
      </c>
      <c r="S12" s="869">
        <v>1906</v>
      </c>
      <c r="T12" s="1109">
        <v>9.9082988500966921E-3</v>
      </c>
      <c r="V12" s="76"/>
      <c r="W12" s="76"/>
      <c r="X12" s="690"/>
    </row>
    <row r="13" spans="1:24" s="49" customFormat="1" ht="17.25" customHeight="1">
      <c r="A13" s="1505" t="s">
        <v>19</v>
      </c>
      <c r="B13" s="1506"/>
      <c r="C13" s="311">
        <v>5</v>
      </c>
      <c r="D13" s="869">
        <v>173</v>
      </c>
      <c r="E13" s="1109">
        <v>9.3172552335507358E-4</v>
      </c>
      <c r="F13" s="311">
        <v>10</v>
      </c>
      <c r="G13" s="869">
        <v>1049</v>
      </c>
      <c r="H13" s="1109">
        <v>5.6495958034651576E-3</v>
      </c>
      <c r="I13" s="311">
        <v>2</v>
      </c>
      <c r="J13" s="869">
        <v>711</v>
      </c>
      <c r="K13" s="1109">
        <v>3.8292303300893485E-3</v>
      </c>
      <c r="L13" s="311">
        <v>568</v>
      </c>
      <c r="M13" s="869">
        <v>153366</v>
      </c>
      <c r="N13" s="1109">
        <v>0.82598275499927298</v>
      </c>
      <c r="O13" s="311">
        <v>213</v>
      </c>
      <c r="P13" s="869">
        <v>28439</v>
      </c>
      <c r="Q13" s="1109">
        <v>0.15316382750690716</v>
      </c>
      <c r="R13" s="311">
        <v>13</v>
      </c>
      <c r="S13" s="869">
        <v>1939</v>
      </c>
      <c r="T13" s="1109">
        <v>1.0442865836910334E-2</v>
      </c>
      <c r="V13" s="76"/>
      <c r="W13" s="76"/>
      <c r="X13" s="690"/>
    </row>
    <row r="14" spans="1:24" s="49" customFormat="1" ht="17.25" customHeight="1">
      <c r="A14" s="1505" t="s">
        <v>20</v>
      </c>
      <c r="B14" s="1506"/>
      <c r="C14" s="311">
        <v>5</v>
      </c>
      <c r="D14" s="870">
        <v>174</v>
      </c>
      <c r="E14" s="1109">
        <v>9.5682729267367245E-4</v>
      </c>
      <c r="F14" s="311">
        <v>10</v>
      </c>
      <c r="G14" s="870">
        <v>1057</v>
      </c>
      <c r="H14" s="1109">
        <v>5.8124508526211016E-3</v>
      </c>
      <c r="I14" s="311">
        <v>2</v>
      </c>
      <c r="J14" s="870">
        <v>710</v>
      </c>
      <c r="K14" s="1109">
        <v>3.9042952747029161E-3</v>
      </c>
      <c r="L14" s="311">
        <v>561</v>
      </c>
      <c r="M14" s="870">
        <v>149426</v>
      </c>
      <c r="N14" s="1109">
        <v>0.82169468410951818</v>
      </c>
      <c r="O14" s="311">
        <v>206</v>
      </c>
      <c r="P14" s="870">
        <v>28533</v>
      </c>
      <c r="Q14" s="1109">
        <v>0.1569031789761948</v>
      </c>
      <c r="R14" s="311">
        <v>13</v>
      </c>
      <c r="S14" s="870">
        <v>1951</v>
      </c>
      <c r="T14" s="1109">
        <v>1.0728563494289281E-2</v>
      </c>
      <c r="V14" s="76"/>
      <c r="W14" s="76"/>
      <c r="X14" s="690"/>
    </row>
    <row r="15" spans="1:24" s="49" customFormat="1" ht="17.25" customHeight="1">
      <c r="A15" s="1505" t="s">
        <v>21</v>
      </c>
      <c r="B15" s="1506"/>
      <c r="C15" s="311">
        <v>5</v>
      </c>
      <c r="D15" s="870">
        <v>166</v>
      </c>
      <c r="E15" s="1109">
        <v>9.1161207062247728E-4</v>
      </c>
      <c r="F15" s="311">
        <v>10</v>
      </c>
      <c r="G15" s="870">
        <v>1030</v>
      </c>
      <c r="H15" s="1109">
        <v>5.6563881490430817E-3</v>
      </c>
      <c r="I15" s="311">
        <v>3</v>
      </c>
      <c r="J15" s="870">
        <v>789</v>
      </c>
      <c r="K15" s="1109">
        <v>4.3329031549465937E-3</v>
      </c>
      <c r="L15" s="311">
        <v>560</v>
      </c>
      <c r="M15" s="870">
        <v>148805</v>
      </c>
      <c r="N15" s="1109">
        <v>0.8171833383673357</v>
      </c>
      <c r="O15" s="311">
        <v>204</v>
      </c>
      <c r="P15" s="870">
        <v>29279</v>
      </c>
      <c r="Q15" s="1109">
        <v>0.16078969768527418</v>
      </c>
      <c r="R15" s="311">
        <v>13</v>
      </c>
      <c r="S15" s="870">
        <v>2026</v>
      </c>
      <c r="T15" s="1109">
        <v>1.1126060572777945E-2</v>
      </c>
      <c r="V15" s="76"/>
      <c r="W15" s="76"/>
      <c r="X15" s="690"/>
    </row>
    <row r="16" spans="1:24" s="49" customFormat="1" ht="17.25" customHeight="1">
      <c r="A16" s="1505" t="s">
        <v>244</v>
      </c>
      <c r="B16" s="1506"/>
      <c r="C16" s="311">
        <v>5</v>
      </c>
      <c r="D16" s="870">
        <v>164</v>
      </c>
      <c r="E16" s="1109">
        <v>8.9848736365180323E-4</v>
      </c>
      <c r="F16" s="311">
        <v>11</v>
      </c>
      <c r="G16" s="870">
        <v>1060</v>
      </c>
      <c r="H16" s="1109">
        <v>5.8072963748226313E-3</v>
      </c>
      <c r="I16" s="311">
        <v>3</v>
      </c>
      <c r="J16" s="870">
        <v>911</v>
      </c>
      <c r="K16" s="1109">
        <v>4.9909877334560534E-3</v>
      </c>
      <c r="L16" s="311">
        <v>558</v>
      </c>
      <c r="M16" s="870">
        <v>148520</v>
      </c>
      <c r="N16" s="1109">
        <v>0.81367892225345018</v>
      </c>
      <c r="O16" s="311">
        <v>202</v>
      </c>
      <c r="P16" s="870">
        <v>29754</v>
      </c>
      <c r="Q16" s="1109">
        <v>0.16300971352497412</v>
      </c>
      <c r="R16" s="311">
        <v>13</v>
      </c>
      <c r="S16" s="870">
        <v>2120</v>
      </c>
      <c r="T16" s="1109">
        <v>1.1614592749645263E-2</v>
      </c>
      <c r="U16" s="76"/>
      <c r="V16" s="76"/>
      <c r="W16" s="76"/>
      <c r="X16" s="690"/>
    </row>
    <row r="17" spans="1:24" s="49" customFormat="1" ht="17.25" customHeight="1" thickBot="1">
      <c r="A17" s="1555" t="s">
        <v>321</v>
      </c>
      <c r="B17" s="1556"/>
      <c r="C17" s="591">
        <v>5</v>
      </c>
      <c r="D17" s="88">
        <v>164</v>
      </c>
      <c r="E17" s="1109">
        <v>8.9357227310619893E-4</v>
      </c>
      <c r="F17" s="591">
        <v>10</v>
      </c>
      <c r="G17" s="88">
        <v>1068</v>
      </c>
      <c r="H17" s="1109">
        <v>5.8191169980330512E-3</v>
      </c>
      <c r="I17" s="591">
        <v>3</v>
      </c>
      <c r="J17" s="88">
        <v>1042</v>
      </c>
      <c r="K17" s="1109">
        <v>5.6774531010771907E-3</v>
      </c>
      <c r="L17" s="591">
        <v>551</v>
      </c>
      <c r="M17" s="88">
        <v>149085</v>
      </c>
      <c r="N17" s="1109">
        <v>0.81230623375632716</v>
      </c>
      <c r="O17" s="591">
        <v>199</v>
      </c>
      <c r="P17" s="88">
        <v>30040</v>
      </c>
      <c r="Q17" s="1109">
        <v>0.16367628709823301</v>
      </c>
      <c r="R17" s="591">
        <v>14</v>
      </c>
      <c r="S17" s="88">
        <v>2134</v>
      </c>
      <c r="T17" s="1109">
        <v>1.1627336773223343E-2</v>
      </c>
      <c r="U17" s="76"/>
      <c r="V17" s="76"/>
      <c r="W17" s="76"/>
      <c r="X17" s="690"/>
    </row>
    <row r="18" spans="1:24" ht="17.25" customHeight="1">
      <c r="A18" s="1514" t="s">
        <v>718</v>
      </c>
      <c r="B18" s="1242" t="s">
        <v>327</v>
      </c>
      <c r="C18" s="1245">
        <f>C17-C16</f>
        <v>0</v>
      </c>
      <c r="D18" s="1246">
        <f t="shared" ref="D18" si="0">D17-D16</f>
        <v>0</v>
      </c>
      <c r="E18" s="1309" t="s">
        <v>65</v>
      </c>
      <c r="F18" s="1245">
        <f t="shared" ref="F18:R18" si="1">F17-F16</f>
        <v>-1</v>
      </c>
      <c r="G18" s="1246">
        <f t="shared" si="1"/>
        <v>8</v>
      </c>
      <c r="H18" s="1309" t="s">
        <v>65</v>
      </c>
      <c r="I18" s="1245">
        <f>I17-I16</f>
        <v>0</v>
      </c>
      <c r="J18" s="1246">
        <f t="shared" si="1"/>
        <v>131</v>
      </c>
      <c r="K18" s="1309" t="s">
        <v>65</v>
      </c>
      <c r="L18" s="1245">
        <f>L17-L16</f>
        <v>-7</v>
      </c>
      <c r="M18" s="1246">
        <f t="shared" si="1"/>
        <v>565</v>
      </c>
      <c r="N18" s="1309" t="s">
        <v>65</v>
      </c>
      <c r="O18" s="1245">
        <f t="shared" si="1"/>
        <v>-3</v>
      </c>
      <c r="P18" s="1246">
        <f>P17-P16</f>
        <v>286</v>
      </c>
      <c r="Q18" s="1309" t="s">
        <v>65</v>
      </c>
      <c r="R18" s="1245">
        <f t="shared" si="1"/>
        <v>1</v>
      </c>
      <c r="S18" s="1246">
        <f>S17-S16</f>
        <v>14</v>
      </c>
      <c r="T18" s="1309" t="s">
        <v>65</v>
      </c>
      <c r="U18" s="76"/>
      <c r="V18" s="76"/>
      <c r="W18" s="76"/>
    </row>
    <row r="19" spans="1:24" ht="17.25" customHeight="1">
      <c r="A19" s="1497"/>
      <c r="B19" s="1250" t="s">
        <v>328</v>
      </c>
      <c r="C19" s="1253">
        <f>C17/C16-1</f>
        <v>0</v>
      </c>
      <c r="D19" s="1254">
        <f t="shared" ref="D19" si="2">D17/D16-1</f>
        <v>0</v>
      </c>
      <c r="E19" s="1321" t="s">
        <v>65</v>
      </c>
      <c r="F19" s="1253">
        <f t="shared" ref="F19:S19" si="3">F17/F16-1</f>
        <v>-9.0909090909090939E-2</v>
      </c>
      <c r="G19" s="1254">
        <f t="shared" si="3"/>
        <v>7.547169811320753E-3</v>
      </c>
      <c r="H19" s="1321" t="s">
        <v>65</v>
      </c>
      <c r="I19" s="1253">
        <f t="shared" si="3"/>
        <v>0</v>
      </c>
      <c r="J19" s="1254">
        <f t="shared" si="3"/>
        <v>0.14379802414928644</v>
      </c>
      <c r="K19" s="1321" t="s">
        <v>65</v>
      </c>
      <c r="L19" s="1253">
        <f t="shared" si="3"/>
        <v>-1.2544802867383464E-2</v>
      </c>
      <c r="M19" s="1254">
        <f t="shared" si="3"/>
        <v>3.804201454349565E-3</v>
      </c>
      <c r="N19" s="1321" t="s">
        <v>65</v>
      </c>
      <c r="O19" s="1253">
        <f t="shared" si="3"/>
        <v>-1.4851485148514865E-2</v>
      </c>
      <c r="P19" s="1254">
        <f t="shared" si="3"/>
        <v>9.6121529878334666E-3</v>
      </c>
      <c r="Q19" s="1321" t="s">
        <v>65</v>
      </c>
      <c r="R19" s="1253">
        <f t="shared" si="3"/>
        <v>7.6923076923076872E-2</v>
      </c>
      <c r="S19" s="1254">
        <f t="shared" si="3"/>
        <v>6.6037735849056034E-3</v>
      </c>
      <c r="T19" s="1321" t="s">
        <v>65</v>
      </c>
      <c r="U19" s="76"/>
      <c r="V19" s="76"/>
      <c r="W19" s="76"/>
    </row>
    <row r="20" spans="1:24" ht="17.25" customHeight="1">
      <c r="A20" s="1496" t="s">
        <v>719</v>
      </c>
      <c r="B20" s="1270" t="s">
        <v>327</v>
      </c>
      <c r="C20" s="1273">
        <f>C17-C12</f>
        <v>0</v>
      </c>
      <c r="D20" s="1274">
        <f t="shared" ref="D20" si="4">D17-D12</f>
        <v>-41</v>
      </c>
      <c r="E20" s="1317" t="s">
        <v>65</v>
      </c>
      <c r="F20" s="1273">
        <f t="shared" ref="F20:S20" si="5">F17-F12</f>
        <v>0</v>
      </c>
      <c r="G20" s="1274">
        <f t="shared" si="5"/>
        <v>30</v>
      </c>
      <c r="H20" s="1317" t="s">
        <v>65</v>
      </c>
      <c r="I20" s="1273">
        <f t="shared" si="5"/>
        <v>0</v>
      </c>
      <c r="J20" s="1274">
        <f t="shared" si="5"/>
        <v>346</v>
      </c>
      <c r="K20" s="1317" t="s">
        <v>65</v>
      </c>
      <c r="L20" s="1273">
        <f t="shared" si="5"/>
        <v>-33</v>
      </c>
      <c r="M20" s="1274">
        <f t="shared" si="5"/>
        <v>-10859</v>
      </c>
      <c r="N20" s="1317" t="s">
        <v>65</v>
      </c>
      <c r="O20" s="1273">
        <f t="shared" si="5"/>
        <v>-22</v>
      </c>
      <c r="P20" s="1274">
        <f t="shared" si="5"/>
        <v>1465</v>
      </c>
      <c r="Q20" s="1317" t="s">
        <v>65</v>
      </c>
      <c r="R20" s="1273">
        <f t="shared" si="5"/>
        <v>2</v>
      </c>
      <c r="S20" s="1274">
        <f t="shared" si="5"/>
        <v>228</v>
      </c>
      <c r="T20" s="1317" t="s">
        <v>65</v>
      </c>
      <c r="U20" s="76"/>
      <c r="V20" s="76"/>
      <c r="W20" s="76"/>
    </row>
    <row r="21" spans="1:24" ht="17.25" customHeight="1">
      <c r="A21" s="1497"/>
      <c r="B21" s="1250" t="s">
        <v>328</v>
      </c>
      <c r="C21" s="1253">
        <f>C17/C12-1</f>
        <v>0</v>
      </c>
      <c r="D21" s="1254">
        <f t="shared" ref="D21" si="6">D17/D12-1</f>
        <v>-0.19999999999999996</v>
      </c>
      <c r="E21" s="1321" t="s">
        <v>65</v>
      </c>
      <c r="F21" s="1253">
        <f t="shared" ref="F21:S21" si="7">F17/F12-1</f>
        <v>0</v>
      </c>
      <c r="G21" s="1254">
        <f t="shared" si="7"/>
        <v>2.8901734104046284E-2</v>
      </c>
      <c r="H21" s="1321" t="s">
        <v>65</v>
      </c>
      <c r="I21" s="1253">
        <f t="shared" si="7"/>
        <v>0</v>
      </c>
      <c r="J21" s="1254">
        <f t="shared" si="7"/>
        <v>0.49712643678160928</v>
      </c>
      <c r="K21" s="1321" t="s">
        <v>65</v>
      </c>
      <c r="L21" s="1253">
        <f t="shared" si="7"/>
        <v>-5.6506849315068441E-2</v>
      </c>
      <c r="M21" s="1254">
        <f t="shared" si="7"/>
        <v>-6.7892512379332803E-2</v>
      </c>
      <c r="N21" s="1321" t="s">
        <v>65</v>
      </c>
      <c r="O21" s="1253">
        <f t="shared" si="7"/>
        <v>-9.9547511312217174E-2</v>
      </c>
      <c r="P21" s="1254">
        <f t="shared" si="7"/>
        <v>5.1268591426071763E-2</v>
      </c>
      <c r="Q21" s="1321" t="s">
        <v>65</v>
      </c>
      <c r="R21" s="1253">
        <f t="shared" si="7"/>
        <v>0.16666666666666674</v>
      </c>
      <c r="S21" s="1254">
        <f t="shared" si="7"/>
        <v>0.1196222455403988</v>
      </c>
      <c r="T21" s="1321" t="s">
        <v>65</v>
      </c>
      <c r="U21" s="76"/>
      <c r="V21" s="76"/>
      <c r="W21" s="76"/>
    </row>
    <row r="22" spans="1:24" ht="17.25" customHeight="1">
      <c r="A22" s="1496" t="s">
        <v>720</v>
      </c>
      <c r="B22" s="1270" t="s">
        <v>327</v>
      </c>
      <c r="C22" s="1273">
        <f>C17-C7</f>
        <v>0</v>
      </c>
      <c r="D22" s="1274">
        <f t="shared" ref="D22" si="8">D17-D7</f>
        <v>-88</v>
      </c>
      <c r="E22" s="1317" t="s">
        <v>65</v>
      </c>
      <c r="F22" s="1273">
        <f t="shared" ref="F22:S22" si="9">F17-F7</f>
        <v>3</v>
      </c>
      <c r="G22" s="1274">
        <f t="shared" si="9"/>
        <v>-181</v>
      </c>
      <c r="H22" s="1317" t="s">
        <v>65</v>
      </c>
      <c r="I22" s="1273">
        <f t="shared" si="9"/>
        <v>0</v>
      </c>
      <c r="J22" s="1274">
        <f t="shared" si="9"/>
        <v>415</v>
      </c>
      <c r="K22" s="1317" t="s">
        <v>65</v>
      </c>
      <c r="L22" s="1273">
        <f t="shared" si="9"/>
        <v>-105</v>
      </c>
      <c r="M22" s="1274">
        <f t="shared" si="9"/>
        <v>-61078</v>
      </c>
      <c r="N22" s="1317" t="s">
        <v>65</v>
      </c>
      <c r="O22" s="1273">
        <f t="shared" si="9"/>
        <v>-35</v>
      </c>
      <c r="P22" s="1274">
        <f t="shared" si="9"/>
        <v>-10364</v>
      </c>
      <c r="Q22" s="1317" t="s">
        <v>65</v>
      </c>
      <c r="R22" s="1273">
        <f t="shared" si="9"/>
        <v>3</v>
      </c>
      <c r="S22" s="1274">
        <f t="shared" si="9"/>
        <v>190</v>
      </c>
      <c r="T22" s="1317" t="s">
        <v>65</v>
      </c>
      <c r="U22" s="76"/>
      <c r="V22" s="76"/>
      <c r="W22" s="76"/>
    </row>
    <row r="23" spans="1:24" ht="17.25" customHeight="1" thickBot="1">
      <c r="A23" s="1498"/>
      <c r="B23" s="1290" t="s">
        <v>328</v>
      </c>
      <c r="C23" s="1291">
        <f>C17/C7-1</f>
        <v>0</v>
      </c>
      <c r="D23" s="1292">
        <f t="shared" ref="D23" si="10">D17/D7-1</f>
        <v>-0.34920634920634919</v>
      </c>
      <c r="E23" s="1366" t="s">
        <v>65</v>
      </c>
      <c r="F23" s="1291">
        <f t="shared" ref="F23:S23" si="11">F17/F7-1</f>
        <v>0.4285714285714286</v>
      </c>
      <c r="G23" s="1292">
        <f t="shared" si="11"/>
        <v>-0.14491593274619696</v>
      </c>
      <c r="H23" s="1366" t="s">
        <v>65</v>
      </c>
      <c r="I23" s="1291">
        <f t="shared" si="11"/>
        <v>0</v>
      </c>
      <c r="J23" s="1292">
        <f t="shared" si="11"/>
        <v>0.66188197767145129</v>
      </c>
      <c r="K23" s="1366" t="s">
        <v>65</v>
      </c>
      <c r="L23" s="1291">
        <f t="shared" si="11"/>
        <v>-0.16006097560975607</v>
      </c>
      <c r="M23" s="1292">
        <f t="shared" si="11"/>
        <v>-0.29062204098723377</v>
      </c>
      <c r="N23" s="1366" t="s">
        <v>65</v>
      </c>
      <c r="O23" s="1291">
        <f t="shared" si="11"/>
        <v>-0.1495726495726496</v>
      </c>
      <c r="P23" s="1292">
        <f t="shared" si="11"/>
        <v>-0.25650925650925649</v>
      </c>
      <c r="Q23" s="1366" t="s">
        <v>65</v>
      </c>
      <c r="R23" s="1291">
        <f t="shared" si="11"/>
        <v>0.27272727272727271</v>
      </c>
      <c r="S23" s="1292">
        <f t="shared" si="11"/>
        <v>9.7736625514403208E-2</v>
      </c>
      <c r="T23" s="1366" t="s">
        <v>65</v>
      </c>
      <c r="U23" s="76"/>
      <c r="V23" s="76"/>
      <c r="W23" s="76"/>
    </row>
    <row r="24" spans="1:24" ht="17.25" customHeight="1">
      <c r="A24" s="723" t="s">
        <v>512</v>
      </c>
      <c r="B24" s="440"/>
    </row>
    <row r="25" spans="1:24" ht="17.25" customHeight="1">
      <c r="A25" s="440" t="s">
        <v>46</v>
      </c>
    </row>
    <row r="26" spans="1:24" ht="17.25" customHeight="1"/>
    <row r="27" spans="1:24" ht="17.25" customHeight="1"/>
  </sheetData>
  <mergeCells count="27">
    <mergeCell ref="G5:H5"/>
    <mergeCell ref="M5:N5"/>
    <mergeCell ref="P5:Q5"/>
    <mergeCell ref="S5:T5"/>
    <mergeCell ref="A7:B7"/>
    <mergeCell ref="J5:K5"/>
    <mergeCell ref="D5:E5"/>
    <mergeCell ref="A3:B6"/>
    <mergeCell ref="C3:E4"/>
    <mergeCell ref="F3:H4"/>
    <mergeCell ref="I3:K4"/>
    <mergeCell ref="L3:N4"/>
    <mergeCell ref="O3:Q4"/>
    <mergeCell ref="R3:T4"/>
    <mergeCell ref="A8:B8"/>
    <mergeCell ref="A9:B9"/>
    <mergeCell ref="A10:B10"/>
    <mergeCell ref="A11:B11"/>
    <mergeCell ref="A12:B12"/>
    <mergeCell ref="A18:A19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X33"/>
  <sheetViews>
    <sheetView zoomScaleNormal="100" workbookViewId="0">
      <selection activeCell="A2" sqref="A2"/>
    </sheetView>
  </sheetViews>
  <sheetFormatPr defaultRowHeight="15"/>
  <cols>
    <col min="1" max="1" width="31.85546875" style="383" customWidth="1"/>
    <col min="2" max="13" width="7.140625" style="383" customWidth="1"/>
    <col min="14" max="17" width="6.42578125" style="383" customWidth="1"/>
    <col min="18" max="18" width="7.42578125" style="383" customWidth="1"/>
    <col min="19" max="21" width="7.5703125" style="383" customWidth="1"/>
    <col min="22" max="16384" width="9.140625" style="383"/>
  </cols>
  <sheetData>
    <row r="1" spans="1:21" s="378" customFormat="1" ht="17.25" customHeight="1">
      <c r="A1" s="378" t="s">
        <v>623</v>
      </c>
    </row>
    <row r="2" spans="1:21" s="379" customFormat="1" ht="17.25" customHeight="1" thickBot="1">
      <c r="A2" s="701" t="s">
        <v>572</v>
      </c>
      <c r="I2" s="379" t="s">
        <v>0</v>
      </c>
    </row>
    <row r="3" spans="1:21" ht="22.5" customHeight="1">
      <c r="A3" s="1836" t="s">
        <v>513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21" ht="22.5" customHeight="1" thickBot="1">
      <c r="A4" s="183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21" ht="15.75" customHeight="1">
      <c r="A5" s="871" t="s">
        <v>86</v>
      </c>
      <c r="B5" s="872">
        <v>254639</v>
      </c>
      <c r="C5" s="872">
        <v>251859</v>
      </c>
      <c r="D5" s="872">
        <v>239199</v>
      </c>
      <c r="E5" s="872">
        <v>222946</v>
      </c>
      <c r="F5" s="872">
        <v>205642</v>
      </c>
      <c r="G5" s="872">
        <v>192364</v>
      </c>
      <c r="H5" s="872">
        <v>185677</v>
      </c>
      <c r="I5" s="684">
        <v>181851</v>
      </c>
      <c r="J5" s="872">
        <v>182095</v>
      </c>
      <c r="K5" s="226">
        <v>182529</v>
      </c>
      <c r="L5" s="521">
        <v>183533</v>
      </c>
      <c r="M5" s="879">
        <f>L5-K5</f>
        <v>1004</v>
      </c>
      <c r="N5" s="880">
        <f>L5/K5-1</f>
        <v>5.500495811624484E-3</v>
      </c>
      <c r="O5" s="881">
        <f>L5-G5</f>
        <v>-8831</v>
      </c>
      <c r="P5" s="882">
        <f>L5/G5-1</f>
        <v>-4.5907758208396543E-2</v>
      </c>
      <c r="Q5" s="883">
        <f>L5-B5</f>
        <v>-71106</v>
      </c>
      <c r="R5" s="884">
        <f>L5/B5-1</f>
        <v>-0.27924237842592847</v>
      </c>
    </row>
    <row r="6" spans="1:21" ht="15.75" customHeight="1">
      <c r="A6" s="369" t="s">
        <v>108</v>
      </c>
      <c r="B6" s="870">
        <v>2461</v>
      </c>
      <c r="C6" s="870">
        <v>2512</v>
      </c>
      <c r="D6" s="870">
        <v>2455</v>
      </c>
      <c r="E6" s="870">
        <v>2258</v>
      </c>
      <c r="F6" s="870">
        <v>2000</v>
      </c>
      <c r="G6" s="870">
        <v>1779</v>
      </c>
      <c r="H6" s="870">
        <v>1572</v>
      </c>
      <c r="I6" s="870">
        <v>1454</v>
      </c>
      <c r="J6" s="870">
        <v>1407</v>
      </c>
      <c r="K6" s="873">
        <v>1326</v>
      </c>
      <c r="L6" s="685">
        <v>1268</v>
      </c>
      <c r="M6" s="885">
        <f t="shared" ref="M6:M9" si="0">L6-K6</f>
        <v>-58</v>
      </c>
      <c r="N6" s="886">
        <f t="shared" ref="N6:N9" si="1">L6/K6-1</f>
        <v>-4.3740573152337814E-2</v>
      </c>
      <c r="O6" s="887">
        <f t="shared" ref="O6:O9" si="2">L6-G6</f>
        <v>-511</v>
      </c>
      <c r="P6" s="888">
        <f t="shared" ref="P6:P9" si="3">L6/G6-1</f>
        <v>-0.28724002248454183</v>
      </c>
      <c r="Q6" s="889">
        <f t="shared" ref="Q6:Q9" si="4">L6-B6</f>
        <v>-1193</v>
      </c>
      <c r="R6" s="890">
        <f t="shared" ref="R6:R9" si="5">L6/B6-1</f>
        <v>-0.48476229175132057</v>
      </c>
      <c r="S6" s="229"/>
      <c r="T6" s="229"/>
      <c r="U6" s="229"/>
    </row>
    <row r="7" spans="1:21" ht="15.75" customHeight="1">
      <c r="A7" s="369" t="s">
        <v>109</v>
      </c>
      <c r="B7" s="870">
        <v>149</v>
      </c>
      <c r="C7" s="870">
        <v>2571</v>
      </c>
      <c r="D7" s="870">
        <v>6248</v>
      </c>
      <c r="E7" s="870">
        <v>9985</v>
      </c>
      <c r="F7" s="870">
        <v>12905</v>
      </c>
      <c r="G7" s="870">
        <v>14366</v>
      </c>
      <c r="H7" s="870">
        <v>14130</v>
      </c>
      <c r="I7" s="870">
        <v>13949</v>
      </c>
      <c r="J7" s="870">
        <v>13920</v>
      </c>
      <c r="K7" s="873">
        <v>14062</v>
      </c>
      <c r="L7" s="685">
        <v>14379</v>
      </c>
      <c r="M7" s="885">
        <f t="shared" si="0"/>
        <v>317</v>
      </c>
      <c r="N7" s="886">
        <f t="shared" si="1"/>
        <v>2.2543023751955715E-2</v>
      </c>
      <c r="O7" s="887">
        <f t="shared" si="2"/>
        <v>13</v>
      </c>
      <c r="P7" s="888">
        <f t="shared" si="3"/>
        <v>9.0491438117767942E-4</v>
      </c>
      <c r="Q7" s="889">
        <f t="shared" si="4"/>
        <v>14230</v>
      </c>
      <c r="R7" s="890">
        <f>L7/B7-1</f>
        <v>95.503355704697981</v>
      </c>
      <c r="S7" s="229"/>
      <c r="T7" s="229"/>
      <c r="U7" s="229"/>
    </row>
    <row r="8" spans="1:21" ht="15.75" customHeight="1">
      <c r="A8" s="369" t="s">
        <v>940</v>
      </c>
      <c r="B8" s="870">
        <v>634</v>
      </c>
      <c r="C8" s="870">
        <v>450</v>
      </c>
      <c r="D8" s="870">
        <v>343</v>
      </c>
      <c r="E8" s="870">
        <v>327</v>
      </c>
      <c r="F8" s="870">
        <v>280</v>
      </c>
      <c r="G8" s="870">
        <v>234</v>
      </c>
      <c r="H8" s="870">
        <v>245</v>
      </c>
      <c r="I8" s="870">
        <v>228</v>
      </c>
      <c r="J8" s="870">
        <v>179</v>
      </c>
      <c r="K8" s="873">
        <v>143</v>
      </c>
      <c r="L8" s="685">
        <v>121</v>
      </c>
      <c r="M8" s="885">
        <f t="shared" si="0"/>
        <v>-22</v>
      </c>
      <c r="N8" s="886">
        <f t="shared" si="1"/>
        <v>-0.15384615384615385</v>
      </c>
      <c r="O8" s="887">
        <f t="shared" si="2"/>
        <v>-113</v>
      </c>
      <c r="P8" s="888">
        <f t="shared" si="3"/>
        <v>-0.48290598290598286</v>
      </c>
      <c r="Q8" s="889">
        <f t="shared" si="4"/>
        <v>-513</v>
      </c>
      <c r="R8" s="890">
        <f t="shared" si="5"/>
        <v>-0.80914826498422709</v>
      </c>
      <c r="S8" s="171"/>
      <c r="T8" s="171"/>
      <c r="U8" s="171"/>
    </row>
    <row r="9" spans="1:21" ht="15.75" customHeight="1">
      <c r="A9" s="369" t="s">
        <v>88</v>
      </c>
      <c r="B9" s="870">
        <v>21628</v>
      </c>
      <c r="C9" s="870">
        <v>20717</v>
      </c>
      <c r="D9" s="870">
        <v>18475</v>
      </c>
      <c r="E9" s="870">
        <v>16316</v>
      </c>
      <c r="F9" s="870">
        <v>14411</v>
      </c>
      <c r="G9" s="870">
        <v>13940</v>
      </c>
      <c r="H9" s="870">
        <v>14802</v>
      </c>
      <c r="I9" s="870">
        <v>15762</v>
      </c>
      <c r="J9" s="870">
        <v>16805</v>
      </c>
      <c r="K9" s="873">
        <v>17201</v>
      </c>
      <c r="L9" s="685">
        <v>16801</v>
      </c>
      <c r="M9" s="885">
        <f t="shared" si="0"/>
        <v>-400</v>
      </c>
      <c r="N9" s="886">
        <f t="shared" si="1"/>
        <v>-2.3254461949886673E-2</v>
      </c>
      <c r="O9" s="887">
        <f t="shared" si="2"/>
        <v>2861</v>
      </c>
      <c r="P9" s="888">
        <f t="shared" si="3"/>
        <v>0.20523672883787669</v>
      </c>
      <c r="Q9" s="889">
        <f t="shared" si="4"/>
        <v>-4827</v>
      </c>
      <c r="R9" s="890">
        <f t="shared" si="5"/>
        <v>-0.22318291104124288</v>
      </c>
      <c r="S9" s="171"/>
      <c r="T9" s="171"/>
      <c r="U9" s="171"/>
    </row>
    <row r="10" spans="1:21" ht="15.75" customHeight="1">
      <c r="A10" s="369" t="s">
        <v>516</v>
      </c>
      <c r="B10" s="870">
        <v>30719</v>
      </c>
      <c r="C10" s="870">
        <v>28383</v>
      </c>
      <c r="D10" s="870">
        <v>24057</v>
      </c>
      <c r="E10" s="870">
        <v>19252</v>
      </c>
      <c r="F10" s="870">
        <v>15127</v>
      </c>
      <c r="G10" s="870">
        <v>13014</v>
      </c>
      <c r="H10" s="870">
        <v>12792</v>
      </c>
      <c r="I10" s="870">
        <v>12702</v>
      </c>
      <c r="J10" s="870">
        <v>12822</v>
      </c>
      <c r="K10" s="873">
        <v>12915</v>
      </c>
      <c r="L10" s="685">
        <v>13194</v>
      </c>
      <c r="M10" s="885">
        <f t="shared" ref="M10:M32" si="6">L10-K10</f>
        <v>279</v>
      </c>
      <c r="N10" s="886">
        <f t="shared" ref="N10:N32" si="7">L10/K10-1</f>
        <v>2.1602787456445949E-2</v>
      </c>
      <c r="O10" s="887">
        <f t="shared" ref="O10:O32" si="8">L10-G10</f>
        <v>180</v>
      </c>
      <c r="P10" s="888">
        <f t="shared" ref="P10:P32" si="9">L10/G10-1</f>
        <v>1.3831258644536604E-2</v>
      </c>
      <c r="Q10" s="889">
        <f t="shared" ref="Q10:Q32" si="10">L10-B10</f>
        <v>-17525</v>
      </c>
      <c r="R10" s="890">
        <f t="shared" ref="R10:R32" si="11">L10/B10-1</f>
        <v>-0.57049383117940033</v>
      </c>
      <c r="S10" s="171"/>
      <c r="T10" s="171"/>
      <c r="U10" s="171"/>
    </row>
    <row r="11" spans="1:21" ht="15.75" customHeight="1">
      <c r="A11" s="369" t="s">
        <v>90</v>
      </c>
      <c r="B11" s="870">
        <v>2217</v>
      </c>
      <c r="C11" s="870">
        <v>2007</v>
      </c>
      <c r="D11" s="870">
        <v>1915</v>
      </c>
      <c r="E11" s="870">
        <v>1913</v>
      </c>
      <c r="F11" s="870">
        <v>1884</v>
      </c>
      <c r="G11" s="870">
        <v>2004</v>
      </c>
      <c r="H11" s="870">
        <v>2197</v>
      </c>
      <c r="I11" s="870">
        <v>2279</v>
      </c>
      <c r="J11" s="870">
        <v>2443</v>
      </c>
      <c r="K11" s="873">
        <v>2491</v>
      </c>
      <c r="L11" s="685">
        <v>2486</v>
      </c>
      <c r="M11" s="885">
        <f t="shared" si="6"/>
        <v>-5</v>
      </c>
      <c r="N11" s="886">
        <f t="shared" si="7"/>
        <v>-2.0072260136491105E-3</v>
      </c>
      <c r="O11" s="887">
        <f t="shared" si="8"/>
        <v>482</v>
      </c>
      <c r="P11" s="888">
        <f t="shared" si="9"/>
        <v>0.24051896207584833</v>
      </c>
      <c r="Q11" s="889">
        <f t="shared" si="10"/>
        <v>269</v>
      </c>
      <c r="R11" s="890">
        <f t="shared" si="11"/>
        <v>0.12133513757329717</v>
      </c>
      <c r="S11" s="171"/>
      <c r="T11" s="171"/>
      <c r="U11" s="171"/>
    </row>
    <row r="12" spans="1:21" ht="15.75" customHeight="1">
      <c r="A12" s="369" t="s">
        <v>91</v>
      </c>
      <c r="B12" s="870">
        <v>1358</v>
      </c>
      <c r="C12" s="870">
        <v>1223</v>
      </c>
      <c r="D12" s="870">
        <v>1081</v>
      </c>
      <c r="E12" s="870">
        <v>1019</v>
      </c>
      <c r="F12" s="870">
        <v>942</v>
      </c>
      <c r="G12" s="870">
        <v>877</v>
      </c>
      <c r="H12" s="870">
        <v>901</v>
      </c>
      <c r="I12" s="870">
        <v>923</v>
      </c>
      <c r="J12" s="870">
        <v>960</v>
      </c>
      <c r="K12" s="873">
        <v>916</v>
      </c>
      <c r="L12" s="685">
        <v>868</v>
      </c>
      <c r="M12" s="885">
        <f t="shared" si="6"/>
        <v>-48</v>
      </c>
      <c r="N12" s="886">
        <f t="shared" si="7"/>
        <v>-5.2401746724890841E-2</v>
      </c>
      <c r="O12" s="887">
        <f t="shared" si="8"/>
        <v>-9</v>
      </c>
      <c r="P12" s="888">
        <f t="shared" si="9"/>
        <v>-1.0262257696693311E-2</v>
      </c>
      <c r="Q12" s="889">
        <f t="shared" si="10"/>
        <v>-490</v>
      </c>
      <c r="R12" s="890">
        <f t="shared" si="11"/>
        <v>-0.36082474226804129</v>
      </c>
      <c r="S12" s="171"/>
      <c r="T12" s="171"/>
      <c r="U12" s="171"/>
    </row>
    <row r="13" spans="1:21" ht="15.75" customHeight="1">
      <c r="A13" s="369" t="s">
        <v>92</v>
      </c>
      <c r="B13" s="870">
        <v>2353</v>
      </c>
      <c r="C13" s="870">
        <v>1886</v>
      </c>
      <c r="D13" s="870">
        <v>1392</v>
      </c>
      <c r="E13" s="870">
        <v>973</v>
      </c>
      <c r="F13" s="870">
        <v>751</v>
      </c>
      <c r="G13" s="870">
        <v>534</v>
      </c>
      <c r="H13" s="870">
        <v>518</v>
      </c>
      <c r="I13" s="870">
        <v>458</v>
      </c>
      <c r="J13" s="870">
        <v>431</v>
      </c>
      <c r="K13" s="873">
        <v>425</v>
      </c>
      <c r="L13" s="685">
        <v>406</v>
      </c>
      <c r="M13" s="885">
        <f t="shared" si="6"/>
        <v>-19</v>
      </c>
      <c r="N13" s="886">
        <f t="shared" si="7"/>
        <v>-4.4705882352941151E-2</v>
      </c>
      <c r="O13" s="887">
        <f t="shared" si="8"/>
        <v>-128</v>
      </c>
      <c r="P13" s="888">
        <f t="shared" si="9"/>
        <v>-0.23970037453183524</v>
      </c>
      <c r="Q13" s="889">
        <f t="shared" si="10"/>
        <v>-1947</v>
      </c>
      <c r="R13" s="890">
        <f t="shared" si="11"/>
        <v>-0.82745431364215893</v>
      </c>
      <c r="S13" s="171"/>
      <c r="T13" s="171"/>
      <c r="U13" s="171"/>
    </row>
    <row r="14" spans="1:21" ht="24.75" customHeight="1">
      <c r="A14" s="369" t="s">
        <v>93</v>
      </c>
      <c r="B14" s="870">
        <v>283</v>
      </c>
      <c r="C14" s="870">
        <v>247</v>
      </c>
      <c r="D14" s="870">
        <v>186</v>
      </c>
      <c r="E14" s="870">
        <v>136</v>
      </c>
      <c r="F14" s="870">
        <v>90</v>
      </c>
      <c r="G14" s="870">
        <v>58</v>
      </c>
      <c r="H14" s="870">
        <v>57</v>
      </c>
      <c r="I14" s="870">
        <v>66</v>
      </c>
      <c r="J14" s="870">
        <v>76</v>
      </c>
      <c r="K14" s="873">
        <v>83</v>
      </c>
      <c r="L14" s="685">
        <v>81</v>
      </c>
      <c r="M14" s="885">
        <f t="shared" si="6"/>
        <v>-2</v>
      </c>
      <c r="N14" s="886">
        <f t="shared" si="7"/>
        <v>-2.4096385542168641E-2</v>
      </c>
      <c r="O14" s="887">
        <f t="shared" si="8"/>
        <v>23</v>
      </c>
      <c r="P14" s="888">
        <f t="shared" si="9"/>
        <v>0.39655172413793105</v>
      </c>
      <c r="Q14" s="889">
        <f t="shared" si="10"/>
        <v>-202</v>
      </c>
      <c r="R14" s="890">
        <f t="shared" si="11"/>
        <v>-0.71378091872791516</v>
      </c>
      <c r="S14" s="171"/>
      <c r="T14" s="171"/>
      <c r="U14" s="171"/>
    </row>
    <row r="15" spans="1:21" ht="24.75" customHeight="1">
      <c r="A15" s="369" t="s">
        <v>94</v>
      </c>
      <c r="B15" s="870">
        <v>1651</v>
      </c>
      <c r="C15" s="870">
        <v>1650</v>
      </c>
      <c r="D15" s="870">
        <v>1531</v>
      </c>
      <c r="E15" s="870">
        <v>1300</v>
      </c>
      <c r="F15" s="870">
        <v>1095</v>
      </c>
      <c r="G15" s="870">
        <v>857</v>
      </c>
      <c r="H15" s="870">
        <v>709</v>
      </c>
      <c r="I15" s="870">
        <v>641</v>
      </c>
      <c r="J15" s="870">
        <v>570</v>
      </c>
      <c r="K15" s="873">
        <v>541</v>
      </c>
      <c r="L15" s="685">
        <v>592</v>
      </c>
      <c r="M15" s="885">
        <f t="shared" si="6"/>
        <v>51</v>
      </c>
      <c r="N15" s="886">
        <f t="shared" si="7"/>
        <v>9.4269870609981599E-2</v>
      </c>
      <c r="O15" s="887">
        <f t="shared" si="8"/>
        <v>-265</v>
      </c>
      <c r="P15" s="888">
        <f t="shared" si="9"/>
        <v>-0.30921820303383896</v>
      </c>
      <c r="Q15" s="889">
        <f t="shared" si="10"/>
        <v>-1059</v>
      </c>
      <c r="R15" s="890">
        <f t="shared" si="11"/>
        <v>-0.64142943670502728</v>
      </c>
      <c r="S15" s="171"/>
      <c r="T15" s="171"/>
      <c r="U15" s="171"/>
    </row>
    <row r="16" spans="1:21" ht="24.75" customHeight="1">
      <c r="A16" s="369" t="s">
        <v>95</v>
      </c>
      <c r="B16" s="870">
        <v>1954</v>
      </c>
      <c r="C16" s="870">
        <v>2096</v>
      </c>
      <c r="D16" s="870">
        <v>2317</v>
      </c>
      <c r="E16" s="870">
        <v>2474</v>
      </c>
      <c r="F16" s="870">
        <v>2542</v>
      </c>
      <c r="G16" s="870">
        <v>2492</v>
      </c>
      <c r="H16" s="870">
        <v>2458</v>
      </c>
      <c r="I16" s="870">
        <v>2370</v>
      </c>
      <c r="J16" s="870">
        <v>2382</v>
      </c>
      <c r="K16" s="873">
        <v>2325</v>
      </c>
      <c r="L16" s="685">
        <v>2364</v>
      </c>
      <c r="M16" s="885">
        <f t="shared" si="6"/>
        <v>39</v>
      </c>
      <c r="N16" s="886">
        <f t="shared" si="7"/>
        <v>1.6774193548387162E-2</v>
      </c>
      <c r="O16" s="887">
        <f t="shared" si="8"/>
        <v>-128</v>
      </c>
      <c r="P16" s="888">
        <f t="shared" si="9"/>
        <v>-5.1364365971107495E-2</v>
      </c>
      <c r="Q16" s="889">
        <f t="shared" si="10"/>
        <v>410</v>
      </c>
      <c r="R16" s="890">
        <f t="shared" si="11"/>
        <v>0.20982599795291712</v>
      </c>
      <c r="S16" s="171"/>
      <c r="T16" s="171"/>
      <c r="U16" s="171"/>
    </row>
    <row r="17" spans="1:24" ht="15.75" customHeight="1">
      <c r="A17" s="369" t="s">
        <v>96</v>
      </c>
      <c r="B17" s="1044">
        <v>12728</v>
      </c>
      <c r="C17" s="870">
        <v>12603</v>
      </c>
      <c r="D17" s="870">
        <v>12110</v>
      </c>
      <c r="E17" s="870">
        <v>11218</v>
      </c>
      <c r="F17" s="870">
        <v>10234</v>
      </c>
      <c r="G17" s="870">
        <v>9252</v>
      </c>
      <c r="H17" s="870">
        <v>8384</v>
      </c>
      <c r="I17" s="870">
        <v>7637</v>
      </c>
      <c r="J17" s="870">
        <v>7415</v>
      </c>
      <c r="K17" s="873">
        <v>7321</v>
      </c>
      <c r="L17" s="685">
        <v>7392</v>
      </c>
      <c r="M17" s="885">
        <f t="shared" si="6"/>
        <v>71</v>
      </c>
      <c r="N17" s="886">
        <f t="shared" si="7"/>
        <v>9.6981286709465486E-3</v>
      </c>
      <c r="O17" s="887">
        <f t="shared" si="8"/>
        <v>-1860</v>
      </c>
      <c r="P17" s="888">
        <f t="shared" si="9"/>
        <v>-0.20103761348897531</v>
      </c>
      <c r="Q17" s="889">
        <f t="shared" si="10"/>
        <v>-5336</v>
      </c>
      <c r="R17" s="890">
        <f t="shared" si="11"/>
        <v>-0.41923318667504716</v>
      </c>
      <c r="S17" s="171"/>
      <c r="T17" s="171"/>
      <c r="U17" s="171"/>
    </row>
    <row r="18" spans="1:24" ht="15.75" customHeight="1">
      <c r="A18" s="369" t="s">
        <v>97</v>
      </c>
      <c r="B18" s="870">
        <v>5090</v>
      </c>
      <c r="C18" s="870">
        <v>4903</v>
      </c>
      <c r="D18" s="870">
        <v>4845</v>
      </c>
      <c r="E18" s="870">
        <v>4531</v>
      </c>
      <c r="F18" s="870">
        <v>4301</v>
      </c>
      <c r="G18" s="870">
        <v>3932</v>
      </c>
      <c r="H18" s="870">
        <v>3755</v>
      </c>
      <c r="I18" s="870">
        <v>3533</v>
      </c>
      <c r="J18" s="870">
        <v>3550</v>
      </c>
      <c r="K18" s="873">
        <v>3530</v>
      </c>
      <c r="L18" s="685">
        <v>3514</v>
      </c>
      <c r="M18" s="885">
        <f t="shared" si="6"/>
        <v>-16</v>
      </c>
      <c r="N18" s="886">
        <f t="shared" si="7"/>
        <v>-4.5325779036826663E-3</v>
      </c>
      <c r="O18" s="887">
        <f t="shared" si="8"/>
        <v>-418</v>
      </c>
      <c r="P18" s="888">
        <f t="shared" si="9"/>
        <v>-0.10630722278738558</v>
      </c>
      <c r="Q18" s="889">
        <f t="shared" si="10"/>
        <v>-1576</v>
      </c>
      <c r="R18" s="890">
        <f t="shared" si="11"/>
        <v>-0.30962671905697448</v>
      </c>
      <c r="S18" s="171"/>
      <c r="T18" s="171"/>
      <c r="U18" s="171"/>
    </row>
    <row r="19" spans="1:24" ht="15.75" customHeight="1">
      <c r="A19" s="369" t="s">
        <v>98</v>
      </c>
      <c r="B19" s="870">
        <v>5494</v>
      </c>
      <c r="C19" s="870">
        <v>5762</v>
      </c>
      <c r="D19" s="870">
        <v>5755</v>
      </c>
      <c r="E19" s="870">
        <v>5344</v>
      </c>
      <c r="F19" s="870">
        <v>4817</v>
      </c>
      <c r="G19" s="870">
        <v>4694</v>
      </c>
      <c r="H19" s="870">
        <v>4449</v>
      </c>
      <c r="I19" s="870">
        <v>4200</v>
      </c>
      <c r="J19" s="870">
        <v>4149</v>
      </c>
      <c r="K19" s="873">
        <v>4140</v>
      </c>
      <c r="L19" s="685">
        <v>4168</v>
      </c>
      <c r="M19" s="885">
        <f t="shared" si="6"/>
        <v>28</v>
      </c>
      <c r="N19" s="886">
        <f t="shared" si="7"/>
        <v>6.763285024154575E-3</v>
      </c>
      <c r="O19" s="887">
        <f t="shared" si="8"/>
        <v>-526</v>
      </c>
      <c r="P19" s="888">
        <f t="shared" si="9"/>
        <v>-0.11205794631444399</v>
      </c>
      <c r="Q19" s="889">
        <f t="shared" si="10"/>
        <v>-1326</v>
      </c>
      <c r="R19" s="890">
        <f t="shared" si="11"/>
        <v>-0.241354204586822</v>
      </c>
      <c r="S19" s="171"/>
      <c r="T19" s="171"/>
      <c r="U19" s="171"/>
    </row>
    <row r="20" spans="1:24" ht="15.75" customHeight="1">
      <c r="A20" s="369" t="s">
        <v>99</v>
      </c>
      <c r="B20" s="870">
        <v>9581</v>
      </c>
      <c r="C20" s="870">
        <v>9206</v>
      </c>
      <c r="D20" s="870">
        <v>8522</v>
      </c>
      <c r="E20" s="870">
        <v>7940</v>
      </c>
      <c r="F20" s="870">
        <v>7289</v>
      </c>
      <c r="G20" s="870">
        <v>6989</v>
      </c>
      <c r="H20" s="870">
        <v>6690</v>
      </c>
      <c r="I20" s="870">
        <v>6537</v>
      </c>
      <c r="J20" s="870">
        <v>6368</v>
      </c>
      <c r="K20" s="873">
        <v>6187</v>
      </c>
      <c r="L20" s="685">
        <v>5969</v>
      </c>
      <c r="M20" s="885">
        <f t="shared" si="6"/>
        <v>-218</v>
      </c>
      <c r="N20" s="886">
        <f t="shared" si="7"/>
        <v>-3.523517051882985E-2</v>
      </c>
      <c r="O20" s="887">
        <f t="shared" si="8"/>
        <v>-1020</v>
      </c>
      <c r="P20" s="888">
        <f t="shared" si="9"/>
        <v>-0.14594362569752473</v>
      </c>
      <c r="Q20" s="889">
        <f t="shared" si="10"/>
        <v>-3612</v>
      </c>
      <c r="R20" s="890">
        <f t="shared" si="11"/>
        <v>-0.37699613819016808</v>
      </c>
    </row>
    <row r="21" spans="1:24" ht="15.75" customHeight="1">
      <c r="A21" s="369" t="s">
        <v>110</v>
      </c>
      <c r="B21" s="870">
        <v>1291</v>
      </c>
      <c r="C21" s="870">
        <v>1385</v>
      </c>
      <c r="D21" s="870">
        <v>1487</v>
      </c>
      <c r="E21" s="870">
        <v>1597</v>
      </c>
      <c r="F21" s="870">
        <v>1769</v>
      </c>
      <c r="G21" s="870">
        <v>1891</v>
      </c>
      <c r="H21" s="870">
        <v>2019</v>
      </c>
      <c r="I21" s="870">
        <v>2125</v>
      </c>
      <c r="J21" s="870">
        <v>2239</v>
      </c>
      <c r="K21" s="873">
        <v>2317</v>
      </c>
      <c r="L21" s="685">
        <v>2342</v>
      </c>
      <c r="M21" s="885">
        <f t="shared" si="6"/>
        <v>25</v>
      </c>
      <c r="N21" s="886">
        <f t="shared" si="7"/>
        <v>1.0789814415192112E-2</v>
      </c>
      <c r="O21" s="887">
        <f t="shared" si="8"/>
        <v>451</v>
      </c>
      <c r="P21" s="888">
        <f t="shared" si="9"/>
        <v>0.23849814912744582</v>
      </c>
      <c r="Q21" s="889">
        <f t="shared" si="10"/>
        <v>1051</v>
      </c>
      <c r="R21" s="890">
        <f t="shared" si="11"/>
        <v>0.81409759876065069</v>
      </c>
    </row>
    <row r="22" spans="1:24" ht="15.75" customHeight="1">
      <c r="A22" s="369" t="s">
        <v>100</v>
      </c>
      <c r="B22" s="870">
        <v>15202</v>
      </c>
      <c r="C22" s="870">
        <v>14419</v>
      </c>
      <c r="D22" s="870">
        <v>14001</v>
      </c>
      <c r="E22" s="870">
        <v>13408</v>
      </c>
      <c r="F22" s="870">
        <v>12999</v>
      </c>
      <c r="G22" s="870">
        <v>12607</v>
      </c>
      <c r="H22" s="870">
        <v>11895</v>
      </c>
      <c r="I22" s="870">
        <v>11578</v>
      </c>
      <c r="J22" s="870">
        <v>11661</v>
      </c>
      <c r="K22" s="873">
        <v>12164</v>
      </c>
      <c r="L22" s="685">
        <v>12816</v>
      </c>
      <c r="M22" s="885">
        <f t="shared" si="6"/>
        <v>652</v>
      </c>
      <c r="N22" s="886">
        <f t="shared" si="7"/>
        <v>5.3600789214074407E-2</v>
      </c>
      <c r="O22" s="887">
        <f t="shared" si="8"/>
        <v>209</v>
      </c>
      <c r="P22" s="888">
        <f t="shared" si="9"/>
        <v>1.6578091536447959E-2</v>
      </c>
      <c r="Q22" s="889">
        <f t="shared" si="10"/>
        <v>-2386</v>
      </c>
      <c r="R22" s="890">
        <f t="shared" si="11"/>
        <v>-0.15695303249572423</v>
      </c>
    </row>
    <row r="23" spans="1:24" ht="15.75" customHeight="1">
      <c r="A23" s="369" t="s">
        <v>101</v>
      </c>
      <c r="B23" s="1044">
        <v>45408</v>
      </c>
      <c r="C23" s="1044">
        <v>46345</v>
      </c>
      <c r="D23" s="870">
        <v>43576</v>
      </c>
      <c r="E23" s="870">
        <v>40526</v>
      </c>
      <c r="F23" s="870">
        <v>37080</v>
      </c>
      <c r="G23" s="870">
        <v>32190</v>
      </c>
      <c r="H23" s="870">
        <v>29744</v>
      </c>
      <c r="I23" s="870">
        <v>28300</v>
      </c>
      <c r="J23" s="870">
        <v>27702</v>
      </c>
      <c r="K23" s="873">
        <v>27498</v>
      </c>
      <c r="L23" s="685">
        <v>27722</v>
      </c>
      <c r="M23" s="885">
        <f t="shared" si="6"/>
        <v>224</v>
      </c>
      <c r="N23" s="886">
        <f t="shared" si="7"/>
        <v>8.1460469852352446E-3</v>
      </c>
      <c r="O23" s="1173">
        <f t="shared" si="8"/>
        <v>-4468</v>
      </c>
      <c r="P23" s="886">
        <f t="shared" si="9"/>
        <v>-0.13880086983535256</v>
      </c>
      <c r="Q23" s="887">
        <f t="shared" si="10"/>
        <v>-17686</v>
      </c>
      <c r="R23" s="890">
        <f t="shared" si="11"/>
        <v>-0.38949083861874556</v>
      </c>
    </row>
    <row r="24" spans="1:24" ht="15.75" customHeight="1">
      <c r="A24" s="369" t="s">
        <v>111</v>
      </c>
      <c r="B24" s="870">
        <v>11816</v>
      </c>
      <c r="C24" s="870">
        <v>8425</v>
      </c>
      <c r="D24" s="870">
        <v>5368</v>
      </c>
      <c r="E24" s="870">
        <v>2619</v>
      </c>
      <c r="F24" s="870">
        <v>55</v>
      </c>
      <c r="G24" s="870">
        <v>3</v>
      </c>
      <c r="H24" s="1049" t="s">
        <v>288</v>
      </c>
      <c r="I24" s="1049" t="s">
        <v>288</v>
      </c>
      <c r="J24" s="1049" t="s">
        <v>288</v>
      </c>
      <c r="K24" s="1050" t="s">
        <v>288</v>
      </c>
      <c r="L24" s="1051" t="s">
        <v>288</v>
      </c>
      <c r="M24" s="1167">
        <v>0</v>
      </c>
      <c r="N24" s="1169">
        <v>0</v>
      </c>
      <c r="O24" s="1170">
        <v>0</v>
      </c>
      <c r="P24" s="1174">
        <v>0</v>
      </c>
      <c r="Q24" s="1172">
        <v>0</v>
      </c>
      <c r="R24" s="1171">
        <v>0</v>
      </c>
      <c r="T24" s="4"/>
    </row>
    <row r="25" spans="1:24" s="440" customFormat="1" ht="15.75" customHeight="1">
      <c r="A25" s="369" t="s">
        <v>102</v>
      </c>
      <c r="B25" s="870">
        <v>18029</v>
      </c>
      <c r="C25" s="870">
        <v>19323</v>
      </c>
      <c r="D25" s="870">
        <v>19186</v>
      </c>
      <c r="E25" s="870">
        <v>18562</v>
      </c>
      <c r="F25" s="870">
        <v>17562</v>
      </c>
      <c r="G25" s="870">
        <v>16272</v>
      </c>
      <c r="H25" s="870">
        <v>15503</v>
      </c>
      <c r="I25" s="870">
        <v>14828</v>
      </c>
      <c r="J25" s="870">
        <v>14200</v>
      </c>
      <c r="K25" s="873">
        <v>13683</v>
      </c>
      <c r="L25" s="685">
        <v>13276</v>
      </c>
      <c r="M25" s="885">
        <f t="shared" si="6"/>
        <v>-407</v>
      </c>
      <c r="N25" s="886">
        <f t="shared" si="7"/>
        <v>-2.9744938975370894E-2</v>
      </c>
      <c r="O25" s="887">
        <f t="shared" si="8"/>
        <v>-2996</v>
      </c>
      <c r="P25" s="888">
        <f t="shared" si="9"/>
        <v>-0.18411996066863323</v>
      </c>
      <c r="Q25" s="889">
        <f t="shared" si="10"/>
        <v>-4753</v>
      </c>
      <c r="R25" s="890">
        <f t="shared" si="11"/>
        <v>-0.26363081701702817</v>
      </c>
    </row>
    <row r="26" spans="1:24" ht="15.75" customHeight="1">
      <c r="A26" s="369" t="s">
        <v>103</v>
      </c>
      <c r="B26" s="870">
        <v>6062</v>
      </c>
      <c r="C26" s="870">
        <v>5562</v>
      </c>
      <c r="D26" s="870">
        <v>4744</v>
      </c>
      <c r="E26" s="870">
        <v>3907</v>
      </c>
      <c r="F26" s="870">
        <v>3003</v>
      </c>
      <c r="G26" s="870">
        <v>2222</v>
      </c>
      <c r="H26" s="870">
        <v>1699</v>
      </c>
      <c r="I26" s="870">
        <v>1465</v>
      </c>
      <c r="J26" s="870">
        <v>1337</v>
      </c>
      <c r="K26" s="873">
        <v>1264</v>
      </c>
      <c r="L26" s="685">
        <v>1109</v>
      </c>
      <c r="M26" s="885">
        <f t="shared" si="6"/>
        <v>-155</v>
      </c>
      <c r="N26" s="886">
        <f t="shared" si="7"/>
        <v>-0.122626582278481</v>
      </c>
      <c r="O26" s="887">
        <f t="shared" si="8"/>
        <v>-1113</v>
      </c>
      <c r="P26" s="888">
        <f t="shared" si="9"/>
        <v>-0.50090009000900082</v>
      </c>
      <c r="Q26" s="889">
        <f t="shared" si="10"/>
        <v>-4953</v>
      </c>
      <c r="R26" s="890">
        <f t="shared" si="11"/>
        <v>-0.81705707687231932</v>
      </c>
    </row>
    <row r="27" spans="1:24" ht="15.75" customHeight="1">
      <c r="A27" s="369" t="s">
        <v>112</v>
      </c>
      <c r="B27" s="870">
        <v>10120</v>
      </c>
      <c r="C27" s="870">
        <v>10577</v>
      </c>
      <c r="D27" s="870">
        <v>10592</v>
      </c>
      <c r="E27" s="870">
        <v>10487</v>
      </c>
      <c r="F27" s="870">
        <v>10342</v>
      </c>
      <c r="G27" s="870">
        <v>10125</v>
      </c>
      <c r="H27" s="870">
        <v>10175</v>
      </c>
      <c r="I27" s="870">
        <v>10701</v>
      </c>
      <c r="J27" s="870">
        <v>11363</v>
      </c>
      <c r="K27" s="873">
        <v>11680</v>
      </c>
      <c r="L27" s="685">
        <v>11936</v>
      </c>
      <c r="M27" s="885">
        <f t="shared" si="6"/>
        <v>256</v>
      </c>
      <c r="N27" s="886">
        <f t="shared" si="7"/>
        <v>2.1917808219177992E-2</v>
      </c>
      <c r="O27" s="887">
        <f t="shared" si="8"/>
        <v>1811</v>
      </c>
      <c r="P27" s="888">
        <f t="shared" si="9"/>
        <v>0.17886419753086424</v>
      </c>
      <c r="Q27" s="889">
        <f t="shared" si="10"/>
        <v>1816</v>
      </c>
      <c r="R27" s="890">
        <f t="shared" si="11"/>
        <v>0.17944664031620561</v>
      </c>
    </row>
    <row r="28" spans="1:24" ht="15.75" customHeight="1">
      <c r="A28" s="369" t="s">
        <v>104</v>
      </c>
      <c r="B28" s="870">
        <v>4285</v>
      </c>
      <c r="C28" s="870">
        <v>4426</v>
      </c>
      <c r="D28" s="870">
        <v>4382</v>
      </c>
      <c r="E28" s="870">
        <v>4378</v>
      </c>
      <c r="F28" s="870">
        <v>4225</v>
      </c>
      <c r="G28" s="870">
        <v>4052</v>
      </c>
      <c r="H28" s="870">
        <v>3713</v>
      </c>
      <c r="I28" s="870">
        <v>3506</v>
      </c>
      <c r="J28" s="870">
        <v>3401</v>
      </c>
      <c r="K28" s="873">
        <v>3442</v>
      </c>
      <c r="L28" s="685">
        <v>3377</v>
      </c>
      <c r="M28" s="885">
        <f t="shared" si="6"/>
        <v>-65</v>
      </c>
      <c r="N28" s="886">
        <f t="shared" si="7"/>
        <v>-1.8884369552585656E-2</v>
      </c>
      <c r="O28" s="887">
        <f t="shared" si="8"/>
        <v>-675</v>
      </c>
      <c r="P28" s="888">
        <f t="shared" si="9"/>
        <v>-0.16658440276406716</v>
      </c>
      <c r="Q28" s="889">
        <f t="shared" si="10"/>
        <v>-908</v>
      </c>
      <c r="R28" s="890">
        <f t="shared" si="11"/>
        <v>-0.21190198366394397</v>
      </c>
      <c r="X28" s="229"/>
    </row>
    <row r="29" spans="1:24" ht="15.75" customHeight="1">
      <c r="A29" s="369" t="s">
        <v>113</v>
      </c>
      <c r="B29" s="870">
        <v>978</v>
      </c>
      <c r="C29" s="870">
        <v>1038</v>
      </c>
      <c r="D29" s="870">
        <v>981</v>
      </c>
      <c r="E29" s="870">
        <v>812</v>
      </c>
      <c r="F29" s="870">
        <v>656</v>
      </c>
      <c r="G29" s="870">
        <v>582</v>
      </c>
      <c r="H29" s="870">
        <v>600</v>
      </c>
      <c r="I29" s="870">
        <v>637</v>
      </c>
      <c r="J29" s="870">
        <v>690</v>
      </c>
      <c r="K29" s="873">
        <v>691</v>
      </c>
      <c r="L29" s="685">
        <v>655</v>
      </c>
      <c r="M29" s="885">
        <f t="shared" si="6"/>
        <v>-36</v>
      </c>
      <c r="N29" s="886">
        <f t="shared" si="7"/>
        <v>-5.2098408104196858E-2</v>
      </c>
      <c r="O29" s="887">
        <f t="shared" si="8"/>
        <v>73</v>
      </c>
      <c r="P29" s="888">
        <f t="shared" si="9"/>
        <v>0.12542955326460481</v>
      </c>
      <c r="Q29" s="889">
        <f t="shared" si="10"/>
        <v>-323</v>
      </c>
      <c r="R29" s="890">
        <f t="shared" si="11"/>
        <v>-0.3302658486707567</v>
      </c>
    </row>
    <row r="30" spans="1:24" ht="15.75" customHeight="1">
      <c r="A30" s="369" t="s">
        <v>105</v>
      </c>
      <c r="B30" s="870">
        <v>10647</v>
      </c>
      <c r="C30" s="870">
        <v>10916</v>
      </c>
      <c r="D30" s="870">
        <v>11340</v>
      </c>
      <c r="E30" s="870">
        <v>11178</v>
      </c>
      <c r="F30" s="870">
        <v>11117</v>
      </c>
      <c r="G30" s="870">
        <v>11078</v>
      </c>
      <c r="H30" s="870">
        <v>11211</v>
      </c>
      <c r="I30" s="870">
        <v>10995</v>
      </c>
      <c r="J30" s="870">
        <v>10998</v>
      </c>
      <c r="K30" s="873">
        <v>10726</v>
      </c>
      <c r="L30" s="685">
        <v>10684</v>
      </c>
      <c r="M30" s="885">
        <f t="shared" si="6"/>
        <v>-42</v>
      </c>
      <c r="N30" s="886">
        <f t="shared" si="7"/>
        <v>-3.9157188140965804E-3</v>
      </c>
      <c r="O30" s="887">
        <f t="shared" si="8"/>
        <v>-394</v>
      </c>
      <c r="P30" s="888">
        <f t="shared" si="9"/>
        <v>-3.556598664018773E-2</v>
      </c>
      <c r="Q30" s="889">
        <f t="shared" si="10"/>
        <v>37</v>
      </c>
      <c r="R30" s="890">
        <f t="shared" si="11"/>
        <v>3.4751573213112064E-3</v>
      </c>
    </row>
    <row r="31" spans="1:24" ht="15.75" customHeight="1">
      <c r="A31" s="369" t="s">
        <v>114</v>
      </c>
      <c r="B31" s="870">
        <v>24245</v>
      </c>
      <c r="C31" s="870">
        <v>24612</v>
      </c>
      <c r="D31" s="870">
        <v>23400</v>
      </c>
      <c r="E31" s="870">
        <v>21317</v>
      </c>
      <c r="F31" s="870">
        <v>18858</v>
      </c>
      <c r="G31" s="870">
        <v>16849</v>
      </c>
      <c r="H31" s="870">
        <v>15669</v>
      </c>
      <c r="I31" s="870">
        <v>15023</v>
      </c>
      <c r="J31" s="870">
        <v>14993</v>
      </c>
      <c r="K31" s="873">
        <v>15065</v>
      </c>
      <c r="L31" s="685">
        <v>15112</v>
      </c>
      <c r="M31" s="885">
        <f t="shared" si="6"/>
        <v>47</v>
      </c>
      <c r="N31" s="886">
        <f t="shared" si="7"/>
        <v>3.1198141387320799E-3</v>
      </c>
      <c r="O31" s="887">
        <f t="shared" si="8"/>
        <v>-1737</v>
      </c>
      <c r="P31" s="888">
        <f t="shared" si="9"/>
        <v>-0.10309217164223394</v>
      </c>
      <c r="Q31" s="889">
        <f t="shared" si="10"/>
        <v>-9133</v>
      </c>
      <c r="R31" s="890">
        <f t="shared" si="11"/>
        <v>-0.37669622602598474</v>
      </c>
    </row>
    <row r="32" spans="1:24" ht="15.75" customHeight="1" thickBot="1">
      <c r="A32" s="362" t="s">
        <v>106</v>
      </c>
      <c r="B32" s="88">
        <v>8256</v>
      </c>
      <c r="C32" s="88">
        <v>8615</v>
      </c>
      <c r="D32" s="88">
        <v>8910</v>
      </c>
      <c r="E32" s="88">
        <v>9169</v>
      </c>
      <c r="F32" s="88">
        <v>9308</v>
      </c>
      <c r="G32" s="88">
        <v>9471</v>
      </c>
      <c r="H32" s="88">
        <v>9790</v>
      </c>
      <c r="I32" s="88">
        <v>9954</v>
      </c>
      <c r="J32" s="88">
        <v>10034</v>
      </c>
      <c r="K32" s="407">
        <v>10393</v>
      </c>
      <c r="L32" s="686">
        <v>10901</v>
      </c>
      <c r="M32" s="891">
        <f t="shared" si="6"/>
        <v>508</v>
      </c>
      <c r="N32" s="892">
        <f t="shared" si="7"/>
        <v>4.8879053208890522E-2</v>
      </c>
      <c r="O32" s="893">
        <f t="shared" si="8"/>
        <v>1430</v>
      </c>
      <c r="P32" s="894">
        <f t="shared" si="9"/>
        <v>0.15098722415795596</v>
      </c>
      <c r="Q32" s="895">
        <f t="shared" si="10"/>
        <v>2645</v>
      </c>
      <c r="R32" s="896">
        <f t="shared" si="11"/>
        <v>0.32037306201550386</v>
      </c>
    </row>
    <row r="33" spans="1:1" ht="15.75" customHeight="1">
      <c r="A33" s="383" t="s">
        <v>107</v>
      </c>
    </row>
  </sheetData>
  <mergeCells count="5">
    <mergeCell ref="M3:N3"/>
    <mergeCell ref="O3:P3"/>
    <mergeCell ref="Q3:R3"/>
    <mergeCell ref="A3:A4"/>
    <mergeCell ref="B3:L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2" sqref="A2"/>
    </sheetView>
  </sheetViews>
  <sheetFormatPr defaultRowHeight="15"/>
  <cols>
    <col min="1" max="1" width="18.140625" style="383" customWidth="1"/>
    <col min="2" max="3" width="6.42578125" style="383" customWidth="1"/>
    <col min="4" max="4" width="7.140625" style="383" customWidth="1"/>
    <col min="5" max="6" width="6.42578125" style="383" customWidth="1"/>
    <col min="7" max="7" width="7.140625" style="383" customWidth="1"/>
    <col min="8" max="8" width="7.42578125" style="383" customWidth="1"/>
    <col min="9" max="9" width="6.42578125" style="383" customWidth="1"/>
    <col min="10" max="10" width="6" style="383" customWidth="1"/>
    <col min="11" max="14" width="6.42578125" style="383" customWidth="1"/>
    <col min="15" max="15" width="8.140625" style="383" customWidth="1"/>
    <col min="16" max="17" width="6.42578125" style="383" customWidth="1"/>
    <col min="18" max="18" width="6" style="383" customWidth="1"/>
    <col min="19" max="19" width="7.5703125" style="383" customWidth="1"/>
    <col min="20" max="16384" width="9.140625" style="383"/>
  </cols>
  <sheetData>
    <row r="1" spans="1:19" s="82" customFormat="1" ht="17.25" customHeight="1">
      <c r="A1" s="438" t="s">
        <v>624</v>
      </c>
    </row>
    <row r="2" spans="1:19" s="379" customFormat="1" ht="17.25" customHeight="1" thickBot="1">
      <c r="A2" s="701" t="s">
        <v>572</v>
      </c>
    </row>
    <row r="3" spans="1:19" ht="17.25" customHeight="1">
      <c r="A3" s="1579" t="s">
        <v>325</v>
      </c>
      <c r="B3" s="1838" t="s">
        <v>522</v>
      </c>
      <c r="C3" s="1703"/>
      <c r="D3" s="1704"/>
      <c r="E3" s="1838" t="s">
        <v>521</v>
      </c>
      <c r="F3" s="1703"/>
      <c r="G3" s="1704"/>
      <c r="H3" s="1812" t="s">
        <v>353</v>
      </c>
      <c r="I3" s="1583"/>
      <c r="J3" s="1583"/>
      <c r="K3" s="1583"/>
      <c r="L3" s="1583"/>
      <c r="M3" s="1583"/>
      <c r="N3" s="1583"/>
      <c r="O3" s="1583"/>
      <c r="P3" s="1583"/>
      <c r="Q3" s="1583"/>
      <c r="R3" s="1584"/>
    </row>
    <row r="4" spans="1:19" ht="17.25" customHeight="1">
      <c r="A4" s="1580"/>
      <c r="B4" s="1634" t="s">
        <v>525</v>
      </c>
      <c r="C4" s="1553" t="s">
        <v>526</v>
      </c>
      <c r="D4" s="1680" t="s">
        <v>504</v>
      </c>
      <c r="E4" s="1650" t="s">
        <v>5</v>
      </c>
      <c r="F4" s="1570" t="s">
        <v>50</v>
      </c>
      <c r="G4" s="1611"/>
      <c r="H4" s="1682" t="s">
        <v>5</v>
      </c>
      <c r="I4" s="1637" t="s">
        <v>527</v>
      </c>
      <c r="J4" s="1648"/>
      <c r="K4" s="1570" t="s">
        <v>315</v>
      </c>
      <c r="L4" s="1623"/>
      <c r="M4" s="1623"/>
      <c r="N4" s="1571"/>
      <c r="O4" s="1570" t="s">
        <v>490</v>
      </c>
      <c r="P4" s="1623"/>
      <c r="Q4" s="1623"/>
      <c r="R4" s="1611"/>
    </row>
    <row r="5" spans="1:19" ht="17.25" customHeight="1">
      <c r="A5" s="1580"/>
      <c r="B5" s="1823"/>
      <c r="C5" s="1781"/>
      <c r="D5" s="1787"/>
      <c r="E5" s="1779"/>
      <c r="F5" s="1553" t="s">
        <v>259</v>
      </c>
      <c r="G5" s="1680" t="s">
        <v>485</v>
      </c>
      <c r="H5" s="1648"/>
      <c r="I5" s="1639"/>
      <c r="J5" s="1649"/>
      <c r="K5" s="1570" t="s">
        <v>8</v>
      </c>
      <c r="L5" s="1571"/>
      <c r="M5" s="1570" t="s">
        <v>246</v>
      </c>
      <c r="N5" s="1571"/>
      <c r="O5" s="1570" t="s">
        <v>283</v>
      </c>
      <c r="P5" s="1571"/>
      <c r="Q5" s="1570" t="s">
        <v>51</v>
      </c>
      <c r="R5" s="1611"/>
    </row>
    <row r="6" spans="1:19" ht="15" customHeight="1" thickBot="1">
      <c r="A6" s="1581"/>
      <c r="B6" s="1550"/>
      <c r="C6" s="1554"/>
      <c r="D6" s="1681"/>
      <c r="E6" s="1780"/>
      <c r="F6" s="1554"/>
      <c r="G6" s="1681"/>
      <c r="H6" s="1683"/>
      <c r="I6" s="1342" t="s">
        <v>252</v>
      </c>
      <c r="J6" s="1342" t="s">
        <v>439</v>
      </c>
      <c r="K6" s="1342" t="s">
        <v>252</v>
      </c>
      <c r="L6" s="1342" t="s">
        <v>439</v>
      </c>
      <c r="M6" s="1342" t="s">
        <v>252</v>
      </c>
      <c r="N6" s="1342" t="s">
        <v>439</v>
      </c>
      <c r="O6" s="1342" t="s">
        <v>252</v>
      </c>
      <c r="P6" s="1342" t="s">
        <v>439</v>
      </c>
      <c r="Q6" s="1342" t="s">
        <v>252</v>
      </c>
      <c r="R6" s="1406" t="s">
        <v>439</v>
      </c>
    </row>
    <row r="7" spans="1:19" s="87" customFormat="1" ht="17.25" customHeight="1">
      <c r="A7" s="361" t="s">
        <v>26</v>
      </c>
      <c r="B7" s="322">
        <v>775</v>
      </c>
      <c r="C7" s="897">
        <v>106</v>
      </c>
      <c r="D7" s="865">
        <v>44</v>
      </c>
      <c r="E7" s="310">
        <v>7918.05</v>
      </c>
      <c r="F7" s="752">
        <v>7840.27</v>
      </c>
      <c r="G7" s="569">
        <v>77.78</v>
      </c>
      <c r="H7" s="902">
        <v>186565</v>
      </c>
      <c r="I7" s="903">
        <v>3032</v>
      </c>
      <c r="J7" s="1110">
        <v>1.625170851981883E-2</v>
      </c>
      <c r="K7" s="897">
        <v>96189</v>
      </c>
      <c r="L7" s="1110">
        <v>0.5155790207166403</v>
      </c>
      <c r="M7" s="460">
        <v>90376</v>
      </c>
      <c r="N7" s="1110">
        <v>0.4844209792833597</v>
      </c>
      <c r="O7" s="897">
        <v>178747</v>
      </c>
      <c r="P7" s="1110">
        <v>0.95809503390239326</v>
      </c>
      <c r="Q7" s="460">
        <v>7818</v>
      </c>
      <c r="R7" s="1113">
        <v>4.190496609760673E-2</v>
      </c>
      <c r="S7" s="877"/>
    </row>
    <row r="8" spans="1:19" s="87" customFormat="1" ht="17.25" customHeight="1">
      <c r="A8" s="369" t="s">
        <v>27</v>
      </c>
      <c r="B8" s="381">
        <v>103</v>
      </c>
      <c r="C8" s="729">
        <v>19</v>
      </c>
      <c r="D8" s="472">
        <v>5</v>
      </c>
      <c r="E8" s="334">
        <v>1199.3800000000001</v>
      </c>
      <c r="F8" s="742">
        <v>1170.5999999999999</v>
      </c>
      <c r="G8" s="472">
        <v>28.78</v>
      </c>
      <c r="H8" s="312">
        <v>29145</v>
      </c>
      <c r="I8" s="904">
        <v>385</v>
      </c>
      <c r="J8" s="1111">
        <v>1.3209813003945789E-2</v>
      </c>
      <c r="K8" s="729">
        <v>14653</v>
      </c>
      <c r="L8" s="1111">
        <v>0.50276205180991596</v>
      </c>
      <c r="M8" s="463">
        <v>14492</v>
      </c>
      <c r="N8" s="1111">
        <v>0.49723794819008404</v>
      </c>
      <c r="O8" s="729">
        <v>27339</v>
      </c>
      <c r="P8" s="1111">
        <v>0.93803396809058159</v>
      </c>
      <c r="Q8" s="463">
        <v>1806</v>
      </c>
      <c r="R8" s="559">
        <v>6.1966031909418427E-2</v>
      </c>
      <c r="S8" s="877"/>
    </row>
    <row r="9" spans="1:19" s="87" customFormat="1" ht="17.25" customHeight="1">
      <c r="A9" s="369" t="s">
        <v>28</v>
      </c>
      <c r="B9" s="381">
        <v>82</v>
      </c>
      <c r="C9" s="729">
        <v>10</v>
      </c>
      <c r="D9" s="472">
        <v>7</v>
      </c>
      <c r="E9" s="334">
        <v>712</v>
      </c>
      <c r="F9" s="742">
        <v>712</v>
      </c>
      <c r="G9" s="469" t="s">
        <v>288</v>
      </c>
      <c r="H9" s="312">
        <v>16017</v>
      </c>
      <c r="I9" s="904">
        <v>697</v>
      </c>
      <c r="J9" s="1111">
        <v>4.3516263969532371E-2</v>
      </c>
      <c r="K9" s="729">
        <v>8772</v>
      </c>
      <c r="L9" s="1111">
        <v>0.54766810264094401</v>
      </c>
      <c r="M9" s="463">
        <v>7245</v>
      </c>
      <c r="N9" s="1111">
        <v>0.45233189735905599</v>
      </c>
      <c r="O9" s="729">
        <v>14841</v>
      </c>
      <c r="P9" s="1111">
        <v>0.92657801086345759</v>
      </c>
      <c r="Q9" s="463">
        <v>1176</v>
      </c>
      <c r="R9" s="559">
        <v>7.3421989136542423E-2</v>
      </c>
      <c r="S9" s="877"/>
    </row>
    <row r="10" spans="1:19" s="87" customFormat="1" ht="17.25" customHeight="1">
      <c r="A10" s="369" t="s">
        <v>29</v>
      </c>
      <c r="B10" s="381">
        <v>51</v>
      </c>
      <c r="C10" s="729">
        <v>8</v>
      </c>
      <c r="D10" s="472">
        <v>2</v>
      </c>
      <c r="E10" s="334">
        <v>511.54</v>
      </c>
      <c r="F10" s="742">
        <v>511.54</v>
      </c>
      <c r="G10" s="469" t="s">
        <v>288</v>
      </c>
      <c r="H10" s="312">
        <v>11885</v>
      </c>
      <c r="I10" s="904">
        <v>66</v>
      </c>
      <c r="J10" s="1111">
        <v>5.5532183424484641E-3</v>
      </c>
      <c r="K10" s="729">
        <v>5913</v>
      </c>
      <c r="L10" s="1111">
        <v>0.49751787968026923</v>
      </c>
      <c r="M10" s="463">
        <v>5972</v>
      </c>
      <c r="N10" s="1111">
        <v>0.50248212031973072</v>
      </c>
      <c r="O10" s="729">
        <v>11644</v>
      </c>
      <c r="P10" s="1111">
        <v>0.97972233908287754</v>
      </c>
      <c r="Q10" s="463">
        <v>241</v>
      </c>
      <c r="R10" s="559">
        <v>2.0277660917122423E-2</v>
      </c>
      <c r="S10" s="877"/>
    </row>
    <row r="11" spans="1:19" s="87" customFormat="1" ht="17.25" customHeight="1">
      <c r="A11" s="369" t="s">
        <v>30</v>
      </c>
      <c r="B11" s="381">
        <v>35</v>
      </c>
      <c r="C11" s="729">
        <v>7</v>
      </c>
      <c r="D11" s="472">
        <v>2</v>
      </c>
      <c r="E11" s="334">
        <v>414.99</v>
      </c>
      <c r="F11" s="742">
        <v>414.99</v>
      </c>
      <c r="G11" s="469" t="s">
        <v>288</v>
      </c>
      <c r="H11" s="312">
        <v>10030</v>
      </c>
      <c r="I11" s="904">
        <v>120</v>
      </c>
      <c r="J11" s="1111">
        <v>1.1964107676969093E-2</v>
      </c>
      <c r="K11" s="729">
        <v>5324</v>
      </c>
      <c r="L11" s="1111">
        <v>0.53080757726819539</v>
      </c>
      <c r="M11" s="463">
        <v>4706</v>
      </c>
      <c r="N11" s="1111">
        <v>0.46919242273180456</v>
      </c>
      <c r="O11" s="729">
        <v>9675</v>
      </c>
      <c r="P11" s="1111">
        <v>0.96460618145563315</v>
      </c>
      <c r="Q11" s="463">
        <v>355</v>
      </c>
      <c r="R11" s="559">
        <v>3.5393818544366899E-2</v>
      </c>
      <c r="S11" s="877"/>
    </row>
    <row r="12" spans="1:19" s="87" customFormat="1" ht="17.25" customHeight="1">
      <c r="A12" s="369" t="s">
        <v>31</v>
      </c>
      <c r="B12" s="381">
        <v>22</v>
      </c>
      <c r="C12" s="729">
        <v>5</v>
      </c>
      <c r="D12" s="472">
        <v>0</v>
      </c>
      <c r="E12" s="334">
        <v>193.38</v>
      </c>
      <c r="F12" s="742">
        <v>193.38</v>
      </c>
      <c r="G12" s="469" t="s">
        <v>288</v>
      </c>
      <c r="H12" s="312">
        <v>4357</v>
      </c>
      <c r="I12" s="904">
        <v>0</v>
      </c>
      <c r="J12" s="1111">
        <v>0</v>
      </c>
      <c r="K12" s="729">
        <v>2408</v>
      </c>
      <c r="L12" s="1111">
        <v>0.55267385815928394</v>
      </c>
      <c r="M12" s="463">
        <v>1949</v>
      </c>
      <c r="N12" s="1111">
        <v>0.44732614184071606</v>
      </c>
      <c r="O12" s="729">
        <v>4216</v>
      </c>
      <c r="P12" s="1111">
        <v>0.96763828322240075</v>
      </c>
      <c r="Q12" s="463">
        <v>141</v>
      </c>
      <c r="R12" s="559">
        <v>3.2361716777599268E-2</v>
      </c>
      <c r="S12" s="877"/>
    </row>
    <row r="13" spans="1:19" s="87" customFormat="1" ht="17.25" customHeight="1">
      <c r="A13" s="369" t="s">
        <v>32</v>
      </c>
      <c r="B13" s="381">
        <v>56</v>
      </c>
      <c r="C13" s="729">
        <v>11</v>
      </c>
      <c r="D13" s="472">
        <v>2</v>
      </c>
      <c r="E13" s="334">
        <v>647.01</v>
      </c>
      <c r="F13" s="742">
        <v>647.01</v>
      </c>
      <c r="G13" s="469" t="s">
        <v>288</v>
      </c>
      <c r="H13" s="312">
        <v>14496</v>
      </c>
      <c r="I13" s="904">
        <v>111</v>
      </c>
      <c r="J13" s="1111">
        <v>7.6572847682119206E-3</v>
      </c>
      <c r="K13" s="729">
        <v>7660</v>
      </c>
      <c r="L13" s="1111">
        <v>0.52842163355408389</v>
      </c>
      <c r="M13" s="463">
        <v>6836</v>
      </c>
      <c r="N13" s="1111">
        <v>0.47157836644591611</v>
      </c>
      <c r="O13" s="729">
        <v>13857</v>
      </c>
      <c r="P13" s="1111">
        <v>0.95591887417218546</v>
      </c>
      <c r="Q13" s="463">
        <v>639</v>
      </c>
      <c r="R13" s="559">
        <v>4.4081125827814573E-2</v>
      </c>
      <c r="S13" s="877"/>
    </row>
    <row r="14" spans="1:19" s="87" customFormat="1" ht="17.25" customHeight="1">
      <c r="A14" s="369" t="s">
        <v>33</v>
      </c>
      <c r="B14" s="381">
        <v>36</v>
      </c>
      <c r="C14" s="729">
        <v>2</v>
      </c>
      <c r="D14" s="472">
        <v>0</v>
      </c>
      <c r="E14" s="334">
        <v>290.97000000000003</v>
      </c>
      <c r="F14" s="742">
        <v>290.97000000000003</v>
      </c>
      <c r="G14" s="469" t="s">
        <v>288</v>
      </c>
      <c r="H14" s="312">
        <v>7155</v>
      </c>
      <c r="I14" s="904">
        <v>0</v>
      </c>
      <c r="J14" s="1111">
        <v>0</v>
      </c>
      <c r="K14" s="729">
        <v>3763</v>
      </c>
      <c r="L14" s="1111">
        <v>0.52592592592592591</v>
      </c>
      <c r="M14" s="463">
        <v>3392</v>
      </c>
      <c r="N14" s="1111">
        <v>0.47407407407407409</v>
      </c>
      <c r="O14" s="729">
        <v>7082</v>
      </c>
      <c r="P14" s="1111">
        <v>0.98979734451432566</v>
      </c>
      <c r="Q14" s="463">
        <v>73</v>
      </c>
      <c r="R14" s="559">
        <v>1.0202655485674353E-2</v>
      </c>
      <c r="S14" s="877"/>
    </row>
    <row r="15" spans="1:19" s="87" customFormat="1" ht="17.25" customHeight="1">
      <c r="A15" s="369" t="s">
        <v>34</v>
      </c>
      <c r="B15" s="381">
        <v>45</v>
      </c>
      <c r="C15" s="729">
        <v>3</v>
      </c>
      <c r="D15" s="472">
        <v>3</v>
      </c>
      <c r="E15" s="334">
        <v>476.52</v>
      </c>
      <c r="F15" s="742">
        <v>463.52</v>
      </c>
      <c r="G15" s="472">
        <v>13</v>
      </c>
      <c r="H15" s="312">
        <v>10419</v>
      </c>
      <c r="I15" s="904">
        <v>87</v>
      </c>
      <c r="J15" s="1111">
        <v>8.350129570976101E-3</v>
      </c>
      <c r="K15" s="729">
        <v>5301</v>
      </c>
      <c r="L15" s="1111">
        <v>0.50878203282464729</v>
      </c>
      <c r="M15" s="463">
        <v>5118</v>
      </c>
      <c r="N15" s="1111">
        <v>0.49121796717535271</v>
      </c>
      <c r="O15" s="729">
        <v>10315</v>
      </c>
      <c r="P15" s="1111">
        <v>0.99001823591515503</v>
      </c>
      <c r="Q15" s="463">
        <v>104</v>
      </c>
      <c r="R15" s="559">
        <v>9.9817640848449945E-3</v>
      </c>
      <c r="S15" s="877"/>
    </row>
    <row r="16" spans="1:19" s="87" customFormat="1" ht="17.25" customHeight="1">
      <c r="A16" s="369" t="s">
        <v>35</v>
      </c>
      <c r="B16" s="381">
        <v>44</v>
      </c>
      <c r="C16" s="729">
        <v>7</v>
      </c>
      <c r="D16" s="472">
        <v>2</v>
      </c>
      <c r="E16" s="334">
        <v>416.99</v>
      </c>
      <c r="F16" s="742">
        <v>416.99</v>
      </c>
      <c r="G16" s="469" t="s">
        <v>288</v>
      </c>
      <c r="H16" s="312">
        <v>10008</v>
      </c>
      <c r="I16" s="904">
        <v>51</v>
      </c>
      <c r="J16" s="1111">
        <v>5.0959232613908877E-3</v>
      </c>
      <c r="K16" s="729">
        <v>5144</v>
      </c>
      <c r="L16" s="1111">
        <v>0.51398880895283772</v>
      </c>
      <c r="M16" s="463">
        <v>4864</v>
      </c>
      <c r="N16" s="1111">
        <v>0.48601119104716228</v>
      </c>
      <c r="O16" s="729">
        <v>9532</v>
      </c>
      <c r="P16" s="1111">
        <v>0.95243804956035172</v>
      </c>
      <c r="Q16" s="463">
        <v>476</v>
      </c>
      <c r="R16" s="559">
        <v>4.7561950439648282E-2</v>
      </c>
      <c r="S16" s="877"/>
    </row>
    <row r="17" spans="1:19" s="87" customFormat="1" ht="17.25" customHeight="1">
      <c r="A17" s="369" t="s">
        <v>36</v>
      </c>
      <c r="B17" s="381">
        <v>37</v>
      </c>
      <c r="C17" s="729">
        <v>4</v>
      </c>
      <c r="D17" s="472">
        <v>4</v>
      </c>
      <c r="E17" s="334">
        <v>369.22</v>
      </c>
      <c r="F17" s="742">
        <v>369.22</v>
      </c>
      <c r="G17" s="469" t="s">
        <v>288</v>
      </c>
      <c r="H17" s="312">
        <v>9510</v>
      </c>
      <c r="I17" s="904">
        <v>893</v>
      </c>
      <c r="J17" s="1111">
        <v>9.3901156677181907E-2</v>
      </c>
      <c r="K17" s="729">
        <v>5189</v>
      </c>
      <c r="L17" s="1111">
        <v>0.54563617245005258</v>
      </c>
      <c r="M17" s="463">
        <v>4321</v>
      </c>
      <c r="N17" s="1111">
        <v>0.45436382754994742</v>
      </c>
      <c r="O17" s="729">
        <v>8349</v>
      </c>
      <c r="P17" s="1111">
        <v>0.87791798107255525</v>
      </c>
      <c r="Q17" s="463">
        <v>1161</v>
      </c>
      <c r="R17" s="559">
        <v>0.12208201892744479</v>
      </c>
      <c r="S17" s="877"/>
    </row>
    <row r="18" spans="1:19" s="87" customFormat="1" ht="17.25" customHeight="1">
      <c r="A18" s="369" t="s">
        <v>37</v>
      </c>
      <c r="B18" s="381">
        <v>74</v>
      </c>
      <c r="C18" s="729">
        <v>8</v>
      </c>
      <c r="D18" s="472">
        <v>5</v>
      </c>
      <c r="E18" s="334">
        <v>826.02</v>
      </c>
      <c r="F18" s="742">
        <v>801.02</v>
      </c>
      <c r="G18" s="472">
        <v>25</v>
      </c>
      <c r="H18" s="312">
        <v>19019</v>
      </c>
      <c r="I18" s="904">
        <v>156</v>
      </c>
      <c r="J18" s="1111">
        <v>8.2023239917976762E-3</v>
      </c>
      <c r="K18" s="729">
        <v>9808</v>
      </c>
      <c r="L18" s="1111">
        <v>0.51569483148430517</v>
      </c>
      <c r="M18" s="463">
        <v>9211</v>
      </c>
      <c r="N18" s="1111">
        <v>0.48430516851569483</v>
      </c>
      <c r="O18" s="729">
        <v>18632</v>
      </c>
      <c r="P18" s="1111">
        <v>0.97965192702034809</v>
      </c>
      <c r="Q18" s="463">
        <v>387</v>
      </c>
      <c r="R18" s="559">
        <v>2.0348072979651927E-2</v>
      </c>
      <c r="S18" s="877"/>
    </row>
    <row r="19" spans="1:19" s="6" customFormat="1" ht="17.25" customHeight="1">
      <c r="A19" s="369" t="s">
        <v>38</v>
      </c>
      <c r="B19" s="381">
        <v>54</v>
      </c>
      <c r="C19" s="729">
        <v>4</v>
      </c>
      <c r="D19" s="472">
        <v>4</v>
      </c>
      <c r="E19" s="334">
        <v>488.01</v>
      </c>
      <c r="F19" s="742">
        <v>488.01</v>
      </c>
      <c r="G19" s="469" t="s">
        <v>288</v>
      </c>
      <c r="H19" s="381">
        <v>11441</v>
      </c>
      <c r="I19" s="729">
        <v>129</v>
      </c>
      <c r="J19" s="1111">
        <v>1.1275238178480902E-2</v>
      </c>
      <c r="K19" s="729">
        <v>5874</v>
      </c>
      <c r="L19" s="1111">
        <v>0.51341665938292103</v>
      </c>
      <c r="M19" s="463">
        <v>5567</v>
      </c>
      <c r="N19" s="1111">
        <v>0.48658334061707892</v>
      </c>
      <c r="O19" s="729">
        <v>11029</v>
      </c>
      <c r="P19" s="1111">
        <v>0.96398916178655714</v>
      </c>
      <c r="Q19" s="463">
        <v>412</v>
      </c>
      <c r="R19" s="559">
        <v>3.6010838213442878E-2</v>
      </c>
      <c r="S19" s="877"/>
    </row>
    <row r="20" spans="1:19" s="6" customFormat="1" ht="17.25" customHeight="1">
      <c r="A20" s="369" t="s">
        <v>39</v>
      </c>
      <c r="B20" s="381">
        <v>49</v>
      </c>
      <c r="C20" s="729">
        <v>6</v>
      </c>
      <c r="D20" s="472">
        <v>3</v>
      </c>
      <c r="E20" s="334">
        <v>474</v>
      </c>
      <c r="F20" s="742">
        <v>467</v>
      </c>
      <c r="G20" s="472">
        <v>7</v>
      </c>
      <c r="H20" s="381">
        <v>11469</v>
      </c>
      <c r="I20" s="729">
        <v>145</v>
      </c>
      <c r="J20" s="1111">
        <v>1.2642776179265847E-2</v>
      </c>
      <c r="K20" s="729">
        <v>5609</v>
      </c>
      <c r="L20" s="1111">
        <v>0.48905745923794575</v>
      </c>
      <c r="M20" s="463">
        <v>5860</v>
      </c>
      <c r="N20" s="1111">
        <v>0.51094254076205425</v>
      </c>
      <c r="O20" s="729">
        <v>11104</v>
      </c>
      <c r="P20" s="1111">
        <v>0.96817508065219282</v>
      </c>
      <c r="Q20" s="463">
        <v>365</v>
      </c>
      <c r="R20" s="559">
        <v>3.182491934780713E-2</v>
      </c>
      <c r="S20" s="877"/>
    </row>
    <row r="21" spans="1:19" s="6" customFormat="1" ht="17.25" customHeight="1" thickBot="1">
      <c r="A21" s="362" t="s">
        <v>40</v>
      </c>
      <c r="B21" s="346">
        <v>87</v>
      </c>
      <c r="C21" s="320">
        <v>12</v>
      </c>
      <c r="D21" s="44">
        <v>5</v>
      </c>
      <c r="E21" s="321">
        <v>898.02</v>
      </c>
      <c r="F21" s="570">
        <v>894.02</v>
      </c>
      <c r="G21" s="44">
        <v>4</v>
      </c>
      <c r="H21" s="346">
        <v>21614</v>
      </c>
      <c r="I21" s="320">
        <v>192</v>
      </c>
      <c r="J21" s="1112">
        <v>8.8831313037845833E-3</v>
      </c>
      <c r="K21" s="320">
        <v>10771</v>
      </c>
      <c r="L21" s="1112">
        <v>0.49833441288054037</v>
      </c>
      <c r="M21" s="323">
        <v>10843</v>
      </c>
      <c r="N21" s="1112">
        <v>0.50166558711945963</v>
      </c>
      <c r="O21" s="320">
        <v>21132</v>
      </c>
      <c r="P21" s="1112">
        <v>0.97769963912279079</v>
      </c>
      <c r="Q21" s="323">
        <v>482</v>
      </c>
      <c r="R21" s="484">
        <v>2.2300360877209217E-2</v>
      </c>
      <c r="S21" s="877"/>
    </row>
    <row r="22" spans="1:19" ht="17.25" customHeight="1">
      <c r="A22" s="439" t="s">
        <v>524</v>
      </c>
    </row>
    <row r="23" spans="1:19" ht="17.25" customHeight="1">
      <c r="A23" s="439" t="s">
        <v>523</v>
      </c>
    </row>
    <row r="24" spans="1:19" ht="17.25" customHeight="1"/>
    <row r="25" spans="1:19" ht="17.25" customHeight="1"/>
  </sheetData>
  <mergeCells count="19">
    <mergeCell ref="G5:G6"/>
    <mergeCell ref="K5:L5"/>
    <mergeCell ref="M5:N5"/>
    <mergeCell ref="O5:P5"/>
    <mergeCell ref="Q5:R5"/>
    <mergeCell ref="K4:N4"/>
    <mergeCell ref="A3:A6"/>
    <mergeCell ref="B4:B6"/>
    <mergeCell ref="B3:D3"/>
    <mergeCell ref="E3:G3"/>
    <mergeCell ref="H3:R3"/>
    <mergeCell ref="C4:C6"/>
    <mergeCell ref="D4:D6"/>
    <mergeCell ref="E4:E6"/>
    <mergeCell ref="F4:G4"/>
    <mergeCell ref="H4:H6"/>
    <mergeCell ref="I4:J5"/>
    <mergeCell ref="O4:R4"/>
    <mergeCell ref="F5:F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AF34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6" width="6.42578125" style="383" customWidth="1"/>
    <col min="7" max="7" width="7.140625" style="383" customWidth="1"/>
    <col min="8" max="8" width="7.85546875" style="383" customWidth="1"/>
    <col min="9" max="18" width="7.140625" style="383" customWidth="1"/>
    <col min="19" max="19" width="9.140625" style="383"/>
  </cols>
  <sheetData>
    <row r="1" spans="1:32" ht="17.25" customHeight="1">
      <c r="A1" s="438" t="s">
        <v>625</v>
      </c>
      <c r="B1" s="43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</row>
    <row r="2" spans="1:32" s="3" customFormat="1" ht="17.25" customHeight="1" thickBot="1">
      <c r="A2" s="701" t="s">
        <v>572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</row>
    <row r="3" spans="1:32" s="92" customFormat="1" ht="22.5" customHeight="1">
      <c r="A3" s="1499" t="s">
        <v>334</v>
      </c>
      <c r="B3" s="1500"/>
      <c r="C3" s="1582" t="s">
        <v>330</v>
      </c>
      <c r="D3" s="1583"/>
      <c r="E3" s="1583"/>
      <c r="F3" s="1584"/>
      <c r="G3" s="1818" t="s">
        <v>331</v>
      </c>
      <c r="H3" s="1838" t="s">
        <v>353</v>
      </c>
      <c r="I3" s="1703"/>
      <c r="J3" s="1703"/>
      <c r="K3" s="1703"/>
      <c r="L3" s="1703"/>
      <c r="M3" s="1703"/>
      <c r="N3" s="1703"/>
      <c r="O3" s="1703"/>
      <c r="P3" s="1703"/>
      <c r="Q3" s="1703"/>
      <c r="R3" s="1704"/>
    </row>
    <row r="4" spans="1:32" s="93" customFormat="1" ht="22.5" customHeight="1">
      <c r="A4" s="1501"/>
      <c r="B4" s="1502"/>
      <c r="C4" s="1650" t="s">
        <v>71</v>
      </c>
      <c r="D4" s="1570" t="s">
        <v>531</v>
      </c>
      <c r="E4" s="1623"/>
      <c r="F4" s="1611"/>
      <c r="G4" s="1819"/>
      <c r="H4" s="1839" t="s">
        <v>5</v>
      </c>
      <c r="I4" s="1575" t="s">
        <v>315</v>
      </c>
      <c r="J4" s="1813"/>
      <c r="K4" s="1813"/>
      <c r="L4" s="1813"/>
      <c r="M4" s="1575" t="s">
        <v>532</v>
      </c>
      <c r="N4" s="1813"/>
      <c r="O4" s="1813"/>
      <c r="P4" s="1813"/>
      <c r="Q4" s="1813"/>
      <c r="R4" s="1576"/>
    </row>
    <row r="5" spans="1:32" s="93" customFormat="1" ht="22.5" customHeight="1">
      <c r="A5" s="1501"/>
      <c r="B5" s="1502"/>
      <c r="C5" s="1779"/>
      <c r="D5" s="1845" t="s">
        <v>528</v>
      </c>
      <c r="E5" s="1845" t="s">
        <v>529</v>
      </c>
      <c r="F5" s="1847" t="s">
        <v>530</v>
      </c>
      <c r="G5" s="1819"/>
      <c r="H5" s="1840"/>
      <c r="I5" s="1842" t="s">
        <v>8</v>
      </c>
      <c r="J5" s="1843"/>
      <c r="K5" s="1842" t="s">
        <v>246</v>
      </c>
      <c r="L5" s="1843"/>
      <c r="M5" s="1842" t="s">
        <v>533</v>
      </c>
      <c r="N5" s="1843"/>
      <c r="O5" s="1842" t="s">
        <v>534</v>
      </c>
      <c r="P5" s="1843"/>
      <c r="Q5" s="1842" t="s">
        <v>535</v>
      </c>
      <c r="R5" s="1844"/>
    </row>
    <row r="6" spans="1:32" s="93" customFormat="1" ht="22.5" customHeight="1" thickBot="1">
      <c r="A6" s="1503"/>
      <c r="B6" s="1504"/>
      <c r="C6" s="1780"/>
      <c r="D6" s="1846"/>
      <c r="E6" s="1846"/>
      <c r="F6" s="1848"/>
      <c r="G6" s="1820"/>
      <c r="H6" s="1841"/>
      <c r="I6" s="1409" t="s">
        <v>252</v>
      </c>
      <c r="J6" s="1409" t="s">
        <v>254</v>
      </c>
      <c r="K6" s="1409" t="s">
        <v>252</v>
      </c>
      <c r="L6" s="1409" t="s">
        <v>254</v>
      </c>
      <c r="M6" s="1409" t="s">
        <v>252</v>
      </c>
      <c r="N6" s="1409" t="s">
        <v>254</v>
      </c>
      <c r="O6" s="1409" t="s">
        <v>252</v>
      </c>
      <c r="P6" s="1409" t="s">
        <v>254</v>
      </c>
      <c r="Q6" s="1409" t="s">
        <v>252</v>
      </c>
      <c r="R6" s="1410" t="s">
        <v>254</v>
      </c>
      <c r="T6" s="47"/>
      <c r="U6" s="432"/>
    </row>
    <row r="7" spans="1:32" s="49" customFormat="1" ht="17.25" customHeight="1">
      <c r="A7" s="1505" t="s">
        <v>13</v>
      </c>
      <c r="B7" s="1506"/>
      <c r="C7" s="334">
        <v>377</v>
      </c>
      <c r="D7" s="742">
        <v>319</v>
      </c>
      <c r="E7" s="742">
        <v>68</v>
      </c>
      <c r="F7" s="404">
        <v>278</v>
      </c>
      <c r="G7" s="662">
        <v>5263.1</v>
      </c>
      <c r="H7" s="312">
        <v>146021</v>
      </c>
      <c r="I7" s="742">
        <v>86181</v>
      </c>
      <c r="J7" s="745">
        <v>0.59019593072229337</v>
      </c>
      <c r="K7" s="742">
        <v>59840</v>
      </c>
      <c r="L7" s="745">
        <v>0.40980406927770663</v>
      </c>
      <c r="M7" s="742">
        <v>60307</v>
      </c>
      <c r="N7" s="745">
        <v>0.41300223940392133</v>
      </c>
      <c r="O7" s="742">
        <v>12854</v>
      </c>
      <c r="P7" s="745">
        <v>8.8028434266304162E-2</v>
      </c>
      <c r="Q7" s="742">
        <v>72860</v>
      </c>
      <c r="R7" s="679">
        <v>0.49896932632977448</v>
      </c>
      <c r="S7" s="76"/>
      <c r="T7" s="47"/>
      <c r="U7" s="433"/>
    </row>
    <row r="8" spans="1:32" s="49" customFormat="1" ht="17.25" customHeight="1">
      <c r="A8" s="1505" t="s">
        <v>14</v>
      </c>
      <c r="B8" s="1506"/>
      <c r="C8" s="334">
        <v>379</v>
      </c>
      <c r="D8" s="742">
        <v>321</v>
      </c>
      <c r="E8" s="742">
        <v>68</v>
      </c>
      <c r="F8" s="404">
        <v>279</v>
      </c>
      <c r="G8" s="381">
        <v>5247.9</v>
      </c>
      <c r="H8" s="312">
        <v>143851</v>
      </c>
      <c r="I8" s="742">
        <v>84531</v>
      </c>
      <c r="J8" s="745">
        <v>0.58762886597938147</v>
      </c>
      <c r="K8" s="742">
        <v>59320</v>
      </c>
      <c r="L8" s="745">
        <v>0.41237113402061853</v>
      </c>
      <c r="M8" s="742">
        <v>58716</v>
      </c>
      <c r="N8" s="745">
        <v>0.4081723449958638</v>
      </c>
      <c r="O8" s="742">
        <v>13072</v>
      </c>
      <c r="P8" s="745">
        <v>9.0871804853633276E-2</v>
      </c>
      <c r="Q8" s="742">
        <v>72063</v>
      </c>
      <c r="R8" s="679">
        <v>0.50095585015050292</v>
      </c>
      <c r="T8" s="47"/>
      <c r="U8" s="433"/>
    </row>
    <row r="9" spans="1:32" s="49" customFormat="1" ht="17.25" customHeight="1">
      <c r="A9" s="1505" t="s">
        <v>15</v>
      </c>
      <c r="B9" s="1506"/>
      <c r="C9" s="334">
        <v>372</v>
      </c>
      <c r="D9" s="742">
        <v>313</v>
      </c>
      <c r="E9" s="742">
        <v>67</v>
      </c>
      <c r="F9" s="404">
        <v>281</v>
      </c>
      <c r="G9" s="381">
        <v>5157.8</v>
      </c>
      <c r="H9" s="312">
        <v>139066</v>
      </c>
      <c r="I9" s="742">
        <v>80991</v>
      </c>
      <c r="J9" s="745">
        <v>0.582392533041865</v>
      </c>
      <c r="K9" s="742">
        <v>58075</v>
      </c>
      <c r="L9" s="745">
        <v>0.417607466958135</v>
      </c>
      <c r="M9" s="742">
        <v>55251</v>
      </c>
      <c r="N9" s="745">
        <v>0.39730056232292582</v>
      </c>
      <c r="O9" s="742">
        <v>12926</v>
      </c>
      <c r="P9" s="745">
        <v>9.2948671853652229E-2</v>
      </c>
      <c r="Q9" s="742">
        <v>70889</v>
      </c>
      <c r="R9" s="679">
        <v>0.50975076582342194</v>
      </c>
      <c r="T9" s="54"/>
      <c r="U9" s="433"/>
    </row>
    <row r="10" spans="1:32" s="49" customFormat="1" ht="17.25" customHeight="1">
      <c r="A10" s="1505" t="s">
        <v>16</v>
      </c>
      <c r="B10" s="1506"/>
      <c r="C10" s="334">
        <v>371</v>
      </c>
      <c r="D10" s="742">
        <v>312</v>
      </c>
      <c r="E10" s="742">
        <v>67</v>
      </c>
      <c r="F10" s="404">
        <v>280</v>
      </c>
      <c r="G10" s="381">
        <v>5081.37</v>
      </c>
      <c r="H10" s="312">
        <v>134965</v>
      </c>
      <c r="I10" s="742">
        <v>78071</v>
      </c>
      <c r="J10" s="745">
        <v>0.57845367317452678</v>
      </c>
      <c r="K10" s="742">
        <v>56894</v>
      </c>
      <c r="L10" s="745">
        <v>0.42154632682547327</v>
      </c>
      <c r="M10" s="742">
        <v>52040</v>
      </c>
      <c r="N10" s="745">
        <v>0.38558144704182568</v>
      </c>
      <c r="O10" s="742">
        <v>12824</v>
      </c>
      <c r="P10" s="745">
        <v>9.5017226688400694E-2</v>
      </c>
      <c r="Q10" s="742">
        <v>70101</v>
      </c>
      <c r="R10" s="679">
        <v>0.51940132626977364</v>
      </c>
      <c r="T10" s="54"/>
      <c r="U10" s="433"/>
    </row>
    <row r="11" spans="1:32" s="49" customFormat="1" ht="17.25" customHeight="1">
      <c r="A11" s="1505" t="s">
        <v>17</v>
      </c>
      <c r="B11" s="1506"/>
      <c r="C11" s="334">
        <v>369</v>
      </c>
      <c r="D11" s="742">
        <v>306</v>
      </c>
      <c r="E11" s="742">
        <v>67</v>
      </c>
      <c r="F11" s="404">
        <v>279</v>
      </c>
      <c r="G11" s="381">
        <v>4975.29</v>
      </c>
      <c r="H11" s="312">
        <v>131013</v>
      </c>
      <c r="I11" s="742">
        <v>75035</v>
      </c>
      <c r="J11" s="745">
        <v>0.57272942379763836</v>
      </c>
      <c r="K11" s="742">
        <v>55978</v>
      </c>
      <c r="L11" s="745">
        <v>0.42727057620236158</v>
      </c>
      <c r="M11" s="742">
        <v>49369</v>
      </c>
      <c r="N11" s="745">
        <v>0.37682520055261692</v>
      </c>
      <c r="O11" s="742">
        <v>12811</v>
      </c>
      <c r="P11" s="745">
        <v>9.7784189355254819E-2</v>
      </c>
      <c r="Q11" s="742">
        <v>68833</v>
      </c>
      <c r="R11" s="679">
        <v>0.52539061009212829</v>
      </c>
      <c r="T11" s="54"/>
      <c r="U11" s="433"/>
    </row>
    <row r="12" spans="1:32" s="49" customFormat="1" ht="17.25" customHeight="1">
      <c r="A12" s="1505" t="s">
        <v>18</v>
      </c>
      <c r="B12" s="1506"/>
      <c r="C12" s="334">
        <v>366</v>
      </c>
      <c r="D12" s="742">
        <v>302</v>
      </c>
      <c r="E12" s="742">
        <v>68</v>
      </c>
      <c r="F12" s="404">
        <v>279</v>
      </c>
      <c r="G12" s="381">
        <v>4897.74</v>
      </c>
      <c r="H12" s="312">
        <v>128527</v>
      </c>
      <c r="I12" s="742">
        <v>73327</v>
      </c>
      <c r="J12" s="745">
        <v>0.57051825686431645</v>
      </c>
      <c r="K12" s="742">
        <v>55200</v>
      </c>
      <c r="L12" s="745">
        <v>0.42948174313568355</v>
      </c>
      <c r="M12" s="742">
        <v>47734</v>
      </c>
      <c r="N12" s="745">
        <v>0.3713927812833101</v>
      </c>
      <c r="O12" s="742">
        <v>12648</v>
      </c>
      <c r="P12" s="745">
        <v>9.8407338535871844E-2</v>
      </c>
      <c r="Q12" s="742">
        <v>68145</v>
      </c>
      <c r="R12" s="679">
        <v>0.53019988018081798</v>
      </c>
      <c r="T12" s="47"/>
      <c r="U12" s="433"/>
    </row>
    <row r="13" spans="1:32" s="49" customFormat="1" ht="17.25" customHeight="1">
      <c r="A13" s="1505" t="s">
        <v>19</v>
      </c>
      <c r="B13" s="1506"/>
      <c r="C13" s="334">
        <v>366</v>
      </c>
      <c r="D13" s="742">
        <v>305</v>
      </c>
      <c r="E13" s="742">
        <v>71</v>
      </c>
      <c r="F13" s="404">
        <v>276</v>
      </c>
      <c r="G13" s="381">
        <v>4847.47</v>
      </c>
      <c r="H13" s="312">
        <v>127666</v>
      </c>
      <c r="I13" s="742">
        <v>72770</v>
      </c>
      <c r="J13" s="745">
        <v>0.57000297651684861</v>
      </c>
      <c r="K13" s="742">
        <v>54896</v>
      </c>
      <c r="L13" s="745">
        <v>0.42999702348315133</v>
      </c>
      <c r="M13" s="742">
        <v>47138</v>
      </c>
      <c r="N13" s="745">
        <v>0.36922908213619915</v>
      </c>
      <c r="O13" s="742">
        <v>12597</v>
      </c>
      <c r="P13" s="745">
        <v>9.8671533532812175E-2</v>
      </c>
      <c r="Q13" s="742">
        <v>67931</v>
      </c>
      <c r="R13" s="679">
        <v>0.53209938433098869</v>
      </c>
      <c r="T13" s="47"/>
      <c r="U13" s="433"/>
    </row>
    <row r="14" spans="1:32" s="49" customFormat="1" ht="17.25" customHeight="1">
      <c r="A14" s="1505" t="s">
        <v>20</v>
      </c>
      <c r="B14" s="1506"/>
      <c r="C14" s="334">
        <v>362</v>
      </c>
      <c r="D14" s="742">
        <v>298</v>
      </c>
      <c r="E14" s="742">
        <v>70</v>
      </c>
      <c r="F14" s="404">
        <v>276</v>
      </c>
      <c r="G14" s="381">
        <v>4830.91</v>
      </c>
      <c r="H14" s="381">
        <v>128045</v>
      </c>
      <c r="I14" s="742">
        <v>73105</v>
      </c>
      <c r="J14" s="745">
        <v>0.57093209418563784</v>
      </c>
      <c r="K14" s="742">
        <v>54940</v>
      </c>
      <c r="L14" s="745">
        <v>0.42906790581436216</v>
      </c>
      <c r="M14" s="742">
        <v>47516</v>
      </c>
      <c r="N14" s="745">
        <v>0.37108828927330234</v>
      </c>
      <c r="O14" s="742">
        <v>12690</v>
      </c>
      <c r="P14" s="745">
        <v>9.910578312312078E-2</v>
      </c>
      <c r="Q14" s="742">
        <v>67839</v>
      </c>
      <c r="R14" s="679">
        <v>0.52980592760357692</v>
      </c>
      <c r="T14" s="47"/>
      <c r="U14" s="433"/>
    </row>
    <row r="15" spans="1:32" s="49" customFormat="1" ht="17.25" customHeight="1">
      <c r="A15" s="1505" t="s">
        <v>21</v>
      </c>
      <c r="B15" s="1506"/>
      <c r="C15" s="334">
        <v>359</v>
      </c>
      <c r="D15" s="742">
        <v>297</v>
      </c>
      <c r="E15" s="742">
        <v>70</v>
      </c>
      <c r="F15" s="404">
        <v>276</v>
      </c>
      <c r="G15" s="381">
        <v>4838.6000000000004</v>
      </c>
      <c r="H15" s="381">
        <v>128994</v>
      </c>
      <c r="I15" s="742">
        <v>73809</v>
      </c>
      <c r="J15" s="745">
        <v>0.57218940415833297</v>
      </c>
      <c r="K15" s="742">
        <v>55185</v>
      </c>
      <c r="L15" s="745">
        <v>0.42781059584166703</v>
      </c>
      <c r="M15" s="742">
        <v>48138</v>
      </c>
      <c r="N15" s="745">
        <v>0.37318014791385645</v>
      </c>
      <c r="O15" s="742">
        <v>12879</v>
      </c>
      <c r="P15" s="745">
        <v>9.9841853109446946E-2</v>
      </c>
      <c r="Q15" s="742">
        <v>67977</v>
      </c>
      <c r="R15" s="679">
        <v>0.52697799897669662</v>
      </c>
      <c r="T15" s="47"/>
      <c r="U15" s="433"/>
    </row>
    <row r="16" spans="1:32" s="49" customFormat="1" ht="17.25" customHeight="1">
      <c r="A16" s="1505" t="s">
        <v>244</v>
      </c>
      <c r="B16" s="1506"/>
      <c r="C16" s="334">
        <v>358</v>
      </c>
      <c r="D16" s="742">
        <v>293</v>
      </c>
      <c r="E16" s="742">
        <v>69</v>
      </c>
      <c r="F16" s="404">
        <v>273</v>
      </c>
      <c r="G16" s="381">
        <v>4849.22</v>
      </c>
      <c r="H16" s="381">
        <v>129554</v>
      </c>
      <c r="I16" s="742">
        <v>74088</v>
      </c>
      <c r="J16" s="745">
        <v>0.57186964509007832</v>
      </c>
      <c r="K16" s="742">
        <v>55466</v>
      </c>
      <c r="L16" s="745">
        <v>0.42813035490992174</v>
      </c>
      <c r="M16" s="742">
        <v>48339</v>
      </c>
      <c r="N16" s="745">
        <v>0.37311854516263487</v>
      </c>
      <c r="O16" s="742">
        <v>12956</v>
      </c>
      <c r="P16" s="745">
        <v>0.10000463127344582</v>
      </c>
      <c r="Q16" s="742">
        <v>68259</v>
      </c>
      <c r="R16" s="679">
        <v>0.52687682356391929</v>
      </c>
    </row>
    <row r="17" spans="1:19" s="49" customFormat="1" ht="17.25" customHeight="1" thickBot="1">
      <c r="A17" s="1555" t="s">
        <v>321</v>
      </c>
      <c r="B17" s="1556"/>
      <c r="C17" s="321">
        <v>355</v>
      </c>
      <c r="D17" s="570">
        <v>290</v>
      </c>
      <c r="E17" s="570">
        <v>69</v>
      </c>
      <c r="F17" s="288">
        <v>271</v>
      </c>
      <c r="G17" s="321">
        <v>4866.6400000000003</v>
      </c>
      <c r="H17" s="346">
        <v>130133</v>
      </c>
      <c r="I17" s="570">
        <v>74511</v>
      </c>
      <c r="J17" s="501">
        <v>0.57257574942558764</v>
      </c>
      <c r="K17" s="742">
        <v>55622</v>
      </c>
      <c r="L17" s="501">
        <v>0.42742425057441236</v>
      </c>
      <c r="M17" s="742">
        <v>48461</v>
      </c>
      <c r="N17" s="501">
        <v>0.37239593339122284</v>
      </c>
      <c r="O17" s="570">
        <v>13118</v>
      </c>
      <c r="P17" s="501">
        <v>0.10080456148709398</v>
      </c>
      <c r="Q17" s="570">
        <v>68554</v>
      </c>
      <c r="R17" s="676">
        <v>0.52679950512168316</v>
      </c>
    </row>
    <row r="18" spans="1:19" s="11" customFormat="1" ht="17.25" customHeight="1">
      <c r="A18" s="1514" t="s">
        <v>718</v>
      </c>
      <c r="B18" s="1242" t="s">
        <v>327</v>
      </c>
      <c r="C18" s="1245">
        <f t="shared" ref="C18:I18" si="0">C17-C16</f>
        <v>-3</v>
      </c>
      <c r="D18" s="1246">
        <f t="shared" si="0"/>
        <v>-3</v>
      </c>
      <c r="E18" s="1246">
        <f t="shared" si="0"/>
        <v>0</v>
      </c>
      <c r="F18" s="1247">
        <f t="shared" si="0"/>
        <v>-2</v>
      </c>
      <c r="G18" s="1245">
        <f t="shared" si="0"/>
        <v>17.420000000000073</v>
      </c>
      <c r="H18" s="1245">
        <f t="shared" si="0"/>
        <v>579</v>
      </c>
      <c r="I18" s="1246">
        <f t="shared" si="0"/>
        <v>423</v>
      </c>
      <c r="J18" s="1308" t="s">
        <v>65</v>
      </c>
      <c r="K18" s="1246">
        <f>K17-K16</f>
        <v>156</v>
      </c>
      <c r="L18" s="1308" t="s">
        <v>65</v>
      </c>
      <c r="M18" s="1246">
        <f>M17-M16</f>
        <v>122</v>
      </c>
      <c r="N18" s="1308" t="s">
        <v>65</v>
      </c>
      <c r="O18" s="1246">
        <f>O17-O16</f>
        <v>162</v>
      </c>
      <c r="P18" s="1308" t="s">
        <v>65</v>
      </c>
      <c r="Q18" s="1246">
        <f>Q17-Q16</f>
        <v>295</v>
      </c>
      <c r="R18" s="1309" t="s">
        <v>65</v>
      </c>
      <c r="S18" s="440"/>
    </row>
    <row r="19" spans="1:19" ht="17.25" customHeight="1">
      <c r="A19" s="1497"/>
      <c r="B19" s="1250" t="s">
        <v>328</v>
      </c>
      <c r="C19" s="1253">
        <f>C17/C16-1</f>
        <v>-8.379888268156388E-3</v>
      </c>
      <c r="D19" s="1254">
        <f t="shared" ref="D19:G19" si="1">D17/D16-1</f>
        <v>-1.0238907849829393E-2</v>
      </c>
      <c r="E19" s="1254">
        <f t="shared" ref="E19" si="2">E17/E16-1</f>
        <v>0</v>
      </c>
      <c r="F19" s="1255">
        <f t="shared" si="1"/>
        <v>-7.3260073260073E-3</v>
      </c>
      <c r="G19" s="1253">
        <f t="shared" si="1"/>
        <v>3.5923303129163919E-3</v>
      </c>
      <c r="H19" s="1253">
        <f t="shared" ref="H19:I19" si="3">H17/H16-1</f>
        <v>4.4691788752180273E-3</v>
      </c>
      <c r="I19" s="1254">
        <f t="shared" si="3"/>
        <v>5.7094266277939454E-3</v>
      </c>
      <c r="J19" s="1320" t="s">
        <v>65</v>
      </c>
      <c r="K19" s="1254">
        <f t="shared" ref="K19" si="4">K17/K16-1</f>
        <v>2.8125338044928672E-3</v>
      </c>
      <c r="L19" s="1320" t="s">
        <v>65</v>
      </c>
      <c r="M19" s="1254">
        <f t="shared" ref="M19" si="5">M17/M16-1</f>
        <v>2.5238420323134836E-3</v>
      </c>
      <c r="N19" s="1320" t="s">
        <v>65</v>
      </c>
      <c r="O19" s="1254">
        <f t="shared" ref="O19" si="6">O17/O16-1</f>
        <v>1.2503859215807323E-2</v>
      </c>
      <c r="P19" s="1320" t="s">
        <v>65</v>
      </c>
      <c r="Q19" s="1254">
        <f t="shared" ref="Q19" si="7">Q17/Q16-1</f>
        <v>4.3217744180255036E-3</v>
      </c>
      <c r="R19" s="1321" t="s">
        <v>65</v>
      </c>
    </row>
    <row r="20" spans="1:19" ht="17.25" customHeight="1">
      <c r="A20" s="1496" t="s">
        <v>719</v>
      </c>
      <c r="B20" s="1270" t="s">
        <v>327</v>
      </c>
      <c r="C20" s="1273">
        <f>C17-C12</f>
        <v>-11</v>
      </c>
      <c r="D20" s="1274">
        <f t="shared" ref="D20:G20" si="8">D17-D12</f>
        <v>-12</v>
      </c>
      <c r="E20" s="1274">
        <f t="shared" ref="E20" si="9">E17-E12</f>
        <v>1</v>
      </c>
      <c r="F20" s="1275">
        <f t="shared" si="8"/>
        <v>-8</v>
      </c>
      <c r="G20" s="1273">
        <f t="shared" si="8"/>
        <v>-31.099999999999454</v>
      </c>
      <c r="H20" s="1273">
        <f t="shared" ref="H20:I20" si="10">H17-H12</f>
        <v>1606</v>
      </c>
      <c r="I20" s="1274">
        <f t="shared" si="10"/>
        <v>1184</v>
      </c>
      <c r="J20" s="1316" t="s">
        <v>65</v>
      </c>
      <c r="K20" s="1274">
        <f t="shared" ref="K20" si="11">K17-K12</f>
        <v>422</v>
      </c>
      <c r="L20" s="1316" t="s">
        <v>65</v>
      </c>
      <c r="M20" s="1274">
        <f t="shared" ref="M20" si="12">M17-M12</f>
        <v>727</v>
      </c>
      <c r="N20" s="1316" t="s">
        <v>65</v>
      </c>
      <c r="O20" s="1274">
        <f>O17-O12</f>
        <v>470</v>
      </c>
      <c r="P20" s="1316" t="s">
        <v>65</v>
      </c>
      <c r="Q20" s="1274">
        <f t="shared" ref="Q20" si="13">Q17-Q12</f>
        <v>409</v>
      </c>
      <c r="R20" s="1317" t="s">
        <v>65</v>
      </c>
    </row>
    <row r="21" spans="1:19" ht="17.25" customHeight="1">
      <c r="A21" s="1497"/>
      <c r="B21" s="1250" t="s">
        <v>328</v>
      </c>
      <c r="C21" s="1253">
        <f>C17/C12-1</f>
        <v>-3.0054644808743203E-2</v>
      </c>
      <c r="D21" s="1254">
        <f t="shared" ref="D21:G21" si="14">D17/D12-1</f>
        <v>-3.9735099337748325E-2</v>
      </c>
      <c r="E21" s="1254">
        <f t="shared" ref="E21" si="15">E17/E12-1</f>
        <v>1.4705882352941124E-2</v>
      </c>
      <c r="F21" s="1255">
        <f t="shared" si="14"/>
        <v>-2.8673835125448077E-2</v>
      </c>
      <c r="G21" s="1253">
        <f t="shared" si="14"/>
        <v>-6.3498674899034047E-3</v>
      </c>
      <c r="H21" s="1253">
        <f t="shared" ref="H21:I21" si="16">H17/H12-1</f>
        <v>1.2495428976012857E-2</v>
      </c>
      <c r="I21" s="1254">
        <f t="shared" si="16"/>
        <v>1.6146849046053902E-2</v>
      </c>
      <c r="J21" s="1320" t="s">
        <v>65</v>
      </c>
      <c r="K21" s="1254">
        <f t="shared" ref="K21" si="17">K17/K12-1</f>
        <v>7.6449275362318048E-3</v>
      </c>
      <c r="L21" s="1320" t="s">
        <v>65</v>
      </c>
      <c r="M21" s="1254">
        <f t="shared" ref="M21" si="18">M17/M12-1</f>
        <v>1.5230234214606009E-2</v>
      </c>
      <c r="N21" s="1320" t="s">
        <v>65</v>
      </c>
      <c r="O21" s="1254">
        <f t="shared" ref="O21" si="19">O17/O12-1</f>
        <v>3.7160025300442712E-2</v>
      </c>
      <c r="P21" s="1320" t="s">
        <v>65</v>
      </c>
      <c r="Q21" s="1254">
        <f t="shared" ref="Q21" si="20">Q17/Q12-1</f>
        <v>6.0019076968229612E-3</v>
      </c>
      <c r="R21" s="1321" t="s">
        <v>65</v>
      </c>
    </row>
    <row r="22" spans="1:19" ht="17.25" customHeight="1">
      <c r="A22" s="1496" t="s">
        <v>720</v>
      </c>
      <c r="B22" s="1270" t="s">
        <v>327</v>
      </c>
      <c r="C22" s="1273">
        <f>C17-C7</f>
        <v>-22</v>
      </c>
      <c r="D22" s="1274">
        <f t="shared" ref="D22:G22" si="21">D17-D7</f>
        <v>-29</v>
      </c>
      <c r="E22" s="1274">
        <f t="shared" ref="E22" si="22">E17-E7</f>
        <v>1</v>
      </c>
      <c r="F22" s="1275">
        <f t="shared" si="21"/>
        <v>-7</v>
      </c>
      <c r="G22" s="1273">
        <f t="shared" si="21"/>
        <v>-396.46000000000004</v>
      </c>
      <c r="H22" s="1273">
        <f t="shared" ref="H22:I22" si="23">H17-H7</f>
        <v>-15888</v>
      </c>
      <c r="I22" s="1274">
        <f t="shared" si="23"/>
        <v>-11670</v>
      </c>
      <c r="J22" s="1316" t="s">
        <v>65</v>
      </c>
      <c r="K22" s="1274">
        <f t="shared" ref="K22" si="24">K17-K7</f>
        <v>-4218</v>
      </c>
      <c r="L22" s="1316" t="s">
        <v>65</v>
      </c>
      <c r="M22" s="1274">
        <f t="shared" ref="M22" si="25">M17-M7</f>
        <v>-11846</v>
      </c>
      <c r="N22" s="1316" t="s">
        <v>65</v>
      </c>
      <c r="O22" s="1274">
        <f t="shared" ref="O22" si="26">O17-O7</f>
        <v>264</v>
      </c>
      <c r="P22" s="1316" t="s">
        <v>65</v>
      </c>
      <c r="Q22" s="1274">
        <f t="shared" ref="Q22" si="27">Q17-Q7</f>
        <v>-4306</v>
      </c>
      <c r="R22" s="1317" t="s">
        <v>65</v>
      </c>
    </row>
    <row r="23" spans="1:19" ht="17.25" customHeight="1" thickBot="1">
      <c r="A23" s="1498"/>
      <c r="B23" s="1290" t="s">
        <v>328</v>
      </c>
      <c r="C23" s="1291">
        <f>C17/C7-1</f>
        <v>-5.8355437665782439E-2</v>
      </c>
      <c r="D23" s="1292">
        <f t="shared" ref="D23:G23" si="28">D17/D7-1</f>
        <v>-9.0909090909090939E-2</v>
      </c>
      <c r="E23" s="1292">
        <f t="shared" ref="E23" si="29">E17/E7-1</f>
        <v>1.4705882352941124E-2</v>
      </c>
      <c r="F23" s="1369">
        <f t="shared" si="28"/>
        <v>-2.5179856115107868E-2</v>
      </c>
      <c r="G23" s="1291">
        <f t="shared" si="28"/>
        <v>-7.5328228610514691E-2</v>
      </c>
      <c r="H23" s="1291">
        <f t="shared" ref="H23:I23" si="30">H17/H7-1</f>
        <v>-0.1088062675916478</v>
      </c>
      <c r="I23" s="1292">
        <f t="shared" si="30"/>
        <v>-0.13541267796846168</v>
      </c>
      <c r="J23" s="1365" t="s">
        <v>65</v>
      </c>
      <c r="K23" s="1292">
        <f t="shared" ref="K23" si="31">K17/K7-1</f>
        <v>-7.0487967914438454E-2</v>
      </c>
      <c r="L23" s="1365" t="s">
        <v>65</v>
      </c>
      <c r="M23" s="1292">
        <f t="shared" ref="M23" si="32">M17/M7-1</f>
        <v>-0.19642827532458917</v>
      </c>
      <c r="N23" s="1365" t="s">
        <v>65</v>
      </c>
      <c r="O23" s="1292">
        <f t="shared" ref="O23" si="33">O17/O7-1</f>
        <v>2.0538353819822719E-2</v>
      </c>
      <c r="P23" s="1365" t="s">
        <v>65</v>
      </c>
      <c r="Q23" s="1292">
        <f t="shared" ref="Q23" si="34">Q17/Q7-1</f>
        <v>-5.9099643151248937E-2</v>
      </c>
      <c r="R23" s="1366" t="s">
        <v>65</v>
      </c>
    </row>
    <row r="24" spans="1:19" ht="17.25" customHeight="1">
      <c r="A24" s="439" t="s">
        <v>307</v>
      </c>
    </row>
    <row r="25" spans="1:19" s="383" customFormat="1" ht="17.25" customHeight="1">
      <c r="A25" s="439" t="s">
        <v>941</v>
      </c>
    </row>
    <row r="34" ht="13.5" customHeight="1"/>
  </sheetData>
  <mergeCells count="31">
    <mergeCell ref="A7:B7"/>
    <mergeCell ref="A8:B8"/>
    <mergeCell ref="C4:C6"/>
    <mergeCell ref="D4:F4"/>
    <mergeCell ref="D5:D6"/>
    <mergeCell ref="A3:B6"/>
    <mergeCell ref="C3:F3"/>
    <mergeCell ref="E5:E6"/>
    <mergeCell ref="F5:F6"/>
    <mergeCell ref="A9:B9"/>
    <mergeCell ref="A10:B10"/>
    <mergeCell ref="A11:B11"/>
    <mergeCell ref="A12:B12"/>
    <mergeCell ref="A13:B13"/>
    <mergeCell ref="A20:A21"/>
    <mergeCell ref="A22:A23"/>
    <mergeCell ref="A14:B14"/>
    <mergeCell ref="A15:B15"/>
    <mergeCell ref="A16:B16"/>
    <mergeCell ref="A17:B17"/>
    <mergeCell ref="A18:A19"/>
    <mergeCell ref="G3:G6"/>
    <mergeCell ref="H4:H6"/>
    <mergeCell ref="H3:R3"/>
    <mergeCell ref="I4:L4"/>
    <mergeCell ref="M4:R4"/>
    <mergeCell ref="I5:J5"/>
    <mergeCell ref="K5:L5"/>
    <mergeCell ref="M5:N5"/>
    <mergeCell ref="O5:P5"/>
    <mergeCell ref="Q5:R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P34"/>
  <sheetViews>
    <sheetView zoomScaleNormal="100" workbookViewId="0">
      <selection activeCell="J32" sqref="J32"/>
    </sheetView>
  </sheetViews>
  <sheetFormatPr defaultRowHeight="24.75" customHeight="1"/>
  <cols>
    <col min="1" max="1" width="12.85546875" style="383" customWidth="1"/>
    <col min="2" max="2" width="5.7109375" style="383" customWidth="1"/>
    <col min="3" max="15" width="8.5703125" style="383" customWidth="1"/>
    <col min="16" max="16384" width="9.140625" style="383"/>
  </cols>
  <sheetData>
    <row r="1" spans="1:16" ht="17.25" customHeight="1">
      <c r="A1" s="438" t="s">
        <v>995</v>
      </c>
      <c r="B1" s="43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379" customFormat="1" ht="17.25" customHeight="1" thickBot="1">
      <c r="A2" s="701" t="s">
        <v>572</v>
      </c>
    </row>
    <row r="3" spans="1:16" s="92" customFormat="1" ht="22.5" customHeight="1">
      <c r="A3" s="1499" t="s">
        <v>334</v>
      </c>
      <c r="B3" s="1500"/>
      <c r="C3" s="1742" t="s">
        <v>541</v>
      </c>
      <c r="D3" s="1851" t="s">
        <v>806</v>
      </c>
      <c r="E3" s="1838" t="s">
        <v>542</v>
      </c>
      <c r="F3" s="1703"/>
      <c r="G3" s="1703"/>
      <c r="H3" s="1703"/>
      <c r="I3" s="1703"/>
      <c r="J3" s="1703"/>
      <c r="K3" s="1703"/>
      <c r="L3" s="1703"/>
      <c r="M3" s="1703"/>
      <c r="N3" s="1703"/>
      <c r="O3" s="1704"/>
    </row>
    <row r="4" spans="1:16" s="93" customFormat="1" ht="22.5" customHeight="1">
      <c r="A4" s="1501"/>
      <c r="B4" s="1502"/>
      <c r="C4" s="1762"/>
      <c r="D4" s="1787"/>
      <c r="E4" s="1585" t="s">
        <v>115</v>
      </c>
      <c r="F4" s="1586"/>
      <c r="G4" s="1586"/>
      <c r="H4" s="1586"/>
      <c r="I4" s="1586"/>
      <c r="J4" s="1849" t="s">
        <v>116</v>
      </c>
      <c r="K4" s="1586"/>
      <c r="L4" s="1586"/>
      <c r="M4" s="1849" t="s">
        <v>117</v>
      </c>
      <c r="N4" s="1586"/>
      <c r="O4" s="1850"/>
    </row>
    <row r="5" spans="1:16" s="93" customFormat="1" ht="22.5" customHeight="1">
      <c r="A5" s="1501"/>
      <c r="B5" s="1502"/>
      <c r="C5" s="1762"/>
      <c r="D5" s="1787"/>
      <c r="E5" s="1549" t="s">
        <v>5</v>
      </c>
      <c r="F5" s="1849" t="s">
        <v>50</v>
      </c>
      <c r="G5" s="1586"/>
      <c r="H5" s="1586"/>
      <c r="I5" s="1586"/>
      <c r="J5" s="1551" t="s">
        <v>5</v>
      </c>
      <c r="K5" s="1849" t="s">
        <v>50</v>
      </c>
      <c r="L5" s="1586"/>
      <c r="M5" s="1551" t="s">
        <v>5</v>
      </c>
      <c r="N5" s="1849" t="s">
        <v>50</v>
      </c>
      <c r="O5" s="1850"/>
    </row>
    <row r="6" spans="1:16" s="93" customFormat="1" ht="22.5" customHeight="1" thickBot="1">
      <c r="A6" s="1503"/>
      <c r="B6" s="1504"/>
      <c r="C6" s="1632"/>
      <c r="D6" s="1681"/>
      <c r="E6" s="1550"/>
      <c r="F6" s="1349" t="s">
        <v>118</v>
      </c>
      <c r="G6" s="1349" t="s">
        <v>119</v>
      </c>
      <c r="H6" s="1349" t="s">
        <v>120</v>
      </c>
      <c r="I6" s="1349" t="s">
        <v>121</v>
      </c>
      <c r="J6" s="1552"/>
      <c r="K6" s="1333" t="s">
        <v>122</v>
      </c>
      <c r="L6" s="1333" t="s">
        <v>123</v>
      </c>
      <c r="M6" s="1552"/>
      <c r="N6" s="1333" t="s">
        <v>285</v>
      </c>
      <c r="O6" s="1373" t="s">
        <v>123</v>
      </c>
    </row>
    <row r="7" spans="1:16" s="49" customFormat="1" ht="17.25" customHeight="1">
      <c r="A7" s="1505" t="s">
        <v>13</v>
      </c>
      <c r="B7" s="1506"/>
      <c r="C7" s="333">
        <v>145044</v>
      </c>
      <c r="D7" s="424">
        <v>42330</v>
      </c>
      <c r="E7" s="381">
        <v>59330</v>
      </c>
      <c r="F7" s="729">
        <v>14781</v>
      </c>
      <c r="G7" s="729">
        <v>14510</v>
      </c>
      <c r="H7" s="729">
        <v>15451</v>
      </c>
      <c r="I7" s="729">
        <v>14588</v>
      </c>
      <c r="J7" s="741">
        <v>12854</v>
      </c>
      <c r="K7" s="746">
        <v>4711</v>
      </c>
      <c r="L7" s="746">
        <v>8143</v>
      </c>
      <c r="M7" s="742">
        <v>72860</v>
      </c>
      <c r="N7" s="742">
        <v>37619</v>
      </c>
      <c r="O7" s="404">
        <v>35241</v>
      </c>
      <c r="P7" s="76"/>
    </row>
    <row r="8" spans="1:16" s="49" customFormat="1" ht="17.25" customHeight="1">
      <c r="A8" s="1505" t="s">
        <v>14</v>
      </c>
      <c r="B8" s="1506"/>
      <c r="C8" s="333">
        <v>142902</v>
      </c>
      <c r="D8" s="424">
        <v>41639</v>
      </c>
      <c r="E8" s="381">
        <v>57767</v>
      </c>
      <c r="F8" s="729">
        <v>13559</v>
      </c>
      <c r="G8" s="729">
        <v>14490</v>
      </c>
      <c r="H8" s="729">
        <v>14458</v>
      </c>
      <c r="I8" s="729">
        <v>15260</v>
      </c>
      <c r="J8" s="741">
        <v>13072</v>
      </c>
      <c r="K8" s="746">
        <v>4747</v>
      </c>
      <c r="L8" s="746">
        <v>8325</v>
      </c>
      <c r="M8" s="742">
        <v>72063</v>
      </c>
      <c r="N8" s="742">
        <v>36892</v>
      </c>
      <c r="O8" s="404">
        <v>35171</v>
      </c>
    </row>
    <row r="9" spans="1:16" s="49" customFormat="1" ht="17.25" customHeight="1">
      <c r="A9" s="1505" t="s">
        <v>15</v>
      </c>
      <c r="B9" s="1506"/>
      <c r="C9" s="333">
        <v>138157</v>
      </c>
      <c r="D9" s="424">
        <v>41152</v>
      </c>
      <c r="E9" s="381">
        <v>54342</v>
      </c>
      <c r="F9" s="729">
        <v>12360</v>
      </c>
      <c r="G9" s="729">
        <v>13287</v>
      </c>
      <c r="H9" s="729">
        <v>14411</v>
      </c>
      <c r="I9" s="729">
        <v>14284</v>
      </c>
      <c r="J9" s="741">
        <v>12926</v>
      </c>
      <c r="K9" s="905">
        <v>4548</v>
      </c>
      <c r="L9" s="746">
        <v>8378</v>
      </c>
      <c r="M9" s="742">
        <v>70889</v>
      </c>
      <c r="N9" s="742">
        <v>36604</v>
      </c>
      <c r="O9" s="404">
        <v>34285</v>
      </c>
    </row>
    <row r="10" spans="1:16" s="49" customFormat="1" ht="17.25" customHeight="1">
      <c r="A10" s="1505" t="s">
        <v>16</v>
      </c>
      <c r="B10" s="1506"/>
      <c r="C10" s="333">
        <v>134342</v>
      </c>
      <c r="D10" s="424">
        <v>40885</v>
      </c>
      <c r="E10" s="381">
        <v>51417</v>
      </c>
      <c r="F10" s="729">
        <v>11830</v>
      </c>
      <c r="G10" s="729">
        <v>12174</v>
      </c>
      <c r="H10" s="729">
        <v>13237</v>
      </c>
      <c r="I10" s="729">
        <v>14176</v>
      </c>
      <c r="J10" s="741">
        <v>12824</v>
      </c>
      <c r="K10" s="905">
        <v>4429</v>
      </c>
      <c r="L10" s="746">
        <v>8395</v>
      </c>
      <c r="M10" s="742">
        <v>70101</v>
      </c>
      <c r="N10" s="742">
        <v>36456</v>
      </c>
      <c r="O10" s="404">
        <v>33645</v>
      </c>
    </row>
    <row r="11" spans="1:16" s="49" customFormat="1" ht="17.25" customHeight="1">
      <c r="A11" s="1505" t="s">
        <v>17</v>
      </c>
      <c r="B11" s="1506"/>
      <c r="C11" s="333">
        <v>130385</v>
      </c>
      <c r="D11" s="424">
        <v>40444</v>
      </c>
      <c r="E11" s="381">
        <v>48741</v>
      </c>
      <c r="F11" s="729">
        <v>11779</v>
      </c>
      <c r="G11" s="729">
        <v>11670</v>
      </c>
      <c r="H11" s="729">
        <v>12178</v>
      </c>
      <c r="I11" s="729">
        <v>13114</v>
      </c>
      <c r="J11" s="729">
        <v>12811</v>
      </c>
      <c r="K11" s="905">
        <v>4479</v>
      </c>
      <c r="L11" s="746">
        <v>8332</v>
      </c>
      <c r="M11" s="742">
        <v>68833</v>
      </c>
      <c r="N11" s="742">
        <v>35965</v>
      </c>
      <c r="O11" s="404">
        <v>32868</v>
      </c>
    </row>
    <row r="12" spans="1:16" s="49" customFormat="1" ht="17.25" customHeight="1">
      <c r="A12" s="1505" t="s">
        <v>18</v>
      </c>
      <c r="B12" s="1506"/>
      <c r="C12" s="333">
        <v>128000</v>
      </c>
      <c r="D12" s="424">
        <v>40390</v>
      </c>
      <c r="E12" s="381">
        <v>47207</v>
      </c>
      <c r="F12" s="729">
        <v>11952</v>
      </c>
      <c r="G12" s="729">
        <v>11609</v>
      </c>
      <c r="H12" s="729">
        <v>11614</v>
      </c>
      <c r="I12" s="729">
        <v>12032</v>
      </c>
      <c r="J12" s="741">
        <v>12648</v>
      </c>
      <c r="K12" s="905">
        <v>4454</v>
      </c>
      <c r="L12" s="746">
        <v>8194</v>
      </c>
      <c r="M12" s="742">
        <v>68145</v>
      </c>
      <c r="N12" s="742">
        <v>35936</v>
      </c>
      <c r="O12" s="404">
        <v>32209</v>
      </c>
    </row>
    <row r="13" spans="1:16" s="49" customFormat="1" ht="17.25" customHeight="1">
      <c r="A13" s="1505" t="s">
        <v>19</v>
      </c>
      <c r="B13" s="1506"/>
      <c r="C13" s="333">
        <v>127205</v>
      </c>
      <c r="D13" s="424">
        <v>40409</v>
      </c>
      <c r="E13" s="381">
        <v>46677</v>
      </c>
      <c r="F13" s="729">
        <v>11939</v>
      </c>
      <c r="G13" s="729">
        <v>11746</v>
      </c>
      <c r="H13" s="729">
        <v>11545</v>
      </c>
      <c r="I13" s="729">
        <v>11447</v>
      </c>
      <c r="J13" s="741">
        <v>12597</v>
      </c>
      <c r="K13" s="905">
        <v>4473</v>
      </c>
      <c r="L13" s="746">
        <v>8124</v>
      </c>
      <c r="M13" s="742">
        <v>67931</v>
      </c>
      <c r="N13" s="742">
        <v>35936</v>
      </c>
      <c r="O13" s="404">
        <v>31995</v>
      </c>
    </row>
    <row r="14" spans="1:16" s="49" customFormat="1" ht="17.25" customHeight="1">
      <c r="A14" s="1505" t="s">
        <v>20</v>
      </c>
      <c r="B14" s="1506"/>
      <c r="C14" s="192">
        <v>127643</v>
      </c>
      <c r="D14" s="424">
        <v>40495</v>
      </c>
      <c r="E14" s="381">
        <v>47114</v>
      </c>
      <c r="F14" s="729">
        <v>12292</v>
      </c>
      <c r="G14" s="729">
        <v>11836</v>
      </c>
      <c r="H14" s="729">
        <v>11631</v>
      </c>
      <c r="I14" s="729">
        <v>11355</v>
      </c>
      <c r="J14" s="729">
        <v>12690</v>
      </c>
      <c r="K14" s="729">
        <v>4612</v>
      </c>
      <c r="L14" s="729">
        <v>8078</v>
      </c>
      <c r="M14" s="742">
        <v>67839</v>
      </c>
      <c r="N14" s="742">
        <v>35883</v>
      </c>
      <c r="O14" s="404">
        <v>31956</v>
      </c>
    </row>
    <row r="15" spans="1:16" s="49" customFormat="1" ht="17.25" customHeight="1">
      <c r="A15" s="1505" t="s">
        <v>21</v>
      </c>
      <c r="B15" s="1506"/>
      <c r="C15" s="192">
        <v>128621</v>
      </c>
      <c r="D15" s="424">
        <v>40980</v>
      </c>
      <c r="E15" s="381">
        <v>47765</v>
      </c>
      <c r="F15" s="729">
        <v>12302</v>
      </c>
      <c r="G15" s="729">
        <v>12169</v>
      </c>
      <c r="H15" s="729">
        <v>11785</v>
      </c>
      <c r="I15" s="729">
        <v>11509</v>
      </c>
      <c r="J15" s="729">
        <v>12879</v>
      </c>
      <c r="K15" s="729">
        <v>4727</v>
      </c>
      <c r="L15" s="729">
        <v>8152</v>
      </c>
      <c r="M15" s="742">
        <v>67977</v>
      </c>
      <c r="N15" s="742">
        <v>36253</v>
      </c>
      <c r="O15" s="404">
        <v>31724</v>
      </c>
    </row>
    <row r="16" spans="1:16" s="49" customFormat="1" ht="17.25" customHeight="1">
      <c r="A16" s="1505" t="s">
        <v>244</v>
      </c>
      <c r="B16" s="1506"/>
      <c r="C16" s="192">
        <v>129207</v>
      </c>
      <c r="D16" s="424">
        <v>41260</v>
      </c>
      <c r="E16" s="381">
        <v>47992</v>
      </c>
      <c r="F16" s="729">
        <v>12129</v>
      </c>
      <c r="G16" s="729">
        <v>12193</v>
      </c>
      <c r="H16" s="729">
        <v>12031</v>
      </c>
      <c r="I16" s="729">
        <v>11639</v>
      </c>
      <c r="J16" s="729">
        <v>12956</v>
      </c>
      <c r="K16" s="729">
        <v>4740</v>
      </c>
      <c r="L16" s="729">
        <v>8216</v>
      </c>
      <c r="M16" s="742">
        <v>68259</v>
      </c>
      <c r="N16" s="742">
        <v>36520</v>
      </c>
      <c r="O16" s="404">
        <v>31739</v>
      </c>
    </row>
    <row r="17" spans="1:15" s="49" customFormat="1" ht="17.25" customHeight="1" thickBot="1">
      <c r="A17" s="1555" t="s">
        <v>321</v>
      </c>
      <c r="B17" s="1556"/>
      <c r="C17" s="624">
        <v>129866</v>
      </c>
      <c r="D17" s="424">
        <v>41611</v>
      </c>
      <c r="E17" s="346">
        <v>48194</v>
      </c>
      <c r="F17" s="320">
        <v>12188</v>
      </c>
      <c r="G17" s="320">
        <v>11986</v>
      </c>
      <c r="H17" s="320">
        <v>12104</v>
      </c>
      <c r="I17" s="320">
        <v>11916</v>
      </c>
      <c r="J17" s="320">
        <v>13118</v>
      </c>
      <c r="K17" s="320">
        <v>4801</v>
      </c>
      <c r="L17" s="320">
        <v>8317</v>
      </c>
      <c r="M17" s="570">
        <v>68554</v>
      </c>
      <c r="N17" s="570">
        <v>36810</v>
      </c>
      <c r="O17" s="288">
        <v>31744</v>
      </c>
    </row>
    <row r="18" spans="1:15" s="440" customFormat="1" ht="17.25" customHeight="1">
      <c r="A18" s="1514" t="s">
        <v>718</v>
      </c>
      <c r="B18" s="1242" t="s">
        <v>327</v>
      </c>
      <c r="C18" s="1245">
        <f t="shared" ref="C18:O18" si="0">C17-C16</f>
        <v>659</v>
      </c>
      <c r="D18" s="1247">
        <f t="shared" si="0"/>
        <v>351</v>
      </c>
      <c r="E18" s="1245">
        <f t="shared" si="0"/>
        <v>202</v>
      </c>
      <c r="F18" s="1246">
        <f t="shared" si="0"/>
        <v>59</v>
      </c>
      <c r="G18" s="1246">
        <f t="shared" si="0"/>
        <v>-207</v>
      </c>
      <c r="H18" s="1246">
        <f t="shared" si="0"/>
        <v>73</v>
      </c>
      <c r="I18" s="1246">
        <f t="shared" si="0"/>
        <v>277</v>
      </c>
      <c r="J18" s="1246">
        <f t="shared" si="0"/>
        <v>162</v>
      </c>
      <c r="K18" s="1246">
        <f t="shared" si="0"/>
        <v>61</v>
      </c>
      <c r="L18" s="1246">
        <f t="shared" si="0"/>
        <v>101</v>
      </c>
      <c r="M18" s="1246">
        <f t="shared" si="0"/>
        <v>295</v>
      </c>
      <c r="N18" s="1246">
        <f t="shared" si="0"/>
        <v>290</v>
      </c>
      <c r="O18" s="1247">
        <f t="shared" si="0"/>
        <v>5</v>
      </c>
    </row>
    <row r="19" spans="1:15" ht="17.25" customHeight="1">
      <c r="A19" s="1497"/>
      <c r="B19" s="1250" t="s">
        <v>328</v>
      </c>
      <c r="C19" s="1253">
        <f t="shared" ref="C19" si="1">C17/C16-1</f>
        <v>5.1003428606808399E-3</v>
      </c>
      <c r="D19" s="1255">
        <f t="shared" ref="D19:O19" si="2">D17/D16-1</f>
        <v>8.5070285991275529E-3</v>
      </c>
      <c r="E19" s="1253">
        <f t="shared" si="2"/>
        <v>4.2090348391399246E-3</v>
      </c>
      <c r="F19" s="1254">
        <f t="shared" si="2"/>
        <v>4.8643746392942333E-3</v>
      </c>
      <c r="G19" s="1254">
        <f t="shared" si="2"/>
        <v>-1.6976953989994215E-2</v>
      </c>
      <c r="H19" s="1254">
        <f t="shared" si="2"/>
        <v>6.067658548749133E-3</v>
      </c>
      <c r="I19" s="1254">
        <f t="shared" si="2"/>
        <v>2.3799295472119564E-2</v>
      </c>
      <c r="J19" s="1254">
        <f t="shared" si="2"/>
        <v>1.2503859215807323E-2</v>
      </c>
      <c r="K19" s="1254">
        <f t="shared" si="2"/>
        <v>1.2869198312236207E-2</v>
      </c>
      <c r="L19" s="1254">
        <f t="shared" si="2"/>
        <v>1.2293086660175367E-2</v>
      </c>
      <c r="M19" s="1254">
        <f t="shared" si="2"/>
        <v>4.3217744180255036E-3</v>
      </c>
      <c r="N19" s="1254">
        <f t="shared" si="2"/>
        <v>7.9408543263965736E-3</v>
      </c>
      <c r="O19" s="1255">
        <f t="shared" si="2"/>
        <v>1.5753489397907217E-4</v>
      </c>
    </row>
    <row r="20" spans="1:15" ht="17.25" customHeight="1">
      <c r="A20" s="1496" t="s">
        <v>719</v>
      </c>
      <c r="B20" s="1270" t="s">
        <v>327</v>
      </c>
      <c r="C20" s="1273">
        <f t="shared" ref="C20" si="3">C17-C12</f>
        <v>1866</v>
      </c>
      <c r="D20" s="1275">
        <f t="shared" ref="D20:O20" si="4">D17-D12</f>
        <v>1221</v>
      </c>
      <c r="E20" s="1273">
        <f t="shared" si="4"/>
        <v>987</v>
      </c>
      <c r="F20" s="1274">
        <f t="shared" si="4"/>
        <v>236</v>
      </c>
      <c r="G20" s="1274">
        <f t="shared" si="4"/>
        <v>377</v>
      </c>
      <c r="H20" s="1274">
        <f t="shared" si="4"/>
        <v>490</v>
      </c>
      <c r="I20" s="1274">
        <f t="shared" si="4"/>
        <v>-116</v>
      </c>
      <c r="J20" s="1274">
        <f t="shared" si="4"/>
        <v>470</v>
      </c>
      <c r="K20" s="1274">
        <f t="shared" si="4"/>
        <v>347</v>
      </c>
      <c r="L20" s="1274">
        <f t="shared" si="4"/>
        <v>123</v>
      </c>
      <c r="M20" s="1274">
        <f t="shared" si="4"/>
        <v>409</v>
      </c>
      <c r="N20" s="1274">
        <f t="shared" si="4"/>
        <v>874</v>
      </c>
      <c r="O20" s="1275">
        <f t="shared" si="4"/>
        <v>-465</v>
      </c>
    </row>
    <row r="21" spans="1:15" ht="17.25" customHeight="1">
      <c r="A21" s="1497"/>
      <c r="B21" s="1250" t="s">
        <v>328</v>
      </c>
      <c r="C21" s="1253">
        <f t="shared" ref="C21" si="5">C17/C12-1</f>
        <v>1.4578125000000108E-2</v>
      </c>
      <c r="D21" s="1255">
        <f t="shared" ref="D21:O21" si="6">D17/D12-1</f>
        <v>3.0230255013617313E-2</v>
      </c>
      <c r="E21" s="1253">
        <f t="shared" si="6"/>
        <v>2.0907916198868781E-2</v>
      </c>
      <c r="F21" s="1254">
        <f t="shared" si="6"/>
        <v>1.9745649263721576E-2</v>
      </c>
      <c r="G21" s="1254">
        <f t="shared" si="6"/>
        <v>3.2474804031354942E-2</v>
      </c>
      <c r="H21" s="1254">
        <f t="shared" si="6"/>
        <v>4.2190459789908763E-2</v>
      </c>
      <c r="I21" s="1254">
        <f t="shared" si="6"/>
        <v>-9.6409574468084847E-3</v>
      </c>
      <c r="J21" s="1254">
        <f t="shared" si="6"/>
        <v>3.7160025300442712E-2</v>
      </c>
      <c r="K21" s="1254">
        <f t="shared" si="6"/>
        <v>7.790749887741355E-2</v>
      </c>
      <c r="L21" s="1254">
        <f t="shared" si="6"/>
        <v>1.5010983646570608E-2</v>
      </c>
      <c r="M21" s="1254">
        <f t="shared" si="6"/>
        <v>6.0019076968229612E-3</v>
      </c>
      <c r="N21" s="1254">
        <f t="shared" si="6"/>
        <v>2.4321015138023094E-2</v>
      </c>
      <c r="O21" s="1255">
        <f t="shared" si="6"/>
        <v>-1.443695861405192E-2</v>
      </c>
    </row>
    <row r="22" spans="1:15" ht="17.25" customHeight="1">
      <c r="A22" s="1496" t="s">
        <v>720</v>
      </c>
      <c r="B22" s="1270" t="s">
        <v>327</v>
      </c>
      <c r="C22" s="1273">
        <f t="shared" ref="C22" si="7">C17-C7</f>
        <v>-15178</v>
      </c>
      <c r="D22" s="1275">
        <f t="shared" ref="D22:O22" si="8">D17-D7</f>
        <v>-719</v>
      </c>
      <c r="E22" s="1273">
        <f t="shared" si="8"/>
        <v>-11136</v>
      </c>
      <c r="F22" s="1274">
        <f t="shared" si="8"/>
        <v>-2593</v>
      </c>
      <c r="G22" s="1274">
        <f t="shared" si="8"/>
        <v>-2524</v>
      </c>
      <c r="H22" s="1274">
        <f t="shared" si="8"/>
        <v>-3347</v>
      </c>
      <c r="I22" s="1274">
        <f t="shared" si="8"/>
        <v>-2672</v>
      </c>
      <c r="J22" s="1274">
        <f t="shared" si="8"/>
        <v>264</v>
      </c>
      <c r="K22" s="1274">
        <f t="shared" si="8"/>
        <v>90</v>
      </c>
      <c r="L22" s="1274">
        <f t="shared" si="8"/>
        <v>174</v>
      </c>
      <c r="M22" s="1274">
        <f t="shared" si="8"/>
        <v>-4306</v>
      </c>
      <c r="N22" s="1274">
        <f t="shared" si="8"/>
        <v>-809</v>
      </c>
      <c r="O22" s="1275">
        <f t="shared" si="8"/>
        <v>-3497</v>
      </c>
    </row>
    <row r="23" spans="1:15" ht="17.25" customHeight="1" thickBot="1">
      <c r="A23" s="1498"/>
      <c r="B23" s="1290" t="s">
        <v>328</v>
      </c>
      <c r="C23" s="1291">
        <f t="shared" ref="C23" si="9">C17/C7-1</f>
        <v>-0.10464410799481538</v>
      </c>
      <c r="D23" s="1369">
        <f t="shared" ref="D23:O23" si="10">D17/D7-1</f>
        <v>-1.6985589416489533E-2</v>
      </c>
      <c r="E23" s="1291">
        <f t="shared" si="10"/>
        <v>-0.18769593797404349</v>
      </c>
      <c r="F23" s="1292">
        <f t="shared" si="10"/>
        <v>-0.1754279142141939</v>
      </c>
      <c r="G23" s="1292">
        <f t="shared" si="10"/>
        <v>-0.17394900068917984</v>
      </c>
      <c r="H23" s="1292">
        <f t="shared" si="10"/>
        <v>-0.21662028347679763</v>
      </c>
      <c r="I23" s="1292">
        <f t="shared" si="10"/>
        <v>-0.18316424458459002</v>
      </c>
      <c r="J23" s="1292">
        <f t="shared" si="10"/>
        <v>2.0538353819822719E-2</v>
      </c>
      <c r="K23" s="1292">
        <f t="shared" si="10"/>
        <v>1.9104224156230032E-2</v>
      </c>
      <c r="L23" s="1292">
        <f t="shared" si="10"/>
        <v>2.1368046174628619E-2</v>
      </c>
      <c r="M23" s="1292">
        <f t="shared" si="10"/>
        <v>-5.9099643151248937E-2</v>
      </c>
      <c r="N23" s="1292">
        <f t="shared" si="10"/>
        <v>-2.1505090512772829E-2</v>
      </c>
      <c r="O23" s="1369">
        <f t="shared" si="10"/>
        <v>-9.9231009335716935E-2</v>
      </c>
    </row>
    <row r="24" spans="1:15" ht="17.25" customHeight="1">
      <c r="A24" s="439" t="s">
        <v>124</v>
      </c>
    </row>
    <row r="25" spans="1:15" ht="17.25" customHeight="1"/>
    <row r="26" spans="1:15" ht="15"/>
    <row r="27" spans="1:15" ht="15"/>
    <row r="28" spans="1:15" ht="15"/>
    <row r="29" spans="1:15" ht="15"/>
    <row r="30" spans="1:15" ht="15"/>
    <row r="31" spans="1:15" ht="15"/>
    <row r="32" spans="1:15" ht="15"/>
    <row r="33" ht="15"/>
    <row r="34" ht="13.5" customHeight="1"/>
  </sheetData>
  <mergeCells count="27">
    <mergeCell ref="A17:B17"/>
    <mergeCell ref="A18:A19"/>
    <mergeCell ref="A20:A21"/>
    <mergeCell ref="A22:A23"/>
    <mergeCell ref="F5:I5"/>
    <mergeCell ref="D3:D6"/>
    <mergeCell ref="A14:B14"/>
    <mergeCell ref="A15:B15"/>
    <mergeCell ref="A16:B16"/>
    <mergeCell ref="E5:E6"/>
    <mergeCell ref="A3:B6"/>
    <mergeCell ref="K5:L5"/>
    <mergeCell ref="M5:M6"/>
    <mergeCell ref="N5:O5"/>
    <mergeCell ref="A12:B12"/>
    <mergeCell ref="A13:B13"/>
    <mergeCell ref="A7:B7"/>
    <mergeCell ref="A8:B8"/>
    <mergeCell ref="A9:B9"/>
    <mergeCell ref="A10:B10"/>
    <mergeCell ref="A11:B11"/>
    <mergeCell ref="J5:J6"/>
    <mergeCell ref="C3:C6"/>
    <mergeCell ref="E3:O3"/>
    <mergeCell ref="E4:I4"/>
    <mergeCell ref="J4:L4"/>
    <mergeCell ref="M4:O4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A2" sqref="A1:A2"/>
    </sheetView>
  </sheetViews>
  <sheetFormatPr defaultRowHeight="15"/>
  <cols>
    <col min="1" max="1" width="12.85546875" style="383" customWidth="1"/>
    <col min="2" max="2" width="5.7109375" style="383" customWidth="1"/>
    <col min="3" max="4" width="7.85546875" style="383" customWidth="1"/>
    <col min="5" max="5" width="7.140625" style="383" customWidth="1"/>
    <col min="6" max="6" width="7.85546875" style="383" customWidth="1"/>
    <col min="7" max="7" width="7.140625" style="383" customWidth="1"/>
    <col min="8" max="8" width="7.85546875" style="383" customWidth="1"/>
    <col min="9" max="9" width="7.140625" style="383" customWidth="1"/>
    <col min="10" max="10" width="7.85546875" style="383" customWidth="1"/>
    <col min="11" max="11" width="7.140625" style="383" customWidth="1"/>
    <col min="12" max="12" width="7.85546875" style="383" customWidth="1"/>
    <col min="13" max="13" width="7.140625" style="383" customWidth="1"/>
    <col min="14" max="14" width="7.85546875" style="383" customWidth="1"/>
    <col min="15" max="15" width="6.85546875" style="383" customWidth="1"/>
    <col min="16" max="16" width="7.85546875" style="383" customWidth="1"/>
    <col min="17" max="17" width="6.85546875" style="383" customWidth="1"/>
    <col min="18" max="16384" width="9.140625" style="383"/>
  </cols>
  <sheetData>
    <row r="1" spans="1:17" ht="17.25" customHeight="1">
      <c r="A1" s="438" t="s">
        <v>894</v>
      </c>
      <c r="B1" s="43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379" customFormat="1" ht="17.25" customHeight="1" thickBot="1">
      <c r="A2" s="701" t="s">
        <v>572</v>
      </c>
    </row>
    <row r="3" spans="1:17" s="92" customFormat="1" ht="19.5" customHeight="1">
      <c r="A3" s="1499" t="s">
        <v>334</v>
      </c>
      <c r="B3" s="1500"/>
      <c r="C3" s="1838" t="s">
        <v>451</v>
      </c>
      <c r="D3" s="1852"/>
      <c r="E3" s="1852"/>
      <c r="F3" s="1852"/>
      <c r="G3" s="1852"/>
      <c r="H3" s="1703"/>
      <c r="I3" s="1703"/>
      <c r="J3" s="1703"/>
      <c r="K3" s="1703"/>
      <c r="L3" s="1703"/>
      <c r="M3" s="1703"/>
      <c r="N3" s="1703"/>
      <c r="O3" s="1703"/>
      <c r="P3" s="1703"/>
      <c r="Q3" s="1704"/>
    </row>
    <row r="4" spans="1:17" s="93" customFormat="1" ht="19.5" customHeight="1">
      <c r="A4" s="1501"/>
      <c r="B4" s="1502"/>
      <c r="C4" s="1853" t="s">
        <v>86</v>
      </c>
      <c r="D4" s="1853" t="s">
        <v>536</v>
      </c>
      <c r="E4" s="1854"/>
      <c r="F4" s="1854"/>
      <c r="G4" s="1855"/>
      <c r="H4" s="1839" t="s">
        <v>315</v>
      </c>
      <c r="I4" s="1813"/>
      <c r="J4" s="1813"/>
      <c r="K4" s="1576"/>
      <c r="L4" s="1858" t="s">
        <v>532</v>
      </c>
      <c r="M4" s="1813"/>
      <c r="N4" s="1813"/>
      <c r="O4" s="1813"/>
      <c r="P4" s="1813"/>
      <c r="Q4" s="1576"/>
    </row>
    <row r="5" spans="1:17" s="93" customFormat="1" ht="39.75" customHeight="1">
      <c r="A5" s="1501"/>
      <c r="B5" s="1502"/>
      <c r="C5" s="1856"/>
      <c r="D5" s="1853" t="s">
        <v>807</v>
      </c>
      <c r="E5" s="1861"/>
      <c r="F5" s="1862" t="s">
        <v>808</v>
      </c>
      <c r="G5" s="1855"/>
      <c r="H5" s="1859" t="s">
        <v>8</v>
      </c>
      <c r="I5" s="1843"/>
      <c r="J5" s="1842" t="s">
        <v>246</v>
      </c>
      <c r="K5" s="1844"/>
      <c r="L5" s="1860" t="s">
        <v>533</v>
      </c>
      <c r="M5" s="1843"/>
      <c r="N5" s="1842" t="s">
        <v>534</v>
      </c>
      <c r="O5" s="1843"/>
      <c r="P5" s="1842" t="s">
        <v>535</v>
      </c>
      <c r="Q5" s="1844"/>
    </row>
    <row r="6" spans="1:17" s="93" customFormat="1" ht="19.5" customHeight="1" thickBot="1">
      <c r="A6" s="1503"/>
      <c r="B6" s="1504"/>
      <c r="C6" s="1857"/>
      <c r="D6" s="1411" t="s">
        <v>252</v>
      </c>
      <c r="E6" s="1409" t="s">
        <v>253</v>
      </c>
      <c r="F6" s="1409" t="s">
        <v>252</v>
      </c>
      <c r="G6" s="1410" t="s">
        <v>253</v>
      </c>
      <c r="H6" s="1411" t="s">
        <v>252</v>
      </c>
      <c r="I6" s="1409" t="s">
        <v>253</v>
      </c>
      <c r="J6" s="1409" t="s">
        <v>252</v>
      </c>
      <c r="K6" s="1410" t="s">
        <v>253</v>
      </c>
      <c r="L6" s="1412" t="s">
        <v>252</v>
      </c>
      <c r="M6" s="1409" t="s">
        <v>253</v>
      </c>
      <c r="N6" s="1409" t="s">
        <v>252</v>
      </c>
      <c r="O6" s="1409" t="s">
        <v>253</v>
      </c>
      <c r="P6" s="1409" t="s">
        <v>252</v>
      </c>
      <c r="Q6" s="1410" t="s">
        <v>253</v>
      </c>
    </row>
    <row r="7" spans="1:17" s="49" customFormat="1" ht="17.25" customHeight="1">
      <c r="A7" s="1505" t="s">
        <v>13</v>
      </c>
      <c r="B7" s="1506"/>
      <c r="C7" s="85">
        <v>26544</v>
      </c>
      <c r="D7" s="312">
        <v>23153</v>
      </c>
      <c r="E7" s="745">
        <v>0.87224984930681138</v>
      </c>
      <c r="F7" s="899">
        <v>3391</v>
      </c>
      <c r="G7" s="679">
        <v>0.12775015069318868</v>
      </c>
      <c r="H7" s="334">
        <v>16069</v>
      </c>
      <c r="I7" s="745">
        <v>0.60537221217600967</v>
      </c>
      <c r="J7" s="742">
        <v>10475</v>
      </c>
      <c r="K7" s="679">
        <v>0.39462778782399033</v>
      </c>
      <c r="L7" s="184">
        <v>14974</v>
      </c>
      <c r="M7" s="745">
        <v>0.56411995177817964</v>
      </c>
      <c r="N7" s="742">
        <v>2375</v>
      </c>
      <c r="O7" s="745">
        <v>8.9474080771549128E-2</v>
      </c>
      <c r="P7" s="742">
        <v>9195</v>
      </c>
      <c r="Q7" s="679">
        <v>0.34640596745027125</v>
      </c>
    </row>
    <row r="8" spans="1:17" s="49" customFormat="1" ht="17.25" customHeight="1">
      <c r="A8" s="1505" t="s">
        <v>14</v>
      </c>
      <c r="B8" s="1506"/>
      <c r="C8" s="85">
        <v>25256</v>
      </c>
      <c r="D8" s="312">
        <v>22179</v>
      </c>
      <c r="E8" s="745">
        <v>0.87816756414317387</v>
      </c>
      <c r="F8" s="899">
        <v>3077</v>
      </c>
      <c r="G8" s="679">
        <v>0.1218324358568261</v>
      </c>
      <c r="H8" s="334">
        <v>14869</v>
      </c>
      <c r="I8" s="745">
        <v>0.58873139056065882</v>
      </c>
      <c r="J8" s="742">
        <v>10387</v>
      </c>
      <c r="K8" s="679">
        <v>0.41126860943934113</v>
      </c>
      <c r="L8" s="184">
        <v>13693</v>
      </c>
      <c r="M8" s="745">
        <v>0.54216819765600255</v>
      </c>
      <c r="N8" s="742">
        <v>2352</v>
      </c>
      <c r="O8" s="745">
        <v>9.3126385809312637E-2</v>
      </c>
      <c r="P8" s="742">
        <v>9211</v>
      </c>
      <c r="Q8" s="679">
        <v>0.3647054165346848</v>
      </c>
    </row>
    <row r="9" spans="1:17" s="49" customFormat="1" ht="17.25" customHeight="1">
      <c r="A9" s="1505" t="s">
        <v>15</v>
      </c>
      <c r="B9" s="1506"/>
      <c r="C9" s="85">
        <v>23677</v>
      </c>
      <c r="D9" s="312">
        <v>21072</v>
      </c>
      <c r="E9" s="745">
        <v>0.88997761540735731</v>
      </c>
      <c r="F9" s="899">
        <v>2605</v>
      </c>
      <c r="G9" s="679">
        <v>0.11002238459264264</v>
      </c>
      <c r="H9" s="334">
        <v>13665</v>
      </c>
      <c r="I9" s="745">
        <v>0.57714237445622329</v>
      </c>
      <c r="J9" s="742">
        <v>10012</v>
      </c>
      <c r="K9" s="679">
        <v>0.42285762554377665</v>
      </c>
      <c r="L9" s="184">
        <v>12420</v>
      </c>
      <c r="M9" s="745">
        <v>0.52455969928622714</v>
      </c>
      <c r="N9" s="742">
        <v>2188</v>
      </c>
      <c r="O9" s="745">
        <v>9.2410356041728259E-2</v>
      </c>
      <c r="P9" s="742">
        <v>9069</v>
      </c>
      <c r="Q9" s="679">
        <v>0.3830299446720446</v>
      </c>
    </row>
    <row r="10" spans="1:17" s="49" customFormat="1" ht="17.25" customHeight="1">
      <c r="A10" s="1505" t="s">
        <v>16</v>
      </c>
      <c r="B10" s="1506"/>
      <c r="C10" s="85">
        <v>23169</v>
      </c>
      <c r="D10" s="312">
        <v>20480</v>
      </c>
      <c r="E10" s="745">
        <v>0.88393974707583411</v>
      </c>
      <c r="F10" s="899">
        <v>2689</v>
      </c>
      <c r="G10" s="679">
        <v>0.11606025292416591</v>
      </c>
      <c r="H10" s="334">
        <v>13313</v>
      </c>
      <c r="I10" s="745">
        <v>0.57460399671975482</v>
      </c>
      <c r="J10" s="742">
        <v>9856</v>
      </c>
      <c r="K10" s="679">
        <v>0.42539600328024513</v>
      </c>
      <c r="L10" s="184">
        <v>11771</v>
      </c>
      <c r="M10" s="745">
        <v>0.50804954896629118</v>
      </c>
      <c r="N10" s="742">
        <v>2220</v>
      </c>
      <c r="O10" s="745">
        <v>9.5817687427165607E-2</v>
      </c>
      <c r="P10" s="742">
        <v>9178</v>
      </c>
      <c r="Q10" s="679">
        <v>0.3961327636065432</v>
      </c>
    </row>
    <row r="11" spans="1:17" s="49" customFormat="1" ht="17.25" customHeight="1">
      <c r="A11" s="1505" t="s">
        <v>17</v>
      </c>
      <c r="B11" s="1506"/>
      <c r="C11" s="85">
        <v>22940</v>
      </c>
      <c r="D11" s="312">
        <v>20142</v>
      </c>
      <c r="E11" s="745">
        <v>0.87802964254577154</v>
      </c>
      <c r="F11" s="899">
        <v>2798</v>
      </c>
      <c r="G11" s="679">
        <v>0.12197035745422842</v>
      </c>
      <c r="H11" s="334">
        <v>13164</v>
      </c>
      <c r="I11" s="745">
        <v>0.57384481255448994</v>
      </c>
      <c r="J11" s="742">
        <v>9776</v>
      </c>
      <c r="K11" s="679">
        <v>0.42615518744551001</v>
      </c>
      <c r="L11" s="184">
        <v>11842</v>
      </c>
      <c r="M11" s="745">
        <v>0.51621621621621616</v>
      </c>
      <c r="N11" s="742">
        <v>2239</v>
      </c>
      <c r="O11" s="745">
        <v>9.7602441150828251E-2</v>
      </c>
      <c r="P11" s="742">
        <v>8859</v>
      </c>
      <c r="Q11" s="679">
        <v>0.38618134263295556</v>
      </c>
    </row>
    <row r="12" spans="1:17" s="49" customFormat="1" ht="17.25" customHeight="1">
      <c r="A12" s="1505" t="s">
        <v>18</v>
      </c>
      <c r="B12" s="1506"/>
      <c r="C12" s="85">
        <v>23250</v>
      </c>
      <c r="D12" s="312">
        <v>20232</v>
      </c>
      <c r="E12" s="745">
        <v>0.87019354838709673</v>
      </c>
      <c r="F12" s="899">
        <v>3018</v>
      </c>
      <c r="G12" s="679">
        <v>0.12980645161290322</v>
      </c>
      <c r="H12" s="334">
        <v>13623</v>
      </c>
      <c r="I12" s="745">
        <v>0.58593548387096772</v>
      </c>
      <c r="J12" s="742">
        <v>9627</v>
      </c>
      <c r="K12" s="679">
        <v>0.41406451612903228</v>
      </c>
      <c r="L12" s="184">
        <v>11986</v>
      </c>
      <c r="M12" s="745">
        <v>0.51552688172043015</v>
      </c>
      <c r="N12" s="742">
        <v>2199</v>
      </c>
      <c r="O12" s="745">
        <v>9.4580645161290319E-2</v>
      </c>
      <c r="P12" s="742">
        <v>9065</v>
      </c>
      <c r="Q12" s="679">
        <v>0.38989247311827957</v>
      </c>
    </row>
    <row r="13" spans="1:17" s="49" customFormat="1" ht="17.25" customHeight="1">
      <c r="A13" s="1505" t="s">
        <v>19</v>
      </c>
      <c r="B13" s="1506"/>
      <c r="C13" s="85">
        <v>23019</v>
      </c>
      <c r="D13" s="312">
        <v>19948</v>
      </c>
      <c r="E13" s="745">
        <v>0.86658847039402231</v>
      </c>
      <c r="F13" s="899">
        <v>3071</v>
      </c>
      <c r="G13" s="679">
        <v>0.13341152960597766</v>
      </c>
      <c r="H13" s="334">
        <v>13291</v>
      </c>
      <c r="I13" s="745">
        <v>0.57739258873104826</v>
      </c>
      <c r="J13" s="742">
        <v>9728</v>
      </c>
      <c r="K13" s="679">
        <v>0.42260741126895174</v>
      </c>
      <c r="L13" s="184">
        <v>11829</v>
      </c>
      <c r="M13" s="745">
        <v>0.5138798383943699</v>
      </c>
      <c r="N13" s="742">
        <v>2225</v>
      </c>
      <c r="O13" s="745">
        <v>9.6659281463139152E-2</v>
      </c>
      <c r="P13" s="742">
        <v>8965</v>
      </c>
      <c r="Q13" s="679">
        <v>0.38946088014249097</v>
      </c>
    </row>
    <row r="14" spans="1:17" s="49" customFormat="1" ht="17.25" customHeight="1">
      <c r="A14" s="1505" t="s">
        <v>20</v>
      </c>
      <c r="B14" s="1506"/>
      <c r="C14" s="900">
        <v>23586</v>
      </c>
      <c r="D14" s="381">
        <v>20439</v>
      </c>
      <c r="E14" s="745">
        <v>0.8665733909946578</v>
      </c>
      <c r="F14" s="899">
        <v>3147</v>
      </c>
      <c r="G14" s="679">
        <v>0.13342660900534214</v>
      </c>
      <c r="H14" s="334">
        <v>13930</v>
      </c>
      <c r="I14" s="745">
        <v>0.59060459594674808</v>
      </c>
      <c r="J14" s="742">
        <v>9656</v>
      </c>
      <c r="K14" s="679">
        <v>0.40939540405325192</v>
      </c>
      <c r="L14" s="184">
        <v>12189</v>
      </c>
      <c r="M14" s="745">
        <v>0.51678962096158743</v>
      </c>
      <c r="N14" s="742">
        <v>2328</v>
      </c>
      <c r="O14" s="745">
        <v>9.8702620198422797E-2</v>
      </c>
      <c r="P14" s="742">
        <v>9069</v>
      </c>
      <c r="Q14" s="679">
        <v>0.38450775883998983</v>
      </c>
    </row>
    <row r="15" spans="1:17" s="49" customFormat="1" ht="17.25" customHeight="1">
      <c r="A15" s="1505" t="s">
        <v>21</v>
      </c>
      <c r="B15" s="1506"/>
      <c r="C15" s="900">
        <v>23812</v>
      </c>
      <c r="D15" s="381">
        <v>20587</v>
      </c>
      <c r="E15" s="745">
        <v>0.86456408533512519</v>
      </c>
      <c r="F15" s="899">
        <v>3225</v>
      </c>
      <c r="G15" s="679">
        <v>0.13543591466487484</v>
      </c>
      <c r="H15" s="334">
        <v>14069</v>
      </c>
      <c r="I15" s="745">
        <v>0.59083655299848814</v>
      </c>
      <c r="J15" s="742">
        <v>9743</v>
      </c>
      <c r="K15" s="679">
        <v>0.40916344700151186</v>
      </c>
      <c r="L15" s="184">
        <v>12200</v>
      </c>
      <c r="M15" s="745">
        <v>0.51234671594154213</v>
      </c>
      <c r="N15" s="742">
        <v>2337</v>
      </c>
      <c r="O15" s="745">
        <v>9.8143793045523259E-2</v>
      </c>
      <c r="P15" s="742">
        <v>9275</v>
      </c>
      <c r="Q15" s="679">
        <v>0.38950949101293464</v>
      </c>
    </row>
    <row r="16" spans="1:17" s="49" customFormat="1" ht="17.25" customHeight="1">
      <c r="A16" s="1505" t="s">
        <v>244</v>
      </c>
      <c r="B16" s="1506"/>
      <c r="C16" s="900">
        <v>23683</v>
      </c>
      <c r="D16" s="381">
        <v>20333</v>
      </c>
      <c r="E16" s="745">
        <v>0.85854832580331886</v>
      </c>
      <c r="F16" s="899">
        <v>3350</v>
      </c>
      <c r="G16" s="679">
        <v>0.14145167419668117</v>
      </c>
      <c r="H16" s="334">
        <v>13940</v>
      </c>
      <c r="I16" s="745">
        <v>0.58860786217962247</v>
      </c>
      <c r="J16" s="742">
        <v>9743</v>
      </c>
      <c r="K16" s="679">
        <v>0.41139213782037748</v>
      </c>
      <c r="L16" s="184">
        <v>11996</v>
      </c>
      <c r="M16" s="745">
        <v>0.50652366676519023</v>
      </c>
      <c r="N16" s="742">
        <v>2354</v>
      </c>
      <c r="O16" s="745">
        <v>9.9396191360891784E-2</v>
      </c>
      <c r="P16" s="742">
        <v>9333</v>
      </c>
      <c r="Q16" s="679">
        <v>0.39408014187391799</v>
      </c>
    </row>
    <row r="17" spans="1:32" s="49" customFormat="1" ht="17.25" customHeight="1" thickBot="1">
      <c r="A17" s="1555" t="s">
        <v>321</v>
      </c>
      <c r="B17" s="1556"/>
      <c r="C17" s="901">
        <v>23641</v>
      </c>
      <c r="D17" s="346">
        <v>20279</v>
      </c>
      <c r="E17" s="501">
        <v>0.85778943361109938</v>
      </c>
      <c r="F17" s="899">
        <v>3362</v>
      </c>
      <c r="G17" s="676">
        <v>0.14221056638890064</v>
      </c>
      <c r="H17" s="321">
        <v>13797</v>
      </c>
      <c r="I17" s="501">
        <v>0.58360475445201132</v>
      </c>
      <c r="J17" s="742">
        <v>9844</v>
      </c>
      <c r="K17" s="676">
        <v>0.41639524554798868</v>
      </c>
      <c r="L17" s="184">
        <v>12005</v>
      </c>
      <c r="M17" s="501">
        <v>0.50780423839939093</v>
      </c>
      <c r="N17" s="570">
        <v>2386</v>
      </c>
      <c r="O17" s="501">
        <v>0.10092635675309843</v>
      </c>
      <c r="P17" s="570">
        <v>9250</v>
      </c>
      <c r="Q17" s="676">
        <v>0.39126940484751066</v>
      </c>
    </row>
    <row r="18" spans="1:32" s="440" customFormat="1" ht="17.25" customHeight="1">
      <c r="A18" s="1514" t="s">
        <v>718</v>
      </c>
      <c r="B18" s="1242" t="s">
        <v>327</v>
      </c>
      <c r="C18" s="1377">
        <f>C17-C16</f>
        <v>-42</v>
      </c>
      <c r="D18" s="1377">
        <f>D17-D16</f>
        <v>-54</v>
      </c>
      <c r="E18" s="1308" t="s">
        <v>65</v>
      </c>
      <c r="F18" s="1244">
        <f>F17-F16</f>
        <v>12</v>
      </c>
      <c r="G18" s="1309" t="s">
        <v>65</v>
      </c>
      <c r="H18" s="1377">
        <f>H17-H16</f>
        <v>-143</v>
      </c>
      <c r="I18" s="1308" t="s">
        <v>65</v>
      </c>
      <c r="J18" s="1244">
        <f>J17-J16</f>
        <v>101</v>
      </c>
      <c r="K18" s="1309" t="s">
        <v>65</v>
      </c>
      <c r="L18" s="1377">
        <f>L17-L16</f>
        <v>9</v>
      </c>
      <c r="M18" s="1308" t="s">
        <v>65</v>
      </c>
      <c r="N18" s="1244">
        <f>N17-N16</f>
        <v>32</v>
      </c>
      <c r="O18" s="1308" t="s">
        <v>65</v>
      </c>
      <c r="P18" s="1244">
        <f>P17-P16</f>
        <v>-83</v>
      </c>
      <c r="Q18" s="1309" t="s">
        <v>65</v>
      </c>
      <c r="AE18" s="49"/>
      <c r="AF18" s="49"/>
    </row>
    <row r="19" spans="1:32" ht="17.25" customHeight="1">
      <c r="A19" s="1497"/>
      <c r="B19" s="1250" t="s">
        <v>328</v>
      </c>
      <c r="C19" s="1378">
        <f t="shared" ref="C19" si="0">C17/C16-1</f>
        <v>-1.77342397500313E-3</v>
      </c>
      <c r="D19" s="1378">
        <f t="shared" ref="D19" si="1">D17/D16-1</f>
        <v>-2.6557812423154692E-3</v>
      </c>
      <c r="E19" s="1320" t="s">
        <v>65</v>
      </c>
      <c r="F19" s="1252">
        <f t="shared" ref="F19" si="2">F17/F16-1</f>
        <v>3.5820895522387097E-3</v>
      </c>
      <c r="G19" s="1321" t="s">
        <v>65</v>
      </c>
      <c r="H19" s="1378">
        <f t="shared" ref="H19" si="3">H17/H16-1</f>
        <v>-1.0258249641319939E-2</v>
      </c>
      <c r="I19" s="1320" t="s">
        <v>65</v>
      </c>
      <c r="J19" s="1252">
        <f t="shared" ref="J19" si="4">J17/J16-1</f>
        <v>1.0366416914707965E-2</v>
      </c>
      <c r="K19" s="1321" t="s">
        <v>65</v>
      </c>
      <c r="L19" s="1378">
        <f t="shared" ref="L19" si="5">L17/L16-1</f>
        <v>7.5025008336115917E-4</v>
      </c>
      <c r="M19" s="1320" t="s">
        <v>65</v>
      </c>
      <c r="N19" s="1252">
        <f t="shared" ref="N19" si="6">N17/N16-1</f>
        <v>1.3593882752761299E-2</v>
      </c>
      <c r="O19" s="1320" t="s">
        <v>65</v>
      </c>
      <c r="P19" s="1252">
        <f t="shared" ref="P19" si="7">P17/P16-1</f>
        <v>-8.8931747562412955E-3</v>
      </c>
      <c r="Q19" s="1321" t="s">
        <v>65</v>
      </c>
      <c r="AE19" s="49"/>
      <c r="AF19" s="49"/>
    </row>
    <row r="20" spans="1:32" ht="17.25" customHeight="1">
      <c r="A20" s="1496" t="s">
        <v>719</v>
      </c>
      <c r="B20" s="1270" t="s">
        <v>327</v>
      </c>
      <c r="C20" s="1379">
        <f t="shared" ref="C20" si="8">C17-C12</f>
        <v>391</v>
      </c>
      <c r="D20" s="1379">
        <f t="shared" ref="D20" si="9">D17-D12</f>
        <v>47</v>
      </c>
      <c r="E20" s="1316" t="s">
        <v>65</v>
      </c>
      <c r="F20" s="1272">
        <f t="shared" ref="F20" si="10">F17-F12</f>
        <v>344</v>
      </c>
      <c r="G20" s="1317" t="s">
        <v>65</v>
      </c>
      <c r="H20" s="1379">
        <f t="shared" ref="H20" si="11">H17-H12</f>
        <v>174</v>
      </c>
      <c r="I20" s="1316" t="s">
        <v>65</v>
      </c>
      <c r="J20" s="1272">
        <f t="shared" ref="J20" si="12">J17-J12</f>
        <v>217</v>
      </c>
      <c r="K20" s="1317" t="s">
        <v>65</v>
      </c>
      <c r="L20" s="1379">
        <f t="shared" ref="L20" si="13">L17-L12</f>
        <v>19</v>
      </c>
      <c r="M20" s="1316" t="s">
        <v>65</v>
      </c>
      <c r="N20" s="1272">
        <f t="shared" ref="N20" si="14">N17-N12</f>
        <v>187</v>
      </c>
      <c r="O20" s="1316" t="s">
        <v>65</v>
      </c>
      <c r="P20" s="1272">
        <f t="shared" ref="P20" si="15">P17-P12</f>
        <v>185</v>
      </c>
      <c r="Q20" s="1317" t="s">
        <v>65</v>
      </c>
      <c r="AE20" s="49"/>
      <c r="AF20" s="49"/>
    </row>
    <row r="21" spans="1:32" ht="17.25" customHeight="1">
      <c r="A21" s="1497"/>
      <c r="B21" s="1250" t="s">
        <v>328</v>
      </c>
      <c r="C21" s="1378">
        <f t="shared" ref="C21" si="16">C17/C12-1</f>
        <v>1.681720430107525E-2</v>
      </c>
      <c r="D21" s="1378">
        <f t="shared" ref="D21" si="17">D17/D12-1</f>
        <v>2.3230525899564647E-3</v>
      </c>
      <c r="E21" s="1320" t="s">
        <v>65</v>
      </c>
      <c r="F21" s="1252">
        <f t="shared" ref="F21" si="18">F17/F12-1</f>
        <v>0.11398277004638824</v>
      </c>
      <c r="G21" s="1321" t="s">
        <v>65</v>
      </c>
      <c r="H21" s="1378">
        <f t="shared" ref="H21" si="19">H17/H12-1</f>
        <v>1.2772517066725442E-2</v>
      </c>
      <c r="I21" s="1320" t="s">
        <v>65</v>
      </c>
      <c r="J21" s="1252">
        <f t="shared" ref="J21" si="20">J17/J12-1</f>
        <v>2.2540770748935346E-2</v>
      </c>
      <c r="K21" s="1321" t="s">
        <v>65</v>
      </c>
      <c r="L21" s="1378">
        <f t="shared" ref="L21" si="21">L17/L12-1</f>
        <v>1.5851827131654339E-3</v>
      </c>
      <c r="M21" s="1320" t="s">
        <v>65</v>
      </c>
      <c r="N21" s="1252">
        <f t="shared" ref="N21" si="22">N17/N12-1</f>
        <v>8.5038653933606101E-2</v>
      </c>
      <c r="O21" s="1320" t="s">
        <v>65</v>
      </c>
      <c r="P21" s="1252">
        <f t="shared" ref="P21" si="23">P17/P12-1</f>
        <v>2.0408163265306145E-2</v>
      </c>
      <c r="Q21" s="1321" t="s">
        <v>65</v>
      </c>
      <c r="AE21" s="49"/>
      <c r="AF21" s="49"/>
    </row>
    <row r="22" spans="1:32" ht="17.25" customHeight="1">
      <c r="A22" s="1496" t="s">
        <v>720</v>
      </c>
      <c r="B22" s="1270" t="s">
        <v>327</v>
      </c>
      <c r="C22" s="1379">
        <f t="shared" ref="C22" si="24">C17-C7</f>
        <v>-2903</v>
      </c>
      <c r="D22" s="1379">
        <f t="shared" ref="D22" si="25">D17-D7</f>
        <v>-2874</v>
      </c>
      <c r="E22" s="1316" t="s">
        <v>65</v>
      </c>
      <c r="F22" s="1272">
        <f t="shared" ref="F22" si="26">F17-F7</f>
        <v>-29</v>
      </c>
      <c r="G22" s="1317" t="s">
        <v>65</v>
      </c>
      <c r="H22" s="1379">
        <f t="shared" ref="H22" si="27">H17-H7</f>
        <v>-2272</v>
      </c>
      <c r="I22" s="1316" t="s">
        <v>65</v>
      </c>
      <c r="J22" s="1272">
        <f t="shared" ref="J22" si="28">J17-J7</f>
        <v>-631</v>
      </c>
      <c r="K22" s="1317" t="s">
        <v>65</v>
      </c>
      <c r="L22" s="1379">
        <f t="shared" ref="L22" si="29">L17-L7</f>
        <v>-2969</v>
      </c>
      <c r="M22" s="1316" t="s">
        <v>65</v>
      </c>
      <c r="N22" s="1272">
        <f t="shared" ref="N22" si="30">N17-N7</f>
        <v>11</v>
      </c>
      <c r="O22" s="1316" t="s">
        <v>65</v>
      </c>
      <c r="P22" s="1272">
        <f t="shared" ref="P22" si="31">P17-P7</f>
        <v>55</v>
      </c>
      <c r="Q22" s="1317" t="s">
        <v>65</v>
      </c>
      <c r="AE22" s="49"/>
      <c r="AF22" s="49"/>
    </row>
    <row r="23" spans="1:32" ht="17.25" customHeight="1" thickBot="1">
      <c r="A23" s="1498"/>
      <c r="B23" s="1290" t="s">
        <v>328</v>
      </c>
      <c r="C23" s="1380">
        <f t="shared" ref="C23" si="32">C17/C7-1</f>
        <v>-0.10936558167570831</v>
      </c>
      <c r="D23" s="1380">
        <f t="shared" ref="D23" si="33">D17/D7-1</f>
        <v>-0.1241307821880534</v>
      </c>
      <c r="E23" s="1365" t="s">
        <v>65</v>
      </c>
      <c r="F23" s="1413">
        <f t="shared" ref="F23" si="34">F17/F7-1</f>
        <v>-8.5520495429076693E-3</v>
      </c>
      <c r="G23" s="1366" t="s">
        <v>65</v>
      </c>
      <c r="H23" s="1380">
        <f t="shared" ref="H23" si="35">H17/H7-1</f>
        <v>-0.14139025452735077</v>
      </c>
      <c r="I23" s="1365" t="s">
        <v>65</v>
      </c>
      <c r="J23" s="1413">
        <f t="shared" ref="J23" si="36">J17/J7-1</f>
        <v>-6.0238663484486921E-2</v>
      </c>
      <c r="K23" s="1366" t="s">
        <v>65</v>
      </c>
      <c r="L23" s="1380">
        <f t="shared" ref="L23" si="37">L17/L7-1</f>
        <v>-0.19827701349004945</v>
      </c>
      <c r="M23" s="1365" t="s">
        <v>65</v>
      </c>
      <c r="N23" s="1413">
        <f t="shared" ref="N23" si="38">N17/N7-1</f>
        <v>4.63157894736832E-3</v>
      </c>
      <c r="O23" s="1365" t="s">
        <v>65</v>
      </c>
      <c r="P23" s="1413">
        <f t="shared" ref="P23" si="39">P17/P7-1</f>
        <v>5.9815116911365873E-3</v>
      </c>
      <c r="Q23" s="1366" t="s">
        <v>65</v>
      </c>
      <c r="AE23" s="49"/>
      <c r="AF23" s="49"/>
    </row>
    <row r="24" spans="1:32" ht="17.25" customHeight="1">
      <c r="A24" s="439" t="s">
        <v>944</v>
      </c>
      <c r="AE24" s="49"/>
      <c r="AF24" s="49"/>
    </row>
    <row r="25" spans="1:32" ht="17.25" customHeight="1">
      <c r="AE25" s="49"/>
      <c r="AF25" s="49"/>
    </row>
    <row r="26" spans="1:32">
      <c r="AE26" s="49"/>
      <c r="AF26" s="49"/>
    </row>
    <row r="27" spans="1:32">
      <c r="AE27" s="49"/>
      <c r="AF27" s="49"/>
    </row>
    <row r="28" spans="1:32">
      <c r="AE28" s="49"/>
      <c r="AF28" s="49"/>
    </row>
    <row r="29" spans="1:32">
      <c r="AE29" s="49"/>
      <c r="AF29" s="49"/>
    </row>
    <row r="30" spans="1:32">
      <c r="AE30" s="49"/>
      <c r="AF30" s="49"/>
    </row>
    <row r="31" spans="1:32">
      <c r="AE31" s="49"/>
      <c r="AF31" s="49"/>
    </row>
    <row r="32" spans="1:32">
      <c r="AE32" s="49"/>
      <c r="AF32" s="49"/>
    </row>
    <row r="33" spans="31:32">
      <c r="AE33" s="49"/>
      <c r="AF33" s="49"/>
    </row>
    <row r="34" spans="31:32" ht="13.5" customHeight="1">
      <c r="AE34" s="49"/>
      <c r="AF34" s="49"/>
    </row>
  </sheetData>
  <mergeCells count="27">
    <mergeCell ref="A3:B6"/>
    <mergeCell ref="C3:Q3"/>
    <mergeCell ref="D4:G4"/>
    <mergeCell ref="C4:C6"/>
    <mergeCell ref="H4:K4"/>
    <mergeCell ref="L4:Q4"/>
    <mergeCell ref="H5:I5"/>
    <mergeCell ref="J5:K5"/>
    <mergeCell ref="L5:M5"/>
    <mergeCell ref="N5:O5"/>
    <mergeCell ref="P5:Q5"/>
    <mergeCell ref="D5:E5"/>
    <mergeCell ref="F5:G5"/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7:B7"/>
    <mergeCell ref="A8:B8"/>
    <mergeCell ref="A9:B9"/>
    <mergeCell ref="A10:B10"/>
    <mergeCell ref="A11:B11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defaultRowHeight="15"/>
  <cols>
    <col min="1" max="1" width="12.85546875" style="383" customWidth="1"/>
    <col min="2" max="2" width="5.7109375" style="383" customWidth="1"/>
    <col min="3" max="4" width="7.85546875" style="383" customWidth="1"/>
    <col min="5" max="5" width="7.140625" style="383" customWidth="1"/>
    <col min="6" max="6" width="7.85546875" style="383" customWidth="1"/>
    <col min="7" max="7" width="7.140625" style="383" customWidth="1"/>
    <col min="8" max="8" width="7.85546875" style="383" customWidth="1"/>
    <col min="9" max="9" width="7.140625" style="383" customWidth="1"/>
    <col min="10" max="10" width="7.85546875" style="383" customWidth="1"/>
    <col min="11" max="11" width="7.140625" style="383" customWidth="1"/>
    <col min="12" max="12" width="7.85546875" style="383" customWidth="1"/>
    <col min="13" max="13" width="7.140625" style="383" customWidth="1"/>
    <col min="14" max="14" width="7.85546875" style="383" customWidth="1"/>
    <col min="15" max="15" width="6.85546875" style="383" customWidth="1"/>
    <col min="16" max="16" width="7.85546875" style="383" customWidth="1"/>
    <col min="17" max="17" width="6.85546875" style="383" customWidth="1"/>
    <col min="18" max="16384" width="9.140625" style="383"/>
  </cols>
  <sheetData>
    <row r="1" spans="1:38" ht="17.25" customHeight="1">
      <c r="A1" s="438" t="s">
        <v>996</v>
      </c>
      <c r="B1" s="43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1012"/>
      <c r="AL1" s="1012"/>
    </row>
    <row r="2" spans="1:38" s="379" customFormat="1" ht="17.25" customHeight="1" thickBot="1">
      <c r="A2" s="701" t="s">
        <v>572</v>
      </c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  <c r="AK2" s="1013"/>
      <c r="AL2" s="1013"/>
    </row>
    <row r="3" spans="1:38" s="92" customFormat="1" ht="19.5" customHeight="1">
      <c r="A3" s="1499" t="s">
        <v>334</v>
      </c>
      <c r="B3" s="1500"/>
      <c r="C3" s="1838" t="s">
        <v>919</v>
      </c>
      <c r="D3" s="1852"/>
      <c r="E3" s="1852"/>
      <c r="F3" s="1852"/>
      <c r="G3" s="1852"/>
      <c r="H3" s="1703"/>
      <c r="I3" s="1703"/>
      <c r="J3" s="1703"/>
      <c r="K3" s="1703"/>
      <c r="L3" s="1703"/>
      <c r="M3" s="1703"/>
      <c r="N3" s="1703"/>
      <c r="O3" s="1703"/>
      <c r="P3" s="1703"/>
      <c r="Q3" s="170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014"/>
    </row>
    <row r="4" spans="1:38" s="93" customFormat="1" ht="19.5" customHeight="1">
      <c r="A4" s="1501"/>
      <c r="B4" s="1502"/>
      <c r="C4" s="1866" t="s">
        <v>86</v>
      </c>
      <c r="D4" s="1868" t="s">
        <v>536</v>
      </c>
      <c r="E4" s="1869"/>
      <c r="F4" s="1869"/>
      <c r="G4" s="1733"/>
      <c r="H4" s="1870" t="s">
        <v>315</v>
      </c>
      <c r="I4" s="1871"/>
      <c r="J4" s="1871"/>
      <c r="K4" s="1872"/>
      <c r="L4" s="1870" t="s">
        <v>532</v>
      </c>
      <c r="M4" s="1871"/>
      <c r="N4" s="1871"/>
      <c r="O4" s="1871"/>
      <c r="P4" s="1871"/>
      <c r="Q4" s="1872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1015"/>
      <c r="AI4" s="1015"/>
      <c r="AJ4" s="1015"/>
      <c r="AK4" s="1015"/>
      <c r="AL4" s="1015"/>
    </row>
    <row r="5" spans="1:38" s="93" customFormat="1" ht="39" customHeight="1">
      <c r="A5" s="1501"/>
      <c r="B5" s="1502"/>
      <c r="C5" s="1854"/>
      <c r="D5" s="1853" t="s">
        <v>807</v>
      </c>
      <c r="E5" s="1861"/>
      <c r="F5" s="1862" t="s">
        <v>808</v>
      </c>
      <c r="G5" s="1855"/>
      <c r="H5" s="1859" t="s">
        <v>8</v>
      </c>
      <c r="I5" s="1843"/>
      <c r="J5" s="1842" t="s">
        <v>246</v>
      </c>
      <c r="K5" s="1844"/>
      <c r="L5" s="1859" t="s">
        <v>533</v>
      </c>
      <c r="M5" s="1843"/>
      <c r="N5" s="1842" t="s">
        <v>534</v>
      </c>
      <c r="O5" s="1843"/>
      <c r="P5" s="1842" t="s">
        <v>535</v>
      </c>
      <c r="Q5" s="1844"/>
      <c r="S5" s="1219"/>
      <c r="T5" s="1219"/>
      <c r="U5" s="1219"/>
      <c r="V5" s="1219"/>
      <c r="W5" s="1219"/>
      <c r="X5" s="1219"/>
      <c r="Y5" s="1219"/>
      <c r="Z5" s="1219"/>
      <c r="AA5" s="1219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5"/>
    </row>
    <row r="6" spans="1:38" s="93" customFormat="1" ht="19.5" customHeight="1" thickBot="1">
      <c r="A6" s="1503"/>
      <c r="B6" s="1504"/>
      <c r="C6" s="1867"/>
      <c r="D6" s="1411" t="s">
        <v>252</v>
      </c>
      <c r="E6" s="1409" t="s">
        <v>253</v>
      </c>
      <c r="F6" s="1409" t="s">
        <v>252</v>
      </c>
      <c r="G6" s="1410" t="s">
        <v>253</v>
      </c>
      <c r="H6" s="1411" t="s">
        <v>252</v>
      </c>
      <c r="I6" s="1409" t="s">
        <v>253</v>
      </c>
      <c r="J6" s="1409" t="s">
        <v>252</v>
      </c>
      <c r="K6" s="1410" t="s">
        <v>253</v>
      </c>
      <c r="L6" s="1411" t="s">
        <v>252</v>
      </c>
      <c r="M6" s="1409" t="s">
        <v>253</v>
      </c>
      <c r="N6" s="1409" t="s">
        <v>252</v>
      </c>
      <c r="O6" s="1409" t="s">
        <v>253</v>
      </c>
      <c r="P6" s="1409" t="s">
        <v>252</v>
      </c>
      <c r="Q6" s="1410" t="s">
        <v>253</v>
      </c>
      <c r="S6" s="1219"/>
      <c r="T6" s="1219"/>
      <c r="U6" s="1219"/>
      <c r="V6" s="1219"/>
      <c r="W6" s="1219"/>
      <c r="X6" s="1219"/>
      <c r="Y6" s="1219"/>
      <c r="Z6" s="1219"/>
      <c r="AA6" s="1219"/>
      <c r="AB6" s="1015"/>
      <c r="AC6" s="1015"/>
      <c r="AD6" s="1015"/>
      <c r="AE6" s="1015"/>
      <c r="AF6" s="1015"/>
      <c r="AG6" s="1015"/>
      <c r="AH6" s="1015"/>
      <c r="AI6" s="1015"/>
      <c r="AJ6" s="1015"/>
      <c r="AK6" s="1015"/>
      <c r="AL6" s="1015"/>
    </row>
    <row r="7" spans="1:38" s="93" customFormat="1" ht="19.5" customHeight="1">
      <c r="A7" s="1864" t="s">
        <v>12</v>
      </c>
      <c r="B7" s="1865"/>
      <c r="C7" s="1226">
        <v>24445</v>
      </c>
      <c r="D7" s="875">
        <v>21359</v>
      </c>
      <c r="E7" s="1224">
        <f>D7/C7</f>
        <v>0.87375741460421352</v>
      </c>
      <c r="F7" s="1222">
        <v>3086</v>
      </c>
      <c r="G7" s="1227">
        <f>F7/C7</f>
        <v>0.12624258539578645</v>
      </c>
      <c r="H7" s="875">
        <v>14926</v>
      </c>
      <c r="I7" s="1224">
        <f>H7/C7</f>
        <v>0.61059521374514214</v>
      </c>
      <c r="J7" s="1223">
        <f>C7-H7</f>
        <v>9519</v>
      </c>
      <c r="K7" s="1227">
        <f>J7/C7</f>
        <v>0.38940478625485786</v>
      </c>
      <c r="L7" s="875">
        <v>21738</v>
      </c>
      <c r="M7" s="1222">
        <v>21738</v>
      </c>
      <c r="N7" s="1222">
        <v>21738</v>
      </c>
      <c r="O7" s="1222">
        <v>21738</v>
      </c>
      <c r="P7" s="1222">
        <v>21738</v>
      </c>
      <c r="Q7" s="1228">
        <v>21738</v>
      </c>
      <c r="S7" s="1225"/>
      <c r="T7" s="1225"/>
      <c r="U7" s="1219"/>
      <c r="V7" s="1219"/>
      <c r="W7" s="1219"/>
      <c r="X7" s="1219"/>
      <c r="Y7" s="1219"/>
      <c r="Z7" s="1219"/>
      <c r="AA7" s="1219"/>
      <c r="AB7" s="1015"/>
      <c r="AC7" s="1015"/>
      <c r="AD7" s="1015"/>
      <c r="AE7" s="1015"/>
      <c r="AF7" s="1015"/>
      <c r="AG7" s="1015"/>
      <c r="AH7" s="1015"/>
      <c r="AI7" s="1015"/>
      <c r="AJ7" s="1015"/>
      <c r="AK7" s="1015"/>
      <c r="AL7" s="1015"/>
    </row>
    <row r="8" spans="1:38" s="49" customFormat="1" ht="17.25" customHeight="1">
      <c r="A8" s="1505" t="s">
        <v>13</v>
      </c>
      <c r="B8" s="1506"/>
      <c r="C8" s="86">
        <v>24701</v>
      </c>
      <c r="D8" s="312">
        <v>21738</v>
      </c>
      <c r="E8" s="745">
        <v>0.88004534229383424</v>
      </c>
      <c r="F8" s="899">
        <v>2963</v>
      </c>
      <c r="G8" s="679">
        <v>0.11995465770616574</v>
      </c>
      <c r="H8" s="334">
        <v>15000</v>
      </c>
      <c r="I8" s="745">
        <v>0.60726286385166595</v>
      </c>
      <c r="J8" s="742">
        <v>9701</v>
      </c>
      <c r="K8" s="679">
        <v>0.39273713614833405</v>
      </c>
      <c r="L8" s="334">
        <v>14347</v>
      </c>
      <c r="M8" s="745">
        <v>0.58082668717865671</v>
      </c>
      <c r="N8" s="742">
        <v>1915</v>
      </c>
      <c r="O8" s="745">
        <v>7.752722561839602E-2</v>
      </c>
      <c r="P8" s="742">
        <v>8439</v>
      </c>
      <c r="Q8" s="679">
        <v>0.34164608720294726</v>
      </c>
      <c r="S8" s="1225"/>
      <c r="T8" s="138"/>
      <c r="U8" s="138"/>
      <c r="V8" s="138"/>
      <c r="W8" s="138"/>
      <c r="X8" s="138"/>
      <c r="Y8" s="138"/>
      <c r="Z8" s="138"/>
      <c r="AA8" s="138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</row>
    <row r="9" spans="1:38" s="49" customFormat="1" ht="17.25" customHeight="1">
      <c r="A9" s="1505" t="s">
        <v>14</v>
      </c>
      <c r="B9" s="1506"/>
      <c r="C9" s="86">
        <v>24381</v>
      </c>
      <c r="D9" s="312">
        <v>21147</v>
      </c>
      <c r="E9" s="745">
        <v>0.86735572782084414</v>
      </c>
      <c r="F9" s="899">
        <v>3234</v>
      </c>
      <c r="G9" s="679">
        <v>0.13264427217915589</v>
      </c>
      <c r="H9" s="334">
        <v>14932</v>
      </c>
      <c r="I9" s="745">
        <v>0.61244411632008533</v>
      </c>
      <c r="J9" s="742">
        <v>9449</v>
      </c>
      <c r="K9" s="679">
        <v>0.38755588367991467</v>
      </c>
      <c r="L9" s="334">
        <v>14190</v>
      </c>
      <c r="M9" s="745">
        <v>0.58201058201058198</v>
      </c>
      <c r="N9" s="742">
        <v>1849</v>
      </c>
      <c r="O9" s="745">
        <v>7.5837742504409167E-2</v>
      </c>
      <c r="P9" s="742">
        <v>8342</v>
      </c>
      <c r="Q9" s="679">
        <v>0.3421516754850088</v>
      </c>
      <c r="S9" s="1225"/>
      <c r="T9" s="138"/>
      <c r="U9" s="138"/>
      <c r="V9" s="138"/>
      <c r="W9" s="138"/>
      <c r="X9" s="138"/>
      <c r="Y9" s="138"/>
      <c r="Z9" s="138"/>
      <c r="AA9" s="138"/>
      <c r="AB9" s="1016"/>
      <c r="AC9" s="1016"/>
      <c r="AD9" s="1016"/>
      <c r="AE9" s="1016"/>
      <c r="AF9" s="1016"/>
      <c r="AG9" s="1016"/>
      <c r="AH9" s="1016"/>
      <c r="AI9" s="1016"/>
      <c r="AJ9" s="1016"/>
      <c r="AK9" s="1016"/>
      <c r="AL9" s="1016"/>
    </row>
    <row r="10" spans="1:38" s="49" customFormat="1" ht="17.25" customHeight="1">
      <c r="A10" s="1505" t="s">
        <v>15</v>
      </c>
      <c r="B10" s="1506"/>
      <c r="C10" s="86">
        <v>24010</v>
      </c>
      <c r="D10" s="312">
        <v>21258</v>
      </c>
      <c r="E10" s="745">
        <v>0.88538109121199504</v>
      </c>
      <c r="F10" s="899">
        <v>2752</v>
      </c>
      <c r="G10" s="679">
        <v>0.114618908788005</v>
      </c>
      <c r="H10" s="334">
        <v>14484</v>
      </c>
      <c r="I10" s="745">
        <v>0.60324864639733444</v>
      </c>
      <c r="J10" s="742">
        <v>9526</v>
      </c>
      <c r="K10" s="679">
        <v>0.39675135360266556</v>
      </c>
      <c r="L10" s="334">
        <v>13708</v>
      </c>
      <c r="M10" s="745">
        <v>0.57092877967513533</v>
      </c>
      <c r="N10" s="742">
        <v>1952</v>
      </c>
      <c r="O10" s="745">
        <v>8.1299458558933779E-2</v>
      </c>
      <c r="P10" s="742">
        <v>8350</v>
      </c>
      <c r="Q10" s="679">
        <v>0.34777176176593089</v>
      </c>
      <c r="S10" s="1225"/>
      <c r="T10" s="138"/>
      <c r="U10" s="138"/>
      <c r="V10" s="138"/>
      <c r="W10" s="138"/>
      <c r="X10" s="138"/>
      <c r="Y10" s="138"/>
      <c r="Z10" s="138"/>
      <c r="AA10" s="138"/>
      <c r="AB10" s="1016"/>
      <c r="AC10" s="1016"/>
      <c r="AD10" s="1016"/>
      <c r="AE10" s="1016"/>
      <c r="AF10" s="1016"/>
      <c r="AG10" s="1016"/>
      <c r="AH10" s="1016"/>
      <c r="AI10" s="1016"/>
      <c r="AJ10" s="1016"/>
      <c r="AK10" s="1016"/>
      <c r="AL10" s="1016"/>
    </row>
    <row r="11" spans="1:38" s="49" customFormat="1" ht="17.25" customHeight="1">
      <c r="A11" s="1505" t="s">
        <v>16</v>
      </c>
      <c r="B11" s="1506"/>
      <c r="C11" s="86">
        <v>23964</v>
      </c>
      <c r="D11" s="312">
        <v>21064</v>
      </c>
      <c r="E11" s="745">
        <v>0.87898514438324149</v>
      </c>
      <c r="F11" s="899">
        <v>2900</v>
      </c>
      <c r="G11" s="679">
        <v>0.12101485561675847</v>
      </c>
      <c r="H11" s="334">
        <v>14704</v>
      </c>
      <c r="I11" s="745">
        <v>0.613587047237523</v>
      </c>
      <c r="J11" s="742">
        <v>9260</v>
      </c>
      <c r="K11" s="679">
        <v>0.38641295276247706</v>
      </c>
      <c r="L11" s="334">
        <v>13688</v>
      </c>
      <c r="M11" s="745">
        <v>0.57119011851110002</v>
      </c>
      <c r="N11" s="742">
        <v>1955</v>
      </c>
      <c r="O11" s="745">
        <v>8.1580704389918213E-2</v>
      </c>
      <c r="P11" s="742">
        <v>8321</v>
      </c>
      <c r="Q11" s="679">
        <v>0.34722917709898182</v>
      </c>
      <c r="S11" s="1225"/>
      <c r="T11" s="138"/>
      <c r="U11" s="138"/>
      <c r="V11" s="138"/>
      <c r="W11" s="138"/>
      <c r="X11" s="138"/>
      <c r="Y11" s="138"/>
      <c r="Z11" s="138"/>
      <c r="AA11" s="138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1016"/>
    </row>
    <row r="12" spans="1:38" s="49" customFormat="1" ht="17.25" customHeight="1">
      <c r="A12" s="1505" t="s">
        <v>17</v>
      </c>
      <c r="B12" s="1506"/>
      <c r="C12" s="86">
        <v>22776</v>
      </c>
      <c r="D12" s="312">
        <v>20214</v>
      </c>
      <c r="E12" s="745">
        <v>0.88751317175974709</v>
      </c>
      <c r="F12" s="899">
        <v>2562</v>
      </c>
      <c r="G12" s="679">
        <v>0.1124868282402529</v>
      </c>
      <c r="H12" s="334">
        <v>13666</v>
      </c>
      <c r="I12" s="745">
        <v>0.60001756234632952</v>
      </c>
      <c r="J12" s="742">
        <v>9110</v>
      </c>
      <c r="K12" s="679">
        <v>0.39998243765367053</v>
      </c>
      <c r="L12" s="334">
        <v>12564</v>
      </c>
      <c r="M12" s="745">
        <v>0.55163329820864071</v>
      </c>
      <c r="N12" s="742">
        <v>2024</v>
      </c>
      <c r="O12" s="745">
        <v>8.886547242711626E-2</v>
      </c>
      <c r="P12" s="742">
        <v>8188</v>
      </c>
      <c r="Q12" s="679">
        <v>0.35950122936424306</v>
      </c>
      <c r="S12" s="1225"/>
      <c r="T12" s="138"/>
      <c r="U12" s="138"/>
      <c r="V12" s="138"/>
      <c r="W12" s="138"/>
      <c r="X12" s="138"/>
      <c r="Y12" s="138"/>
      <c r="Z12" s="138"/>
      <c r="AA12" s="138"/>
      <c r="AB12" s="1016"/>
      <c r="AC12" s="1016"/>
      <c r="AD12" s="1016"/>
      <c r="AE12" s="1016"/>
      <c r="AF12" s="1016"/>
      <c r="AG12" s="1016"/>
      <c r="AH12" s="1016"/>
      <c r="AI12" s="1016"/>
      <c r="AJ12" s="1016"/>
      <c r="AK12" s="1016"/>
      <c r="AL12" s="1016"/>
    </row>
    <row r="13" spans="1:38" s="49" customFormat="1" ht="17.25" customHeight="1">
      <c r="A13" s="1505" t="s">
        <v>18</v>
      </c>
      <c r="B13" s="1506"/>
      <c r="C13" s="86">
        <v>21244</v>
      </c>
      <c r="D13" s="312">
        <v>19104</v>
      </c>
      <c r="E13" s="745">
        <v>0.89926567501412158</v>
      </c>
      <c r="F13" s="899">
        <v>2140</v>
      </c>
      <c r="G13" s="679">
        <v>0.10073432498587837</v>
      </c>
      <c r="H13" s="334">
        <v>12539</v>
      </c>
      <c r="I13" s="745">
        <v>0.59023724345697604</v>
      </c>
      <c r="J13" s="742">
        <v>8705</v>
      </c>
      <c r="K13" s="679">
        <v>0.40976275654302391</v>
      </c>
      <c r="L13" s="334">
        <v>11569</v>
      </c>
      <c r="M13" s="745">
        <v>0.54457729241197517</v>
      </c>
      <c r="N13" s="742">
        <v>2042</v>
      </c>
      <c r="O13" s="745">
        <v>9.6121257766898893E-2</v>
      </c>
      <c r="P13" s="742">
        <v>7633</v>
      </c>
      <c r="Q13" s="679">
        <v>0.35930144982112594</v>
      </c>
      <c r="S13" s="1225"/>
      <c r="T13" s="138"/>
      <c r="U13" s="138"/>
      <c r="V13" s="138"/>
      <c r="W13" s="138"/>
      <c r="X13" s="138"/>
      <c r="Y13" s="138"/>
      <c r="Z13" s="138"/>
      <c r="AA13" s="138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16"/>
    </row>
    <row r="14" spans="1:38" s="49" customFormat="1" ht="17.25" customHeight="1">
      <c r="A14" s="1505" t="s">
        <v>19</v>
      </c>
      <c r="B14" s="1506"/>
      <c r="C14" s="443">
        <v>20591</v>
      </c>
      <c r="D14" s="381">
        <v>18425</v>
      </c>
      <c r="E14" s="745">
        <v>0.89480841144189205</v>
      </c>
      <c r="F14" s="899">
        <v>2166</v>
      </c>
      <c r="G14" s="679">
        <v>0.10519158855810791</v>
      </c>
      <c r="H14" s="334">
        <v>12241</v>
      </c>
      <c r="I14" s="745">
        <v>0.59448302656500418</v>
      </c>
      <c r="J14" s="742">
        <v>8350</v>
      </c>
      <c r="K14" s="679">
        <v>0.40551697343499588</v>
      </c>
      <c r="L14" s="334">
        <v>10901</v>
      </c>
      <c r="M14" s="745">
        <v>0.52940605118741202</v>
      </c>
      <c r="N14" s="742">
        <v>1970</v>
      </c>
      <c r="O14" s="745">
        <v>9.5672866786460101E-2</v>
      </c>
      <c r="P14" s="742">
        <v>7720</v>
      </c>
      <c r="Q14" s="679">
        <v>0.37492108202612789</v>
      </c>
      <c r="S14" s="1225"/>
      <c r="T14" s="138"/>
      <c r="U14" s="138"/>
      <c r="V14" s="138"/>
      <c r="W14" s="138"/>
      <c r="X14" s="138"/>
      <c r="Y14" s="138"/>
      <c r="Z14" s="138"/>
      <c r="AA14" s="138"/>
      <c r="AB14" s="1016"/>
      <c r="AC14" s="1016"/>
      <c r="AD14" s="1016"/>
      <c r="AE14" s="1016"/>
      <c r="AF14" s="1016"/>
      <c r="AG14" s="1016"/>
      <c r="AH14" s="1016"/>
      <c r="AI14" s="1016"/>
      <c r="AJ14" s="1016"/>
      <c r="AK14" s="1016"/>
      <c r="AL14" s="1016"/>
    </row>
    <row r="15" spans="1:38" s="49" customFormat="1" ht="17.25" customHeight="1">
      <c r="A15" s="1505" t="s">
        <v>20</v>
      </c>
      <c r="B15" s="1506"/>
      <c r="C15" s="443">
        <v>20279</v>
      </c>
      <c r="D15" s="381">
        <v>18224</v>
      </c>
      <c r="E15" s="745">
        <v>0.89866364219142958</v>
      </c>
      <c r="F15" s="899">
        <v>2055</v>
      </c>
      <c r="G15" s="679">
        <v>0.10133635780857045</v>
      </c>
      <c r="H15" s="334">
        <v>12104</v>
      </c>
      <c r="I15" s="745">
        <v>0.59687361309729281</v>
      </c>
      <c r="J15" s="742">
        <v>8175</v>
      </c>
      <c r="K15" s="679">
        <v>0.40312638690270725</v>
      </c>
      <c r="L15" s="334">
        <v>10748</v>
      </c>
      <c r="M15" s="745">
        <v>0.53000641057251341</v>
      </c>
      <c r="N15" s="742">
        <v>1899</v>
      </c>
      <c r="O15" s="745">
        <v>9.3643670792445385E-2</v>
      </c>
      <c r="P15" s="742">
        <v>7632</v>
      </c>
      <c r="Q15" s="679">
        <v>0.37634991863504119</v>
      </c>
      <c r="S15" s="1225"/>
      <c r="T15" s="138"/>
      <c r="U15" s="138"/>
      <c r="V15" s="138"/>
      <c r="W15" s="138"/>
      <c r="X15" s="138"/>
      <c r="Y15" s="138"/>
      <c r="Z15" s="138"/>
      <c r="AA15" s="138"/>
      <c r="AB15" s="1016"/>
      <c r="AC15" s="1016"/>
      <c r="AD15" s="1016"/>
      <c r="AE15" s="1016"/>
      <c r="AF15" s="1016"/>
      <c r="AG15" s="1016"/>
      <c r="AH15" s="1016"/>
      <c r="AI15" s="1016"/>
      <c r="AJ15" s="1016"/>
      <c r="AK15" s="1016"/>
      <c r="AL15" s="1016"/>
    </row>
    <row r="16" spans="1:38" s="49" customFormat="1" ht="17.25" customHeight="1">
      <c r="A16" s="1505" t="s">
        <v>21</v>
      </c>
      <c r="B16" s="1506"/>
      <c r="C16" s="443">
        <v>20466</v>
      </c>
      <c r="D16" s="381">
        <v>18226</v>
      </c>
      <c r="E16" s="745">
        <v>0.8905501807876478</v>
      </c>
      <c r="F16" s="899">
        <v>2240</v>
      </c>
      <c r="G16" s="679">
        <v>0.1094498192123522</v>
      </c>
      <c r="H16" s="334">
        <v>12296</v>
      </c>
      <c r="I16" s="745">
        <v>0.60080132903351902</v>
      </c>
      <c r="J16" s="742">
        <v>8170</v>
      </c>
      <c r="K16" s="679">
        <v>0.39919867096648098</v>
      </c>
      <c r="L16" s="334">
        <v>10986</v>
      </c>
      <c r="M16" s="745">
        <v>0.53679272940486655</v>
      </c>
      <c r="N16" s="742">
        <v>1924</v>
      </c>
      <c r="O16" s="745">
        <v>9.4009576859181085E-2</v>
      </c>
      <c r="P16" s="742">
        <v>7556</v>
      </c>
      <c r="Q16" s="679">
        <v>0.36919769373595229</v>
      </c>
      <c r="S16" s="1225"/>
      <c r="T16" s="138"/>
      <c r="U16" s="138"/>
      <c r="V16" s="138"/>
      <c r="W16" s="138"/>
      <c r="X16" s="138"/>
      <c r="Y16" s="138"/>
      <c r="Z16" s="138"/>
      <c r="AA16" s="138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</row>
    <row r="17" spans="1:38" s="49" customFormat="1" ht="17.25" customHeight="1" thickBot="1">
      <c r="A17" s="1555" t="s">
        <v>244</v>
      </c>
      <c r="B17" s="1556"/>
      <c r="C17" s="68">
        <v>20347</v>
      </c>
      <c r="D17" s="346">
        <v>17986</v>
      </c>
      <c r="E17" s="506">
        <v>0.88396323782375785</v>
      </c>
      <c r="F17" s="1229">
        <v>2361</v>
      </c>
      <c r="G17" s="513">
        <v>0.1160367621762422</v>
      </c>
      <c r="H17" s="321">
        <v>11952</v>
      </c>
      <c r="I17" s="506">
        <v>0.58740846316410278</v>
      </c>
      <c r="J17" s="331">
        <v>8395</v>
      </c>
      <c r="K17" s="513">
        <v>0.41259153683589717</v>
      </c>
      <c r="L17" s="321">
        <v>11072</v>
      </c>
      <c r="M17" s="506">
        <v>0.54415884405563475</v>
      </c>
      <c r="N17" s="331">
        <v>1902</v>
      </c>
      <c r="O17" s="506">
        <v>9.3478154027620775E-2</v>
      </c>
      <c r="P17" s="331">
        <v>7373</v>
      </c>
      <c r="Q17" s="513">
        <v>0.36236300191674448</v>
      </c>
      <c r="S17" s="1225"/>
      <c r="T17" s="138"/>
      <c r="U17" s="138"/>
      <c r="V17" s="138"/>
      <c r="W17" s="138"/>
      <c r="X17" s="138"/>
      <c r="Y17" s="138"/>
      <c r="Z17" s="138"/>
      <c r="AA17" s="138"/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1016"/>
      <c r="AL17" s="1016"/>
    </row>
    <row r="18" spans="1:38" s="440" customFormat="1" ht="17.25" customHeight="1">
      <c r="A18" s="1863" t="s">
        <v>793</v>
      </c>
      <c r="B18" s="1256" t="s">
        <v>327</v>
      </c>
      <c r="C18" s="1258">
        <f>C17-C16</f>
        <v>-119</v>
      </c>
      <c r="D18" s="1259">
        <f>D17-D16</f>
        <v>-240</v>
      </c>
      <c r="E18" s="1324" t="s">
        <v>65</v>
      </c>
      <c r="F18" s="1260">
        <f t="shared" ref="F18:P18" si="0">F17-F16</f>
        <v>121</v>
      </c>
      <c r="G18" s="1414" t="s">
        <v>65</v>
      </c>
      <c r="H18" s="1259">
        <f t="shared" si="0"/>
        <v>-344</v>
      </c>
      <c r="I18" s="1415" t="s">
        <v>65</v>
      </c>
      <c r="J18" s="1323">
        <f t="shared" si="0"/>
        <v>225</v>
      </c>
      <c r="K18" s="1414" t="s">
        <v>65</v>
      </c>
      <c r="L18" s="1259">
        <f t="shared" si="0"/>
        <v>86</v>
      </c>
      <c r="M18" s="1415" t="s">
        <v>65</v>
      </c>
      <c r="N18" s="1323">
        <f t="shared" si="0"/>
        <v>-22</v>
      </c>
      <c r="O18" s="1415" t="s">
        <v>65</v>
      </c>
      <c r="P18" s="1323">
        <f t="shared" si="0"/>
        <v>-183</v>
      </c>
      <c r="Q18" s="1414" t="s">
        <v>65</v>
      </c>
      <c r="S18" s="1220"/>
      <c r="T18" s="1220"/>
      <c r="U18" s="1220"/>
      <c r="V18" s="1220"/>
      <c r="W18" s="1220"/>
      <c r="X18" s="1220"/>
      <c r="Y18" s="1220"/>
      <c r="Z18" s="1220"/>
      <c r="AA18" s="1220"/>
      <c r="AB18" s="1017"/>
      <c r="AC18" s="1017"/>
      <c r="AD18" s="1017"/>
      <c r="AE18" s="1017"/>
      <c r="AF18" s="1017"/>
      <c r="AG18" s="1017"/>
      <c r="AH18" s="1017"/>
      <c r="AI18" s="1017"/>
      <c r="AJ18" s="1017"/>
      <c r="AK18" s="1016"/>
      <c r="AL18" s="1016"/>
    </row>
    <row r="19" spans="1:38" ht="17.25" customHeight="1">
      <c r="A19" s="1497"/>
      <c r="B19" s="1250" t="s">
        <v>328</v>
      </c>
      <c r="C19" s="1252">
        <f>C17/C16-1</f>
        <v>-5.8145216456562121E-3</v>
      </c>
      <c r="D19" s="1253">
        <f t="shared" ref="D19:P19" si="1">D17/D16-1</f>
        <v>-1.3168001755733516E-2</v>
      </c>
      <c r="E19" s="1320" t="s">
        <v>65</v>
      </c>
      <c r="F19" s="1254">
        <f t="shared" si="1"/>
        <v>5.4017857142857117E-2</v>
      </c>
      <c r="G19" s="1416" t="s">
        <v>65</v>
      </c>
      <c r="H19" s="1253">
        <f t="shared" si="1"/>
        <v>-2.797657774886142E-2</v>
      </c>
      <c r="I19" s="1392" t="s">
        <v>65</v>
      </c>
      <c r="J19" s="1319">
        <f t="shared" si="1"/>
        <v>2.7539779681762466E-2</v>
      </c>
      <c r="K19" s="1416" t="s">
        <v>65</v>
      </c>
      <c r="L19" s="1253">
        <f t="shared" si="1"/>
        <v>7.8281449117059143E-3</v>
      </c>
      <c r="M19" s="1392" t="s">
        <v>65</v>
      </c>
      <c r="N19" s="1319">
        <f t="shared" si="1"/>
        <v>-1.1434511434511463E-2</v>
      </c>
      <c r="O19" s="1392" t="s">
        <v>65</v>
      </c>
      <c r="P19" s="1319">
        <f t="shared" si="1"/>
        <v>-2.4219163578612979E-2</v>
      </c>
      <c r="Q19" s="1416" t="s">
        <v>65</v>
      </c>
      <c r="S19" s="1221"/>
      <c r="T19" s="1221"/>
      <c r="U19" s="1221"/>
      <c r="V19" s="1221"/>
      <c r="W19" s="1221"/>
      <c r="X19" s="1221"/>
      <c r="Y19" s="1221"/>
      <c r="Z19" s="1221"/>
      <c r="AA19" s="1221"/>
      <c r="AB19" s="1012"/>
      <c r="AC19" s="1012"/>
      <c r="AD19" s="1012"/>
      <c r="AE19" s="1012"/>
      <c r="AF19" s="1012"/>
      <c r="AG19" s="1012"/>
      <c r="AH19" s="1012"/>
      <c r="AI19" s="1012"/>
      <c r="AJ19" s="1012"/>
      <c r="AK19" s="1016"/>
      <c r="AL19" s="1016"/>
    </row>
    <row r="20" spans="1:38" ht="17.25" customHeight="1">
      <c r="A20" s="1496" t="s">
        <v>994</v>
      </c>
      <c r="B20" s="1270" t="s">
        <v>327</v>
      </c>
      <c r="C20" s="1272">
        <f>C17-C12</f>
        <v>-2429</v>
      </c>
      <c r="D20" s="1273">
        <f t="shared" ref="D20:P20" si="2">D17-D12</f>
        <v>-2228</v>
      </c>
      <c r="E20" s="1316" t="s">
        <v>65</v>
      </c>
      <c r="F20" s="1274">
        <f t="shared" si="2"/>
        <v>-201</v>
      </c>
      <c r="G20" s="1417" t="s">
        <v>65</v>
      </c>
      <c r="H20" s="1273">
        <f t="shared" si="2"/>
        <v>-1714</v>
      </c>
      <c r="I20" s="1395" t="s">
        <v>65</v>
      </c>
      <c r="J20" s="1315">
        <f t="shared" si="2"/>
        <v>-715</v>
      </c>
      <c r="K20" s="1417" t="s">
        <v>65</v>
      </c>
      <c r="L20" s="1273">
        <f t="shared" si="2"/>
        <v>-1492</v>
      </c>
      <c r="M20" s="1395" t="s">
        <v>65</v>
      </c>
      <c r="N20" s="1315">
        <f t="shared" si="2"/>
        <v>-122</v>
      </c>
      <c r="O20" s="1395" t="s">
        <v>65</v>
      </c>
      <c r="P20" s="1315">
        <f t="shared" si="2"/>
        <v>-815</v>
      </c>
      <c r="Q20" s="1417" t="s">
        <v>65</v>
      </c>
      <c r="S20" s="1221"/>
      <c r="T20" s="1221"/>
      <c r="U20" s="1221"/>
      <c r="V20" s="1221"/>
      <c r="W20" s="1221"/>
      <c r="X20" s="1221"/>
      <c r="Y20" s="1221"/>
      <c r="Z20" s="1221"/>
      <c r="AA20" s="1221"/>
      <c r="AB20" s="1012"/>
      <c r="AC20" s="1012"/>
      <c r="AD20" s="1012"/>
      <c r="AE20" s="1012"/>
      <c r="AF20" s="1012"/>
      <c r="AG20" s="1012"/>
      <c r="AH20" s="1012"/>
      <c r="AI20" s="1012"/>
      <c r="AJ20" s="1012"/>
      <c r="AK20" s="1016"/>
      <c r="AL20" s="1016"/>
    </row>
    <row r="21" spans="1:38" ht="17.25" customHeight="1">
      <c r="A21" s="1497"/>
      <c r="B21" s="1250" t="s">
        <v>328</v>
      </c>
      <c r="C21" s="1252">
        <f>C17/C12-1</f>
        <v>-0.1066473480857042</v>
      </c>
      <c r="D21" s="1253">
        <f t="shared" ref="D21:P21" si="3">D17/D12-1</f>
        <v>-0.11022063916097757</v>
      </c>
      <c r="E21" s="1320" t="s">
        <v>65</v>
      </c>
      <c r="F21" s="1254">
        <f t="shared" si="3"/>
        <v>-7.8454332552693185E-2</v>
      </c>
      <c r="G21" s="1416" t="s">
        <v>65</v>
      </c>
      <c r="H21" s="1253">
        <f t="shared" si="3"/>
        <v>-0.12542075223181615</v>
      </c>
      <c r="I21" s="1392" t="s">
        <v>65</v>
      </c>
      <c r="J21" s="1319">
        <f t="shared" si="3"/>
        <v>-7.848518111964875E-2</v>
      </c>
      <c r="K21" s="1416" t="s">
        <v>65</v>
      </c>
      <c r="L21" s="1253">
        <f t="shared" si="3"/>
        <v>-0.11875198981216173</v>
      </c>
      <c r="M21" s="1392" t="s">
        <v>65</v>
      </c>
      <c r="N21" s="1319">
        <f t="shared" si="3"/>
        <v>-6.0276679841897218E-2</v>
      </c>
      <c r="O21" s="1392" t="s">
        <v>65</v>
      </c>
      <c r="P21" s="1319">
        <f t="shared" si="3"/>
        <v>-9.9535906204201274E-2</v>
      </c>
      <c r="Q21" s="1416" t="s">
        <v>65</v>
      </c>
      <c r="S21" s="1221"/>
      <c r="T21" s="1221"/>
      <c r="U21" s="1221"/>
      <c r="V21" s="1221"/>
      <c r="W21" s="1221"/>
      <c r="X21" s="1221"/>
      <c r="Y21" s="1221"/>
      <c r="Z21" s="1221"/>
      <c r="AA21" s="1221"/>
      <c r="AB21" s="1012"/>
      <c r="AC21" s="1012"/>
      <c r="AD21" s="1012"/>
      <c r="AE21" s="1012"/>
      <c r="AF21" s="1012"/>
      <c r="AG21" s="1012"/>
      <c r="AH21" s="1012"/>
      <c r="AI21" s="1012"/>
      <c r="AJ21" s="1012"/>
      <c r="AK21" s="1016"/>
      <c r="AL21" s="1016"/>
    </row>
    <row r="22" spans="1:38" ht="17.25" customHeight="1">
      <c r="A22" s="1496" t="s">
        <v>881</v>
      </c>
      <c r="B22" s="1270" t="s">
        <v>327</v>
      </c>
      <c r="C22" s="1272">
        <f>C17-C7</f>
        <v>-4098</v>
      </c>
      <c r="D22" s="1273">
        <f t="shared" ref="D22:P22" si="4">D17-D7</f>
        <v>-3373</v>
      </c>
      <c r="E22" s="1316" t="s">
        <v>65</v>
      </c>
      <c r="F22" s="1274">
        <f t="shared" si="4"/>
        <v>-725</v>
      </c>
      <c r="G22" s="1417" t="s">
        <v>65</v>
      </c>
      <c r="H22" s="1273">
        <f t="shared" si="4"/>
        <v>-2974</v>
      </c>
      <c r="I22" s="1395" t="s">
        <v>65</v>
      </c>
      <c r="J22" s="1315">
        <f t="shared" si="4"/>
        <v>-1124</v>
      </c>
      <c r="K22" s="1417" t="s">
        <v>65</v>
      </c>
      <c r="L22" s="1273">
        <f t="shared" si="4"/>
        <v>-10666</v>
      </c>
      <c r="M22" s="1395" t="s">
        <v>65</v>
      </c>
      <c r="N22" s="1315">
        <f t="shared" si="4"/>
        <v>-19836</v>
      </c>
      <c r="O22" s="1395" t="s">
        <v>65</v>
      </c>
      <c r="P22" s="1315">
        <f t="shared" si="4"/>
        <v>-14365</v>
      </c>
      <c r="Q22" s="1417" t="s">
        <v>65</v>
      </c>
      <c r="S22" s="1012"/>
      <c r="T22" s="1012"/>
      <c r="U22" s="1012"/>
      <c r="V22" s="1012"/>
      <c r="W22" s="1012"/>
      <c r="X22" s="1012"/>
      <c r="Y22" s="1012"/>
      <c r="Z22" s="1012"/>
      <c r="AA22" s="1012"/>
      <c r="AB22" s="1012"/>
      <c r="AC22" s="1012"/>
      <c r="AD22" s="1012"/>
      <c r="AE22" s="1012"/>
      <c r="AF22" s="1012"/>
      <c r="AG22" s="1012"/>
      <c r="AH22" s="1012"/>
      <c r="AI22" s="1012"/>
      <c r="AJ22" s="1012"/>
      <c r="AK22" s="1016"/>
      <c r="AL22" s="1016"/>
    </row>
    <row r="23" spans="1:38" ht="17.25" customHeight="1" thickBot="1">
      <c r="A23" s="1498"/>
      <c r="B23" s="1290" t="s">
        <v>328</v>
      </c>
      <c r="C23" s="1413">
        <f>C17/C7-1</f>
        <v>-0.16764164450807939</v>
      </c>
      <c r="D23" s="1291">
        <f t="shared" ref="D23:P23" si="5">D17/D7-1</f>
        <v>-0.15791937824804536</v>
      </c>
      <c r="E23" s="1365" t="s">
        <v>65</v>
      </c>
      <c r="F23" s="1292">
        <f t="shared" si="5"/>
        <v>-0.23493195074530138</v>
      </c>
      <c r="G23" s="1418" t="s">
        <v>65</v>
      </c>
      <c r="H23" s="1291">
        <f t="shared" si="5"/>
        <v>-0.19924963151547637</v>
      </c>
      <c r="I23" s="1398" t="s">
        <v>65</v>
      </c>
      <c r="J23" s="1368">
        <f t="shared" si="5"/>
        <v>-0.11807963021325774</v>
      </c>
      <c r="K23" s="1418" t="s">
        <v>65</v>
      </c>
      <c r="L23" s="1291">
        <f t="shared" si="5"/>
        <v>-0.49066151439874872</v>
      </c>
      <c r="M23" s="1398" t="s">
        <v>65</v>
      </c>
      <c r="N23" s="1368">
        <f t="shared" si="5"/>
        <v>-0.91250345017940937</v>
      </c>
      <c r="O23" s="1398" t="s">
        <v>65</v>
      </c>
      <c r="P23" s="1368">
        <f t="shared" si="5"/>
        <v>-0.66082436286686908</v>
      </c>
      <c r="Q23" s="1418" t="s">
        <v>65</v>
      </c>
      <c r="S23" s="1012"/>
      <c r="T23" s="1012"/>
      <c r="U23" s="1012"/>
      <c r="V23" s="1012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  <c r="AG23" s="1012"/>
      <c r="AH23" s="1012"/>
      <c r="AI23" s="1012"/>
      <c r="AJ23" s="1012"/>
      <c r="AK23" s="1016"/>
      <c r="AL23" s="1016"/>
    </row>
    <row r="24" spans="1:38" ht="17.25" customHeight="1">
      <c r="A24" s="439" t="s">
        <v>943</v>
      </c>
      <c r="S24" s="1012"/>
      <c r="T24" s="1012"/>
      <c r="U24" s="1012"/>
      <c r="V24" s="1012"/>
      <c r="W24" s="1012"/>
      <c r="X24" s="1012"/>
      <c r="Y24" s="1012"/>
      <c r="Z24" s="1012"/>
      <c r="AA24" s="1012"/>
      <c r="AB24" s="1012"/>
      <c r="AC24" s="1012"/>
      <c r="AD24" s="1012"/>
      <c r="AE24" s="1012"/>
      <c r="AF24" s="1012"/>
      <c r="AG24" s="1012"/>
      <c r="AH24" s="1012"/>
      <c r="AI24" s="1012"/>
      <c r="AJ24" s="1012"/>
      <c r="AK24" s="1016"/>
      <c r="AL24" s="1016"/>
    </row>
    <row r="25" spans="1:38" ht="17.25" customHeight="1">
      <c r="A25" s="379" t="s">
        <v>800</v>
      </c>
      <c r="S25" s="1012"/>
      <c r="T25" s="1012"/>
      <c r="U25" s="1012"/>
      <c r="V25" s="1012"/>
      <c r="W25" s="1012"/>
      <c r="X25" s="1012"/>
      <c r="Y25" s="1012"/>
      <c r="Z25" s="1012"/>
      <c r="AA25" s="1012"/>
      <c r="AB25" s="1012"/>
      <c r="AC25" s="1012"/>
      <c r="AD25" s="1012"/>
      <c r="AE25" s="1012"/>
      <c r="AF25" s="1012"/>
      <c r="AG25" s="1012"/>
      <c r="AH25" s="1012"/>
      <c r="AI25" s="1012"/>
      <c r="AJ25" s="1012"/>
      <c r="AK25" s="1016"/>
      <c r="AL25" s="1016"/>
    </row>
    <row r="26" spans="1:38">
      <c r="S26" s="1012"/>
      <c r="T26" s="1012"/>
      <c r="U26" s="1012"/>
      <c r="V26" s="1012"/>
      <c r="W26" s="1012"/>
      <c r="X26" s="1012"/>
      <c r="Y26" s="1012"/>
      <c r="Z26" s="1012"/>
      <c r="AA26" s="1012"/>
      <c r="AB26" s="1012"/>
      <c r="AC26" s="1012"/>
      <c r="AD26" s="1012"/>
      <c r="AE26" s="1012"/>
      <c r="AF26" s="1012"/>
      <c r="AG26" s="1012"/>
      <c r="AH26" s="1012"/>
      <c r="AI26" s="1012"/>
      <c r="AJ26" s="1012"/>
      <c r="AK26" s="1016"/>
      <c r="AL26" s="1016"/>
    </row>
    <row r="27" spans="1:38">
      <c r="S27" s="1012"/>
      <c r="T27" s="1012"/>
      <c r="U27" s="1012"/>
      <c r="V27" s="1012"/>
      <c r="W27" s="1012"/>
      <c r="X27" s="1012"/>
      <c r="Y27" s="1012"/>
      <c r="Z27" s="1012"/>
      <c r="AA27" s="1012"/>
      <c r="AB27" s="1012"/>
      <c r="AC27" s="1012"/>
      <c r="AD27" s="1012"/>
      <c r="AE27" s="1012"/>
      <c r="AF27" s="1012"/>
      <c r="AG27" s="1012"/>
      <c r="AH27" s="1012"/>
      <c r="AI27" s="1012"/>
      <c r="AJ27" s="1012"/>
      <c r="AK27" s="1016"/>
      <c r="AL27" s="1016"/>
    </row>
    <row r="28" spans="1:38">
      <c r="S28" s="1012"/>
      <c r="T28" s="1012"/>
      <c r="U28" s="1012"/>
      <c r="V28" s="1012"/>
      <c r="W28" s="1012"/>
      <c r="X28" s="1012"/>
      <c r="Y28" s="1012"/>
      <c r="Z28" s="1012"/>
      <c r="AA28" s="1012"/>
      <c r="AB28" s="1012"/>
      <c r="AC28" s="1012"/>
      <c r="AD28" s="1012"/>
      <c r="AE28" s="1012"/>
      <c r="AF28" s="1012"/>
      <c r="AG28" s="1012"/>
      <c r="AH28" s="1012"/>
      <c r="AI28" s="1012"/>
      <c r="AJ28" s="1012"/>
      <c r="AK28" s="1016"/>
      <c r="AL28" s="1016"/>
    </row>
    <row r="29" spans="1:38">
      <c r="S29" s="1012"/>
      <c r="T29" s="1012"/>
      <c r="U29" s="1012"/>
      <c r="V29" s="1012"/>
      <c r="W29" s="1012"/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2"/>
      <c r="AH29" s="1012"/>
      <c r="AI29" s="1012"/>
      <c r="AJ29" s="1012"/>
      <c r="AK29" s="1016"/>
      <c r="AL29" s="1016"/>
    </row>
    <row r="30" spans="1:38">
      <c r="S30" s="1012"/>
      <c r="T30" s="1012"/>
      <c r="U30" s="1012"/>
      <c r="V30" s="1012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  <c r="AG30" s="1012"/>
      <c r="AH30" s="1012"/>
      <c r="AI30" s="1012"/>
      <c r="AJ30" s="1012"/>
      <c r="AK30" s="1016"/>
      <c r="AL30" s="1016"/>
    </row>
    <row r="31" spans="1:38">
      <c r="S31" s="1012"/>
      <c r="T31" s="1012"/>
      <c r="U31" s="1012"/>
      <c r="V31" s="1012"/>
      <c r="W31" s="1012"/>
      <c r="X31" s="1012"/>
      <c r="Y31" s="1012"/>
      <c r="Z31" s="1012"/>
      <c r="AA31" s="1012"/>
      <c r="AB31" s="1012"/>
      <c r="AC31" s="1012"/>
      <c r="AD31" s="1012"/>
      <c r="AE31" s="1012"/>
      <c r="AF31" s="1012"/>
      <c r="AG31" s="1012"/>
      <c r="AH31" s="1012"/>
      <c r="AI31" s="1012"/>
      <c r="AJ31" s="1012"/>
      <c r="AK31" s="1016"/>
      <c r="AL31" s="1016"/>
    </row>
    <row r="32" spans="1:38">
      <c r="S32" s="1012"/>
      <c r="T32" s="1012"/>
      <c r="U32" s="1012"/>
      <c r="V32" s="1012"/>
      <c r="W32" s="1012"/>
      <c r="X32" s="1012"/>
      <c r="Y32" s="1012"/>
      <c r="Z32" s="1012"/>
      <c r="AA32" s="1012"/>
      <c r="AB32" s="1012"/>
      <c r="AC32" s="1012"/>
      <c r="AD32" s="1012"/>
      <c r="AE32" s="1012"/>
      <c r="AF32" s="1012"/>
      <c r="AG32" s="1012"/>
      <c r="AH32" s="1012"/>
      <c r="AI32" s="1012"/>
      <c r="AJ32" s="1012"/>
      <c r="AK32" s="1016"/>
      <c r="AL32" s="1016"/>
    </row>
    <row r="33" spans="19:38">
      <c r="S33" s="1012"/>
      <c r="T33" s="1012"/>
      <c r="U33" s="1012"/>
      <c r="V33" s="1012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  <c r="AG33" s="1012"/>
      <c r="AH33" s="1012"/>
      <c r="AI33" s="1012"/>
      <c r="AJ33" s="1012"/>
      <c r="AK33" s="1016"/>
      <c r="AL33" s="1016"/>
    </row>
    <row r="34" spans="19:38" ht="13.5" customHeight="1">
      <c r="S34" s="1012"/>
      <c r="T34" s="1012"/>
      <c r="U34" s="1012"/>
      <c r="V34" s="1012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12"/>
      <c r="AG34" s="1012"/>
      <c r="AH34" s="1012"/>
      <c r="AI34" s="1012"/>
      <c r="AJ34" s="1012"/>
      <c r="AK34" s="1016"/>
      <c r="AL34" s="1016"/>
    </row>
    <row r="35" spans="19:38">
      <c r="S35" s="1012"/>
      <c r="T35" s="1012"/>
      <c r="U35" s="1012"/>
      <c r="V35" s="1012"/>
      <c r="W35" s="1012"/>
      <c r="X35" s="1012"/>
      <c r="Y35" s="1012"/>
      <c r="Z35" s="1012"/>
      <c r="AA35" s="1012"/>
      <c r="AB35" s="1012"/>
      <c r="AC35" s="1012"/>
      <c r="AD35" s="1012"/>
      <c r="AE35" s="1012"/>
      <c r="AF35" s="1012"/>
      <c r="AG35" s="1012"/>
      <c r="AH35" s="1012"/>
      <c r="AI35" s="1012"/>
      <c r="AJ35" s="1012"/>
      <c r="AK35" s="1012"/>
      <c r="AL35" s="1012"/>
    </row>
    <row r="36" spans="19:38">
      <c r="S36" s="1012"/>
      <c r="T36" s="1012"/>
      <c r="U36" s="1012"/>
      <c r="V36" s="1012"/>
      <c r="W36" s="1012"/>
      <c r="X36" s="1012"/>
      <c r="Y36" s="1012"/>
      <c r="Z36" s="1012"/>
      <c r="AA36" s="1012"/>
      <c r="AB36" s="1012"/>
      <c r="AC36" s="1012"/>
      <c r="AD36" s="1012"/>
      <c r="AE36" s="1012"/>
      <c r="AF36" s="1012"/>
      <c r="AG36" s="1012"/>
      <c r="AH36" s="1012"/>
      <c r="AI36" s="1012"/>
      <c r="AJ36" s="1012"/>
      <c r="AK36" s="1012"/>
      <c r="AL36" s="1012"/>
    </row>
    <row r="37" spans="19:38">
      <c r="S37" s="1012"/>
      <c r="T37" s="1012"/>
      <c r="U37" s="1012"/>
      <c r="V37" s="1012"/>
      <c r="W37" s="1012"/>
      <c r="X37" s="1012"/>
      <c r="Y37" s="1012"/>
      <c r="Z37" s="1012"/>
      <c r="AA37" s="1012"/>
      <c r="AB37" s="1012"/>
      <c r="AC37" s="1012"/>
      <c r="AD37" s="1012"/>
      <c r="AE37" s="1012"/>
      <c r="AF37" s="1012"/>
      <c r="AG37" s="1012"/>
      <c r="AH37" s="1012"/>
      <c r="AI37" s="1012"/>
      <c r="AJ37" s="1012"/>
      <c r="AK37" s="1012"/>
      <c r="AL37" s="1012"/>
    </row>
    <row r="38" spans="19:38">
      <c r="S38" s="1012"/>
      <c r="T38" s="1012"/>
      <c r="U38" s="1012"/>
      <c r="V38" s="1012"/>
      <c r="W38" s="1012"/>
      <c r="X38" s="1012"/>
      <c r="Y38" s="1012"/>
      <c r="Z38" s="1012"/>
      <c r="AA38" s="1012"/>
      <c r="AB38" s="1012"/>
      <c r="AC38" s="1012"/>
      <c r="AD38" s="1012"/>
      <c r="AE38" s="1012"/>
      <c r="AF38" s="1012"/>
      <c r="AG38" s="1012"/>
      <c r="AH38" s="1012"/>
      <c r="AI38" s="1012"/>
      <c r="AJ38" s="1012"/>
      <c r="AK38" s="1012"/>
      <c r="AL38" s="1012"/>
    </row>
    <row r="39" spans="19:38">
      <c r="S39" s="1012"/>
      <c r="T39" s="1012"/>
      <c r="U39" s="1012"/>
      <c r="V39" s="1012"/>
      <c r="W39" s="1012"/>
      <c r="X39" s="1012"/>
      <c r="Y39" s="1012"/>
      <c r="Z39" s="1012"/>
      <c r="AA39" s="1012"/>
      <c r="AB39" s="1012"/>
      <c r="AC39" s="1012"/>
      <c r="AD39" s="1012"/>
      <c r="AE39" s="1012"/>
      <c r="AF39" s="1012"/>
      <c r="AG39" s="1012"/>
      <c r="AH39" s="1012"/>
      <c r="AI39" s="1012"/>
      <c r="AJ39" s="1012"/>
      <c r="AK39" s="1012"/>
      <c r="AL39" s="1012"/>
    </row>
    <row r="40" spans="19:38">
      <c r="S40" s="1012"/>
      <c r="T40" s="1012"/>
      <c r="U40" s="1012"/>
      <c r="V40" s="1012"/>
      <c r="W40" s="1012"/>
      <c r="X40" s="1012"/>
      <c r="Y40" s="1012"/>
      <c r="Z40" s="1012"/>
      <c r="AA40" s="1012"/>
      <c r="AB40" s="1012"/>
      <c r="AC40" s="1012"/>
      <c r="AD40" s="1012"/>
      <c r="AE40" s="1012"/>
      <c r="AF40" s="1012"/>
      <c r="AG40" s="1012"/>
      <c r="AH40" s="1012"/>
      <c r="AI40" s="1012"/>
      <c r="AJ40" s="1012"/>
      <c r="AK40" s="1012"/>
      <c r="AL40" s="1012"/>
    </row>
    <row r="41" spans="19:38">
      <c r="S41" s="1012"/>
      <c r="T41" s="1012"/>
      <c r="U41" s="1012"/>
      <c r="V41" s="1012"/>
      <c r="W41" s="1012"/>
      <c r="X41" s="1012"/>
      <c r="Y41" s="1012"/>
      <c r="Z41" s="1012"/>
      <c r="AA41" s="1012"/>
      <c r="AB41" s="1012"/>
      <c r="AC41" s="1012"/>
      <c r="AD41" s="1012"/>
      <c r="AE41" s="1012"/>
      <c r="AF41" s="1012"/>
      <c r="AG41" s="1012"/>
      <c r="AH41" s="1012"/>
      <c r="AI41" s="1012"/>
      <c r="AJ41" s="1012"/>
      <c r="AK41" s="1012"/>
      <c r="AL41" s="1012"/>
    </row>
    <row r="42" spans="19:38">
      <c r="S42" s="1012"/>
      <c r="T42" s="1012"/>
      <c r="U42" s="1012"/>
      <c r="V42" s="1012"/>
      <c r="W42" s="1012"/>
      <c r="X42" s="1012"/>
      <c r="Y42" s="1012"/>
      <c r="Z42" s="1012"/>
      <c r="AA42" s="1012"/>
      <c r="AB42" s="1012"/>
      <c r="AC42" s="1012"/>
      <c r="AD42" s="1012"/>
      <c r="AE42" s="1012"/>
      <c r="AF42" s="1012"/>
      <c r="AG42" s="1012"/>
      <c r="AH42" s="1012"/>
      <c r="AI42" s="1012"/>
      <c r="AJ42" s="1012"/>
      <c r="AK42" s="1012"/>
      <c r="AL42" s="1012"/>
    </row>
  </sheetData>
  <mergeCells count="27">
    <mergeCell ref="J5:K5"/>
    <mergeCell ref="A16:B16"/>
    <mergeCell ref="L5:M5"/>
    <mergeCell ref="N5:O5"/>
    <mergeCell ref="P5:Q5"/>
    <mergeCell ref="A8:B8"/>
    <mergeCell ref="A9:B9"/>
    <mergeCell ref="A10:B10"/>
    <mergeCell ref="A3:B6"/>
    <mergeCell ref="C3:Q3"/>
    <mergeCell ref="C4:C6"/>
    <mergeCell ref="D4:G4"/>
    <mergeCell ref="H4:K4"/>
    <mergeCell ref="L4:Q4"/>
    <mergeCell ref="D5:E5"/>
    <mergeCell ref="F5:G5"/>
    <mergeCell ref="H5:I5"/>
    <mergeCell ref="A11:B11"/>
    <mergeCell ref="A12:B12"/>
    <mergeCell ref="A13:B13"/>
    <mergeCell ref="A14:B14"/>
    <mergeCell ref="A7:B7"/>
    <mergeCell ref="A22:A23"/>
    <mergeCell ref="A15:B15"/>
    <mergeCell ref="A17:B17"/>
    <mergeCell ref="A18:A19"/>
    <mergeCell ref="A20:A21"/>
  </mergeCells>
  <hyperlinks>
    <hyperlink ref="A2" location="OBSAH!A1" display="zpět na obsah "/>
  </hyperlinks>
  <pageMargins left="0.7" right="0.7" top="0.78740157499999996" bottom="0.78740157499999996" header="0.3" footer="0.3"/>
  <pageSetup paperSize="9" orientation="landscape" r:id="rId1"/>
  <ignoredErrors>
    <ignoredError sqref="E7 G7 I7:K7 C18:Q23" unlockedFormula="1"/>
  </ignoredError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/>
  </sheetViews>
  <sheetFormatPr defaultRowHeight="15"/>
  <cols>
    <col min="1" max="1" width="12.85546875" style="383" customWidth="1"/>
    <col min="2" max="4" width="5.7109375" style="383" customWidth="1"/>
    <col min="5" max="5" width="7.140625" style="383" customWidth="1"/>
    <col min="6" max="9" width="6.42578125" style="383" customWidth="1"/>
    <col min="10" max="10" width="5.42578125" style="383" customWidth="1"/>
    <col min="11" max="11" width="7.140625" style="383" customWidth="1"/>
    <col min="12" max="14" width="6.42578125" style="383" customWidth="1"/>
    <col min="15" max="16" width="5.42578125" style="383" customWidth="1"/>
    <col min="17" max="20" width="6.42578125" style="383" customWidth="1"/>
    <col min="21" max="16384" width="9.140625" style="383"/>
  </cols>
  <sheetData>
    <row r="1" spans="1:20" s="82" customFormat="1" ht="17.25" customHeight="1">
      <c r="A1" s="438" t="s">
        <v>627</v>
      </c>
      <c r="B1" s="438"/>
    </row>
    <row r="2" spans="1:20" s="379" customFormat="1" ht="17.25" customHeight="1" thickBot="1">
      <c r="A2" s="701" t="s">
        <v>572</v>
      </c>
      <c r="I2" s="379" t="s">
        <v>0</v>
      </c>
    </row>
    <row r="3" spans="1:20" ht="17.25" customHeight="1">
      <c r="A3" s="1499" t="s">
        <v>334</v>
      </c>
      <c r="B3" s="1500"/>
      <c r="C3" s="1834" t="s">
        <v>538</v>
      </c>
      <c r="D3" s="1827"/>
      <c r="E3" s="1827"/>
      <c r="F3" s="1827"/>
      <c r="G3" s="1827"/>
      <c r="H3" s="1877"/>
      <c r="I3" s="1884" t="s">
        <v>539</v>
      </c>
      <c r="J3" s="1885"/>
      <c r="K3" s="1885"/>
      <c r="L3" s="1885"/>
      <c r="M3" s="1885"/>
      <c r="N3" s="1886"/>
      <c r="O3" s="1834" t="s">
        <v>540</v>
      </c>
      <c r="P3" s="1827"/>
      <c r="Q3" s="1827"/>
      <c r="R3" s="1827"/>
      <c r="S3" s="1827"/>
      <c r="T3" s="1877"/>
    </row>
    <row r="4" spans="1:20" ht="17.25" customHeight="1">
      <c r="A4" s="1501"/>
      <c r="B4" s="1502"/>
      <c r="C4" s="1874" t="s">
        <v>78</v>
      </c>
      <c r="D4" s="1878" t="s">
        <v>3</v>
      </c>
      <c r="E4" s="1881" t="s">
        <v>66</v>
      </c>
      <c r="F4" s="1882"/>
      <c r="G4" s="1882"/>
      <c r="H4" s="1883"/>
      <c r="I4" s="1874" t="s">
        <v>78</v>
      </c>
      <c r="J4" s="1878" t="s">
        <v>3</v>
      </c>
      <c r="K4" s="1881" t="s">
        <v>66</v>
      </c>
      <c r="L4" s="1882"/>
      <c r="M4" s="1882"/>
      <c r="N4" s="1883"/>
      <c r="O4" s="1874" t="s">
        <v>78</v>
      </c>
      <c r="P4" s="1878" t="s">
        <v>3</v>
      </c>
      <c r="Q4" s="1881" t="s">
        <v>66</v>
      </c>
      <c r="R4" s="1882"/>
      <c r="S4" s="1882"/>
      <c r="T4" s="1883"/>
    </row>
    <row r="5" spans="1:20" ht="17.25" customHeight="1">
      <c r="A5" s="1501"/>
      <c r="B5" s="1502"/>
      <c r="C5" s="1875"/>
      <c r="D5" s="1879"/>
      <c r="E5" s="1824" t="s">
        <v>5</v>
      </c>
      <c r="F5" s="1575" t="s">
        <v>532</v>
      </c>
      <c r="G5" s="1813"/>
      <c r="H5" s="1576"/>
      <c r="I5" s="1875"/>
      <c r="J5" s="1879"/>
      <c r="K5" s="1824" t="s">
        <v>5</v>
      </c>
      <c r="L5" s="1575" t="s">
        <v>532</v>
      </c>
      <c r="M5" s="1813"/>
      <c r="N5" s="1576"/>
      <c r="O5" s="1875"/>
      <c r="P5" s="1879"/>
      <c r="Q5" s="1824" t="s">
        <v>5</v>
      </c>
      <c r="R5" s="1575" t="s">
        <v>532</v>
      </c>
      <c r="S5" s="1813"/>
      <c r="T5" s="1576"/>
    </row>
    <row r="6" spans="1:20" ht="17.25" customHeight="1" thickBot="1">
      <c r="A6" s="1503"/>
      <c r="B6" s="1504"/>
      <c r="C6" s="1876"/>
      <c r="D6" s="1880"/>
      <c r="E6" s="1873"/>
      <c r="F6" s="1409" t="s">
        <v>533</v>
      </c>
      <c r="G6" s="1409" t="s">
        <v>534</v>
      </c>
      <c r="H6" s="1410" t="s">
        <v>535</v>
      </c>
      <c r="I6" s="1876"/>
      <c r="J6" s="1880"/>
      <c r="K6" s="1873"/>
      <c r="L6" s="1409" t="s">
        <v>533</v>
      </c>
      <c r="M6" s="1409" t="s">
        <v>534</v>
      </c>
      <c r="N6" s="1410" t="s">
        <v>535</v>
      </c>
      <c r="O6" s="1876"/>
      <c r="P6" s="1880"/>
      <c r="Q6" s="1873"/>
      <c r="R6" s="1409" t="s">
        <v>533</v>
      </c>
      <c r="S6" s="1409" t="s">
        <v>534</v>
      </c>
      <c r="T6" s="1410" t="s">
        <v>535</v>
      </c>
    </row>
    <row r="7" spans="1:20" s="49" customFormat="1" ht="17.25" customHeight="1">
      <c r="A7" s="1505" t="s">
        <v>13</v>
      </c>
      <c r="B7" s="1506"/>
      <c r="C7" s="311">
        <v>280</v>
      </c>
      <c r="D7" s="590">
        <v>4403.1000000000004</v>
      </c>
      <c r="E7" s="869">
        <v>126927</v>
      </c>
      <c r="F7" s="869">
        <v>53015</v>
      </c>
      <c r="G7" s="869">
        <v>10712</v>
      </c>
      <c r="H7" s="869">
        <v>63200</v>
      </c>
      <c r="I7" s="311">
        <v>77</v>
      </c>
      <c r="J7" s="590">
        <v>603</v>
      </c>
      <c r="K7" s="869">
        <v>12135</v>
      </c>
      <c r="L7" s="869">
        <v>5104</v>
      </c>
      <c r="M7" s="869">
        <v>1709</v>
      </c>
      <c r="N7" s="869">
        <v>5322</v>
      </c>
      <c r="O7" s="311">
        <v>20</v>
      </c>
      <c r="P7" s="590">
        <v>257</v>
      </c>
      <c r="Q7" s="869">
        <v>6959</v>
      </c>
      <c r="R7" s="869">
        <v>2188</v>
      </c>
      <c r="S7" s="869">
        <v>433</v>
      </c>
      <c r="T7" s="906">
        <v>4338</v>
      </c>
    </row>
    <row r="8" spans="1:20" s="49" customFormat="1" ht="17.25" customHeight="1">
      <c r="A8" s="1505" t="s">
        <v>14</v>
      </c>
      <c r="B8" s="1506"/>
      <c r="C8" s="311">
        <v>281</v>
      </c>
      <c r="D8" s="590">
        <v>4384.3999999999996</v>
      </c>
      <c r="E8" s="869">
        <v>125020</v>
      </c>
      <c r="F8" s="869">
        <v>51678</v>
      </c>
      <c r="G8" s="869">
        <v>10977</v>
      </c>
      <c r="H8" s="869">
        <v>62365</v>
      </c>
      <c r="I8" s="311">
        <v>78</v>
      </c>
      <c r="J8" s="590">
        <v>603.5</v>
      </c>
      <c r="K8" s="869">
        <v>11914</v>
      </c>
      <c r="L8" s="869">
        <v>4945</v>
      </c>
      <c r="M8" s="869">
        <v>1649</v>
      </c>
      <c r="N8" s="869">
        <v>5320</v>
      </c>
      <c r="O8" s="311">
        <v>20</v>
      </c>
      <c r="P8" s="590">
        <v>260</v>
      </c>
      <c r="Q8" s="869">
        <v>6917</v>
      </c>
      <c r="R8" s="869">
        <v>2093</v>
      </c>
      <c r="S8" s="869">
        <v>446</v>
      </c>
      <c r="T8" s="906">
        <v>4378</v>
      </c>
    </row>
    <row r="9" spans="1:20" s="49" customFormat="1" ht="17.25" customHeight="1">
      <c r="A9" s="1505" t="s">
        <v>15</v>
      </c>
      <c r="B9" s="1506"/>
      <c r="C9" s="311">
        <v>280</v>
      </c>
      <c r="D9" s="590">
        <v>4338.55</v>
      </c>
      <c r="E9" s="869">
        <v>121787</v>
      </c>
      <c r="F9" s="869">
        <v>49263</v>
      </c>
      <c r="G9" s="869">
        <v>11124</v>
      </c>
      <c r="H9" s="869">
        <v>61400</v>
      </c>
      <c r="I9" s="311">
        <v>72</v>
      </c>
      <c r="J9" s="590">
        <v>560.25</v>
      </c>
      <c r="K9" s="869">
        <v>10529</v>
      </c>
      <c r="L9" s="869">
        <v>4061</v>
      </c>
      <c r="M9" s="869">
        <v>1359</v>
      </c>
      <c r="N9" s="869">
        <v>5109</v>
      </c>
      <c r="O9" s="311">
        <v>20</v>
      </c>
      <c r="P9" s="590">
        <v>259</v>
      </c>
      <c r="Q9" s="869">
        <v>6750</v>
      </c>
      <c r="R9" s="869">
        <v>1927</v>
      </c>
      <c r="S9" s="869">
        <v>443</v>
      </c>
      <c r="T9" s="906">
        <v>4380</v>
      </c>
    </row>
    <row r="10" spans="1:20" s="49" customFormat="1" ht="17.25" customHeight="1">
      <c r="A10" s="1505" t="s">
        <v>16</v>
      </c>
      <c r="B10" s="1506"/>
      <c r="C10" s="311">
        <v>282</v>
      </c>
      <c r="D10" s="590">
        <v>4279.5</v>
      </c>
      <c r="E10" s="869">
        <v>118397</v>
      </c>
      <c r="F10" s="869">
        <v>46727</v>
      </c>
      <c r="G10" s="869">
        <v>11149</v>
      </c>
      <c r="H10" s="869">
        <v>60521</v>
      </c>
      <c r="I10" s="311">
        <v>69</v>
      </c>
      <c r="J10" s="590">
        <v>543.87</v>
      </c>
      <c r="K10" s="869">
        <v>9818</v>
      </c>
      <c r="L10" s="869">
        <v>3442</v>
      </c>
      <c r="M10" s="869">
        <v>1258</v>
      </c>
      <c r="N10" s="869">
        <v>5118</v>
      </c>
      <c r="O10" s="311">
        <v>20</v>
      </c>
      <c r="P10" s="590">
        <v>258</v>
      </c>
      <c r="Q10" s="869">
        <v>6750</v>
      </c>
      <c r="R10" s="869">
        <v>1871</v>
      </c>
      <c r="S10" s="869">
        <v>417</v>
      </c>
      <c r="T10" s="906">
        <v>4462</v>
      </c>
    </row>
    <row r="11" spans="1:20" s="49" customFormat="1" ht="17.25" customHeight="1">
      <c r="A11" s="1505" t="s">
        <v>17</v>
      </c>
      <c r="B11" s="1506"/>
      <c r="C11" s="311">
        <v>280</v>
      </c>
      <c r="D11" s="590">
        <v>4194.6099999999997</v>
      </c>
      <c r="E11" s="869">
        <v>114930</v>
      </c>
      <c r="F11" s="869">
        <v>44587</v>
      </c>
      <c r="G11" s="869">
        <v>11125</v>
      </c>
      <c r="H11" s="869">
        <v>59218</v>
      </c>
      <c r="I11" s="311">
        <v>69</v>
      </c>
      <c r="J11" s="590">
        <v>525.42999999999995</v>
      </c>
      <c r="K11" s="869">
        <v>9429</v>
      </c>
      <c r="L11" s="869">
        <v>3057</v>
      </c>
      <c r="M11" s="869">
        <v>1269</v>
      </c>
      <c r="N11" s="869">
        <v>5103</v>
      </c>
      <c r="O11" s="311">
        <v>20</v>
      </c>
      <c r="P11" s="590">
        <v>255.25</v>
      </c>
      <c r="Q11" s="869">
        <v>6654</v>
      </c>
      <c r="R11" s="869">
        <v>1725</v>
      </c>
      <c r="S11" s="869">
        <v>417</v>
      </c>
      <c r="T11" s="906">
        <v>4512</v>
      </c>
    </row>
    <row r="12" spans="1:20" s="49" customFormat="1" ht="17.25" customHeight="1">
      <c r="A12" s="1505" t="s">
        <v>18</v>
      </c>
      <c r="B12" s="1506"/>
      <c r="C12" s="311">
        <v>279</v>
      </c>
      <c r="D12" s="590">
        <v>4111.97</v>
      </c>
      <c r="E12" s="869">
        <v>112477</v>
      </c>
      <c r="F12" s="869">
        <v>43194</v>
      </c>
      <c r="G12" s="869">
        <v>10978</v>
      </c>
      <c r="H12" s="869">
        <v>58305</v>
      </c>
      <c r="I12" s="311">
        <v>67</v>
      </c>
      <c r="J12" s="590">
        <v>529.01</v>
      </c>
      <c r="K12" s="869">
        <v>9247</v>
      </c>
      <c r="L12" s="869">
        <v>2769</v>
      </c>
      <c r="M12" s="869">
        <v>1246</v>
      </c>
      <c r="N12" s="869">
        <v>5232</v>
      </c>
      <c r="O12" s="311">
        <v>20</v>
      </c>
      <c r="P12" s="590">
        <v>256.76</v>
      </c>
      <c r="Q12" s="869">
        <v>6803</v>
      </c>
      <c r="R12" s="869">
        <v>1771</v>
      </c>
      <c r="S12" s="869">
        <v>424</v>
      </c>
      <c r="T12" s="906">
        <v>4608</v>
      </c>
    </row>
    <row r="13" spans="1:20" s="49" customFormat="1" ht="17.25" customHeight="1">
      <c r="A13" s="1505" t="s">
        <v>19</v>
      </c>
      <c r="B13" s="1506"/>
      <c r="C13" s="311">
        <v>278</v>
      </c>
      <c r="D13" s="590">
        <v>4043.19</v>
      </c>
      <c r="E13" s="869">
        <v>111016</v>
      </c>
      <c r="F13" s="869">
        <v>42545</v>
      </c>
      <c r="G13" s="869">
        <v>10844</v>
      </c>
      <c r="H13" s="869">
        <v>57627</v>
      </c>
      <c r="I13" s="311">
        <v>68</v>
      </c>
      <c r="J13" s="590">
        <v>547</v>
      </c>
      <c r="K13" s="869">
        <v>9659</v>
      </c>
      <c r="L13" s="869">
        <v>2744</v>
      </c>
      <c r="M13" s="869">
        <v>1308</v>
      </c>
      <c r="N13" s="869">
        <v>5607</v>
      </c>
      <c r="O13" s="311">
        <v>20</v>
      </c>
      <c r="P13" s="590">
        <v>257.27999999999997</v>
      </c>
      <c r="Q13" s="869">
        <v>6991</v>
      </c>
      <c r="R13" s="869">
        <v>1849</v>
      </c>
      <c r="S13" s="869">
        <v>445</v>
      </c>
      <c r="T13" s="906">
        <v>4697</v>
      </c>
    </row>
    <row r="14" spans="1:20" s="49" customFormat="1" ht="17.25" customHeight="1">
      <c r="A14" s="1505" t="s">
        <v>20</v>
      </c>
      <c r="B14" s="1506"/>
      <c r="C14" s="311">
        <v>277</v>
      </c>
      <c r="D14" s="590">
        <v>4013.2999999999993</v>
      </c>
      <c r="E14" s="870">
        <v>110821</v>
      </c>
      <c r="F14" s="870">
        <v>42745</v>
      </c>
      <c r="G14" s="870">
        <v>10804</v>
      </c>
      <c r="H14" s="870">
        <v>57272</v>
      </c>
      <c r="I14" s="311">
        <v>65</v>
      </c>
      <c r="J14" s="590">
        <v>558.93000000000006</v>
      </c>
      <c r="K14" s="870">
        <v>10158</v>
      </c>
      <c r="L14" s="870">
        <v>2895</v>
      </c>
      <c r="M14" s="870">
        <v>1416</v>
      </c>
      <c r="N14" s="870">
        <v>5847</v>
      </c>
      <c r="O14" s="311">
        <v>20</v>
      </c>
      <c r="P14" s="590">
        <v>258.68</v>
      </c>
      <c r="Q14" s="870">
        <v>7066</v>
      </c>
      <c r="R14" s="870">
        <v>1876</v>
      </c>
      <c r="S14" s="870">
        <v>470</v>
      </c>
      <c r="T14" s="907">
        <v>4720</v>
      </c>
    </row>
    <row r="15" spans="1:20" s="49" customFormat="1" ht="17.25" customHeight="1">
      <c r="A15" s="1505" t="s">
        <v>21</v>
      </c>
      <c r="B15" s="1506"/>
      <c r="C15" s="311">
        <v>274</v>
      </c>
      <c r="D15" s="590">
        <v>3999.83</v>
      </c>
      <c r="E15" s="870">
        <v>111005</v>
      </c>
      <c r="F15" s="870">
        <v>43212</v>
      </c>
      <c r="G15" s="870">
        <v>10859</v>
      </c>
      <c r="H15" s="870">
        <v>56934</v>
      </c>
      <c r="I15" s="311">
        <v>65</v>
      </c>
      <c r="J15" s="590">
        <v>579.01</v>
      </c>
      <c r="K15" s="870">
        <v>10856</v>
      </c>
      <c r="L15" s="870">
        <v>3079</v>
      </c>
      <c r="M15" s="870">
        <v>1542</v>
      </c>
      <c r="N15" s="870">
        <v>6235</v>
      </c>
      <c r="O15" s="311">
        <v>20</v>
      </c>
      <c r="P15" s="590">
        <v>259.76</v>
      </c>
      <c r="Q15" s="870">
        <v>7133</v>
      </c>
      <c r="R15" s="870">
        <v>1847</v>
      </c>
      <c r="S15" s="870">
        <v>478</v>
      </c>
      <c r="T15" s="907">
        <v>4808</v>
      </c>
    </row>
    <row r="16" spans="1:20" s="49" customFormat="1" ht="17.25" customHeight="1">
      <c r="A16" s="1505" t="s">
        <v>244</v>
      </c>
      <c r="B16" s="1506"/>
      <c r="C16" s="311">
        <v>274</v>
      </c>
      <c r="D16" s="590">
        <v>3992.6599999999994</v>
      </c>
      <c r="E16" s="870">
        <v>110944</v>
      </c>
      <c r="F16" s="870">
        <v>43374</v>
      </c>
      <c r="G16" s="870">
        <v>10778</v>
      </c>
      <c r="H16" s="870">
        <v>56792</v>
      </c>
      <c r="I16" s="311">
        <v>64</v>
      </c>
      <c r="J16" s="590">
        <v>595.93000000000006</v>
      </c>
      <c r="K16" s="870">
        <v>11439</v>
      </c>
      <c r="L16" s="870">
        <v>3138</v>
      </c>
      <c r="M16" s="870">
        <v>1688</v>
      </c>
      <c r="N16" s="870">
        <v>6613</v>
      </c>
      <c r="O16" s="311">
        <v>20</v>
      </c>
      <c r="P16" s="590">
        <v>260.63</v>
      </c>
      <c r="Q16" s="870">
        <v>7171</v>
      </c>
      <c r="R16" s="870">
        <v>1827</v>
      </c>
      <c r="S16" s="870">
        <v>490</v>
      </c>
      <c r="T16" s="907">
        <v>4854</v>
      </c>
    </row>
    <row r="17" spans="1:22" s="49" customFormat="1" ht="17.25" customHeight="1" thickBot="1">
      <c r="A17" s="1555" t="s">
        <v>321</v>
      </c>
      <c r="B17" s="1556"/>
      <c r="C17" s="1019">
        <v>272</v>
      </c>
      <c r="D17" s="1020">
        <v>3988.67</v>
      </c>
      <c r="E17" s="1021">
        <v>110972</v>
      </c>
      <c r="F17" s="1021">
        <v>43443</v>
      </c>
      <c r="G17" s="1021">
        <v>10819</v>
      </c>
      <c r="H17" s="1021">
        <v>56710</v>
      </c>
      <c r="I17" s="591">
        <v>63</v>
      </c>
      <c r="J17" s="592">
        <v>618.99</v>
      </c>
      <c r="K17" s="88">
        <v>12005</v>
      </c>
      <c r="L17" s="88">
        <v>3238</v>
      </c>
      <c r="M17" s="88">
        <v>1801</v>
      </c>
      <c r="N17" s="88">
        <v>6966</v>
      </c>
      <c r="O17" s="591">
        <v>20</v>
      </c>
      <c r="P17" s="592">
        <v>258.98</v>
      </c>
      <c r="Q17" s="88">
        <v>7156</v>
      </c>
      <c r="R17" s="88">
        <v>1780</v>
      </c>
      <c r="S17" s="88">
        <v>498</v>
      </c>
      <c r="T17" s="908">
        <v>4878</v>
      </c>
      <c r="V17" s="76"/>
    </row>
    <row r="18" spans="1:22" s="440" customFormat="1" ht="17.25" customHeight="1">
      <c r="A18" s="1514" t="s">
        <v>718</v>
      </c>
      <c r="B18" s="1242" t="s">
        <v>327</v>
      </c>
      <c r="C18" s="1245">
        <f t="shared" ref="C18:T18" si="0">C17-C16</f>
        <v>-2</v>
      </c>
      <c r="D18" s="1246">
        <f t="shared" si="0"/>
        <v>-3.989999999999327</v>
      </c>
      <c r="E18" s="1246">
        <f t="shared" si="0"/>
        <v>28</v>
      </c>
      <c r="F18" s="1246">
        <f t="shared" si="0"/>
        <v>69</v>
      </c>
      <c r="G18" s="1246">
        <f t="shared" si="0"/>
        <v>41</v>
      </c>
      <c r="H18" s="1246">
        <f t="shared" si="0"/>
        <v>-82</v>
      </c>
      <c r="I18" s="1245">
        <f t="shared" si="0"/>
        <v>-1</v>
      </c>
      <c r="J18" s="1246">
        <f t="shared" si="0"/>
        <v>23.059999999999945</v>
      </c>
      <c r="K18" s="1246">
        <f t="shared" si="0"/>
        <v>566</v>
      </c>
      <c r="L18" s="1246">
        <f t="shared" si="0"/>
        <v>100</v>
      </c>
      <c r="M18" s="1246">
        <f t="shared" si="0"/>
        <v>113</v>
      </c>
      <c r="N18" s="1246">
        <f t="shared" si="0"/>
        <v>353</v>
      </c>
      <c r="O18" s="1245">
        <f t="shared" si="0"/>
        <v>0</v>
      </c>
      <c r="P18" s="1246">
        <f t="shared" si="0"/>
        <v>-1.6499999999999773</v>
      </c>
      <c r="Q18" s="1246">
        <f t="shared" si="0"/>
        <v>-15</v>
      </c>
      <c r="R18" s="1246">
        <f t="shared" si="0"/>
        <v>-47</v>
      </c>
      <c r="S18" s="1246">
        <f t="shared" si="0"/>
        <v>8</v>
      </c>
      <c r="T18" s="1247">
        <f t="shared" si="0"/>
        <v>24</v>
      </c>
    </row>
    <row r="19" spans="1:22" ht="17.25" customHeight="1">
      <c r="A19" s="1497"/>
      <c r="B19" s="1250" t="s">
        <v>328</v>
      </c>
      <c r="C19" s="1253">
        <f t="shared" ref="C19:E19" si="1">C17/C16-1</f>
        <v>-7.2992700729926918E-3</v>
      </c>
      <c r="D19" s="1254">
        <f t="shared" ref="D19" si="2">D17/D16-1</f>
        <v>-9.9933377748151475E-4</v>
      </c>
      <c r="E19" s="1254">
        <f t="shared" si="1"/>
        <v>2.5237957888668561E-4</v>
      </c>
      <c r="F19" s="1254">
        <f t="shared" ref="F19:K19" si="3">F17/F16-1</f>
        <v>1.5908147738277201E-3</v>
      </c>
      <c r="G19" s="1254">
        <f t="shared" si="3"/>
        <v>3.8040452774170674E-3</v>
      </c>
      <c r="H19" s="1254">
        <f t="shared" si="3"/>
        <v>-1.4438653331455553E-3</v>
      </c>
      <c r="I19" s="1253">
        <f t="shared" si="3"/>
        <v>-1.5625E-2</v>
      </c>
      <c r="J19" s="1254">
        <f t="shared" si="3"/>
        <v>3.8695819978856516E-2</v>
      </c>
      <c r="K19" s="1254">
        <f t="shared" si="3"/>
        <v>4.9479849637205975E-2</v>
      </c>
      <c r="L19" s="1254">
        <f t="shared" ref="L19:T19" si="4">L17/L16-1</f>
        <v>3.1867431485022246E-2</v>
      </c>
      <c r="M19" s="1254">
        <f t="shared" si="4"/>
        <v>6.6943127962085347E-2</v>
      </c>
      <c r="N19" s="1254">
        <f t="shared" si="4"/>
        <v>5.3379706638439384E-2</v>
      </c>
      <c r="O19" s="1253">
        <f t="shared" si="4"/>
        <v>0</v>
      </c>
      <c r="P19" s="1254">
        <f t="shared" si="4"/>
        <v>-6.3308137973371315E-3</v>
      </c>
      <c r="Q19" s="1254">
        <f t="shared" si="4"/>
        <v>-2.0917584716217963E-3</v>
      </c>
      <c r="R19" s="1254">
        <f t="shared" si="4"/>
        <v>-2.5725232621784389E-2</v>
      </c>
      <c r="S19" s="1254">
        <f t="shared" si="4"/>
        <v>1.6326530612244872E-2</v>
      </c>
      <c r="T19" s="1255">
        <f t="shared" si="4"/>
        <v>4.9443757725586845E-3</v>
      </c>
    </row>
    <row r="20" spans="1:22" ht="17.25" customHeight="1">
      <c r="A20" s="1496" t="s">
        <v>719</v>
      </c>
      <c r="B20" s="1270" t="s">
        <v>327</v>
      </c>
      <c r="C20" s="1273">
        <f t="shared" ref="C20:E20" si="5">C17-C12</f>
        <v>-7</v>
      </c>
      <c r="D20" s="1274">
        <f t="shared" ref="D20" si="6">D17-D12</f>
        <v>-123.30000000000018</v>
      </c>
      <c r="E20" s="1274">
        <f t="shared" si="5"/>
        <v>-1505</v>
      </c>
      <c r="F20" s="1274">
        <f t="shared" ref="F20:K20" si="7">F17-F12</f>
        <v>249</v>
      </c>
      <c r="G20" s="1274">
        <f t="shared" si="7"/>
        <v>-159</v>
      </c>
      <c r="H20" s="1274">
        <f t="shared" si="7"/>
        <v>-1595</v>
      </c>
      <c r="I20" s="1273">
        <f t="shared" si="7"/>
        <v>-4</v>
      </c>
      <c r="J20" s="1274">
        <f t="shared" si="7"/>
        <v>89.980000000000018</v>
      </c>
      <c r="K20" s="1274">
        <f t="shared" si="7"/>
        <v>2758</v>
      </c>
      <c r="L20" s="1274">
        <f t="shared" ref="L20:T20" si="8">L17-L12</f>
        <v>469</v>
      </c>
      <c r="M20" s="1274">
        <f t="shared" si="8"/>
        <v>555</v>
      </c>
      <c r="N20" s="1274">
        <f t="shared" si="8"/>
        <v>1734</v>
      </c>
      <c r="O20" s="1273">
        <f t="shared" si="8"/>
        <v>0</v>
      </c>
      <c r="P20" s="1274">
        <f t="shared" si="8"/>
        <v>2.2200000000000273</v>
      </c>
      <c r="Q20" s="1274">
        <f t="shared" si="8"/>
        <v>353</v>
      </c>
      <c r="R20" s="1274">
        <f t="shared" si="8"/>
        <v>9</v>
      </c>
      <c r="S20" s="1274">
        <f t="shared" si="8"/>
        <v>74</v>
      </c>
      <c r="T20" s="1275">
        <f t="shared" si="8"/>
        <v>270</v>
      </c>
    </row>
    <row r="21" spans="1:22" ht="17.25" customHeight="1">
      <c r="A21" s="1497"/>
      <c r="B21" s="1250" t="s">
        <v>328</v>
      </c>
      <c r="C21" s="1253">
        <f t="shared" ref="C21:E21" si="9">C17/C12-1</f>
        <v>-2.508960573476704E-2</v>
      </c>
      <c r="D21" s="1254">
        <f t="shared" ref="D21" si="10">D17/D12-1</f>
        <v>-2.9985627327047681E-2</v>
      </c>
      <c r="E21" s="1254">
        <f t="shared" si="9"/>
        <v>-1.3380513349395828E-2</v>
      </c>
      <c r="F21" s="1254">
        <f t="shared" ref="F21:K21" si="11">F17/F12-1</f>
        <v>5.7646895402139187E-3</v>
      </c>
      <c r="G21" s="1254">
        <f t="shared" si="11"/>
        <v>-1.4483512479504412E-2</v>
      </c>
      <c r="H21" s="1254">
        <f t="shared" si="11"/>
        <v>-2.7356144413000605E-2</v>
      </c>
      <c r="I21" s="1253">
        <f t="shared" si="11"/>
        <v>-5.9701492537313383E-2</v>
      </c>
      <c r="J21" s="1254">
        <f t="shared" si="11"/>
        <v>0.17009130262187866</v>
      </c>
      <c r="K21" s="1254">
        <f t="shared" si="11"/>
        <v>0.29825889477668444</v>
      </c>
      <c r="L21" s="1254">
        <f t="shared" ref="L21:T21" si="12">L17/L12-1</f>
        <v>0.16937522571325392</v>
      </c>
      <c r="M21" s="1254">
        <f t="shared" si="12"/>
        <v>0.4454253611556982</v>
      </c>
      <c r="N21" s="1254">
        <f t="shared" si="12"/>
        <v>0.33142201834862384</v>
      </c>
      <c r="O21" s="1253">
        <f t="shared" si="12"/>
        <v>0</v>
      </c>
      <c r="P21" s="1254">
        <f t="shared" si="12"/>
        <v>8.6462065742327621E-3</v>
      </c>
      <c r="Q21" s="1254">
        <f t="shared" si="12"/>
        <v>5.1888872556225207E-2</v>
      </c>
      <c r="R21" s="1254">
        <f t="shared" si="12"/>
        <v>5.0818746470919773E-3</v>
      </c>
      <c r="S21" s="1254">
        <f t="shared" si="12"/>
        <v>0.17452830188679247</v>
      </c>
      <c r="T21" s="1255">
        <f t="shared" si="12"/>
        <v>5.859375E-2</v>
      </c>
    </row>
    <row r="22" spans="1:22" ht="17.25" customHeight="1">
      <c r="A22" s="1496" t="s">
        <v>720</v>
      </c>
      <c r="B22" s="1270" t="s">
        <v>327</v>
      </c>
      <c r="C22" s="1273">
        <f t="shared" ref="C22:E22" si="13">C17-C7</f>
        <v>-8</v>
      </c>
      <c r="D22" s="1274">
        <f t="shared" ref="D22" si="14">D17-D7</f>
        <v>-414.43000000000029</v>
      </c>
      <c r="E22" s="1274">
        <f t="shared" si="13"/>
        <v>-15955</v>
      </c>
      <c r="F22" s="1274">
        <f t="shared" ref="F22:K22" si="15">F17-F7</f>
        <v>-9572</v>
      </c>
      <c r="G22" s="1274">
        <f t="shared" si="15"/>
        <v>107</v>
      </c>
      <c r="H22" s="1274">
        <f t="shared" si="15"/>
        <v>-6490</v>
      </c>
      <c r="I22" s="1273">
        <f t="shared" si="15"/>
        <v>-14</v>
      </c>
      <c r="J22" s="1274">
        <f t="shared" si="15"/>
        <v>15.990000000000009</v>
      </c>
      <c r="K22" s="1274">
        <f t="shared" si="15"/>
        <v>-130</v>
      </c>
      <c r="L22" s="1274">
        <f t="shared" ref="L22:T22" si="16">L17-L7</f>
        <v>-1866</v>
      </c>
      <c r="M22" s="1274">
        <f t="shared" si="16"/>
        <v>92</v>
      </c>
      <c r="N22" s="1274">
        <f t="shared" si="16"/>
        <v>1644</v>
      </c>
      <c r="O22" s="1273">
        <f t="shared" si="16"/>
        <v>0</v>
      </c>
      <c r="P22" s="1274">
        <f t="shared" si="16"/>
        <v>1.9800000000000182</v>
      </c>
      <c r="Q22" s="1274">
        <f t="shared" si="16"/>
        <v>197</v>
      </c>
      <c r="R22" s="1274">
        <f t="shared" si="16"/>
        <v>-408</v>
      </c>
      <c r="S22" s="1274">
        <f t="shared" si="16"/>
        <v>65</v>
      </c>
      <c r="T22" s="1275">
        <f t="shared" si="16"/>
        <v>540</v>
      </c>
    </row>
    <row r="23" spans="1:22" ht="17.25" customHeight="1" thickBot="1">
      <c r="A23" s="1498"/>
      <c r="B23" s="1290" t="s">
        <v>328</v>
      </c>
      <c r="C23" s="1291">
        <f t="shared" ref="C23:E23" si="17">C17/C7-1</f>
        <v>-2.8571428571428581E-2</v>
      </c>
      <c r="D23" s="1292">
        <f t="shared" ref="D23" si="18">D17/D7-1</f>
        <v>-9.412232290885969E-2</v>
      </c>
      <c r="E23" s="1292">
        <f t="shared" si="17"/>
        <v>-0.12570217526609784</v>
      </c>
      <c r="F23" s="1292">
        <f t="shared" ref="F23:K23" si="19">F17/F7-1</f>
        <v>-0.18055267377157413</v>
      </c>
      <c r="G23" s="1292">
        <f t="shared" si="19"/>
        <v>9.9887976101569187E-3</v>
      </c>
      <c r="H23" s="1292">
        <f t="shared" si="19"/>
        <v>-0.10268987341772151</v>
      </c>
      <c r="I23" s="1291">
        <f t="shared" si="19"/>
        <v>-0.18181818181818177</v>
      </c>
      <c r="J23" s="1292">
        <f t="shared" si="19"/>
        <v>2.6517412935323392E-2</v>
      </c>
      <c r="K23" s="1292">
        <f t="shared" si="19"/>
        <v>-1.0712814173877261E-2</v>
      </c>
      <c r="L23" s="1292">
        <f t="shared" ref="L23:T23" si="20">L17/L7-1</f>
        <v>-0.36559561128526641</v>
      </c>
      <c r="M23" s="1292">
        <f t="shared" si="20"/>
        <v>5.38326506729081E-2</v>
      </c>
      <c r="N23" s="1292">
        <f t="shared" si="20"/>
        <v>0.3089064261555805</v>
      </c>
      <c r="O23" s="1291">
        <f t="shared" si="20"/>
        <v>0</v>
      </c>
      <c r="P23" s="1292">
        <f t="shared" si="20"/>
        <v>7.7042801556421736E-3</v>
      </c>
      <c r="Q23" s="1292">
        <f t="shared" si="20"/>
        <v>2.8308665038080161E-2</v>
      </c>
      <c r="R23" s="1292">
        <f t="shared" si="20"/>
        <v>-0.1864716636197441</v>
      </c>
      <c r="S23" s="1292">
        <f t="shared" si="20"/>
        <v>0.15011547344110854</v>
      </c>
      <c r="T23" s="1369">
        <f t="shared" si="20"/>
        <v>0.12448132780082988</v>
      </c>
    </row>
    <row r="24" spans="1:22" ht="17.25" customHeight="1">
      <c r="A24" s="440" t="s">
        <v>46</v>
      </c>
    </row>
    <row r="25" spans="1:22" ht="17.25" customHeight="1"/>
    <row r="26" spans="1:22" ht="17.25" customHeight="1">
      <c r="F26" s="345"/>
    </row>
  </sheetData>
  <mergeCells count="33">
    <mergeCell ref="C3:H3"/>
    <mergeCell ref="A11:B11"/>
    <mergeCell ref="R5:T5"/>
    <mergeCell ref="O3:T3"/>
    <mergeCell ref="D4:D6"/>
    <mergeCell ref="P4:P6"/>
    <mergeCell ref="Q4:T4"/>
    <mergeCell ref="Q5:Q6"/>
    <mergeCell ref="I3:N3"/>
    <mergeCell ref="E4:H4"/>
    <mergeCell ref="E5:E6"/>
    <mergeCell ref="F5:H5"/>
    <mergeCell ref="J4:J6"/>
    <mergeCell ref="K4:N4"/>
    <mergeCell ref="L5:N5"/>
    <mergeCell ref="O4:O6"/>
    <mergeCell ref="K5:K6"/>
    <mergeCell ref="I4:I6"/>
    <mergeCell ref="C4:C6"/>
    <mergeCell ref="A9:B9"/>
    <mergeCell ref="A10:B10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A7:B7"/>
    <mergeCell ref="A8:B8"/>
    <mergeCell ref="A20:A21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/>
  </sheetViews>
  <sheetFormatPr defaultRowHeight="15"/>
  <cols>
    <col min="1" max="1" width="18.28515625" style="383" customWidth="1"/>
    <col min="2" max="14" width="8.5703125" style="383" customWidth="1"/>
    <col min="15" max="16384" width="9.140625" style="383"/>
  </cols>
  <sheetData>
    <row r="1" spans="1:16" ht="17.25" customHeight="1">
      <c r="A1" s="438" t="s">
        <v>628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6" s="379" customFormat="1" ht="17.25" customHeight="1" thickBot="1">
      <c r="A2" s="701" t="s">
        <v>572</v>
      </c>
    </row>
    <row r="3" spans="1:16" s="92" customFormat="1" ht="17.25" customHeight="1">
      <c r="A3" s="1499" t="s">
        <v>325</v>
      </c>
      <c r="B3" s="1582" t="s">
        <v>330</v>
      </c>
      <c r="C3" s="1583"/>
      <c r="D3" s="1583"/>
      <c r="E3" s="1584"/>
      <c r="F3" s="1818" t="s">
        <v>331</v>
      </c>
      <c r="G3" s="1838" t="s">
        <v>353</v>
      </c>
      <c r="H3" s="1703"/>
      <c r="I3" s="1703"/>
      <c r="J3" s="1703"/>
      <c r="K3" s="1703"/>
      <c r="L3" s="1703"/>
      <c r="M3" s="1704"/>
      <c r="N3" s="1887" t="s">
        <v>289</v>
      </c>
    </row>
    <row r="4" spans="1:16" s="93" customFormat="1" ht="17.25" customHeight="1">
      <c r="A4" s="1501"/>
      <c r="B4" s="1650" t="s">
        <v>71</v>
      </c>
      <c r="C4" s="1570" t="s">
        <v>942</v>
      </c>
      <c r="D4" s="1623"/>
      <c r="E4" s="1611"/>
      <c r="F4" s="1819"/>
      <c r="G4" s="1839" t="s">
        <v>5</v>
      </c>
      <c r="H4" s="1575" t="s">
        <v>532</v>
      </c>
      <c r="I4" s="1813"/>
      <c r="J4" s="1813"/>
      <c r="K4" s="1813"/>
      <c r="L4" s="1813"/>
      <c r="M4" s="1576"/>
      <c r="N4" s="1888"/>
    </row>
    <row r="5" spans="1:16" s="93" customFormat="1" ht="17.25" customHeight="1">
      <c r="A5" s="1501"/>
      <c r="B5" s="1779"/>
      <c r="C5" s="1845" t="s">
        <v>528</v>
      </c>
      <c r="D5" s="1845" t="s">
        <v>529</v>
      </c>
      <c r="E5" s="1847" t="s">
        <v>530</v>
      </c>
      <c r="F5" s="1819"/>
      <c r="G5" s="1840"/>
      <c r="H5" s="1842" t="s">
        <v>533</v>
      </c>
      <c r="I5" s="1843"/>
      <c r="J5" s="1842" t="s">
        <v>534</v>
      </c>
      <c r="K5" s="1843"/>
      <c r="L5" s="1842" t="s">
        <v>535</v>
      </c>
      <c r="M5" s="1844"/>
      <c r="N5" s="1888"/>
    </row>
    <row r="6" spans="1:16" s="93" customFormat="1" ht="17.25" customHeight="1" thickBot="1">
      <c r="A6" s="1503"/>
      <c r="B6" s="1780"/>
      <c r="C6" s="1846"/>
      <c r="D6" s="1846"/>
      <c r="E6" s="1848"/>
      <c r="F6" s="1820"/>
      <c r="G6" s="1841"/>
      <c r="H6" s="1409" t="s">
        <v>252</v>
      </c>
      <c r="I6" s="1409" t="s">
        <v>254</v>
      </c>
      <c r="J6" s="1409" t="s">
        <v>252</v>
      </c>
      <c r="K6" s="1409" t="s">
        <v>254</v>
      </c>
      <c r="L6" s="1409" t="s">
        <v>252</v>
      </c>
      <c r="M6" s="1410" t="s">
        <v>254</v>
      </c>
      <c r="N6" s="1888"/>
    </row>
    <row r="7" spans="1:16" s="49" customFormat="1" ht="17.25" customHeight="1">
      <c r="A7" s="909" t="s">
        <v>26</v>
      </c>
      <c r="B7" s="910">
        <v>355</v>
      </c>
      <c r="C7" s="775">
        <v>290</v>
      </c>
      <c r="D7" s="775">
        <v>69</v>
      </c>
      <c r="E7" s="817">
        <v>271</v>
      </c>
      <c r="F7" s="910">
        <v>4866.6400000000003</v>
      </c>
      <c r="G7" s="911">
        <v>130133</v>
      </c>
      <c r="H7" s="775">
        <v>48461</v>
      </c>
      <c r="I7" s="912">
        <v>0.37239593339122284</v>
      </c>
      <c r="J7" s="775">
        <v>13118</v>
      </c>
      <c r="K7" s="912">
        <v>0.10080456148709398</v>
      </c>
      <c r="L7" s="775">
        <v>68554</v>
      </c>
      <c r="M7" s="912">
        <v>0.52679950512168316</v>
      </c>
      <c r="N7" s="1214">
        <v>26.739804053720839</v>
      </c>
      <c r="P7" s="76"/>
    </row>
    <row r="8" spans="1:16" s="49" customFormat="1" ht="17.25" customHeight="1">
      <c r="A8" s="369" t="s">
        <v>27</v>
      </c>
      <c r="B8" s="334">
        <v>65</v>
      </c>
      <c r="C8" s="742">
        <v>40</v>
      </c>
      <c r="D8" s="742">
        <v>15</v>
      </c>
      <c r="E8" s="404">
        <v>41</v>
      </c>
      <c r="F8" s="381">
        <v>966.21</v>
      </c>
      <c r="G8" s="312">
        <v>25006</v>
      </c>
      <c r="H8" s="742">
        <v>7379</v>
      </c>
      <c r="I8" s="745">
        <v>0.29508917859713668</v>
      </c>
      <c r="J8" s="742">
        <v>3917</v>
      </c>
      <c r="K8" s="745">
        <v>0.15664240582260258</v>
      </c>
      <c r="L8" s="742">
        <v>13710</v>
      </c>
      <c r="M8" s="679">
        <v>0.54826841558026074</v>
      </c>
      <c r="N8" s="1215">
        <v>25.880502168265696</v>
      </c>
    </row>
    <row r="9" spans="1:16" s="49" customFormat="1" ht="17.25" customHeight="1">
      <c r="A9" s="369" t="s">
        <v>28</v>
      </c>
      <c r="B9" s="334">
        <v>35</v>
      </c>
      <c r="C9" s="742">
        <v>30</v>
      </c>
      <c r="D9" s="742">
        <v>1</v>
      </c>
      <c r="E9" s="404">
        <v>31</v>
      </c>
      <c r="F9" s="381">
        <v>466</v>
      </c>
      <c r="G9" s="312">
        <v>12620</v>
      </c>
      <c r="H9" s="742">
        <v>4517</v>
      </c>
      <c r="I9" s="745">
        <v>0.3579239302694136</v>
      </c>
      <c r="J9" s="742">
        <v>166</v>
      </c>
      <c r="K9" s="745">
        <v>1.3153724247226625E-2</v>
      </c>
      <c r="L9" s="742">
        <v>7937</v>
      </c>
      <c r="M9" s="679">
        <v>0.62892234548335979</v>
      </c>
      <c r="N9" s="1215">
        <v>27.081545064377682</v>
      </c>
    </row>
    <row r="10" spans="1:16" s="49" customFormat="1" ht="17.25" customHeight="1">
      <c r="A10" s="369" t="s">
        <v>29</v>
      </c>
      <c r="B10" s="334">
        <v>22</v>
      </c>
      <c r="C10" s="742">
        <v>20</v>
      </c>
      <c r="D10" s="742">
        <v>7</v>
      </c>
      <c r="E10" s="404">
        <v>19</v>
      </c>
      <c r="F10" s="381">
        <v>302</v>
      </c>
      <c r="G10" s="312">
        <v>7811</v>
      </c>
      <c r="H10" s="742">
        <v>2769</v>
      </c>
      <c r="I10" s="745">
        <v>0.35450006401229034</v>
      </c>
      <c r="J10" s="742">
        <v>1072</v>
      </c>
      <c r="K10" s="745">
        <v>0.13724235053130202</v>
      </c>
      <c r="L10" s="742">
        <v>3970</v>
      </c>
      <c r="M10" s="679">
        <v>0.50825758545640765</v>
      </c>
      <c r="N10" s="1215">
        <v>25.864238410596027</v>
      </c>
    </row>
    <row r="11" spans="1:16" s="49" customFormat="1" ht="17.25" customHeight="1">
      <c r="A11" s="369" t="s">
        <v>30</v>
      </c>
      <c r="B11" s="334">
        <v>15</v>
      </c>
      <c r="C11" s="742">
        <v>12</v>
      </c>
      <c r="D11" s="742">
        <v>5</v>
      </c>
      <c r="E11" s="404">
        <v>13</v>
      </c>
      <c r="F11" s="381">
        <v>216</v>
      </c>
      <c r="G11" s="312">
        <v>6228</v>
      </c>
      <c r="H11" s="742">
        <v>1776</v>
      </c>
      <c r="I11" s="745">
        <v>0.28516377649325625</v>
      </c>
      <c r="J11" s="742">
        <v>873</v>
      </c>
      <c r="K11" s="745">
        <v>0.14017341040462428</v>
      </c>
      <c r="L11" s="742">
        <v>3579</v>
      </c>
      <c r="M11" s="679">
        <v>0.57466281310211942</v>
      </c>
      <c r="N11" s="1215">
        <v>28.833333333333332</v>
      </c>
    </row>
    <row r="12" spans="1:16" s="49" customFormat="1" ht="17.25" customHeight="1">
      <c r="A12" s="369" t="s">
        <v>31</v>
      </c>
      <c r="B12" s="334">
        <v>10</v>
      </c>
      <c r="C12" s="742">
        <v>7</v>
      </c>
      <c r="D12" s="742">
        <v>1</v>
      </c>
      <c r="E12" s="404">
        <v>8</v>
      </c>
      <c r="F12" s="381">
        <v>124.63</v>
      </c>
      <c r="G12" s="312">
        <v>3256</v>
      </c>
      <c r="H12" s="742">
        <v>783</v>
      </c>
      <c r="I12" s="745">
        <v>0.24047911547911549</v>
      </c>
      <c r="J12" s="742">
        <v>106</v>
      </c>
      <c r="K12" s="745">
        <v>3.2555282555282554E-2</v>
      </c>
      <c r="L12" s="742">
        <v>2367</v>
      </c>
      <c r="M12" s="679">
        <v>0.726965601965602</v>
      </c>
      <c r="N12" s="1215">
        <v>26.125330979699914</v>
      </c>
    </row>
    <row r="13" spans="1:16" s="49" customFormat="1" ht="17.25" customHeight="1">
      <c r="A13" s="369" t="s">
        <v>32</v>
      </c>
      <c r="B13" s="334">
        <v>22</v>
      </c>
      <c r="C13" s="742">
        <v>17</v>
      </c>
      <c r="D13" s="742">
        <v>1</v>
      </c>
      <c r="E13" s="404">
        <v>20</v>
      </c>
      <c r="F13" s="381">
        <v>306</v>
      </c>
      <c r="G13" s="312">
        <v>8042</v>
      </c>
      <c r="H13" s="742">
        <v>3376</v>
      </c>
      <c r="I13" s="745">
        <v>0.41979607062919672</v>
      </c>
      <c r="J13" s="742">
        <v>172</v>
      </c>
      <c r="K13" s="745">
        <v>2.1387714498880876E-2</v>
      </c>
      <c r="L13" s="742">
        <v>4494</v>
      </c>
      <c r="M13" s="679">
        <v>0.55881621487192246</v>
      </c>
      <c r="N13" s="1215">
        <v>26.281045751633986</v>
      </c>
    </row>
    <row r="14" spans="1:16" s="49" customFormat="1" ht="17.25" customHeight="1">
      <c r="A14" s="369" t="s">
        <v>33</v>
      </c>
      <c r="B14" s="334">
        <v>13</v>
      </c>
      <c r="C14" s="742">
        <v>11</v>
      </c>
      <c r="D14" s="742">
        <v>1</v>
      </c>
      <c r="E14" s="404">
        <v>12</v>
      </c>
      <c r="F14" s="381">
        <v>152.03</v>
      </c>
      <c r="G14" s="312">
        <v>4014</v>
      </c>
      <c r="H14" s="742">
        <v>1543</v>
      </c>
      <c r="I14" s="745">
        <v>0.38440458395615346</v>
      </c>
      <c r="J14" s="742">
        <v>159</v>
      </c>
      <c r="K14" s="745">
        <v>3.9611360239162931E-2</v>
      </c>
      <c r="L14" s="742">
        <v>2312</v>
      </c>
      <c r="M14" s="679">
        <v>0.57598405580468359</v>
      </c>
      <c r="N14" s="1215">
        <v>26.402683680852462</v>
      </c>
    </row>
    <row r="15" spans="1:16" s="49" customFormat="1" ht="17.25" customHeight="1">
      <c r="A15" s="369" t="s">
        <v>34</v>
      </c>
      <c r="B15" s="334">
        <v>20</v>
      </c>
      <c r="C15" s="742">
        <v>17</v>
      </c>
      <c r="D15" s="742">
        <v>5</v>
      </c>
      <c r="E15" s="404">
        <v>11</v>
      </c>
      <c r="F15" s="381">
        <v>254.98</v>
      </c>
      <c r="G15" s="312">
        <v>6646</v>
      </c>
      <c r="H15" s="742">
        <v>2480</v>
      </c>
      <c r="I15" s="745">
        <v>0.37315678603671382</v>
      </c>
      <c r="J15" s="742">
        <v>1180</v>
      </c>
      <c r="K15" s="745">
        <v>0.17755040625940416</v>
      </c>
      <c r="L15" s="742">
        <v>2986</v>
      </c>
      <c r="M15" s="679">
        <v>0.44929280770388202</v>
      </c>
      <c r="N15" s="1215">
        <v>26.064789395246688</v>
      </c>
    </row>
    <row r="16" spans="1:16" s="49" customFormat="1" ht="17.25" customHeight="1">
      <c r="A16" s="369" t="s">
        <v>35</v>
      </c>
      <c r="B16" s="334">
        <v>20</v>
      </c>
      <c r="C16" s="742">
        <v>16</v>
      </c>
      <c r="D16" s="776" t="s">
        <v>288</v>
      </c>
      <c r="E16" s="404">
        <v>16</v>
      </c>
      <c r="F16" s="381">
        <v>224</v>
      </c>
      <c r="G16" s="312">
        <v>5994</v>
      </c>
      <c r="H16" s="742">
        <v>2442</v>
      </c>
      <c r="I16" s="745">
        <v>0.40740740740740738</v>
      </c>
      <c r="J16" s="776" t="s">
        <v>288</v>
      </c>
      <c r="K16" s="745">
        <v>0</v>
      </c>
      <c r="L16" s="742">
        <v>3552</v>
      </c>
      <c r="M16" s="679">
        <v>0.59259259259259256</v>
      </c>
      <c r="N16" s="1215">
        <v>26.758928571428573</v>
      </c>
    </row>
    <row r="17" spans="1:14" s="49" customFormat="1" ht="17.25" customHeight="1">
      <c r="A17" s="369" t="s">
        <v>36</v>
      </c>
      <c r="B17" s="334">
        <v>18</v>
      </c>
      <c r="C17" s="742">
        <v>16</v>
      </c>
      <c r="D17" s="742">
        <v>2</v>
      </c>
      <c r="E17" s="404">
        <v>15</v>
      </c>
      <c r="F17" s="381">
        <v>222.79</v>
      </c>
      <c r="G17" s="312">
        <v>6191</v>
      </c>
      <c r="H17" s="742">
        <v>2527</v>
      </c>
      <c r="I17" s="745">
        <v>0.40817315457922793</v>
      </c>
      <c r="J17" s="742">
        <v>296</v>
      </c>
      <c r="K17" s="745">
        <v>4.7811339040542723E-2</v>
      </c>
      <c r="L17" s="742">
        <v>3368</v>
      </c>
      <c r="M17" s="679">
        <v>0.54401550638022933</v>
      </c>
      <c r="N17" s="1215">
        <v>27.788500381525203</v>
      </c>
    </row>
    <row r="18" spans="1:14" s="49" customFormat="1" ht="17.25" customHeight="1">
      <c r="A18" s="369" t="s">
        <v>37</v>
      </c>
      <c r="B18" s="334">
        <v>40</v>
      </c>
      <c r="C18" s="742">
        <v>35</v>
      </c>
      <c r="D18" s="742">
        <v>14</v>
      </c>
      <c r="E18" s="404">
        <v>33</v>
      </c>
      <c r="F18" s="381">
        <v>580</v>
      </c>
      <c r="G18" s="312">
        <v>15580</v>
      </c>
      <c r="H18" s="742">
        <v>6122</v>
      </c>
      <c r="I18" s="745">
        <v>0.39293966623876764</v>
      </c>
      <c r="J18" s="742">
        <v>2167</v>
      </c>
      <c r="K18" s="745">
        <v>0.13908857509627728</v>
      </c>
      <c r="L18" s="742">
        <v>7291</v>
      </c>
      <c r="M18" s="679">
        <v>0.46797175866495505</v>
      </c>
      <c r="N18" s="1215">
        <v>26.862068965517242</v>
      </c>
    </row>
    <row r="19" spans="1:14" s="49" customFormat="1" ht="17.25" customHeight="1">
      <c r="A19" s="369" t="s">
        <v>38</v>
      </c>
      <c r="B19" s="334">
        <v>19</v>
      </c>
      <c r="C19" s="742">
        <v>16</v>
      </c>
      <c r="D19" s="742">
        <v>6</v>
      </c>
      <c r="E19" s="404">
        <v>17</v>
      </c>
      <c r="F19" s="381">
        <v>299</v>
      </c>
      <c r="G19" s="381">
        <v>8112</v>
      </c>
      <c r="H19" s="742">
        <v>2904</v>
      </c>
      <c r="I19" s="745">
        <v>0.35798816568047337</v>
      </c>
      <c r="J19" s="742">
        <v>971</v>
      </c>
      <c r="K19" s="745">
        <v>0.11969921104536489</v>
      </c>
      <c r="L19" s="742">
        <v>4237</v>
      </c>
      <c r="M19" s="679">
        <v>0.52231262327416172</v>
      </c>
      <c r="N19" s="1215">
        <v>27.130434782608695</v>
      </c>
    </row>
    <row r="20" spans="1:14" s="49" customFormat="1" ht="17.25" customHeight="1">
      <c r="A20" s="369" t="s">
        <v>39</v>
      </c>
      <c r="B20" s="334">
        <v>16</v>
      </c>
      <c r="C20" s="742">
        <v>15</v>
      </c>
      <c r="D20" s="742">
        <v>3</v>
      </c>
      <c r="E20" s="404">
        <v>10</v>
      </c>
      <c r="F20" s="381">
        <v>260</v>
      </c>
      <c r="G20" s="381">
        <v>7252</v>
      </c>
      <c r="H20" s="742">
        <v>4005</v>
      </c>
      <c r="I20" s="745">
        <v>0.55226144511858799</v>
      </c>
      <c r="J20" s="742">
        <v>443</v>
      </c>
      <c r="K20" s="745">
        <v>6.1086596800882513E-2</v>
      </c>
      <c r="L20" s="742">
        <v>2804</v>
      </c>
      <c r="M20" s="679">
        <v>0.38665195808052949</v>
      </c>
      <c r="N20" s="1215">
        <v>27.892307692307693</v>
      </c>
    </row>
    <row r="21" spans="1:14" s="49" customFormat="1" ht="17.25" customHeight="1" thickBot="1">
      <c r="A21" s="362" t="s">
        <v>40</v>
      </c>
      <c r="B21" s="321">
        <v>40</v>
      </c>
      <c r="C21" s="570">
        <v>38</v>
      </c>
      <c r="D21" s="570">
        <v>8</v>
      </c>
      <c r="E21" s="288">
        <v>25</v>
      </c>
      <c r="F21" s="346">
        <v>493</v>
      </c>
      <c r="G21" s="346">
        <v>13381</v>
      </c>
      <c r="H21" s="570">
        <v>5838</v>
      </c>
      <c r="I21" s="501">
        <v>0.43629026231223378</v>
      </c>
      <c r="J21" s="570">
        <v>1596</v>
      </c>
      <c r="K21" s="501">
        <v>0.11927359689111426</v>
      </c>
      <c r="L21" s="570">
        <v>5947</v>
      </c>
      <c r="M21" s="676">
        <v>0.44443614079665195</v>
      </c>
      <c r="N21" s="1216">
        <v>27.141987829614603</v>
      </c>
    </row>
    <row r="22" spans="1:14" ht="17.25" customHeight="1">
      <c r="A22" s="439" t="s">
        <v>307</v>
      </c>
    </row>
    <row r="23" spans="1:14" ht="17.25" customHeight="1">
      <c r="A23" s="439" t="s">
        <v>1000</v>
      </c>
    </row>
    <row r="32" spans="1:14" ht="13.5" customHeight="1"/>
  </sheetData>
  <mergeCells count="15">
    <mergeCell ref="N3:N6"/>
    <mergeCell ref="F3:F6"/>
    <mergeCell ref="D5:D6"/>
    <mergeCell ref="E5:E6"/>
    <mergeCell ref="H4:M4"/>
    <mergeCell ref="C5:C6"/>
    <mergeCell ref="H5:I5"/>
    <mergeCell ref="J5:K5"/>
    <mergeCell ref="L5:M5"/>
    <mergeCell ref="A3:A6"/>
    <mergeCell ref="B3:E3"/>
    <mergeCell ref="G3:M3"/>
    <mergeCell ref="B4:B6"/>
    <mergeCell ref="C4:E4"/>
    <mergeCell ref="G4:G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M36"/>
  <sheetViews>
    <sheetView zoomScaleNormal="100" workbookViewId="0"/>
  </sheetViews>
  <sheetFormatPr defaultRowHeight="15"/>
  <cols>
    <col min="1" max="1" width="20" style="383" customWidth="1"/>
    <col min="2" max="13" width="9" style="383" customWidth="1"/>
    <col min="14" max="14" width="7.5703125" style="383" customWidth="1"/>
    <col min="15" max="16384" width="9.140625" style="383"/>
  </cols>
  <sheetData>
    <row r="1" spans="1:13" ht="17.25" customHeight="1">
      <c r="A1" s="438" t="s">
        <v>342</v>
      </c>
      <c r="B1" s="378"/>
      <c r="C1" s="378"/>
      <c r="D1" s="378"/>
      <c r="E1" s="378"/>
      <c r="F1" s="303"/>
      <c r="G1" s="378"/>
      <c r="H1" s="378"/>
      <c r="I1" s="378"/>
      <c r="J1" s="378"/>
      <c r="K1" s="378"/>
      <c r="L1" s="378"/>
      <c r="M1" s="378"/>
    </row>
    <row r="2" spans="1:13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 t="s">
        <v>0</v>
      </c>
      <c r="M2" s="379"/>
    </row>
    <row r="3" spans="1:13" ht="17.25" customHeight="1">
      <c r="A3" s="1626" t="s">
        <v>325</v>
      </c>
      <c r="B3" s="1541" t="s">
        <v>86</v>
      </c>
      <c r="C3" s="1543"/>
      <c r="D3" s="1628" t="s">
        <v>6</v>
      </c>
      <c r="E3" s="1542"/>
      <c r="F3" s="1542"/>
      <c r="G3" s="1542"/>
      <c r="H3" s="1542"/>
      <c r="I3" s="1542"/>
      <c r="J3" s="1542"/>
      <c r="K3" s="1542"/>
      <c r="L3" s="1542"/>
      <c r="M3" s="1543"/>
    </row>
    <row r="4" spans="1:13" ht="17.25" customHeight="1">
      <c r="A4" s="1633"/>
      <c r="B4" s="1544"/>
      <c r="C4" s="1546"/>
      <c r="D4" s="1622" t="s">
        <v>48</v>
      </c>
      <c r="E4" s="1623"/>
      <c r="F4" s="1570" t="s">
        <v>726</v>
      </c>
      <c r="G4" s="1623"/>
      <c r="H4" s="1570" t="s">
        <v>533</v>
      </c>
      <c r="I4" s="1623"/>
      <c r="J4" s="1570" t="s">
        <v>727</v>
      </c>
      <c r="K4" s="1623"/>
      <c r="L4" s="1570" t="s">
        <v>728</v>
      </c>
      <c r="M4" s="1611"/>
    </row>
    <row r="5" spans="1:13" ht="9" customHeight="1">
      <c r="A5" s="1633"/>
      <c r="B5" s="1634" t="s">
        <v>252</v>
      </c>
      <c r="C5" s="1635" t="s">
        <v>304</v>
      </c>
      <c r="D5" s="1612" t="s">
        <v>5</v>
      </c>
      <c r="E5" s="1557" t="s">
        <v>253</v>
      </c>
      <c r="F5" s="1553" t="s">
        <v>5</v>
      </c>
      <c r="G5" s="1557" t="s">
        <v>253</v>
      </c>
      <c r="H5" s="1553" t="s">
        <v>5</v>
      </c>
      <c r="I5" s="1557" t="s">
        <v>253</v>
      </c>
      <c r="J5" s="1553" t="s">
        <v>5</v>
      </c>
      <c r="K5" s="1557" t="s">
        <v>253</v>
      </c>
      <c r="L5" s="1553" t="s">
        <v>5</v>
      </c>
      <c r="M5" s="1547" t="s">
        <v>253</v>
      </c>
    </row>
    <row r="6" spans="1:13" ht="9" customHeight="1" thickBot="1">
      <c r="A6" s="1630"/>
      <c r="B6" s="1632"/>
      <c r="C6" s="1636"/>
      <c r="D6" s="1613"/>
      <c r="E6" s="1558"/>
      <c r="F6" s="1554"/>
      <c r="G6" s="1558"/>
      <c r="H6" s="1554"/>
      <c r="I6" s="1558"/>
      <c r="J6" s="1554"/>
      <c r="K6" s="1558"/>
      <c r="L6" s="1554"/>
      <c r="M6" s="1548"/>
    </row>
    <row r="7" spans="1:13" ht="17.25" customHeight="1">
      <c r="A7" s="361" t="s">
        <v>26</v>
      </c>
      <c r="B7" s="258">
        <v>174772</v>
      </c>
      <c r="C7" s="557">
        <v>0.48043851161154116</v>
      </c>
      <c r="D7" s="589">
        <v>22564</v>
      </c>
      <c r="E7" s="488">
        <v>0.49728919645612024</v>
      </c>
      <c r="F7" s="373">
        <v>45510</v>
      </c>
      <c r="G7" s="488">
        <v>0.48911291189304212</v>
      </c>
      <c r="H7" s="225">
        <v>48674</v>
      </c>
      <c r="I7" s="481">
        <v>0.48743215365819464</v>
      </c>
      <c r="J7" s="373">
        <v>50795</v>
      </c>
      <c r="K7" s="488">
        <v>0.48492109709877901</v>
      </c>
      <c r="L7" s="373">
        <v>7229</v>
      </c>
      <c r="M7" s="557">
        <v>0.348402332642537</v>
      </c>
    </row>
    <row r="8" spans="1:13" ht="17.25" customHeight="1">
      <c r="A8" s="293" t="s">
        <v>27</v>
      </c>
      <c r="B8" s="381">
        <v>20662</v>
      </c>
      <c r="C8" s="559">
        <v>0.47731472925522084</v>
      </c>
      <c r="D8" s="318">
        <v>2024</v>
      </c>
      <c r="E8" s="558">
        <v>0.5002471576866041</v>
      </c>
      <c r="F8" s="380">
        <v>5707</v>
      </c>
      <c r="G8" s="558">
        <v>0.4807109164420485</v>
      </c>
      <c r="H8" s="380">
        <v>6032</v>
      </c>
      <c r="I8" s="487">
        <v>0.48094402806569925</v>
      </c>
      <c r="J8" s="380">
        <v>6196</v>
      </c>
      <c r="K8" s="558">
        <v>0.47878834711382429</v>
      </c>
      <c r="L8" s="380">
        <v>703</v>
      </c>
      <c r="M8" s="559">
        <v>0.37254901960784315</v>
      </c>
    </row>
    <row r="9" spans="1:13" ht="17.25" customHeight="1">
      <c r="A9" s="293" t="s">
        <v>28</v>
      </c>
      <c r="B9" s="381">
        <v>24529</v>
      </c>
      <c r="C9" s="559">
        <v>0.48288284741224874</v>
      </c>
      <c r="D9" s="318">
        <v>2512</v>
      </c>
      <c r="E9" s="558">
        <v>0.50029874526986651</v>
      </c>
      <c r="F9" s="380">
        <v>6348</v>
      </c>
      <c r="G9" s="558">
        <v>0.48890942698706102</v>
      </c>
      <c r="H9" s="380">
        <v>7242</v>
      </c>
      <c r="I9" s="487">
        <v>0.49633335617846619</v>
      </c>
      <c r="J9" s="380">
        <v>7415</v>
      </c>
      <c r="K9" s="558">
        <v>0.48658048428374567</v>
      </c>
      <c r="L9" s="380">
        <v>1012</v>
      </c>
      <c r="M9" s="559">
        <v>0.34166103983794732</v>
      </c>
    </row>
    <row r="10" spans="1:13" ht="17.25" customHeight="1">
      <c r="A10" s="293" t="s">
        <v>29</v>
      </c>
      <c r="B10" s="381">
        <v>10930</v>
      </c>
      <c r="C10" s="559">
        <v>0.47398091934084996</v>
      </c>
      <c r="D10" s="318">
        <v>1604</v>
      </c>
      <c r="E10" s="558">
        <v>0.49007027192178432</v>
      </c>
      <c r="F10" s="380">
        <v>2798</v>
      </c>
      <c r="G10" s="558">
        <v>0.47682344921608727</v>
      </c>
      <c r="H10" s="380">
        <v>2957</v>
      </c>
      <c r="I10" s="487">
        <v>0.4866688610928242</v>
      </c>
      <c r="J10" s="380">
        <v>3122</v>
      </c>
      <c r="K10" s="558">
        <v>0.48743169398907105</v>
      </c>
      <c r="L10" s="380">
        <v>449</v>
      </c>
      <c r="M10" s="559">
        <v>0.31223922114047287</v>
      </c>
    </row>
    <row r="11" spans="1:13" ht="17.25" customHeight="1">
      <c r="A11" s="293" t="s">
        <v>30</v>
      </c>
      <c r="B11" s="381">
        <v>9007</v>
      </c>
      <c r="C11" s="559">
        <v>0.47749562635847959</v>
      </c>
      <c r="D11" s="318">
        <v>1008</v>
      </c>
      <c r="E11" s="558">
        <v>0.48884578079534435</v>
      </c>
      <c r="F11" s="380">
        <v>2352</v>
      </c>
      <c r="G11" s="558">
        <v>0.48098159509202454</v>
      </c>
      <c r="H11" s="380">
        <v>2541</v>
      </c>
      <c r="I11" s="487">
        <v>0.48207171314741037</v>
      </c>
      <c r="J11" s="380">
        <v>2693</v>
      </c>
      <c r="K11" s="558">
        <v>0.48928052325581395</v>
      </c>
      <c r="L11" s="380">
        <v>413</v>
      </c>
      <c r="M11" s="559">
        <v>0.363556338028169</v>
      </c>
    </row>
    <row r="12" spans="1:13" ht="17.25" customHeight="1">
      <c r="A12" s="293" t="s">
        <v>31</v>
      </c>
      <c r="B12" s="381">
        <v>4316</v>
      </c>
      <c r="C12" s="559">
        <v>0.48201920929193659</v>
      </c>
      <c r="D12" s="318">
        <v>648</v>
      </c>
      <c r="E12" s="558">
        <v>0.50310559006211175</v>
      </c>
      <c r="F12" s="380">
        <v>1115</v>
      </c>
      <c r="G12" s="558">
        <v>0.49665924276169265</v>
      </c>
      <c r="H12" s="380">
        <v>1109</v>
      </c>
      <c r="I12" s="487">
        <v>0.47454000855798034</v>
      </c>
      <c r="J12" s="380">
        <v>1289</v>
      </c>
      <c r="K12" s="558">
        <v>0.48844259189086775</v>
      </c>
      <c r="L12" s="380">
        <v>155</v>
      </c>
      <c r="M12" s="559">
        <v>0.34831460674157305</v>
      </c>
    </row>
    <row r="13" spans="1:13" ht="17.25" customHeight="1">
      <c r="A13" s="293" t="s">
        <v>32</v>
      </c>
      <c r="B13" s="381">
        <v>12208</v>
      </c>
      <c r="C13" s="559">
        <v>0.48594857097364857</v>
      </c>
      <c r="D13" s="318">
        <v>1665</v>
      </c>
      <c r="E13" s="558">
        <v>0.51373033014501701</v>
      </c>
      <c r="F13" s="380">
        <v>3035</v>
      </c>
      <c r="G13" s="558">
        <v>0.48943718755039511</v>
      </c>
      <c r="H13" s="380">
        <v>3341</v>
      </c>
      <c r="I13" s="487">
        <v>0.48702623906705539</v>
      </c>
      <c r="J13" s="380">
        <v>3695</v>
      </c>
      <c r="K13" s="558">
        <v>0.48966339782666313</v>
      </c>
      <c r="L13" s="380">
        <v>472</v>
      </c>
      <c r="M13" s="559">
        <v>0.3704866562009419</v>
      </c>
    </row>
    <row r="14" spans="1:13" ht="17.25" customHeight="1">
      <c r="A14" s="293" t="s">
        <v>33</v>
      </c>
      <c r="B14" s="381">
        <v>7168</v>
      </c>
      <c r="C14" s="559">
        <v>0.47539461467038069</v>
      </c>
      <c r="D14" s="318">
        <v>897</v>
      </c>
      <c r="E14" s="558">
        <v>0.49805663520266519</v>
      </c>
      <c r="F14" s="380">
        <v>1802</v>
      </c>
      <c r="G14" s="558">
        <v>0.48650107991360692</v>
      </c>
      <c r="H14" s="380">
        <v>1925</v>
      </c>
      <c r="I14" s="487">
        <v>0.47969100423623223</v>
      </c>
      <c r="J14" s="380">
        <v>2178</v>
      </c>
      <c r="K14" s="558">
        <v>0.48367754830113258</v>
      </c>
      <c r="L14" s="380">
        <v>366</v>
      </c>
      <c r="M14" s="559">
        <v>0.34626300851466413</v>
      </c>
    </row>
    <row r="15" spans="1:13" ht="17.25" customHeight="1">
      <c r="A15" s="293" t="s">
        <v>34</v>
      </c>
      <c r="B15" s="381">
        <v>9196</v>
      </c>
      <c r="C15" s="559">
        <v>0.48377084538902626</v>
      </c>
      <c r="D15" s="318">
        <v>1351</v>
      </c>
      <c r="E15" s="558">
        <v>0.49306569343065693</v>
      </c>
      <c r="F15" s="380">
        <v>2356</v>
      </c>
      <c r="G15" s="558">
        <v>0.49527012823207905</v>
      </c>
      <c r="H15" s="380">
        <v>2510</v>
      </c>
      <c r="I15" s="487">
        <v>0.49870852374329427</v>
      </c>
      <c r="J15" s="380">
        <v>2581</v>
      </c>
      <c r="K15" s="558">
        <v>0.48487694908885964</v>
      </c>
      <c r="L15" s="380">
        <v>398</v>
      </c>
      <c r="M15" s="559">
        <v>0.34429065743944637</v>
      </c>
    </row>
    <row r="16" spans="1:13" ht="17.25" customHeight="1">
      <c r="A16" s="293" t="s">
        <v>35</v>
      </c>
      <c r="B16" s="381">
        <v>8856</v>
      </c>
      <c r="C16" s="559">
        <v>0.48135666920317427</v>
      </c>
      <c r="D16" s="318">
        <v>1334</v>
      </c>
      <c r="E16" s="558">
        <v>0.48936170212765956</v>
      </c>
      <c r="F16" s="380">
        <v>2260</v>
      </c>
      <c r="G16" s="558">
        <v>0.48654467168998922</v>
      </c>
      <c r="H16" s="380">
        <v>2447</v>
      </c>
      <c r="I16" s="487">
        <v>0.49185929648241206</v>
      </c>
      <c r="J16" s="380">
        <v>2433</v>
      </c>
      <c r="K16" s="558">
        <v>0.48659999999999998</v>
      </c>
      <c r="L16" s="380">
        <v>382</v>
      </c>
      <c r="M16" s="559">
        <v>0.36311787072243346</v>
      </c>
    </row>
    <row r="17" spans="1:13" ht="17.25" customHeight="1">
      <c r="A17" s="293" t="s">
        <v>36</v>
      </c>
      <c r="B17" s="381">
        <v>8566</v>
      </c>
      <c r="C17" s="559">
        <v>0.48204839617332584</v>
      </c>
      <c r="D17" s="318">
        <v>1263</v>
      </c>
      <c r="E17" s="558">
        <v>0.50519999999999998</v>
      </c>
      <c r="F17" s="380">
        <v>2265</v>
      </c>
      <c r="G17" s="558">
        <v>0.49519020550940096</v>
      </c>
      <c r="H17" s="380">
        <v>2359</v>
      </c>
      <c r="I17" s="487">
        <v>0.48469282925827001</v>
      </c>
      <c r="J17" s="380">
        <v>2340</v>
      </c>
      <c r="K17" s="558">
        <v>0.4838709677419355</v>
      </c>
      <c r="L17" s="380">
        <v>339</v>
      </c>
      <c r="M17" s="559">
        <v>0.34138972809667673</v>
      </c>
    </row>
    <row r="18" spans="1:13" ht="17.25" customHeight="1">
      <c r="A18" s="293" t="s">
        <v>37</v>
      </c>
      <c r="B18" s="381">
        <v>20000</v>
      </c>
      <c r="C18" s="559">
        <v>0.48056129559325295</v>
      </c>
      <c r="D18" s="318">
        <v>2284</v>
      </c>
      <c r="E18" s="558">
        <v>0.50087719298245614</v>
      </c>
      <c r="F18" s="380">
        <v>5416</v>
      </c>
      <c r="G18" s="558">
        <v>0.49483782549109184</v>
      </c>
      <c r="H18" s="380">
        <v>5700</v>
      </c>
      <c r="I18" s="487">
        <v>0.48428207306711979</v>
      </c>
      <c r="J18" s="380">
        <v>5813</v>
      </c>
      <c r="K18" s="558">
        <v>0.48514438324152898</v>
      </c>
      <c r="L18" s="380">
        <v>787</v>
      </c>
      <c r="M18" s="559">
        <v>0.33333333333333331</v>
      </c>
    </row>
    <row r="19" spans="1:13" ht="17.25" customHeight="1">
      <c r="A19" s="293" t="s">
        <v>38</v>
      </c>
      <c r="B19" s="381">
        <v>10843</v>
      </c>
      <c r="C19" s="559">
        <v>0.47836061234393612</v>
      </c>
      <c r="D19" s="318">
        <v>1769</v>
      </c>
      <c r="E19" s="558">
        <v>0.48625618471687743</v>
      </c>
      <c r="F19" s="380">
        <v>2704</v>
      </c>
      <c r="G19" s="558">
        <v>0.48852755194218611</v>
      </c>
      <c r="H19" s="380">
        <v>2802</v>
      </c>
      <c r="I19" s="487">
        <v>0.48086493907671185</v>
      </c>
      <c r="J19" s="380">
        <v>3053</v>
      </c>
      <c r="K19" s="558">
        <v>0.49233994517013385</v>
      </c>
      <c r="L19" s="380">
        <v>515</v>
      </c>
      <c r="M19" s="559">
        <v>0.35129604365620737</v>
      </c>
    </row>
    <row r="20" spans="1:13" ht="17.25" customHeight="1">
      <c r="A20" s="293" t="s">
        <v>39</v>
      </c>
      <c r="B20" s="381">
        <v>9482</v>
      </c>
      <c r="C20" s="559">
        <v>0.47619525914021693</v>
      </c>
      <c r="D20" s="318">
        <v>1382</v>
      </c>
      <c r="E20" s="558">
        <v>0.4918149466192171</v>
      </c>
      <c r="F20" s="380">
        <v>2524</v>
      </c>
      <c r="G20" s="558">
        <v>0.49393346379647751</v>
      </c>
      <c r="H20" s="380">
        <v>2518</v>
      </c>
      <c r="I20" s="487">
        <v>0.48751210067763795</v>
      </c>
      <c r="J20" s="380">
        <v>2587</v>
      </c>
      <c r="K20" s="558">
        <v>0.47242512783053325</v>
      </c>
      <c r="L20" s="380">
        <v>471</v>
      </c>
      <c r="M20" s="559">
        <v>0.34863064396743154</v>
      </c>
    </row>
    <row r="21" spans="1:13" ht="17.25" customHeight="1" thickBot="1">
      <c r="A21" s="294" t="s">
        <v>40</v>
      </c>
      <c r="B21" s="346">
        <v>19009</v>
      </c>
      <c r="C21" s="484">
        <v>0.48442915392456676</v>
      </c>
      <c r="D21" s="161">
        <v>2823</v>
      </c>
      <c r="E21" s="483">
        <v>0.4980592801693719</v>
      </c>
      <c r="F21" s="320">
        <v>4828</v>
      </c>
      <c r="G21" s="483">
        <v>0.49691230959242488</v>
      </c>
      <c r="H21" s="320">
        <v>5191</v>
      </c>
      <c r="I21" s="482">
        <v>0.49292564808660144</v>
      </c>
      <c r="J21" s="320">
        <v>5400</v>
      </c>
      <c r="K21" s="483">
        <v>0.48413125336202262</v>
      </c>
      <c r="L21" s="320">
        <v>767</v>
      </c>
      <c r="M21" s="484">
        <v>0.3532934131736527</v>
      </c>
    </row>
    <row r="22" spans="1:13" ht="17.25" customHeight="1">
      <c r="A22" s="441" t="s">
        <v>729</v>
      </c>
      <c r="B22" s="345"/>
      <c r="C22" s="345"/>
      <c r="D22" s="345"/>
      <c r="E22" s="345"/>
      <c r="J22" s="1031"/>
    </row>
    <row r="23" spans="1:13" ht="17.25" customHeight="1">
      <c r="J23" s="1031"/>
    </row>
    <row r="24" spans="1:13" ht="17.2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1:13" ht="17.25" customHeight="1">
      <c r="C25" s="286"/>
      <c r="D25" s="229"/>
    </row>
    <row r="26" spans="1:13" ht="17.25" customHeight="1">
      <c r="C26" s="286"/>
      <c r="D26" s="229"/>
    </row>
    <row r="27" spans="1:13" ht="17.25" customHeight="1">
      <c r="C27" s="286"/>
      <c r="D27" s="229"/>
    </row>
    <row r="28" spans="1:13">
      <c r="C28" s="304"/>
      <c r="D28" s="229"/>
    </row>
    <row r="29" spans="1:13">
      <c r="C29" s="304"/>
      <c r="D29" s="229"/>
    </row>
    <row r="30" spans="1:13">
      <c r="C30" s="304"/>
      <c r="D30" s="229"/>
    </row>
    <row r="31" spans="1:13">
      <c r="C31" s="304"/>
      <c r="D31" s="229"/>
    </row>
    <row r="32" spans="1:13">
      <c r="C32" s="304"/>
      <c r="D32" s="229"/>
    </row>
    <row r="33" spans="3:4">
      <c r="C33" s="304"/>
      <c r="D33" s="229"/>
    </row>
    <row r="34" spans="3:4">
      <c r="C34" s="304"/>
      <c r="D34" s="229"/>
    </row>
    <row r="35" spans="3:4">
      <c r="C35" s="304"/>
      <c r="D35" s="305"/>
    </row>
    <row r="36" spans="3:4">
      <c r="C36" s="229"/>
      <c r="D36" s="229"/>
    </row>
  </sheetData>
  <mergeCells count="20">
    <mergeCell ref="K5:K6"/>
    <mergeCell ref="E5:E6"/>
    <mergeCell ref="F5:F6"/>
    <mergeCell ref="G5:G6"/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/>
  </sheetViews>
  <sheetFormatPr defaultRowHeight="15"/>
  <cols>
    <col min="1" max="1" width="18.28515625" style="383" customWidth="1"/>
    <col min="2" max="15" width="7.85546875" style="383" customWidth="1"/>
    <col min="16" max="16384" width="9.140625" style="383"/>
  </cols>
  <sheetData>
    <row r="1" spans="1:18" ht="17.25" customHeight="1">
      <c r="A1" s="438" t="s">
        <v>1001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s="379" customFormat="1" ht="17.25" customHeight="1" thickBot="1">
      <c r="A2" s="701" t="s">
        <v>572</v>
      </c>
    </row>
    <row r="3" spans="1:18" s="92" customFormat="1" ht="17.25" customHeight="1">
      <c r="A3" s="1499" t="s">
        <v>325</v>
      </c>
      <c r="B3" s="1838" t="s">
        <v>451</v>
      </c>
      <c r="C3" s="1703"/>
      <c r="D3" s="1703"/>
      <c r="E3" s="1703"/>
      <c r="F3" s="1703"/>
      <c r="G3" s="1703"/>
      <c r="H3" s="1704"/>
      <c r="I3" s="1838" t="s">
        <v>997</v>
      </c>
      <c r="J3" s="1703"/>
      <c r="K3" s="1703"/>
      <c r="L3" s="1703"/>
      <c r="M3" s="1703"/>
      <c r="N3" s="1703"/>
      <c r="O3" s="1704"/>
    </row>
    <row r="4" spans="1:18" s="93" customFormat="1" ht="17.25" customHeight="1">
      <c r="A4" s="1501"/>
      <c r="B4" s="1839" t="s">
        <v>5</v>
      </c>
      <c r="C4" s="1575" t="s">
        <v>532</v>
      </c>
      <c r="D4" s="1813"/>
      <c r="E4" s="1813"/>
      <c r="F4" s="1813"/>
      <c r="G4" s="1813"/>
      <c r="H4" s="1576"/>
      <c r="I4" s="1839" t="s">
        <v>5</v>
      </c>
      <c r="J4" s="1575" t="s">
        <v>532</v>
      </c>
      <c r="K4" s="1813"/>
      <c r="L4" s="1813"/>
      <c r="M4" s="1813"/>
      <c r="N4" s="1813"/>
      <c r="O4" s="1576"/>
    </row>
    <row r="5" spans="1:18" s="93" customFormat="1" ht="17.25" customHeight="1">
      <c r="A5" s="1501"/>
      <c r="B5" s="1840"/>
      <c r="C5" s="1842" t="s">
        <v>533</v>
      </c>
      <c r="D5" s="1843"/>
      <c r="E5" s="1842" t="s">
        <v>534</v>
      </c>
      <c r="F5" s="1843"/>
      <c r="G5" s="1842" t="s">
        <v>535</v>
      </c>
      <c r="H5" s="1844"/>
      <c r="I5" s="1840"/>
      <c r="J5" s="1842" t="s">
        <v>533</v>
      </c>
      <c r="K5" s="1843"/>
      <c r="L5" s="1842" t="s">
        <v>534</v>
      </c>
      <c r="M5" s="1843"/>
      <c r="N5" s="1842" t="s">
        <v>535</v>
      </c>
      <c r="O5" s="1844"/>
    </row>
    <row r="6" spans="1:18" s="93" customFormat="1" ht="17.25" customHeight="1" thickBot="1">
      <c r="A6" s="1503"/>
      <c r="B6" s="1841"/>
      <c r="C6" s="1409" t="s">
        <v>252</v>
      </c>
      <c r="D6" s="1409" t="s">
        <v>253</v>
      </c>
      <c r="E6" s="1409" t="s">
        <v>252</v>
      </c>
      <c r="F6" s="1409" t="s">
        <v>253</v>
      </c>
      <c r="G6" s="1409" t="s">
        <v>252</v>
      </c>
      <c r="H6" s="1410" t="s">
        <v>253</v>
      </c>
      <c r="I6" s="1841"/>
      <c r="J6" s="1409" t="s">
        <v>252</v>
      </c>
      <c r="K6" s="1409" t="s">
        <v>253</v>
      </c>
      <c r="L6" s="1409" t="s">
        <v>252</v>
      </c>
      <c r="M6" s="1409" t="s">
        <v>253</v>
      </c>
      <c r="N6" s="1409" t="s">
        <v>252</v>
      </c>
      <c r="O6" s="1410" t="s">
        <v>253</v>
      </c>
    </row>
    <row r="7" spans="1:18" s="49" customFormat="1" ht="17.25" customHeight="1">
      <c r="A7" s="909" t="s">
        <v>26</v>
      </c>
      <c r="B7" s="911">
        <v>23632</v>
      </c>
      <c r="C7" s="775">
        <v>11996</v>
      </c>
      <c r="D7" s="912">
        <v>0.50761679079214628</v>
      </c>
      <c r="E7" s="775">
        <v>2386</v>
      </c>
      <c r="F7" s="912">
        <v>0.10096479350033852</v>
      </c>
      <c r="G7" s="775">
        <v>9250</v>
      </c>
      <c r="H7" s="913">
        <v>0.39141841570751523</v>
      </c>
      <c r="I7" s="911">
        <v>20278</v>
      </c>
      <c r="J7" s="775">
        <v>11003</v>
      </c>
      <c r="K7" s="912">
        <v>0.54260775224381108</v>
      </c>
      <c r="L7" s="775">
        <v>1902</v>
      </c>
      <c r="M7" s="912">
        <v>9.3796232370056215E-2</v>
      </c>
      <c r="N7" s="775">
        <v>7373</v>
      </c>
      <c r="O7" s="913">
        <v>0.36359601538613273</v>
      </c>
      <c r="R7" s="76"/>
    </row>
    <row r="8" spans="1:18" s="49" customFormat="1" ht="17.25" customHeight="1">
      <c r="A8" s="369" t="s">
        <v>27</v>
      </c>
      <c r="B8" s="312">
        <v>4440</v>
      </c>
      <c r="C8" s="742">
        <v>1851</v>
      </c>
      <c r="D8" s="745">
        <v>0.41689189189189191</v>
      </c>
      <c r="E8" s="742">
        <v>724</v>
      </c>
      <c r="F8" s="745">
        <v>0.16306306306306306</v>
      </c>
      <c r="G8" s="742">
        <v>1865</v>
      </c>
      <c r="H8" s="679">
        <v>0.42004504504504503</v>
      </c>
      <c r="I8" s="312">
        <v>3428</v>
      </c>
      <c r="J8" s="742">
        <v>1497</v>
      </c>
      <c r="K8" s="745">
        <v>0.43669778296382733</v>
      </c>
      <c r="L8" s="742">
        <v>572</v>
      </c>
      <c r="M8" s="745">
        <v>0.16686114352392065</v>
      </c>
      <c r="N8" s="742">
        <v>1359</v>
      </c>
      <c r="O8" s="679">
        <v>0.39644107351225205</v>
      </c>
      <c r="R8" s="76"/>
    </row>
    <row r="9" spans="1:18" s="49" customFormat="1" ht="17.25" customHeight="1">
      <c r="A9" s="369" t="s">
        <v>28</v>
      </c>
      <c r="B9" s="312">
        <v>2242</v>
      </c>
      <c r="C9" s="742">
        <v>1141</v>
      </c>
      <c r="D9" s="745">
        <v>0.50892060660124894</v>
      </c>
      <c r="E9" s="742">
        <v>31</v>
      </c>
      <c r="F9" s="745">
        <v>1.3826940231935772E-2</v>
      </c>
      <c r="G9" s="742">
        <v>1070</v>
      </c>
      <c r="H9" s="679">
        <v>0.47725245316681536</v>
      </c>
      <c r="I9" s="312">
        <v>1847</v>
      </c>
      <c r="J9" s="742">
        <v>1051</v>
      </c>
      <c r="K9" s="745">
        <v>0.5690308608554413</v>
      </c>
      <c r="L9" s="776" t="s">
        <v>288</v>
      </c>
      <c r="M9" s="745">
        <v>0</v>
      </c>
      <c r="N9" s="742">
        <v>796</v>
      </c>
      <c r="O9" s="679">
        <v>0.43096913914455875</v>
      </c>
      <c r="R9" s="76"/>
    </row>
    <row r="10" spans="1:18" s="49" customFormat="1" ht="17.25" customHeight="1">
      <c r="A10" s="369" t="s">
        <v>29</v>
      </c>
      <c r="B10" s="312">
        <v>1386</v>
      </c>
      <c r="C10" s="742">
        <v>668</v>
      </c>
      <c r="D10" s="745">
        <v>0.48196248196248198</v>
      </c>
      <c r="E10" s="742">
        <v>171</v>
      </c>
      <c r="F10" s="745">
        <v>0.12337662337662338</v>
      </c>
      <c r="G10" s="742">
        <v>547</v>
      </c>
      <c r="H10" s="679">
        <v>0.39466089466089466</v>
      </c>
      <c r="I10" s="312">
        <v>1198</v>
      </c>
      <c r="J10" s="742">
        <v>649</v>
      </c>
      <c r="K10" s="745">
        <v>0.54173622704507518</v>
      </c>
      <c r="L10" s="742">
        <v>142</v>
      </c>
      <c r="M10" s="745">
        <v>0.11853088480801335</v>
      </c>
      <c r="N10" s="742">
        <v>407</v>
      </c>
      <c r="O10" s="679">
        <v>0.33973288814691149</v>
      </c>
      <c r="R10" s="76"/>
    </row>
    <row r="11" spans="1:18" s="49" customFormat="1" ht="17.25" customHeight="1">
      <c r="A11" s="369" t="s">
        <v>30</v>
      </c>
      <c r="B11" s="312">
        <v>1060</v>
      </c>
      <c r="C11" s="742">
        <v>414</v>
      </c>
      <c r="D11" s="745">
        <v>0.39056603773584908</v>
      </c>
      <c r="E11" s="742">
        <v>160</v>
      </c>
      <c r="F11" s="745">
        <v>0.15094339622641509</v>
      </c>
      <c r="G11" s="742">
        <v>486</v>
      </c>
      <c r="H11" s="679">
        <v>0.45849056603773586</v>
      </c>
      <c r="I11" s="312">
        <v>880</v>
      </c>
      <c r="J11" s="742">
        <v>372</v>
      </c>
      <c r="K11" s="745">
        <v>0.42272727272727273</v>
      </c>
      <c r="L11" s="742">
        <v>135</v>
      </c>
      <c r="M11" s="745">
        <v>0.15340909090909091</v>
      </c>
      <c r="N11" s="742">
        <v>373</v>
      </c>
      <c r="O11" s="679">
        <v>0.42386363636363639</v>
      </c>
      <c r="R11" s="76"/>
    </row>
    <row r="12" spans="1:18" s="49" customFormat="1" ht="17.25" customHeight="1">
      <c r="A12" s="369" t="s">
        <v>31</v>
      </c>
      <c r="B12" s="312">
        <v>506</v>
      </c>
      <c r="C12" s="742">
        <v>174</v>
      </c>
      <c r="D12" s="745">
        <v>0.34387351778656128</v>
      </c>
      <c r="E12" s="742">
        <v>18</v>
      </c>
      <c r="F12" s="745">
        <v>3.5573122529644272E-2</v>
      </c>
      <c r="G12" s="742">
        <v>314</v>
      </c>
      <c r="H12" s="679">
        <v>0.62055335968379444</v>
      </c>
      <c r="I12" s="312">
        <v>468</v>
      </c>
      <c r="J12" s="742">
        <v>197</v>
      </c>
      <c r="K12" s="745">
        <v>0.42094017094017094</v>
      </c>
      <c r="L12" s="776" t="s">
        <v>288</v>
      </c>
      <c r="M12" s="745">
        <v>0</v>
      </c>
      <c r="N12" s="742">
        <v>271</v>
      </c>
      <c r="O12" s="679">
        <v>0.57905982905982911</v>
      </c>
      <c r="R12" s="76"/>
    </row>
    <row r="13" spans="1:18" s="49" customFormat="1" ht="17.25" customHeight="1">
      <c r="A13" s="369" t="s">
        <v>32</v>
      </c>
      <c r="B13" s="312">
        <v>1438</v>
      </c>
      <c r="C13" s="742">
        <v>820</v>
      </c>
      <c r="D13" s="745">
        <v>0.57023643949930458</v>
      </c>
      <c r="E13" s="742">
        <v>31</v>
      </c>
      <c r="F13" s="745">
        <v>2.1557719054242003E-2</v>
      </c>
      <c r="G13" s="742">
        <v>587</v>
      </c>
      <c r="H13" s="679">
        <v>0.40820584144645339</v>
      </c>
      <c r="I13" s="312">
        <v>1263</v>
      </c>
      <c r="J13" s="742">
        <v>773</v>
      </c>
      <c r="K13" s="745">
        <v>0.61203483768804434</v>
      </c>
      <c r="L13" s="742">
        <v>29</v>
      </c>
      <c r="M13" s="745">
        <v>2.2961203483768806E-2</v>
      </c>
      <c r="N13" s="742">
        <v>461</v>
      </c>
      <c r="O13" s="679">
        <v>0.36500395882818687</v>
      </c>
      <c r="R13" s="76"/>
    </row>
    <row r="14" spans="1:18" s="49" customFormat="1" ht="17.25" customHeight="1">
      <c r="A14" s="369" t="s">
        <v>33</v>
      </c>
      <c r="B14" s="312">
        <v>765</v>
      </c>
      <c r="C14" s="742">
        <v>419</v>
      </c>
      <c r="D14" s="745">
        <v>0.54771241830065365</v>
      </c>
      <c r="E14" s="742">
        <v>29</v>
      </c>
      <c r="F14" s="745">
        <v>3.7908496732026141E-2</v>
      </c>
      <c r="G14" s="742">
        <v>317</v>
      </c>
      <c r="H14" s="679">
        <v>0.41437908496732029</v>
      </c>
      <c r="I14" s="312">
        <v>645</v>
      </c>
      <c r="J14" s="742">
        <v>308</v>
      </c>
      <c r="K14" s="745">
        <v>0.47751937984496123</v>
      </c>
      <c r="L14" s="742">
        <v>24</v>
      </c>
      <c r="M14" s="745">
        <v>3.7209302325581395E-2</v>
      </c>
      <c r="N14" s="742">
        <v>313</v>
      </c>
      <c r="O14" s="679">
        <v>0.48527131782945737</v>
      </c>
      <c r="R14" s="76"/>
    </row>
    <row r="15" spans="1:18" s="49" customFormat="1" ht="17.25" customHeight="1">
      <c r="A15" s="369" t="s">
        <v>34</v>
      </c>
      <c r="B15" s="312">
        <v>1237</v>
      </c>
      <c r="C15" s="742">
        <v>644</v>
      </c>
      <c r="D15" s="745">
        <v>0.52061438965238482</v>
      </c>
      <c r="E15" s="742">
        <v>196</v>
      </c>
      <c r="F15" s="745">
        <v>0.15844785772029102</v>
      </c>
      <c r="G15" s="742">
        <v>397</v>
      </c>
      <c r="H15" s="679">
        <v>0.32093775262732416</v>
      </c>
      <c r="I15" s="312">
        <v>1149</v>
      </c>
      <c r="J15" s="742">
        <v>626</v>
      </c>
      <c r="K15" s="745">
        <v>0.54482158398607483</v>
      </c>
      <c r="L15" s="742">
        <v>190</v>
      </c>
      <c r="M15" s="745">
        <v>0.16536118363794605</v>
      </c>
      <c r="N15" s="742">
        <v>333</v>
      </c>
      <c r="O15" s="679">
        <v>0.28981723237597912</v>
      </c>
      <c r="R15" s="76"/>
    </row>
    <row r="16" spans="1:18" s="49" customFormat="1" ht="17.25" customHeight="1">
      <c r="A16" s="369" t="s">
        <v>35</v>
      </c>
      <c r="B16" s="312">
        <v>1088</v>
      </c>
      <c r="C16" s="742">
        <v>625</v>
      </c>
      <c r="D16" s="745">
        <v>0.57444852941176472</v>
      </c>
      <c r="E16" s="776" t="s">
        <v>288</v>
      </c>
      <c r="F16" s="745">
        <v>0</v>
      </c>
      <c r="G16" s="742">
        <v>463</v>
      </c>
      <c r="H16" s="679">
        <v>0.42555147058823528</v>
      </c>
      <c r="I16" s="312">
        <v>958</v>
      </c>
      <c r="J16" s="742">
        <v>551</v>
      </c>
      <c r="K16" s="745">
        <v>0.57515657620041749</v>
      </c>
      <c r="L16" s="776" t="s">
        <v>288</v>
      </c>
      <c r="M16" s="745">
        <v>0</v>
      </c>
      <c r="N16" s="742">
        <v>407</v>
      </c>
      <c r="O16" s="679">
        <v>0.42484342379958245</v>
      </c>
      <c r="R16" s="76"/>
    </row>
    <row r="17" spans="1:18" s="49" customFormat="1" ht="17.25" customHeight="1">
      <c r="A17" s="369" t="s">
        <v>36</v>
      </c>
      <c r="B17" s="312">
        <v>1096</v>
      </c>
      <c r="C17" s="742">
        <v>602</v>
      </c>
      <c r="D17" s="745">
        <v>0.5492700729927007</v>
      </c>
      <c r="E17" s="742">
        <v>58</v>
      </c>
      <c r="F17" s="745">
        <v>5.2919708029197078E-2</v>
      </c>
      <c r="G17" s="742">
        <v>436</v>
      </c>
      <c r="H17" s="679">
        <v>0.3978102189781022</v>
      </c>
      <c r="I17" s="312">
        <v>998</v>
      </c>
      <c r="J17" s="742">
        <v>588</v>
      </c>
      <c r="K17" s="745">
        <v>0.58917835671342689</v>
      </c>
      <c r="L17" s="742">
        <v>63</v>
      </c>
      <c r="M17" s="745">
        <v>6.3126252505010014E-2</v>
      </c>
      <c r="N17" s="742">
        <v>347</v>
      </c>
      <c r="O17" s="679">
        <v>0.34769539078156314</v>
      </c>
      <c r="R17" s="76"/>
    </row>
    <row r="18" spans="1:18" s="49" customFormat="1" ht="17.25" customHeight="1">
      <c r="A18" s="369" t="s">
        <v>37</v>
      </c>
      <c r="B18" s="312">
        <v>2936</v>
      </c>
      <c r="C18" s="742">
        <v>1519</v>
      </c>
      <c r="D18" s="745">
        <v>0.51737057220708449</v>
      </c>
      <c r="E18" s="742">
        <v>415</v>
      </c>
      <c r="F18" s="745">
        <v>0.14134877384196184</v>
      </c>
      <c r="G18" s="742">
        <v>1002</v>
      </c>
      <c r="H18" s="679">
        <v>0.34128065395095369</v>
      </c>
      <c r="I18" s="312">
        <v>2504</v>
      </c>
      <c r="J18" s="742">
        <v>1397</v>
      </c>
      <c r="K18" s="745">
        <v>0.55790734824281152</v>
      </c>
      <c r="L18" s="742">
        <v>281</v>
      </c>
      <c r="M18" s="745">
        <v>0.11222044728434505</v>
      </c>
      <c r="N18" s="742">
        <v>826</v>
      </c>
      <c r="O18" s="679">
        <v>0.32987220447284343</v>
      </c>
      <c r="R18" s="76"/>
    </row>
    <row r="19" spans="1:18" s="49" customFormat="1" ht="17.25" customHeight="1">
      <c r="A19" s="369" t="s">
        <v>38</v>
      </c>
      <c r="B19" s="381">
        <v>1438</v>
      </c>
      <c r="C19" s="742">
        <v>672</v>
      </c>
      <c r="D19" s="745">
        <v>0.46731571627260082</v>
      </c>
      <c r="E19" s="742">
        <v>207</v>
      </c>
      <c r="F19" s="745">
        <v>0.14394993045897078</v>
      </c>
      <c r="G19" s="742">
        <v>559</v>
      </c>
      <c r="H19" s="679">
        <v>0.38873435326842837</v>
      </c>
      <c r="I19" s="381">
        <v>1291</v>
      </c>
      <c r="J19" s="742">
        <v>664</v>
      </c>
      <c r="K19" s="745">
        <v>0.51432997676219983</v>
      </c>
      <c r="L19" s="742">
        <v>147</v>
      </c>
      <c r="M19" s="745">
        <v>0.11386522075910147</v>
      </c>
      <c r="N19" s="742">
        <v>480</v>
      </c>
      <c r="O19" s="679">
        <v>0.37180480247869868</v>
      </c>
      <c r="R19" s="76"/>
    </row>
    <row r="20" spans="1:18" s="49" customFormat="1" ht="17.25" customHeight="1">
      <c r="A20" s="369" t="s">
        <v>39</v>
      </c>
      <c r="B20" s="381">
        <v>1459</v>
      </c>
      <c r="C20" s="742">
        <v>1014</v>
      </c>
      <c r="D20" s="745">
        <v>0.69499657299520223</v>
      </c>
      <c r="E20" s="742">
        <v>79</v>
      </c>
      <c r="F20" s="745">
        <v>5.4146675805346128E-2</v>
      </c>
      <c r="G20" s="742">
        <v>366</v>
      </c>
      <c r="H20" s="679">
        <v>0.25085675119945167</v>
      </c>
      <c r="I20" s="381">
        <v>1281</v>
      </c>
      <c r="J20" s="742">
        <v>893</v>
      </c>
      <c r="K20" s="745">
        <v>0.69711163153786104</v>
      </c>
      <c r="L20" s="742">
        <v>63</v>
      </c>
      <c r="M20" s="745">
        <v>4.9180327868852458E-2</v>
      </c>
      <c r="N20" s="742">
        <v>325</v>
      </c>
      <c r="O20" s="679">
        <v>0.2537080405932865</v>
      </c>
      <c r="R20" s="76"/>
    </row>
    <row r="21" spans="1:18" s="49" customFormat="1" ht="17.25" customHeight="1" thickBot="1">
      <c r="A21" s="362" t="s">
        <v>40</v>
      </c>
      <c r="B21" s="346">
        <v>2541</v>
      </c>
      <c r="C21" s="570">
        <v>1433</v>
      </c>
      <c r="D21" s="501">
        <v>0.5639512003148367</v>
      </c>
      <c r="E21" s="570">
        <v>267</v>
      </c>
      <c r="F21" s="501">
        <v>0.1050767414403778</v>
      </c>
      <c r="G21" s="570">
        <v>841</v>
      </c>
      <c r="H21" s="676">
        <v>0.33097205824478554</v>
      </c>
      <c r="I21" s="346">
        <v>2368</v>
      </c>
      <c r="J21" s="570">
        <v>1437</v>
      </c>
      <c r="K21" s="501">
        <v>0.60684121621621623</v>
      </c>
      <c r="L21" s="570">
        <v>256</v>
      </c>
      <c r="M21" s="501">
        <v>0.10810810810810811</v>
      </c>
      <c r="N21" s="570">
        <v>675</v>
      </c>
      <c r="O21" s="676">
        <v>0.28505067567567566</v>
      </c>
      <c r="R21" s="76"/>
    </row>
    <row r="22" spans="1:18" ht="17.25" customHeight="1">
      <c r="A22" s="914"/>
    </row>
    <row r="23" spans="1:18" ht="17.25" customHeight="1"/>
    <row r="32" spans="1:18" ht="13.5" customHeight="1"/>
  </sheetData>
  <mergeCells count="13">
    <mergeCell ref="A3:A6"/>
    <mergeCell ref="B3:H3"/>
    <mergeCell ref="B4:B6"/>
    <mergeCell ref="C4:H4"/>
    <mergeCell ref="N5:O5"/>
    <mergeCell ref="C5:D5"/>
    <mergeCell ref="E5:F5"/>
    <mergeCell ref="G5:H5"/>
    <mergeCell ref="I3:O3"/>
    <mergeCell ref="I4:I6"/>
    <mergeCell ref="J4:O4"/>
    <mergeCell ref="J5:K5"/>
    <mergeCell ref="L5:M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3" width="6.5703125" style="383" customWidth="1"/>
    <col min="14" max="18" width="6.42578125" style="383" customWidth="1"/>
    <col min="19" max="16384" width="9.140625" style="383"/>
  </cols>
  <sheetData>
    <row r="1" spans="1:20" s="82" customFormat="1" ht="17.25" customHeight="1">
      <c r="A1" s="298" t="s">
        <v>629</v>
      </c>
      <c r="B1" s="303"/>
      <c r="C1" s="303"/>
      <c r="D1" s="303"/>
      <c r="E1" s="134"/>
      <c r="F1" s="134"/>
      <c r="G1" s="134"/>
      <c r="H1" s="134"/>
      <c r="I1" s="134"/>
    </row>
    <row r="2" spans="1:20" ht="17.25" customHeight="1" thickBot="1">
      <c r="A2" s="701" t="s">
        <v>572</v>
      </c>
      <c r="B2" s="379"/>
      <c r="C2" s="379"/>
    </row>
    <row r="3" spans="1:20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889"/>
      <c r="O3" s="1890" t="s">
        <v>719</v>
      </c>
      <c r="P3" s="1891"/>
      <c r="Q3" s="1610" t="s">
        <v>720</v>
      </c>
      <c r="R3" s="1606"/>
    </row>
    <row r="4" spans="1:20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419" t="s">
        <v>328</v>
      </c>
      <c r="O4" s="1420" t="s">
        <v>327</v>
      </c>
      <c r="P4" s="1419" t="s">
        <v>328</v>
      </c>
      <c r="Q4" s="1303" t="s">
        <v>327</v>
      </c>
      <c r="R4" s="1356" t="s">
        <v>328</v>
      </c>
    </row>
    <row r="5" spans="1:20" ht="17.25" customHeight="1">
      <c r="A5" s="361" t="s">
        <v>26</v>
      </c>
      <c r="B5" s="705">
        <v>377</v>
      </c>
      <c r="C5" s="704">
        <v>379</v>
      </c>
      <c r="D5" s="704">
        <v>372</v>
      </c>
      <c r="E5" s="704">
        <v>371</v>
      </c>
      <c r="F5" s="704">
        <v>369</v>
      </c>
      <c r="G5" s="704">
        <v>366</v>
      </c>
      <c r="H5" s="704">
        <v>366</v>
      </c>
      <c r="I5" s="704">
        <v>362</v>
      </c>
      <c r="J5" s="704">
        <v>359</v>
      </c>
      <c r="K5" s="704">
        <v>358</v>
      </c>
      <c r="L5" s="706">
        <v>355</v>
      </c>
      <c r="M5" s="879">
        <f>L5-K5</f>
        <v>-3</v>
      </c>
      <c r="N5" s="1177">
        <f>L5/K5-1</f>
        <v>-8.379888268156388E-3</v>
      </c>
      <c r="O5" s="1179">
        <f>L5-G5</f>
        <v>-11</v>
      </c>
      <c r="P5" s="1180">
        <f>L5/G5-1</f>
        <v>-3.0054644808743203E-2</v>
      </c>
      <c r="Q5" s="883">
        <f>L5-B5</f>
        <v>-22</v>
      </c>
      <c r="R5" s="884">
        <f>L5/B5-1</f>
        <v>-5.8355437665782439E-2</v>
      </c>
    </row>
    <row r="6" spans="1:20" ht="17.25" customHeight="1">
      <c r="A6" s="369" t="s">
        <v>27</v>
      </c>
      <c r="B6" s="707">
        <v>71</v>
      </c>
      <c r="C6" s="392">
        <v>72</v>
      </c>
      <c r="D6" s="392">
        <v>68</v>
      </c>
      <c r="E6" s="392">
        <v>68</v>
      </c>
      <c r="F6" s="392">
        <v>69</v>
      </c>
      <c r="G6" s="392">
        <v>69</v>
      </c>
      <c r="H6" s="392">
        <v>69</v>
      </c>
      <c r="I6" s="392">
        <v>67</v>
      </c>
      <c r="J6" s="392">
        <v>67</v>
      </c>
      <c r="K6" s="392">
        <v>66</v>
      </c>
      <c r="L6" s="708">
        <v>65</v>
      </c>
      <c r="M6" s="885">
        <f t="shared" ref="M6:M13" si="0">L6-K6</f>
        <v>-1</v>
      </c>
      <c r="N6" s="1175">
        <f t="shared" ref="N6:N19" si="1">L6/K6-1</f>
        <v>-1.5151515151515138E-2</v>
      </c>
      <c r="O6" s="1181">
        <f t="shared" ref="O6:O19" si="2">L6-G6</f>
        <v>-4</v>
      </c>
      <c r="P6" s="1175">
        <f t="shared" ref="P6:P19" si="3">L6/G6-1</f>
        <v>-5.7971014492753659E-2</v>
      </c>
      <c r="Q6" s="889">
        <f t="shared" ref="Q6:Q19" si="4">L6-B6</f>
        <v>-6</v>
      </c>
      <c r="R6" s="890">
        <f t="shared" ref="R6:R19" si="5">L6/B6-1</f>
        <v>-8.4507042253521125E-2</v>
      </c>
    </row>
    <row r="7" spans="1:20" ht="17.25" customHeight="1">
      <c r="A7" s="369" t="s">
        <v>28</v>
      </c>
      <c r="B7" s="707">
        <v>34</v>
      </c>
      <c r="C7" s="392">
        <v>34</v>
      </c>
      <c r="D7" s="392">
        <v>34</v>
      </c>
      <c r="E7" s="392">
        <v>34</v>
      </c>
      <c r="F7" s="392">
        <v>34</v>
      </c>
      <c r="G7" s="392">
        <v>34</v>
      </c>
      <c r="H7" s="392">
        <v>35</v>
      </c>
      <c r="I7" s="392">
        <v>35</v>
      </c>
      <c r="J7" s="392">
        <v>35</v>
      </c>
      <c r="K7" s="392">
        <v>35</v>
      </c>
      <c r="L7" s="708">
        <v>35</v>
      </c>
      <c r="M7" s="1167">
        <v>0</v>
      </c>
      <c r="N7" s="1175">
        <f t="shared" si="1"/>
        <v>0</v>
      </c>
      <c r="O7" s="1181">
        <f t="shared" si="2"/>
        <v>1</v>
      </c>
      <c r="P7" s="1175">
        <f t="shared" si="3"/>
        <v>2.9411764705882248E-2</v>
      </c>
      <c r="Q7" s="889">
        <f t="shared" si="4"/>
        <v>1</v>
      </c>
      <c r="R7" s="890">
        <f t="shared" si="5"/>
        <v>2.9411764705882248E-2</v>
      </c>
      <c r="T7" s="4"/>
    </row>
    <row r="8" spans="1:20" ht="17.25" customHeight="1">
      <c r="A8" s="369" t="s">
        <v>29</v>
      </c>
      <c r="B8" s="707">
        <v>26</v>
      </c>
      <c r="C8" s="392">
        <v>26</v>
      </c>
      <c r="D8" s="392">
        <v>25</v>
      </c>
      <c r="E8" s="392">
        <v>25</v>
      </c>
      <c r="F8" s="392">
        <v>24</v>
      </c>
      <c r="G8" s="392">
        <v>23</v>
      </c>
      <c r="H8" s="392">
        <v>23</v>
      </c>
      <c r="I8" s="392">
        <v>23</v>
      </c>
      <c r="J8" s="392">
        <v>23</v>
      </c>
      <c r="K8" s="392">
        <v>23</v>
      </c>
      <c r="L8" s="708">
        <v>22</v>
      </c>
      <c r="M8" s="885">
        <f t="shared" si="0"/>
        <v>-1</v>
      </c>
      <c r="N8" s="1175">
        <f t="shared" si="1"/>
        <v>-4.3478260869565188E-2</v>
      </c>
      <c r="O8" s="1181">
        <f t="shared" si="2"/>
        <v>-1</v>
      </c>
      <c r="P8" s="1175">
        <f t="shared" si="3"/>
        <v>-4.3478260869565188E-2</v>
      </c>
      <c r="Q8" s="889">
        <f t="shared" si="4"/>
        <v>-4</v>
      </c>
      <c r="R8" s="890">
        <f t="shared" si="5"/>
        <v>-0.15384615384615385</v>
      </c>
    </row>
    <row r="9" spans="1:20" ht="17.25" customHeight="1">
      <c r="A9" s="369" t="s">
        <v>30</v>
      </c>
      <c r="B9" s="707">
        <v>14</v>
      </c>
      <c r="C9" s="392">
        <v>15</v>
      </c>
      <c r="D9" s="392">
        <v>14</v>
      </c>
      <c r="E9" s="392">
        <v>14</v>
      </c>
      <c r="F9" s="392">
        <v>15</v>
      </c>
      <c r="G9" s="392">
        <v>15</v>
      </c>
      <c r="H9" s="392">
        <v>15</v>
      </c>
      <c r="I9" s="392">
        <v>15</v>
      </c>
      <c r="J9" s="392">
        <v>15</v>
      </c>
      <c r="K9" s="392">
        <v>15</v>
      </c>
      <c r="L9" s="708">
        <v>15</v>
      </c>
      <c r="M9" s="1167">
        <v>0</v>
      </c>
      <c r="N9" s="1175">
        <f t="shared" si="1"/>
        <v>0</v>
      </c>
      <c r="O9" s="1182">
        <v>0</v>
      </c>
      <c r="P9" s="1175">
        <f t="shared" si="3"/>
        <v>0</v>
      </c>
      <c r="Q9" s="889">
        <f t="shared" si="4"/>
        <v>1</v>
      </c>
      <c r="R9" s="890">
        <f t="shared" si="5"/>
        <v>7.1428571428571397E-2</v>
      </c>
    </row>
    <row r="10" spans="1:20" ht="17.25" customHeight="1">
      <c r="A10" s="369" t="s">
        <v>31</v>
      </c>
      <c r="B10" s="707">
        <v>11</v>
      </c>
      <c r="C10" s="392">
        <v>11</v>
      </c>
      <c r="D10" s="392">
        <v>10</v>
      </c>
      <c r="E10" s="392">
        <v>10</v>
      </c>
      <c r="F10" s="392">
        <v>10</v>
      </c>
      <c r="G10" s="392">
        <v>10</v>
      </c>
      <c r="H10" s="392">
        <v>10</v>
      </c>
      <c r="I10" s="392">
        <v>10</v>
      </c>
      <c r="J10" s="392">
        <v>10</v>
      </c>
      <c r="K10" s="392">
        <v>10</v>
      </c>
      <c r="L10" s="708">
        <v>10</v>
      </c>
      <c r="M10" s="1167">
        <v>0</v>
      </c>
      <c r="N10" s="1175">
        <f t="shared" si="1"/>
        <v>0</v>
      </c>
      <c r="O10" s="1182">
        <v>0</v>
      </c>
      <c r="P10" s="1175">
        <f t="shared" si="3"/>
        <v>0</v>
      </c>
      <c r="Q10" s="889">
        <f t="shared" si="4"/>
        <v>-1</v>
      </c>
      <c r="R10" s="890">
        <f t="shared" si="5"/>
        <v>-9.0909090909090939E-2</v>
      </c>
    </row>
    <row r="11" spans="1:20" ht="17.25" customHeight="1">
      <c r="A11" s="369" t="s">
        <v>32</v>
      </c>
      <c r="B11" s="707">
        <v>23</v>
      </c>
      <c r="C11" s="392">
        <v>23</v>
      </c>
      <c r="D11" s="392">
        <v>23</v>
      </c>
      <c r="E11" s="392">
        <v>23</v>
      </c>
      <c r="F11" s="392">
        <v>23</v>
      </c>
      <c r="G11" s="392">
        <v>23</v>
      </c>
      <c r="H11" s="392">
        <v>22</v>
      </c>
      <c r="I11" s="392">
        <v>22</v>
      </c>
      <c r="J11" s="392">
        <v>22</v>
      </c>
      <c r="K11" s="392">
        <v>22</v>
      </c>
      <c r="L11" s="708">
        <v>22</v>
      </c>
      <c r="M11" s="1167">
        <v>0</v>
      </c>
      <c r="N11" s="1175">
        <f t="shared" si="1"/>
        <v>0</v>
      </c>
      <c r="O11" s="1181">
        <f t="shared" si="2"/>
        <v>-1</v>
      </c>
      <c r="P11" s="1175">
        <f t="shared" si="3"/>
        <v>-4.3478260869565188E-2</v>
      </c>
      <c r="Q11" s="889">
        <f t="shared" si="4"/>
        <v>-1</v>
      </c>
      <c r="R11" s="890">
        <f t="shared" si="5"/>
        <v>-4.3478260869565188E-2</v>
      </c>
    </row>
    <row r="12" spans="1:20" ht="17.25" customHeight="1">
      <c r="A12" s="369" t="s">
        <v>33</v>
      </c>
      <c r="B12" s="707">
        <v>14</v>
      </c>
      <c r="C12" s="392">
        <v>14</v>
      </c>
      <c r="D12" s="392">
        <v>14</v>
      </c>
      <c r="E12" s="392">
        <v>14</v>
      </c>
      <c r="F12" s="392">
        <v>14</v>
      </c>
      <c r="G12" s="392">
        <v>14</v>
      </c>
      <c r="H12" s="392">
        <v>14</v>
      </c>
      <c r="I12" s="392">
        <v>14</v>
      </c>
      <c r="J12" s="392">
        <v>13</v>
      </c>
      <c r="K12" s="392">
        <v>13</v>
      </c>
      <c r="L12" s="708">
        <v>13</v>
      </c>
      <c r="M12" s="1167">
        <v>0</v>
      </c>
      <c r="N12" s="1175">
        <f t="shared" si="1"/>
        <v>0</v>
      </c>
      <c r="O12" s="1181">
        <f t="shared" si="2"/>
        <v>-1</v>
      </c>
      <c r="P12" s="1175">
        <f t="shared" si="3"/>
        <v>-7.1428571428571397E-2</v>
      </c>
      <c r="Q12" s="889">
        <f t="shared" si="4"/>
        <v>-1</v>
      </c>
      <c r="R12" s="890">
        <f t="shared" si="5"/>
        <v>-7.1428571428571397E-2</v>
      </c>
    </row>
    <row r="13" spans="1:20" ht="17.25" customHeight="1">
      <c r="A13" s="369" t="s">
        <v>34</v>
      </c>
      <c r="B13" s="707">
        <v>20</v>
      </c>
      <c r="C13" s="392">
        <v>20</v>
      </c>
      <c r="D13" s="392">
        <v>20</v>
      </c>
      <c r="E13" s="392">
        <v>19</v>
      </c>
      <c r="F13" s="392">
        <v>20</v>
      </c>
      <c r="G13" s="392">
        <v>19</v>
      </c>
      <c r="H13" s="392">
        <v>21</v>
      </c>
      <c r="I13" s="392">
        <v>21</v>
      </c>
      <c r="J13" s="392">
        <v>21</v>
      </c>
      <c r="K13" s="392">
        <v>21</v>
      </c>
      <c r="L13" s="708">
        <v>20</v>
      </c>
      <c r="M13" s="885">
        <f t="shared" si="0"/>
        <v>-1</v>
      </c>
      <c r="N13" s="1175">
        <f t="shared" si="1"/>
        <v>-4.7619047619047672E-2</v>
      </c>
      <c r="O13" s="1181">
        <f t="shared" si="2"/>
        <v>1</v>
      </c>
      <c r="P13" s="1175">
        <f t="shared" si="3"/>
        <v>5.2631578947368363E-2</v>
      </c>
      <c r="Q13" s="1168">
        <v>0</v>
      </c>
      <c r="R13" s="890">
        <f t="shared" si="5"/>
        <v>0</v>
      </c>
    </row>
    <row r="14" spans="1:20" ht="17.25" customHeight="1">
      <c r="A14" s="369" t="s">
        <v>35</v>
      </c>
      <c r="B14" s="707">
        <v>21</v>
      </c>
      <c r="C14" s="392">
        <v>21</v>
      </c>
      <c r="D14" s="392">
        <v>21</v>
      </c>
      <c r="E14" s="392">
        <v>21</v>
      </c>
      <c r="F14" s="392">
        <v>21</v>
      </c>
      <c r="G14" s="392">
        <v>20</v>
      </c>
      <c r="H14" s="392">
        <v>20</v>
      </c>
      <c r="I14" s="392">
        <v>20</v>
      </c>
      <c r="J14" s="392">
        <v>20</v>
      </c>
      <c r="K14" s="392">
        <v>20</v>
      </c>
      <c r="L14" s="708">
        <v>20</v>
      </c>
      <c r="M14" s="1167">
        <v>0</v>
      </c>
      <c r="N14" s="1175">
        <f t="shared" si="1"/>
        <v>0</v>
      </c>
      <c r="O14" s="1182">
        <v>0</v>
      </c>
      <c r="P14" s="1175">
        <f t="shared" si="3"/>
        <v>0</v>
      </c>
      <c r="Q14" s="889">
        <f t="shared" si="4"/>
        <v>-1</v>
      </c>
      <c r="R14" s="890">
        <f t="shared" si="5"/>
        <v>-4.7619047619047672E-2</v>
      </c>
    </row>
    <row r="15" spans="1:20" ht="17.25" customHeight="1">
      <c r="A15" s="369" t="s">
        <v>36</v>
      </c>
      <c r="B15" s="707">
        <v>18</v>
      </c>
      <c r="C15" s="392">
        <v>18</v>
      </c>
      <c r="D15" s="392">
        <v>18</v>
      </c>
      <c r="E15" s="392">
        <v>18</v>
      </c>
      <c r="F15" s="392">
        <v>18</v>
      </c>
      <c r="G15" s="392">
        <v>18</v>
      </c>
      <c r="H15" s="392">
        <v>18</v>
      </c>
      <c r="I15" s="392">
        <v>18</v>
      </c>
      <c r="J15" s="392">
        <v>18</v>
      </c>
      <c r="K15" s="392">
        <v>18</v>
      </c>
      <c r="L15" s="708">
        <v>18</v>
      </c>
      <c r="M15" s="1167">
        <v>0</v>
      </c>
      <c r="N15" s="1175">
        <f t="shared" si="1"/>
        <v>0</v>
      </c>
      <c r="O15" s="1182">
        <v>0</v>
      </c>
      <c r="P15" s="1175">
        <f t="shared" si="3"/>
        <v>0</v>
      </c>
      <c r="Q15" s="1168">
        <v>0</v>
      </c>
      <c r="R15" s="890">
        <f t="shared" si="5"/>
        <v>0</v>
      </c>
    </row>
    <row r="16" spans="1:20" ht="17.25" customHeight="1">
      <c r="A16" s="369" t="s">
        <v>37</v>
      </c>
      <c r="B16" s="707">
        <v>42</v>
      </c>
      <c r="C16" s="392">
        <v>42</v>
      </c>
      <c r="D16" s="392">
        <v>42</v>
      </c>
      <c r="E16" s="392">
        <v>42</v>
      </c>
      <c r="F16" s="392">
        <v>41</v>
      </c>
      <c r="G16" s="392">
        <v>41</v>
      </c>
      <c r="H16" s="392">
        <v>41</v>
      </c>
      <c r="I16" s="392">
        <v>40</v>
      </c>
      <c r="J16" s="392">
        <v>40</v>
      </c>
      <c r="K16" s="392">
        <v>40</v>
      </c>
      <c r="L16" s="708">
        <v>40</v>
      </c>
      <c r="M16" s="1167">
        <v>0</v>
      </c>
      <c r="N16" s="1175">
        <f t="shared" si="1"/>
        <v>0</v>
      </c>
      <c r="O16" s="1181">
        <f t="shared" si="2"/>
        <v>-1</v>
      </c>
      <c r="P16" s="1175">
        <f t="shared" si="3"/>
        <v>-2.4390243902439046E-2</v>
      </c>
      <c r="Q16" s="889">
        <f t="shared" si="4"/>
        <v>-2</v>
      </c>
      <c r="R16" s="890">
        <f t="shared" si="5"/>
        <v>-4.7619047619047672E-2</v>
      </c>
    </row>
    <row r="17" spans="1:18" ht="17.25" customHeight="1">
      <c r="A17" s="369" t="s">
        <v>38</v>
      </c>
      <c r="B17" s="707">
        <v>20</v>
      </c>
      <c r="C17" s="392">
        <v>20</v>
      </c>
      <c r="D17" s="392">
        <v>20</v>
      </c>
      <c r="E17" s="392">
        <v>20</v>
      </c>
      <c r="F17" s="392">
        <v>19</v>
      </c>
      <c r="G17" s="392">
        <v>20</v>
      </c>
      <c r="H17" s="392">
        <v>20</v>
      </c>
      <c r="I17" s="392">
        <v>19</v>
      </c>
      <c r="J17" s="392">
        <v>19</v>
      </c>
      <c r="K17" s="392">
        <v>19</v>
      </c>
      <c r="L17" s="708">
        <v>19</v>
      </c>
      <c r="M17" s="1167">
        <v>0</v>
      </c>
      <c r="N17" s="1175">
        <f t="shared" si="1"/>
        <v>0</v>
      </c>
      <c r="O17" s="1181">
        <f t="shared" si="2"/>
        <v>-1</v>
      </c>
      <c r="P17" s="1175">
        <f t="shared" si="3"/>
        <v>-5.0000000000000044E-2</v>
      </c>
      <c r="Q17" s="889">
        <f t="shared" si="4"/>
        <v>-1</v>
      </c>
      <c r="R17" s="890">
        <f t="shared" si="5"/>
        <v>-5.0000000000000044E-2</v>
      </c>
    </row>
    <row r="18" spans="1:18" ht="17.25" customHeight="1">
      <c r="A18" s="369" t="s">
        <v>39</v>
      </c>
      <c r="B18" s="707">
        <v>17</v>
      </c>
      <c r="C18" s="392">
        <v>17</v>
      </c>
      <c r="D18" s="392">
        <v>17</v>
      </c>
      <c r="E18" s="392">
        <v>17</v>
      </c>
      <c r="F18" s="392">
        <v>17</v>
      </c>
      <c r="G18" s="392">
        <v>16</v>
      </c>
      <c r="H18" s="392">
        <v>16</v>
      </c>
      <c r="I18" s="392">
        <v>16</v>
      </c>
      <c r="J18" s="392">
        <v>16</v>
      </c>
      <c r="K18" s="392">
        <v>16</v>
      </c>
      <c r="L18" s="708">
        <v>16</v>
      </c>
      <c r="M18" s="1167">
        <v>0</v>
      </c>
      <c r="N18" s="1175">
        <f t="shared" si="1"/>
        <v>0</v>
      </c>
      <c r="O18" s="1182">
        <v>0</v>
      </c>
      <c r="P18" s="1175">
        <f t="shared" si="3"/>
        <v>0</v>
      </c>
      <c r="Q18" s="889">
        <f t="shared" si="4"/>
        <v>-1</v>
      </c>
      <c r="R18" s="890">
        <f t="shared" si="5"/>
        <v>-5.8823529411764719E-2</v>
      </c>
    </row>
    <row r="19" spans="1:18" ht="17.25" customHeight="1" thickBot="1">
      <c r="A19" s="362" t="s">
        <v>40</v>
      </c>
      <c r="B19" s="709">
        <v>46</v>
      </c>
      <c r="C19" s="427">
        <v>46</v>
      </c>
      <c r="D19" s="427">
        <v>46</v>
      </c>
      <c r="E19" s="427">
        <v>46</v>
      </c>
      <c r="F19" s="427">
        <v>44</v>
      </c>
      <c r="G19" s="427">
        <v>44</v>
      </c>
      <c r="H19" s="427">
        <v>42</v>
      </c>
      <c r="I19" s="427">
        <v>42</v>
      </c>
      <c r="J19" s="427">
        <v>40</v>
      </c>
      <c r="K19" s="427">
        <v>40</v>
      </c>
      <c r="L19" s="710">
        <v>40</v>
      </c>
      <c r="M19" s="1184">
        <v>0</v>
      </c>
      <c r="N19" s="1178">
        <f t="shared" si="1"/>
        <v>0</v>
      </c>
      <c r="O19" s="1183">
        <f t="shared" si="2"/>
        <v>-4</v>
      </c>
      <c r="P19" s="1178">
        <f t="shared" si="3"/>
        <v>-9.0909090909090939E-2</v>
      </c>
      <c r="Q19" s="895">
        <f t="shared" si="4"/>
        <v>-6</v>
      </c>
      <c r="R19" s="896">
        <f t="shared" si="5"/>
        <v>-0.13043478260869568</v>
      </c>
    </row>
    <row r="20" spans="1:18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809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572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145044</v>
      </c>
      <c r="C5" s="704">
        <v>142902</v>
      </c>
      <c r="D5" s="704">
        <v>138157</v>
      </c>
      <c r="E5" s="704">
        <v>134342</v>
      </c>
      <c r="F5" s="704">
        <v>130385</v>
      </c>
      <c r="G5" s="704">
        <v>128000</v>
      </c>
      <c r="H5" s="704">
        <v>127205</v>
      </c>
      <c r="I5" s="704">
        <v>127643</v>
      </c>
      <c r="J5" s="704">
        <v>128621</v>
      </c>
      <c r="K5" s="704">
        <v>129207</v>
      </c>
      <c r="L5" s="706">
        <v>129866</v>
      </c>
      <c r="M5" s="879">
        <f>L5-K5</f>
        <v>659</v>
      </c>
      <c r="N5" s="880">
        <f>L5/K5-1</f>
        <v>5.1003428606808399E-3</v>
      </c>
      <c r="O5" s="881">
        <f>L5-G5</f>
        <v>1866</v>
      </c>
      <c r="P5" s="882">
        <f>L5/G5-1</f>
        <v>1.4578125000000108E-2</v>
      </c>
      <c r="Q5" s="883">
        <f>L5-B5</f>
        <v>-15178</v>
      </c>
      <c r="R5" s="884">
        <f>L5/B5-1</f>
        <v>-0.10464410799481538</v>
      </c>
    </row>
    <row r="6" spans="1:18" ht="17.25" customHeight="1">
      <c r="A6" s="369" t="s">
        <v>27</v>
      </c>
      <c r="B6" s="707">
        <v>24481</v>
      </c>
      <c r="C6" s="392">
        <v>24331</v>
      </c>
      <c r="D6" s="392">
        <v>23647</v>
      </c>
      <c r="E6" s="392">
        <v>23450</v>
      </c>
      <c r="F6" s="392">
        <v>23174</v>
      </c>
      <c r="G6" s="392">
        <v>22928</v>
      </c>
      <c r="H6" s="392">
        <v>23006</v>
      </c>
      <c r="I6" s="392">
        <v>23396</v>
      </c>
      <c r="J6" s="392">
        <v>23991</v>
      </c>
      <c r="K6" s="392">
        <v>24361</v>
      </c>
      <c r="L6" s="708">
        <v>24823</v>
      </c>
      <c r="M6" s="885">
        <f t="shared" ref="M6:M19" si="0">L6-K6</f>
        <v>462</v>
      </c>
      <c r="N6" s="886">
        <f t="shared" ref="N6:N19" si="1">L6/K6-1</f>
        <v>1.8964738721727326E-2</v>
      </c>
      <c r="O6" s="887">
        <f t="shared" ref="O6:O19" si="2">L6-G6</f>
        <v>1895</v>
      </c>
      <c r="P6" s="888">
        <f t="shared" ref="P6:P19" si="3">L6/G6-1</f>
        <v>8.2650034891835311E-2</v>
      </c>
      <c r="Q6" s="889">
        <f t="shared" ref="Q6:Q19" si="4">L6-B6</f>
        <v>342</v>
      </c>
      <c r="R6" s="890">
        <f t="shared" ref="R6:R19" si="5">L6/B6-1</f>
        <v>1.3970017564642001E-2</v>
      </c>
    </row>
    <row r="7" spans="1:18" ht="17.25" customHeight="1">
      <c r="A7" s="369" t="s">
        <v>28</v>
      </c>
      <c r="B7" s="707">
        <v>12935</v>
      </c>
      <c r="C7" s="392">
        <v>12782</v>
      </c>
      <c r="D7" s="392">
        <v>12536</v>
      </c>
      <c r="E7" s="392">
        <v>12179</v>
      </c>
      <c r="F7" s="392">
        <v>11958</v>
      </c>
      <c r="G7" s="392">
        <v>11977</v>
      </c>
      <c r="H7" s="392">
        <v>12088</v>
      </c>
      <c r="I7" s="392">
        <v>12158</v>
      </c>
      <c r="J7" s="392">
        <v>12404</v>
      </c>
      <c r="K7" s="392">
        <v>12484</v>
      </c>
      <c r="L7" s="708">
        <v>12620</v>
      </c>
      <c r="M7" s="885">
        <f t="shared" si="0"/>
        <v>136</v>
      </c>
      <c r="N7" s="886">
        <f t="shared" si="1"/>
        <v>1.089394424863821E-2</v>
      </c>
      <c r="O7" s="887">
        <f t="shared" si="2"/>
        <v>643</v>
      </c>
      <c r="P7" s="888">
        <f t="shared" si="3"/>
        <v>5.3686231944560348E-2</v>
      </c>
      <c r="Q7" s="889">
        <f t="shared" si="4"/>
        <v>-315</v>
      </c>
      <c r="R7" s="890">
        <f t="shared" si="5"/>
        <v>-2.4352531890220352E-2</v>
      </c>
    </row>
    <row r="8" spans="1:18" ht="17.25" customHeight="1">
      <c r="A8" s="369" t="s">
        <v>29</v>
      </c>
      <c r="B8" s="707">
        <v>8991</v>
      </c>
      <c r="C8" s="392">
        <v>8864</v>
      </c>
      <c r="D8" s="392">
        <v>8546</v>
      </c>
      <c r="E8" s="392">
        <v>8263</v>
      </c>
      <c r="F8" s="392">
        <v>8024</v>
      </c>
      <c r="G8" s="392">
        <v>7869</v>
      </c>
      <c r="H8" s="392">
        <v>7766</v>
      </c>
      <c r="I8" s="392">
        <v>7769</v>
      </c>
      <c r="J8" s="392">
        <v>7763</v>
      </c>
      <c r="K8" s="392">
        <v>7778</v>
      </c>
      <c r="L8" s="708">
        <v>7810</v>
      </c>
      <c r="M8" s="885">
        <f t="shared" si="0"/>
        <v>32</v>
      </c>
      <c r="N8" s="886">
        <f t="shared" si="1"/>
        <v>4.1141681666239105E-3</v>
      </c>
      <c r="O8" s="887">
        <f t="shared" si="2"/>
        <v>-59</v>
      </c>
      <c r="P8" s="888">
        <f t="shared" si="3"/>
        <v>-7.4977760833651041E-3</v>
      </c>
      <c r="Q8" s="889">
        <f t="shared" si="4"/>
        <v>-1181</v>
      </c>
      <c r="R8" s="890">
        <f t="shared" si="5"/>
        <v>-0.13135357579802021</v>
      </c>
    </row>
    <row r="9" spans="1:18" ht="17.25" customHeight="1">
      <c r="A9" s="369" t="s">
        <v>30</v>
      </c>
      <c r="B9" s="707">
        <v>6529</v>
      </c>
      <c r="C9" s="392">
        <v>6462</v>
      </c>
      <c r="D9" s="392">
        <v>6279</v>
      </c>
      <c r="E9" s="392">
        <v>6196</v>
      </c>
      <c r="F9" s="392">
        <v>6048</v>
      </c>
      <c r="G9" s="392">
        <v>5971</v>
      </c>
      <c r="H9" s="392">
        <v>5981</v>
      </c>
      <c r="I9" s="392">
        <v>5982</v>
      </c>
      <c r="J9" s="392">
        <v>6061</v>
      </c>
      <c r="K9" s="392">
        <v>6168</v>
      </c>
      <c r="L9" s="708">
        <v>6188</v>
      </c>
      <c r="M9" s="885">
        <f t="shared" si="0"/>
        <v>20</v>
      </c>
      <c r="N9" s="886">
        <f t="shared" si="1"/>
        <v>3.2425421530479781E-3</v>
      </c>
      <c r="O9" s="887">
        <f t="shared" si="2"/>
        <v>217</v>
      </c>
      <c r="P9" s="888">
        <f t="shared" si="3"/>
        <v>3.6342321219226204E-2</v>
      </c>
      <c r="Q9" s="889">
        <f t="shared" si="4"/>
        <v>-341</v>
      </c>
      <c r="R9" s="890">
        <f t="shared" si="5"/>
        <v>-5.2228518915607314E-2</v>
      </c>
    </row>
    <row r="10" spans="1:18" ht="17.25" customHeight="1">
      <c r="A10" s="369" t="s">
        <v>31</v>
      </c>
      <c r="B10" s="707">
        <v>3654</v>
      </c>
      <c r="C10" s="392">
        <v>3632</v>
      </c>
      <c r="D10" s="392">
        <v>3591</v>
      </c>
      <c r="E10" s="392">
        <v>3479</v>
      </c>
      <c r="F10" s="392">
        <v>3363</v>
      </c>
      <c r="G10" s="392">
        <v>3354</v>
      </c>
      <c r="H10" s="392">
        <v>3328</v>
      </c>
      <c r="I10" s="392">
        <v>3357</v>
      </c>
      <c r="J10" s="392">
        <v>3366</v>
      </c>
      <c r="K10" s="392">
        <v>3300</v>
      </c>
      <c r="L10" s="708">
        <v>3256</v>
      </c>
      <c r="M10" s="885">
        <f t="shared" si="0"/>
        <v>-44</v>
      </c>
      <c r="N10" s="886">
        <f t="shared" si="1"/>
        <v>-1.3333333333333308E-2</v>
      </c>
      <c r="O10" s="887">
        <f t="shared" si="2"/>
        <v>-98</v>
      </c>
      <c r="P10" s="888">
        <f t="shared" si="3"/>
        <v>-2.9218843172331588E-2</v>
      </c>
      <c r="Q10" s="889">
        <f t="shared" si="4"/>
        <v>-398</v>
      </c>
      <c r="R10" s="890">
        <f t="shared" si="5"/>
        <v>-0.1089217296113848</v>
      </c>
    </row>
    <row r="11" spans="1:18" ht="17.25" customHeight="1">
      <c r="A11" s="369" t="s">
        <v>32</v>
      </c>
      <c r="B11" s="707">
        <v>9030</v>
      </c>
      <c r="C11" s="392">
        <v>8872</v>
      </c>
      <c r="D11" s="392">
        <v>8581</v>
      </c>
      <c r="E11" s="392">
        <v>8401</v>
      </c>
      <c r="F11" s="392">
        <v>8149</v>
      </c>
      <c r="G11" s="392">
        <v>8058</v>
      </c>
      <c r="H11" s="392">
        <v>7977</v>
      </c>
      <c r="I11" s="392">
        <v>8074</v>
      </c>
      <c r="J11" s="392">
        <v>8156</v>
      </c>
      <c r="K11" s="392">
        <v>8150</v>
      </c>
      <c r="L11" s="708">
        <v>8031</v>
      </c>
      <c r="M11" s="885">
        <f t="shared" si="0"/>
        <v>-119</v>
      </c>
      <c r="N11" s="886">
        <f t="shared" si="1"/>
        <v>-1.4601226993865013E-2</v>
      </c>
      <c r="O11" s="887">
        <f t="shared" si="2"/>
        <v>-27</v>
      </c>
      <c r="P11" s="888">
        <f t="shared" si="3"/>
        <v>-3.350707371556183E-3</v>
      </c>
      <c r="Q11" s="889">
        <f t="shared" si="4"/>
        <v>-999</v>
      </c>
      <c r="R11" s="890">
        <f t="shared" si="5"/>
        <v>-0.11063122923588042</v>
      </c>
    </row>
    <row r="12" spans="1:18" ht="17.25" customHeight="1">
      <c r="A12" s="369" t="s">
        <v>33</v>
      </c>
      <c r="B12" s="707">
        <v>4844</v>
      </c>
      <c r="C12" s="392">
        <v>4790</v>
      </c>
      <c r="D12" s="392">
        <v>4703</v>
      </c>
      <c r="E12" s="392">
        <v>4575</v>
      </c>
      <c r="F12" s="392">
        <v>4340</v>
      </c>
      <c r="G12" s="392">
        <v>4211</v>
      </c>
      <c r="H12" s="392">
        <v>4086</v>
      </c>
      <c r="I12" s="392">
        <v>4036</v>
      </c>
      <c r="J12" s="392">
        <v>3956</v>
      </c>
      <c r="K12" s="392">
        <v>3984</v>
      </c>
      <c r="L12" s="708">
        <v>4014</v>
      </c>
      <c r="M12" s="885">
        <f t="shared" si="0"/>
        <v>30</v>
      </c>
      <c r="N12" s="886">
        <f t="shared" si="1"/>
        <v>7.5301204819278045E-3</v>
      </c>
      <c r="O12" s="887">
        <f t="shared" si="2"/>
        <v>-197</v>
      </c>
      <c r="P12" s="888">
        <f t="shared" si="3"/>
        <v>-4.6782236998337723E-2</v>
      </c>
      <c r="Q12" s="889">
        <f t="shared" si="4"/>
        <v>-830</v>
      </c>
      <c r="R12" s="890">
        <f t="shared" si="5"/>
        <v>-0.17134599504541703</v>
      </c>
    </row>
    <row r="13" spans="1:18" ht="17.25" customHeight="1">
      <c r="A13" s="369" t="s">
        <v>34</v>
      </c>
      <c r="B13" s="707">
        <v>7382</v>
      </c>
      <c r="C13" s="392">
        <v>7379</v>
      </c>
      <c r="D13" s="392">
        <v>7172</v>
      </c>
      <c r="E13" s="392">
        <v>7040</v>
      </c>
      <c r="F13" s="392">
        <v>6847</v>
      </c>
      <c r="G13" s="392">
        <v>6689</v>
      </c>
      <c r="H13" s="392">
        <v>6647</v>
      </c>
      <c r="I13" s="392">
        <v>6604</v>
      </c>
      <c r="J13" s="392">
        <v>6695</v>
      </c>
      <c r="K13" s="392">
        <v>6683</v>
      </c>
      <c r="L13" s="708">
        <v>6646</v>
      </c>
      <c r="M13" s="885">
        <f t="shared" si="0"/>
        <v>-37</v>
      </c>
      <c r="N13" s="886">
        <f t="shared" si="1"/>
        <v>-5.5364357324554359E-3</v>
      </c>
      <c r="O13" s="887">
        <f t="shared" si="2"/>
        <v>-43</v>
      </c>
      <c r="P13" s="888">
        <f t="shared" si="3"/>
        <v>-6.428464643444487E-3</v>
      </c>
      <c r="Q13" s="889">
        <f t="shared" si="4"/>
        <v>-736</v>
      </c>
      <c r="R13" s="890">
        <f t="shared" si="5"/>
        <v>-9.9701977783798412E-2</v>
      </c>
    </row>
    <row r="14" spans="1:18" ht="17.25" customHeight="1">
      <c r="A14" s="369" t="s">
        <v>35</v>
      </c>
      <c r="B14" s="707">
        <v>7061</v>
      </c>
      <c r="C14" s="392">
        <v>6910</v>
      </c>
      <c r="D14" s="392">
        <v>6639</v>
      </c>
      <c r="E14" s="392">
        <v>6305</v>
      </c>
      <c r="F14" s="392">
        <v>6014</v>
      </c>
      <c r="G14" s="392">
        <v>5987</v>
      </c>
      <c r="H14" s="392">
        <v>5939</v>
      </c>
      <c r="I14" s="392">
        <v>6003</v>
      </c>
      <c r="J14" s="392">
        <v>6044</v>
      </c>
      <c r="K14" s="392">
        <v>5944</v>
      </c>
      <c r="L14" s="708">
        <v>5994</v>
      </c>
      <c r="M14" s="885">
        <f t="shared" si="0"/>
        <v>50</v>
      </c>
      <c r="N14" s="886">
        <f t="shared" si="1"/>
        <v>8.4118438761775494E-3</v>
      </c>
      <c r="O14" s="887">
        <f t="shared" si="2"/>
        <v>7</v>
      </c>
      <c r="P14" s="888">
        <f t="shared" si="3"/>
        <v>1.1691999331886471E-3</v>
      </c>
      <c r="Q14" s="889">
        <f t="shared" si="4"/>
        <v>-1067</v>
      </c>
      <c r="R14" s="890">
        <f t="shared" si="5"/>
        <v>-0.15111174054666476</v>
      </c>
    </row>
    <row r="15" spans="1:18" ht="17.25" customHeight="1">
      <c r="A15" s="369" t="s">
        <v>36</v>
      </c>
      <c r="B15" s="707">
        <v>6914</v>
      </c>
      <c r="C15" s="392">
        <v>6791</v>
      </c>
      <c r="D15" s="392">
        <v>6472</v>
      </c>
      <c r="E15" s="392">
        <v>6315</v>
      </c>
      <c r="F15" s="392">
        <v>6120</v>
      </c>
      <c r="G15" s="392">
        <v>6063</v>
      </c>
      <c r="H15" s="392">
        <v>6101</v>
      </c>
      <c r="I15" s="392">
        <v>6117</v>
      </c>
      <c r="J15" s="392">
        <v>6130</v>
      </c>
      <c r="K15" s="392">
        <v>6191</v>
      </c>
      <c r="L15" s="708">
        <v>6191</v>
      </c>
      <c r="M15" s="1167">
        <v>0</v>
      </c>
      <c r="N15" s="886">
        <f t="shared" si="1"/>
        <v>0</v>
      </c>
      <c r="O15" s="887">
        <f t="shared" si="2"/>
        <v>128</v>
      </c>
      <c r="P15" s="888">
        <f t="shared" si="3"/>
        <v>2.1111660893946782E-2</v>
      </c>
      <c r="Q15" s="889">
        <f t="shared" si="4"/>
        <v>-723</v>
      </c>
      <c r="R15" s="890">
        <f t="shared" si="5"/>
        <v>-0.10457043679490885</v>
      </c>
    </row>
    <row r="16" spans="1:18" ht="17.25" customHeight="1">
      <c r="A16" s="369" t="s">
        <v>37</v>
      </c>
      <c r="B16" s="707">
        <v>17911</v>
      </c>
      <c r="C16" s="392">
        <v>17503</v>
      </c>
      <c r="D16" s="392">
        <v>16851</v>
      </c>
      <c r="E16" s="392">
        <v>16278</v>
      </c>
      <c r="F16" s="392">
        <v>15584</v>
      </c>
      <c r="G16" s="392">
        <v>15153</v>
      </c>
      <c r="H16" s="392">
        <v>15041</v>
      </c>
      <c r="I16" s="392">
        <v>15146</v>
      </c>
      <c r="J16" s="392">
        <v>15280</v>
      </c>
      <c r="K16" s="392">
        <v>15460</v>
      </c>
      <c r="L16" s="708">
        <v>15572</v>
      </c>
      <c r="M16" s="885">
        <f t="shared" si="0"/>
        <v>112</v>
      </c>
      <c r="N16" s="886">
        <f t="shared" si="1"/>
        <v>7.2445019404916433E-3</v>
      </c>
      <c r="O16" s="887">
        <f t="shared" si="2"/>
        <v>419</v>
      </c>
      <c r="P16" s="888">
        <f t="shared" si="3"/>
        <v>2.7651290173563048E-2</v>
      </c>
      <c r="Q16" s="889">
        <f t="shared" si="4"/>
        <v>-2339</v>
      </c>
      <c r="R16" s="890">
        <f t="shared" si="5"/>
        <v>-0.13059014013734571</v>
      </c>
    </row>
    <row r="17" spans="1:18" ht="17.25" customHeight="1">
      <c r="A17" s="369" t="s">
        <v>38</v>
      </c>
      <c r="B17" s="707">
        <v>10011</v>
      </c>
      <c r="C17" s="392">
        <v>9751</v>
      </c>
      <c r="D17" s="392">
        <v>9345</v>
      </c>
      <c r="E17" s="392">
        <v>8974</v>
      </c>
      <c r="F17" s="392">
        <v>8679</v>
      </c>
      <c r="G17" s="392">
        <v>8462</v>
      </c>
      <c r="H17" s="392">
        <v>8334</v>
      </c>
      <c r="I17" s="392">
        <v>8277</v>
      </c>
      <c r="J17" s="392">
        <v>8134</v>
      </c>
      <c r="K17" s="392">
        <v>8117</v>
      </c>
      <c r="L17" s="708">
        <v>8112</v>
      </c>
      <c r="M17" s="885">
        <f t="shared" si="0"/>
        <v>-5</v>
      </c>
      <c r="N17" s="886">
        <f t="shared" si="1"/>
        <v>-6.1599112972776648E-4</v>
      </c>
      <c r="O17" s="887">
        <f t="shared" si="2"/>
        <v>-350</v>
      </c>
      <c r="P17" s="888">
        <f t="shared" si="3"/>
        <v>-4.1361380288347904E-2</v>
      </c>
      <c r="Q17" s="889">
        <f t="shared" si="4"/>
        <v>-1899</v>
      </c>
      <c r="R17" s="890">
        <f t="shared" si="5"/>
        <v>-0.18969133952652084</v>
      </c>
    </row>
    <row r="18" spans="1:18" ht="17.25" customHeight="1">
      <c r="A18" s="369" t="s">
        <v>39</v>
      </c>
      <c r="B18" s="707">
        <v>8188</v>
      </c>
      <c r="C18" s="392">
        <v>8103</v>
      </c>
      <c r="D18" s="392">
        <v>7838</v>
      </c>
      <c r="E18" s="392">
        <v>7633</v>
      </c>
      <c r="F18" s="392">
        <v>7377</v>
      </c>
      <c r="G18" s="392">
        <v>7194</v>
      </c>
      <c r="H18" s="392">
        <v>7109</v>
      </c>
      <c r="I18" s="392">
        <v>7084</v>
      </c>
      <c r="J18" s="392">
        <v>7155</v>
      </c>
      <c r="K18" s="392">
        <v>7192</v>
      </c>
      <c r="L18" s="708">
        <v>7252</v>
      </c>
      <c r="M18" s="885">
        <f t="shared" si="0"/>
        <v>60</v>
      </c>
      <c r="N18" s="886">
        <f t="shared" si="1"/>
        <v>8.3426028921023132E-3</v>
      </c>
      <c r="O18" s="887">
        <f t="shared" si="2"/>
        <v>58</v>
      </c>
      <c r="P18" s="888">
        <f t="shared" si="3"/>
        <v>8.0622741173199675E-3</v>
      </c>
      <c r="Q18" s="889">
        <f t="shared" si="4"/>
        <v>-936</v>
      </c>
      <c r="R18" s="890">
        <f t="shared" si="5"/>
        <v>-0.11431362970200298</v>
      </c>
    </row>
    <row r="19" spans="1:18" ht="17.25" customHeight="1" thickBot="1">
      <c r="A19" s="362" t="s">
        <v>40</v>
      </c>
      <c r="B19" s="709">
        <v>17113</v>
      </c>
      <c r="C19" s="427">
        <v>16732</v>
      </c>
      <c r="D19" s="427">
        <v>15957</v>
      </c>
      <c r="E19" s="427">
        <v>15254</v>
      </c>
      <c r="F19" s="427">
        <v>14708</v>
      </c>
      <c r="G19" s="427">
        <v>14084</v>
      </c>
      <c r="H19" s="427">
        <v>13802</v>
      </c>
      <c r="I19" s="427">
        <v>13640</v>
      </c>
      <c r="J19" s="427">
        <v>13486</v>
      </c>
      <c r="K19" s="427">
        <v>13395</v>
      </c>
      <c r="L19" s="710">
        <v>13357</v>
      </c>
      <c r="M19" s="891">
        <f t="shared" si="0"/>
        <v>-38</v>
      </c>
      <c r="N19" s="892">
        <f t="shared" si="1"/>
        <v>-2.8368794326241176E-3</v>
      </c>
      <c r="O19" s="893">
        <f t="shared" si="2"/>
        <v>-727</v>
      </c>
      <c r="P19" s="894">
        <f t="shared" si="3"/>
        <v>-5.1618858278898005E-2</v>
      </c>
      <c r="Q19" s="895">
        <f t="shared" si="4"/>
        <v>-3756</v>
      </c>
      <c r="R19" s="896">
        <f t="shared" si="5"/>
        <v>-0.21948226494477885</v>
      </c>
    </row>
    <row r="20" spans="1:18" s="52" customFormat="1" ht="17.25" customHeight="1">
      <c r="A20" s="209" t="s">
        <v>810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" right="0.7" top="0.78740157499999996" bottom="0.78740157499999996" header="0.3" footer="0.3"/>
  <pageSetup paperSize="9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811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572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26258</v>
      </c>
      <c r="C5" s="704">
        <v>25035</v>
      </c>
      <c r="D5" s="704">
        <v>23519</v>
      </c>
      <c r="E5" s="704">
        <v>23138</v>
      </c>
      <c r="F5" s="704">
        <v>22811</v>
      </c>
      <c r="G5" s="704">
        <v>23141</v>
      </c>
      <c r="H5" s="704">
        <v>22935</v>
      </c>
      <c r="I5" s="704">
        <v>23522</v>
      </c>
      <c r="J5" s="704">
        <v>23754</v>
      </c>
      <c r="K5" s="704">
        <v>23641</v>
      </c>
      <c r="L5" s="706">
        <v>23632</v>
      </c>
      <c r="M5" s="849">
        <f>L5-K5</f>
        <v>-9</v>
      </c>
      <c r="N5" s="852">
        <f>L5/K5-1</f>
        <v>-3.8069455606781766E-4</v>
      </c>
      <c r="O5" s="858">
        <f>L5-G5</f>
        <v>491</v>
      </c>
      <c r="P5" s="859">
        <f>L5/G5-1</f>
        <v>2.1217752041830407E-2</v>
      </c>
      <c r="Q5" s="855">
        <f>L5-B5</f>
        <v>-2626</v>
      </c>
      <c r="R5" s="717">
        <f>L5/B5-1</f>
        <v>-0.10000761672633107</v>
      </c>
    </row>
    <row r="6" spans="1:18" ht="17.25" customHeight="1">
      <c r="A6" s="369" t="s">
        <v>27</v>
      </c>
      <c r="B6" s="707">
        <v>4437</v>
      </c>
      <c r="C6" s="392">
        <v>4483</v>
      </c>
      <c r="D6" s="392">
        <v>4112</v>
      </c>
      <c r="E6" s="392">
        <v>4157</v>
      </c>
      <c r="F6" s="392">
        <v>4032</v>
      </c>
      <c r="G6" s="392">
        <v>4091</v>
      </c>
      <c r="H6" s="392">
        <v>4035</v>
      </c>
      <c r="I6" s="392">
        <v>4296</v>
      </c>
      <c r="J6" s="392">
        <v>4313</v>
      </c>
      <c r="K6" s="392">
        <v>4393</v>
      </c>
      <c r="L6" s="708">
        <v>4440</v>
      </c>
      <c r="M6" s="850">
        <f t="shared" ref="M6:M19" si="0">L6-K6</f>
        <v>47</v>
      </c>
      <c r="N6" s="853">
        <f t="shared" ref="N6:N19" si="1">L6/K6-1</f>
        <v>1.0698839062144305E-2</v>
      </c>
      <c r="O6" s="860">
        <f t="shared" ref="O6:O19" si="2">L6-G6</f>
        <v>349</v>
      </c>
      <c r="P6" s="714">
        <f t="shared" ref="P6:P19" si="3">L6/G6-1</f>
        <v>8.5309215350769962E-2</v>
      </c>
      <c r="Q6" s="856">
        <f t="shared" ref="Q6:Q19" si="4">L6-B6</f>
        <v>3</v>
      </c>
      <c r="R6" s="718">
        <f t="shared" ref="R6:R19" si="5">L6/B6-1</f>
        <v>6.761325219744041E-4</v>
      </c>
    </row>
    <row r="7" spans="1:18" ht="17.25" customHeight="1">
      <c r="A7" s="369" t="s">
        <v>28</v>
      </c>
      <c r="B7" s="707">
        <v>2334</v>
      </c>
      <c r="C7" s="392">
        <v>2246</v>
      </c>
      <c r="D7" s="392">
        <v>2135</v>
      </c>
      <c r="E7" s="392">
        <v>2101</v>
      </c>
      <c r="F7" s="392">
        <v>2122</v>
      </c>
      <c r="G7" s="392">
        <v>2289</v>
      </c>
      <c r="H7" s="392">
        <v>2220</v>
      </c>
      <c r="I7" s="392">
        <v>2147</v>
      </c>
      <c r="J7" s="392">
        <v>2278</v>
      </c>
      <c r="K7" s="392">
        <v>2243</v>
      </c>
      <c r="L7" s="708">
        <v>2242</v>
      </c>
      <c r="M7" s="850">
        <f t="shared" si="0"/>
        <v>-1</v>
      </c>
      <c r="N7" s="853">
        <f t="shared" si="1"/>
        <v>-4.4583147570220749E-4</v>
      </c>
      <c r="O7" s="860">
        <f t="shared" si="2"/>
        <v>-47</v>
      </c>
      <c r="P7" s="714">
        <f t="shared" si="3"/>
        <v>-2.0532983835736096E-2</v>
      </c>
      <c r="Q7" s="856">
        <f t="shared" si="4"/>
        <v>-92</v>
      </c>
      <c r="R7" s="718">
        <f t="shared" si="5"/>
        <v>-3.94173093401885E-2</v>
      </c>
    </row>
    <row r="8" spans="1:18" ht="17.25" customHeight="1">
      <c r="A8" s="369" t="s">
        <v>29</v>
      </c>
      <c r="B8" s="707">
        <v>1680</v>
      </c>
      <c r="C8" s="392">
        <v>1535</v>
      </c>
      <c r="D8" s="392">
        <v>1480</v>
      </c>
      <c r="E8" s="392">
        <v>1426</v>
      </c>
      <c r="F8" s="392">
        <v>1438</v>
      </c>
      <c r="G8" s="392">
        <v>1410</v>
      </c>
      <c r="H8" s="392">
        <v>1410</v>
      </c>
      <c r="I8" s="392">
        <v>1388</v>
      </c>
      <c r="J8" s="392">
        <v>1436</v>
      </c>
      <c r="K8" s="392">
        <v>1388</v>
      </c>
      <c r="L8" s="708">
        <v>1386</v>
      </c>
      <c r="M8" s="850">
        <f t="shared" si="0"/>
        <v>-2</v>
      </c>
      <c r="N8" s="853">
        <f t="shared" si="1"/>
        <v>-1.4409221902017544E-3</v>
      </c>
      <c r="O8" s="860">
        <f t="shared" si="2"/>
        <v>-24</v>
      </c>
      <c r="P8" s="714">
        <f t="shared" si="3"/>
        <v>-1.7021276595744705E-2</v>
      </c>
      <c r="Q8" s="856">
        <f t="shared" si="4"/>
        <v>-294</v>
      </c>
      <c r="R8" s="718">
        <f t="shared" si="5"/>
        <v>-0.17500000000000004</v>
      </c>
    </row>
    <row r="9" spans="1:18" ht="17.25" customHeight="1">
      <c r="A9" s="369" t="s">
        <v>30</v>
      </c>
      <c r="B9" s="707">
        <v>1094</v>
      </c>
      <c r="C9" s="392">
        <v>1072</v>
      </c>
      <c r="D9" s="392">
        <v>1006</v>
      </c>
      <c r="E9" s="392">
        <v>1018</v>
      </c>
      <c r="F9" s="392">
        <v>1011</v>
      </c>
      <c r="G9" s="392">
        <v>1016</v>
      </c>
      <c r="H9" s="392">
        <v>1049</v>
      </c>
      <c r="I9" s="392">
        <v>1056</v>
      </c>
      <c r="J9" s="392">
        <v>1071</v>
      </c>
      <c r="K9" s="392">
        <v>1077</v>
      </c>
      <c r="L9" s="708">
        <v>1060</v>
      </c>
      <c r="M9" s="850">
        <f t="shared" si="0"/>
        <v>-17</v>
      </c>
      <c r="N9" s="853">
        <f t="shared" si="1"/>
        <v>-1.578458681522743E-2</v>
      </c>
      <c r="O9" s="860">
        <f t="shared" si="2"/>
        <v>44</v>
      </c>
      <c r="P9" s="714">
        <f t="shared" si="3"/>
        <v>4.3307086614173151E-2</v>
      </c>
      <c r="Q9" s="856">
        <f t="shared" si="4"/>
        <v>-34</v>
      </c>
      <c r="R9" s="718">
        <f t="shared" si="5"/>
        <v>-3.1078610603290646E-2</v>
      </c>
    </row>
    <row r="10" spans="1:18" ht="17.25" customHeight="1">
      <c r="A10" s="369" t="s">
        <v>31</v>
      </c>
      <c r="B10" s="707">
        <v>643</v>
      </c>
      <c r="C10" s="392">
        <v>602</v>
      </c>
      <c r="D10" s="392">
        <v>597</v>
      </c>
      <c r="E10" s="392">
        <v>546</v>
      </c>
      <c r="F10" s="392">
        <v>527</v>
      </c>
      <c r="G10" s="392">
        <v>546</v>
      </c>
      <c r="H10" s="392">
        <v>565</v>
      </c>
      <c r="I10" s="392">
        <v>568</v>
      </c>
      <c r="J10" s="392">
        <v>537</v>
      </c>
      <c r="K10" s="392">
        <v>525</v>
      </c>
      <c r="L10" s="708">
        <v>506</v>
      </c>
      <c r="M10" s="850">
        <f t="shared" si="0"/>
        <v>-19</v>
      </c>
      <c r="N10" s="853">
        <f t="shared" si="1"/>
        <v>-3.6190476190476217E-2</v>
      </c>
      <c r="O10" s="860">
        <f t="shared" si="2"/>
        <v>-40</v>
      </c>
      <c r="P10" s="714">
        <f t="shared" si="3"/>
        <v>-7.3260073260073222E-2</v>
      </c>
      <c r="Q10" s="856">
        <f t="shared" si="4"/>
        <v>-137</v>
      </c>
      <c r="R10" s="718">
        <f t="shared" si="5"/>
        <v>-0.2130637636080871</v>
      </c>
    </row>
    <row r="11" spans="1:18" ht="17.25" customHeight="1">
      <c r="A11" s="369" t="s">
        <v>32</v>
      </c>
      <c r="B11" s="707">
        <v>1695</v>
      </c>
      <c r="C11" s="392">
        <v>1576</v>
      </c>
      <c r="D11" s="392">
        <v>1514</v>
      </c>
      <c r="E11" s="392">
        <v>1428</v>
      </c>
      <c r="F11" s="392">
        <v>1440</v>
      </c>
      <c r="G11" s="392">
        <v>1505</v>
      </c>
      <c r="H11" s="392">
        <v>1490</v>
      </c>
      <c r="I11" s="392">
        <v>1515</v>
      </c>
      <c r="J11" s="392">
        <v>1540</v>
      </c>
      <c r="K11" s="392">
        <v>1513</v>
      </c>
      <c r="L11" s="708">
        <v>1438</v>
      </c>
      <c r="M11" s="850">
        <f t="shared" si="0"/>
        <v>-75</v>
      </c>
      <c r="N11" s="853">
        <f t="shared" si="1"/>
        <v>-4.9570389953734306E-2</v>
      </c>
      <c r="O11" s="860">
        <f t="shared" si="2"/>
        <v>-67</v>
      </c>
      <c r="P11" s="714">
        <f t="shared" si="3"/>
        <v>-4.4518272425249195E-2</v>
      </c>
      <c r="Q11" s="856">
        <f t="shared" si="4"/>
        <v>-257</v>
      </c>
      <c r="R11" s="718">
        <f t="shared" si="5"/>
        <v>-0.15162241887905603</v>
      </c>
    </row>
    <row r="12" spans="1:18" ht="17.25" customHeight="1">
      <c r="A12" s="369" t="s">
        <v>33</v>
      </c>
      <c r="B12" s="707">
        <v>834</v>
      </c>
      <c r="C12" s="392">
        <v>794</v>
      </c>
      <c r="D12" s="392">
        <v>781</v>
      </c>
      <c r="E12" s="392">
        <v>742</v>
      </c>
      <c r="F12" s="392">
        <v>680</v>
      </c>
      <c r="G12" s="392">
        <v>699</v>
      </c>
      <c r="H12" s="392">
        <v>644</v>
      </c>
      <c r="I12" s="392">
        <v>677</v>
      </c>
      <c r="J12" s="392">
        <v>686</v>
      </c>
      <c r="K12" s="392">
        <v>738</v>
      </c>
      <c r="L12" s="708">
        <v>765</v>
      </c>
      <c r="M12" s="850">
        <f t="shared" si="0"/>
        <v>27</v>
      </c>
      <c r="N12" s="853">
        <f t="shared" si="1"/>
        <v>3.6585365853658569E-2</v>
      </c>
      <c r="O12" s="860">
        <f t="shared" si="2"/>
        <v>66</v>
      </c>
      <c r="P12" s="714">
        <f t="shared" si="3"/>
        <v>9.4420600858369008E-2</v>
      </c>
      <c r="Q12" s="856">
        <f t="shared" si="4"/>
        <v>-69</v>
      </c>
      <c r="R12" s="718">
        <f t="shared" si="5"/>
        <v>-8.2733812949640329E-2</v>
      </c>
    </row>
    <row r="13" spans="1:18" ht="17.25" customHeight="1">
      <c r="A13" s="369" t="s">
        <v>34</v>
      </c>
      <c r="B13" s="707">
        <v>1356</v>
      </c>
      <c r="C13" s="392">
        <v>1333</v>
      </c>
      <c r="D13" s="392">
        <v>1246</v>
      </c>
      <c r="E13" s="392">
        <v>1214</v>
      </c>
      <c r="F13" s="392">
        <v>1203</v>
      </c>
      <c r="G13" s="392">
        <v>1213</v>
      </c>
      <c r="H13" s="392">
        <v>1248</v>
      </c>
      <c r="I13" s="392">
        <v>1231</v>
      </c>
      <c r="J13" s="392">
        <v>1243</v>
      </c>
      <c r="K13" s="392">
        <v>1182</v>
      </c>
      <c r="L13" s="708">
        <v>1237</v>
      </c>
      <c r="M13" s="850">
        <f t="shared" si="0"/>
        <v>55</v>
      </c>
      <c r="N13" s="853">
        <f t="shared" si="1"/>
        <v>4.653130287648044E-2</v>
      </c>
      <c r="O13" s="860">
        <f t="shared" si="2"/>
        <v>24</v>
      </c>
      <c r="P13" s="714">
        <f t="shared" si="3"/>
        <v>1.9785655399835012E-2</v>
      </c>
      <c r="Q13" s="856">
        <f t="shared" si="4"/>
        <v>-119</v>
      </c>
      <c r="R13" s="718">
        <f t="shared" si="5"/>
        <v>-8.7758112094395324E-2</v>
      </c>
    </row>
    <row r="14" spans="1:18" ht="17.25" customHeight="1">
      <c r="A14" s="369" t="s">
        <v>35</v>
      </c>
      <c r="B14" s="707">
        <v>1231</v>
      </c>
      <c r="C14" s="392">
        <v>1167</v>
      </c>
      <c r="D14" s="392">
        <v>1070</v>
      </c>
      <c r="E14" s="392">
        <v>981</v>
      </c>
      <c r="F14" s="392">
        <v>1014</v>
      </c>
      <c r="G14" s="392">
        <v>1099</v>
      </c>
      <c r="H14" s="392">
        <v>1057</v>
      </c>
      <c r="I14" s="392">
        <v>1119</v>
      </c>
      <c r="J14" s="392">
        <v>1113</v>
      </c>
      <c r="K14" s="392">
        <v>1044</v>
      </c>
      <c r="L14" s="708">
        <v>1088</v>
      </c>
      <c r="M14" s="850">
        <f t="shared" si="0"/>
        <v>44</v>
      </c>
      <c r="N14" s="853">
        <f t="shared" si="1"/>
        <v>4.2145593869731712E-2</v>
      </c>
      <c r="O14" s="860">
        <f t="shared" si="2"/>
        <v>-11</v>
      </c>
      <c r="P14" s="714">
        <f t="shared" si="3"/>
        <v>-1.0009099181073733E-2</v>
      </c>
      <c r="Q14" s="856">
        <f t="shared" si="4"/>
        <v>-143</v>
      </c>
      <c r="R14" s="718">
        <f t="shared" si="5"/>
        <v>-0.11616571892770111</v>
      </c>
    </row>
    <row r="15" spans="1:18" ht="17.25" customHeight="1">
      <c r="A15" s="369" t="s">
        <v>36</v>
      </c>
      <c r="B15" s="707">
        <v>1211</v>
      </c>
      <c r="C15" s="392">
        <v>1156</v>
      </c>
      <c r="D15" s="392">
        <v>1037</v>
      </c>
      <c r="E15" s="392">
        <v>1113</v>
      </c>
      <c r="F15" s="392">
        <v>1085</v>
      </c>
      <c r="G15" s="392">
        <v>1118</v>
      </c>
      <c r="H15" s="392">
        <v>1128</v>
      </c>
      <c r="I15" s="392">
        <v>1142</v>
      </c>
      <c r="J15" s="392">
        <v>1128</v>
      </c>
      <c r="K15" s="392">
        <v>1138</v>
      </c>
      <c r="L15" s="708">
        <v>1096</v>
      </c>
      <c r="M15" s="850">
        <f t="shared" si="0"/>
        <v>-42</v>
      </c>
      <c r="N15" s="853">
        <f t="shared" si="1"/>
        <v>-3.690685413005268E-2</v>
      </c>
      <c r="O15" s="860">
        <f t="shared" si="2"/>
        <v>-22</v>
      </c>
      <c r="P15" s="714">
        <f t="shared" si="3"/>
        <v>-1.9677996422182487E-2</v>
      </c>
      <c r="Q15" s="856">
        <f t="shared" si="4"/>
        <v>-115</v>
      </c>
      <c r="R15" s="718">
        <f t="shared" si="5"/>
        <v>-9.4962840627580536E-2</v>
      </c>
    </row>
    <row r="16" spans="1:18" ht="17.25" customHeight="1">
      <c r="A16" s="369" t="s">
        <v>37</v>
      </c>
      <c r="B16" s="707">
        <v>3155</v>
      </c>
      <c r="C16" s="392">
        <v>2970</v>
      </c>
      <c r="D16" s="392">
        <v>2908</v>
      </c>
      <c r="E16" s="392">
        <v>2851</v>
      </c>
      <c r="F16" s="392">
        <v>2657</v>
      </c>
      <c r="G16" s="392">
        <v>2735</v>
      </c>
      <c r="H16" s="392">
        <v>2813</v>
      </c>
      <c r="I16" s="392">
        <v>2886</v>
      </c>
      <c r="J16" s="392">
        <v>2875</v>
      </c>
      <c r="K16" s="392">
        <v>2963</v>
      </c>
      <c r="L16" s="708">
        <v>2936</v>
      </c>
      <c r="M16" s="850">
        <f t="shared" si="0"/>
        <v>-27</v>
      </c>
      <c r="N16" s="853">
        <f t="shared" si="1"/>
        <v>-9.1123860951738411E-3</v>
      </c>
      <c r="O16" s="860">
        <f t="shared" si="2"/>
        <v>201</v>
      </c>
      <c r="P16" s="714">
        <f t="shared" si="3"/>
        <v>7.3491773308957953E-2</v>
      </c>
      <c r="Q16" s="856">
        <f t="shared" si="4"/>
        <v>-219</v>
      </c>
      <c r="R16" s="718">
        <f t="shared" si="5"/>
        <v>-6.9413629160063439E-2</v>
      </c>
    </row>
    <row r="17" spans="1:18" ht="17.25" customHeight="1">
      <c r="A17" s="369" t="s">
        <v>38</v>
      </c>
      <c r="B17" s="707">
        <v>1789</v>
      </c>
      <c r="C17" s="392">
        <v>1621</v>
      </c>
      <c r="D17" s="392">
        <v>1546</v>
      </c>
      <c r="E17" s="392">
        <v>1510</v>
      </c>
      <c r="F17" s="392">
        <v>1536</v>
      </c>
      <c r="G17" s="392">
        <v>1482</v>
      </c>
      <c r="H17" s="392">
        <v>1428</v>
      </c>
      <c r="I17" s="392">
        <v>1478</v>
      </c>
      <c r="J17" s="392">
        <v>1440</v>
      </c>
      <c r="K17" s="392">
        <v>1460</v>
      </c>
      <c r="L17" s="708">
        <v>1438</v>
      </c>
      <c r="M17" s="850">
        <f t="shared" si="0"/>
        <v>-22</v>
      </c>
      <c r="N17" s="853">
        <f t="shared" si="1"/>
        <v>-1.5068493150684925E-2</v>
      </c>
      <c r="O17" s="860">
        <f t="shared" si="2"/>
        <v>-44</v>
      </c>
      <c r="P17" s="714">
        <f t="shared" si="3"/>
        <v>-2.9689608636977005E-2</v>
      </c>
      <c r="Q17" s="856">
        <f t="shared" si="4"/>
        <v>-351</v>
      </c>
      <c r="R17" s="718">
        <f t="shared" si="5"/>
        <v>-0.19619899385131356</v>
      </c>
    </row>
    <row r="18" spans="1:18" ht="17.25" customHeight="1">
      <c r="A18" s="369" t="s">
        <v>39</v>
      </c>
      <c r="B18" s="707">
        <v>1593</v>
      </c>
      <c r="C18" s="392">
        <v>1485</v>
      </c>
      <c r="D18" s="392">
        <v>1412</v>
      </c>
      <c r="E18" s="392">
        <v>1382</v>
      </c>
      <c r="F18" s="392">
        <v>1344</v>
      </c>
      <c r="G18" s="392">
        <v>1391</v>
      </c>
      <c r="H18" s="392">
        <v>1366</v>
      </c>
      <c r="I18" s="392">
        <v>1426</v>
      </c>
      <c r="J18" s="392">
        <v>1482</v>
      </c>
      <c r="K18" s="392">
        <v>1427</v>
      </c>
      <c r="L18" s="708">
        <v>1459</v>
      </c>
      <c r="M18" s="850">
        <f t="shared" si="0"/>
        <v>32</v>
      </c>
      <c r="N18" s="853">
        <f t="shared" si="1"/>
        <v>2.2424667133847276E-2</v>
      </c>
      <c r="O18" s="860">
        <f t="shared" si="2"/>
        <v>68</v>
      </c>
      <c r="P18" s="714">
        <f t="shared" si="3"/>
        <v>4.8885693745506886E-2</v>
      </c>
      <c r="Q18" s="856">
        <f t="shared" si="4"/>
        <v>-134</v>
      </c>
      <c r="R18" s="718">
        <f t="shared" si="5"/>
        <v>-8.4118016321406142E-2</v>
      </c>
    </row>
    <row r="19" spans="1:18" ht="17.25" customHeight="1" thickBot="1">
      <c r="A19" s="362" t="s">
        <v>40</v>
      </c>
      <c r="B19" s="709">
        <v>3206</v>
      </c>
      <c r="C19" s="427">
        <v>2995</v>
      </c>
      <c r="D19" s="427">
        <v>2675</v>
      </c>
      <c r="E19" s="427">
        <v>2669</v>
      </c>
      <c r="F19" s="427">
        <v>2722</v>
      </c>
      <c r="G19" s="427">
        <v>2547</v>
      </c>
      <c r="H19" s="427">
        <v>2482</v>
      </c>
      <c r="I19" s="427">
        <v>2593</v>
      </c>
      <c r="J19" s="427">
        <v>2612</v>
      </c>
      <c r="K19" s="427">
        <v>2550</v>
      </c>
      <c r="L19" s="710">
        <v>2541</v>
      </c>
      <c r="M19" s="851">
        <f t="shared" si="0"/>
        <v>-9</v>
      </c>
      <c r="N19" s="854">
        <f t="shared" si="1"/>
        <v>-3.529411764705892E-3</v>
      </c>
      <c r="O19" s="861">
        <f t="shared" si="2"/>
        <v>-6</v>
      </c>
      <c r="P19" s="720">
        <f t="shared" si="3"/>
        <v>-2.3557126030624431E-3</v>
      </c>
      <c r="Q19" s="857">
        <f t="shared" si="4"/>
        <v>-665</v>
      </c>
      <c r="R19" s="722">
        <f t="shared" si="5"/>
        <v>-0.20742358078602618</v>
      </c>
    </row>
    <row r="20" spans="1:18" s="52" customFormat="1" ht="17.25" customHeight="1">
      <c r="A20" s="209" t="s">
        <v>810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" right="0.7" top="0.78740157499999996" bottom="0.78740157499999996" header="0.3" footer="0.3"/>
  <pageSetup paperSize="9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817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572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14688</v>
      </c>
      <c r="C5" s="704">
        <v>13472</v>
      </c>
      <c r="D5" s="704">
        <v>12262</v>
      </c>
      <c r="E5" s="704">
        <v>11740</v>
      </c>
      <c r="F5" s="704">
        <v>11713</v>
      </c>
      <c r="G5" s="704">
        <v>11877</v>
      </c>
      <c r="H5" s="704">
        <v>11745</v>
      </c>
      <c r="I5" s="704">
        <v>12125</v>
      </c>
      <c r="J5" s="704">
        <v>12142</v>
      </c>
      <c r="K5" s="704">
        <v>11954</v>
      </c>
      <c r="L5" s="706">
        <v>11996</v>
      </c>
      <c r="M5" s="879">
        <f>L5-K5</f>
        <v>42</v>
      </c>
      <c r="N5" s="880">
        <f>L5/K5-1</f>
        <v>3.5134682951314389E-3</v>
      </c>
      <c r="O5" s="881">
        <f>L5-G5</f>
        <v>119</v>
      </c>
      <c r="P5" s="882">
        <f>L5/G5-1</f>
        <v>1.0019365159552152E-2</v>
      </c>
      <c r="Q5" s="883">
        <f>L5-B5</f>
        <v>-2692</v>
      </c>
      <c r="R5" s="884">
        <f>L5/B5-1</f>
        <v>-0.18327886710239649</v>
      </c>
    </row>
    <row r="6" spans="1:18" ht="17.25" customHeight="1">
      <c r="A6" s="369" t="s">
        <v>27</v>
      </c>
      <c r="B6" s="707">
        <v>2126</v>
      </c>
      <c r="C6" s="392">
        <v>2077</v>
      </c>
      <c r="D6" s="392">
        <v>1814</v>
      </c>
      <c r="E6" s="392">
        <v>1751</v>
      </c>
      <c r="F6" s="392">
        <v>1631</v>
      </c>
      <c r="G6" s="392">
        <v>1721</v>
      </c>
      <c r="H6" s="392">
        <v>1651</v>
      </c>
      <c r="I6" s="392">
        <v>1788</v>
      </c>
      <c r="J6" s="392">
        <v>1789</v>
      </c>
      <c r="K6" s="392">
        <v>1801</v>
      </c>
      <c r="L6" s="708">
        <v>1851</v>
      </c>
      <c r="M6" s="885">
        <f t="shared" ref="M6:M19" si="0">L6-K6</f>
        <v>50</v>
      </c>
      <c r="N6" s="886">
        <f t="shared" ref="N6:N19" si="1">L6/K6-1</f>
        <v>2.7762354247640175E-2</v>
      </c>
      <c r="O6" s="887">
        <f t="shared" ref="O6:O19" si="2">L6-G6</f>
        <v>130</v>
      </c>
      <c r="P6" s="888">
        <f t="shared" ref="P6:P19" si="3">L6/G6-1</f>
        <v>7.5537478210342845E-2</v>
      </c>
      <c r="Q6" s="889">
        <f t="shared" ref="Q6:Q19" si="4">L6-B6</f>
        <v>-275</v>
      </c>
      <c r="R6" s="890">
        <f t="shared" ref="R6:R19" si="5">L6/B6-1</f>
        <v>-0.12935089369708375</v>
      </c>
    </row>
    <row r="7" spans="1:18" ht="17.25" customHeight="1">
      <c r="A7" s="369" t="s">
        <v>28</v>
      </c>
      <c r="B7" s="707">
        <v>1355</v>
      </c>
      <c r="C7" s="392">
        <v>1236</v>
      </c>
      <c r="D7" s="392">
        <v>1109</v>
      </c>
      <c r="E7" s="392">
        <v>1082</v>
      </c>
      <c r="F7" s="392">
        <v>1068</v>
      </c>
      <c r="G7" s="392">
        <v>1156</v>
      </c>
      <c r="H7" s="392">
        <v>1100</v>
      </c>
      <c r="I7" s="392">
        <v>1080</v>
      </c>
      <c r="J7" s="392">
        <v>1177</v>
      </c>
      <c r="K7" s="392">
        <v>1130</v>
      </c>
      <c r="L7" s="708">
        <v>1141</v>
      </c>
      <c r="M7" s="885">
        <f t="shared" si="0"/>
        <v>11</v>
      </c>
      <c r="N7" s="886">
        <f t="shared" si="1"/>
        <v>9.7345132743362761E-3</v>
      </c>
      <c r="O7" s="887">
        <f t="shared" si="2"/>
        <v>-15</v>
      </c>
      <c r="P7" s="888">
        <f t="shared" si="3"/>
        <v>-1.2975778546712835E-2</v>
      </c>
      <c r="Q7" s="889">
        <f t="shared" si="4"/>
        <v>-214</v>
      </c>
      <c r="R7" s="890">
        <f t="shared" si="5"/>
        <v>-0.15793357933579333</v>
      </c>
    </row>
    <row r="8" spans="1:18" ht="17.25" customHeight="1">
      <c r="A8" s="369" t="s">
        <v>29</v>
      </c>
      <c r="B8" s="707">
        <v>946</v>
      </c>
      <c r="C8" s="392">
        <v>842</v>
      </c>
      <c r="D8" s="392">
        <v>797</v>
      </c>
      <c r="E8" s="392">
        <v>722</v>
      </c>
      <c r="F8" s="392">
        <v>713</v>
      </c>
      <c r="G8" s="392">
        <v>702</v>
      </c>
      <c r="H8" s="392">
        <v>677</v>
      </c>
      <c r="I8" s="392">
        <v>676</v>
      </c>
      <c r="J8" s="392">
        <v>697</v>
      </c>
      <c r="K8" s="392">
        <v>673</v>
      </c>
      <c r="L8" s="708">
        <v>668</v>
      </c>
      <c r="M8" s="885">
        <f t="shared" si="0"/>
        <v>-5</v>
      </c>
      <c r="N8" s="886">
        <f t="shared" si="1"/>
        <v>-7.429420505200568E-3</v>
      </c>
      <c r="O8" s="887">
        <f t="shared" si="2"/>
        <v>-34</v>
      </c>
      <c r="P8" s="888">
        <f t="shared" si="3"/>
        <v>-4.8433048433048409E-2</v>
      </c>
      <c r="Q8" s="889">
        <f t="shared" si="4"/>
        <v>-278</v>
      </c>
      <c r="R8" s="890">
        <f t="shared" si="5"/>
        <v>-0.29386892177589852</v>
      </c>
    </row>
    <row r="9" spans="1:18" ht="17.25" customHeight="1">
      <c r="A9" s="369" t="s">
        <v>30</v>
      </c>
      <c r="B9" s="707">
        <v>466</v>
      </c>
      <c r="C9" s="392">
        <v>421</v>
      </c>
      <c r="D9" s="392">
        <v>373</v>
      </c>
      <c r="E9" s="392">
        <v>374</v>
      </c>
      <c r="F9" s="392">
        <v>369</v>
      </c>
      <c r="G9" s="392">
        <v>381</v>
      </c>
      <c r="H9" s="392">
        <v>406</v>
      </c>
      <c r="I9" s="392">
        <v>413</v>
      </c>
      <c r="J9" s="392">
        <v>417</v>
      </c>
      <c r="K9" s="392">
        <v>443</v>
      </c>
      <c r="L9" s="708">
        <v>414</v>
      </c>
      <c r="M9" s="885">
        <f t="shared" si="0"/>
        <v>-29</v>
      </c>
      <c r="N9" s="886">
        <f t="shared" si="1"/>
        <v>-6.5462753950338626E-2</v>
      </c>
      <c r="O9" s="887">
        <f t="shared" si="2"/>
        <v>33</v>
      </c>
      <c r="P9" s="888">
        <f t="shared" si="3"/>
        <v>8.6614173228346525E-2</v>
      </c>
      <c r="Q9" s="889">
        <f t="shared" si="4"/>
        <v>-52</v>
      </c>
      <c r="R9" s="890">
        <f t="shared" si="5"/>
        <v>-0.11158798283261806</v>
      </c>
    </row>
    <row r="10" spans="1:18" ht="17.25" customHeight="1">
      <c r="A10" s="369" t="s">
        <v>31</v>
      </c>
      <c r="B10" s="707">
        <v>315</v>
      </c>
      <c r="C10" s="392">
        <v>261</v>
      </c>
      <c r="D10" s="392">
        <v>255</v>
      </c>
      <c r="E10" s="392">
        <v>209</v>
      </c>
      <c r="F10" s="392">
        <v>209</v>
      </c>
      <c r="G10" s="392">
        <v>226</v>
      </c>
      <c r="H10" s="392">
        <v>223</v>
      </c>
      <c r="I10" s="392">
        <v>228</v>
      </c>
      <c r="J10" s="392">
        <v>194</v>
      </c>
      <c r="K10" s="392">
        <v>196</v>
      </c>
      <c r="L10" s="708">
        <v>174</v>
      </c>
      <c r="M10" s="885">
        <f t="shared" si="0"/>
        <v>-22</v>
      </c>
      <c r="N10" s="886">
        <f t="shared" si="1"/>
        <v>-0.11224489795918369</v>
      </c>
      <c r="O10" s="887">
        <f t="shared" si="2"/>
        <v>-52</v>
      </c>
      <c r="P10" s="888">
        <f t="shared" si="3"/>
        <v>-0.23008849557522126</v>
      </c>
      <c r="Q10" s="889">
        <f t="shared" si="4"/>
        <v>-141</v>
      </c>
      <c r="R10" s="890">
        <f t="shared" si="5"/>
        <v>-0.44761904761904758</v>
      </c>
    </row>
    <row r="11" spans="1:18" ht="17.25" customHeight="1">
      <c r="A11" s="369" t="s">
        <v>32</v>
      </c>
      <c r="B11" s="707">
        <v>1024</v>
      </c>
      <c r="C11" s="392">
        <v>890</v>
      </c>
      <c r="D11" s="392">
        <v>878</v>
      </c>
      <c r="E11" s="392">
        <v>790</v>
      </c>
      <c r="F11" s="392">
        <v>834</v>
      </c>
      <c r="G11" s="392">
        <v>847</v>
      </c>
      <c r="H11" s="392">
        <v>887</v>
      </c>
      <c r="I11" s="392">
        <v>898</v>
      </c>
      <c r="J11" s="392">
        <v>879</v>
      </c>
      <c r="K11" s="392">
        <v>862</v>
      </c>
      <c r="L11" s="708">
        <v>820</v>
      </c>
      <c r="M11" s="885">
        <f t="shared" si="0"/>
        <v>-42</v>
      </c>
      <c r="N11" s="886">
        <f t="shared" si="1"/>
        <v>-4.8723897911832958E-2</v>
      </c>
      <c r="O11" s="887">
        <f t="shared" si="2"/>
        <v>-27</v>
      </c>
      <c r="P11" s="888">
        <f t="shared" si="3"/>
        <v>-3.1877213695395534E-2</v>
      </c>
      <c r="Q11" s="889">
        <f t="shared" si="4"/>
        <v>-204</v>
      </c>
      <c r="R11" s="890">
        <f t="shared" si="5"/>
        <v>-0.19921875</v>
      </c>
    </row>
    <row r="12" spans="1:18" ht="17.25" customHeight="1">
      <c r="A12" s="369" t="s">
        <v>33</v>
      </c>
      <c r="B12" s="707">
        <v>424</v>
      </c>
      <c r="C12" s="392">
        <v>403</v>
      </c>
      <c r="D12" s="392">
        <v>383</v>
      </c>
      <c r="E12" s="392">
        <v>373</v>
      </c>
      <c r="F12" s="392">
        <v>358</v>
      </c>
      <c r="G12" s="392">
        <v>378</v>
      </c>
      <c r="H12" s="392">
        <v>329</v>
      </c>
      <c r="I12" s="392">
        <v>371</v>
      </c>
      <c r="J12" s="392">
        <v>352</v>
      </c>
      <c r="K12" s="392">
        <v>398</v>
      </c>
      <c r="L12" s="708">
        <v>419</v>
      </c>
      <c r="M12" s="885">
        <f t="shared" si="0"/>
        <v>21</v>
      </c>
      <c r="N12" s="886">
        <f t="shared" si="1"/>
        <v>5.2763819095477338E-2</v>
      </c>
      <c r="O12" s="887">
        <f t="shared" si="2"/>
        <v>41</v>
      </c>
      <c r="P12" s="888">
        <f t="shared" si="3"/>
        <v>0.10846560846560838</v>
      </c>
      <c r="Q12" s="889">
        <f t="shared" si="4"/>
        <v>-5</v>
      </c>
      <c r="R12" s="890">
        <f t="shared" si="5"/>
        <v>-1.1792452830188704E-2</v>
      </c>
    </row>
    <row r="13" spans="1:18" ht="17.25" customHeight="1">
      <c r="A13" s="369" t="s">
        <v>34</v>
      </c>
      <c r="B13" s="707">
        <v>788</v>
      </c>
      <c r="C13" s="392">
        <v>713</v>
      </c>
      <c r="D13" s="392">
        <v>671</v>
      </c>
      <c r="E13" s="392">
        <v>623</v>
      </c>
      <c r="F13" s="392">
        <v>608</v>
      </c>
      <c r="G13" s="392">
        <v>617</v>
      </c>
      <c r="H13" s="392">
        <v>659</v>
      </c>
      <c r="I13" s="392">
        <v>624</v>
      </c>
      <c r="J13" s="392">
        <v>638</v>
      </c>
      <c r="K13" s="392">
        <v>592</v>
      </c>
      <c r="L13" s="708">
        <v>644</v>
      </c>
      <c r="M13" s="885">
        <f t="shared" si="0"/>
        <v>52</v>
      </c>
      <c r="N13" s="886">
        <f t="shared" si="1"/>
        <v>8.783783783783794E-2</v>
      </c>
      <c r="O13" s="887">
        <f t="shared" si="2"/>
        <v>27</v>
      </c>
      <c r="P13" s="888">
        <f t="shared" si="3"/>
        <v>4.3760129659643487E-2</v>
      </c>
      <c r="Q13" s="889">
        <f t="shared" si="4"/>
        <v>-144</v>
      </c>
      <c r="R13" s="890">
        <f t="shared" si="5"/>
        <v>-0.18274111675126903</v>
      </c>
    </row>
    <row r="14" spans="1:18" ht="17.25" customHeight="1">
      <c r="A14" s="369" t="s">
        <v>35</v>
      </c>
      <c r="B14" s="707">
        <v>752</v>
      </c>
      <c r="C14" s="392">
        <v>672</v>
      </c>
      <c r="D14" s="392">
        <v>618</v>
      </c>
      <c r="E14" s="392">
        <v>525</v>
      </c>
      <c r="F14" s="392">
        <v>565</v>
      </c>
      <c r="G14" s="392">
        <v>631</v>
      </c>
      <c r="H14" s="392">
        <v>580</v>
      </c>
      <c r="I14" s="392">
        <v>646</v>
      </c>
      <c r="J14" s="392">
        <v>625</v>
      </c>
      <c r="K14" s="392">
        <v>583</v>
      </c>
      <c r="L14" s="708">
        <v>625</v>
      </c>
      <c r="M14" s="885">
        <f t="shared" si="0"/>
        <v>42</v>
      </c>
      <c r="N14" s="886">
        <f t="shared" si="1"/>
        <v>7.2041166380788946E-2</v>
      </c>
      <c r="O14" s="887">
        <f t="shared" si="2"/>
        <v>-6</v>
      </c>
      <c r="P14" s="888">
        <f t="shared" si="3"/>
        <v>-9.5087163232963068E-3</v>
      </c>
      <c r="Q14" s="889">
        <f t="shared" si="4"/>
        <v>-127</v>
      </c>
      <c r="R14" s="890">
        <f t="shared" si="5"/>
        <v>-0.1688829787234043</v>
      </c>
    </row>
    <row r="15" spans="1:18" ht="17.25" customHeight="1">
      <c r="A15" s="369" t="s">
        <v>36</v>
      </c>
      <c r="B15" s="707">
        <v>690</v>
      </c>
      <c r="C15" s="392">
        <v>646</v>
      </c>
      <c r="D15" s="392">
        <v>564</v>
      </c>
      <c r="E15" s="392">
        <v>607</v>
      </c>
      <c r="F15" s="392">
        <v>604</v>
      </c>
      <c r="G15" s="392">
        <v>615</v>
      </c>
      <c r="H15" s="392">
        <v>619</v>
      </c>
      <c r="I15" s="392">
        <v>657</v>
      </c>
      <c r="J15" s="392">
        <v>638</v>
      </c>
      <c r="K15" s="392">
        <v>642</v>
      </c>
      <c r="L15" s="708">
        <v>602</v>
      </c>
      <c r="M15" s="885">
        <f t="shared" si="0"/>
        <v>-40</v>
      </c>
      <c r="N15" s="886">
        <f t="shared" si="1"/>
        <v>-6.230529595015577E-2</v>
      </c>
      <c r="O15" s="887">
        <f t="shared" si="2"/>
        <v>-13</v>
      </c>
      <c r="P15" s="888">
        <f t="shared" si="3"/>
        <v>-2.1138211382113803E-2</v>
      </c>
      <c r="Q15" s="889">
        <f t="shared" si="4"/>
        <v>-88</v>
      </c>
      <c r="R15" s="890">
        <f t="shared" si="5"/>
        <v>-0.12753623188405794</v>
      </c>
    </row>
    <row r="16" spans="1:18" ht="17.25" customHeight="1">
      <c r="A16" s="369" t="s">
        <v>37</v>
      </c>
      <c r="B16" s="707">
        <v>1785</v>
      </c>
      <c r="C16" s="392">
        <v>1618</v>
      </c>
      <c r="D16" s="392">
        <v>1597</v>
      </c>
      <c r="E16" s="392">
        <v>1482</v>
      </c>
      <c r="F16" s="392">
        <v>1414</v>
      </c>
      <c r="G16" s="392">
        <v>1441</v>
      </c>
      <c r="H16" s="392">
        <v>1487</v>
      </c>
      <c r="I16" s="392">
        <v>1507</v>
      </c>
      <c r="J16" s="392">
        <v>1496</v>
      </c>
      <c r="K16" s="392">
        <v>1509</v>
      </c>
      <c r="L16" s="708">
        <v>1519</v>
      </c>
      <c r="M16" s="885">
        <f t="shared" si="0"/>
        <v>10</v>
      </c>
      <c r="N16" s="886">
        <f t="shared" si="1"/>
        <v>6.6269052352552205E-3</v>
      </c>
      <c r="O16" s="887">
        <f t="shared" si="2"/>
        <v>78</v>
      </c>
      <c r="P16" s="888">
        <f t="shared" si="3"/>
        <v>5.4129077029840378E-2</v>
      </c>
      <c r="Q16" s="889">
        <f t="shared" si="4"/>
        <v>-266</v>
      </c>
      <c r="R16" s="890">
        <f t="shared" si="5"/>
        <v>-0.14901960784313728</v>
      </c>
    </row>
    <row r="17" spans="1:18" ht="17.25" customHeight="1">
      <c r="A17" s="369" t="s">
        <v>38</v>
      </c>
      <c r="B17" s="707">
        <v>967</v>
      </c>
      <c r="C17" s="392">
        <v>833</v>
      </c>
      <c r="D17" s="392">
        <v>765</v>
      </c>
      <c r="E17" s="392">
        <v>707</v>
      </c>
      <c r="F17" s="392">
        <v>763</v>
      </c>
      <c r="G17" s="392">
        <v>690</v>
      </c>
      <c r="H17" s="392">
        <v>684</v>
      </c>
      <c r="I17" s="392">
        <v>746</v>
      </c>
      <c r="J17" s="392">
        <v>737</v>
      </c>
      <c r="K17" s="392">
        <v>706</v>
      </c>
      <c r="L17" s="708">
        <v>672</v>
      </c>
      <c r="M17" s="885">
        <f t="shared" si="0"/>
        <v>-34</v>
      </c>
      <c r="N17" s="886">
        <f t="shared" si="1"/>
        <v>-4.8158640226628857E-2</v>
      </c>
      <c r="O17" s="887">
        <f t="shared" si="2"/>
        <v>-18</v>
      </c>
      <c r="P17" s="888">
        <f t="shared" si="3"/>
        <v>-2.6086956521739091E-2</v>
      </c>
      <c r="Q17" s="889">
        <f t="shared" si="4"/>
        <v>-295</v>
      </c>
      <c r="R17" s="890">
        <f t="shared" si="5"/>
        <v>-0.30506721820062044</v>
      </c>
    </row>
    <row r="18" spans="1:18" ht="17.25" customHeight="1">
      <c r="A18" s="369" t="s">
        <v>39</v>
      </c>
      <c r="B18" s="707">
        <v>1074</v>
      </c>
      <c r="C18" s="392">
        <v>1008</v>
      </c>
      <c r="D18" s="392">
        <v>927</v>
      </c>
      <c r="E18" s="392">
        <v>942</v>
      </c>
      <c r="F18" s="392">
        <v>922</v>
      </c>
      <c r="G18" s="392">
        <v>961</v>
      </c>
      <c r="H18" s="392">
        <v>945</v>
      </c>
      <c r="I18" s="392">
        <v>987</v>
      </c>
      <c r="J18" s="392">
        <v>1044</v>
      </c>
      <c r="K18" s="392">
        <v>998</v>
      </c>
      <c r="L18" s="708">
        <v>1014</v>
      </c>
      <c r="M18" s="885">
        <f t="shared" si="0"/>
        <v>16</v>
      </c>
      <c r="N18" s="886">
        <f t="shared" si="1"/>
        <v>1.6032064128256529E-2</v>
      </c>
      <c r="O18" s="887">
        <f t="shared" si="2"/>
        <v>53</v>
      </c>
      <c r="P18" s="888">
        <f t="shared" si="3"/>
        <v>5.5150884495317465E-2</v>
      </c>
      <c r="Q18" s="889">
        <f t="shared" si="4"/>
        <v>-60</v>
      </c>
      <c r="R18" s="890">
        <f t="shared" si="5"/>
        <v>-5.5865921787709549E-2</v>
      </c>
    </row>
    <row r="19" spans="1:18" ht="17.25" customHeight="1" thickBot="1">
      <c r="A19" s="362" t="s">
        <v>40</v>
      </c>
      <c r="B19" s="709">
        <v>1976</v>
      </c>
      <c r="C19" s="427">
        <v>1852</v>
      </c>
      <c r="D19" s="427">
        <v>1511</v>
      </c>
      <c r="E19" s="427">
        <v>1553</v>
      </c>
      <c r="F19" s="427">
        <v>1655</v>
      </c>
      <c r="G19" s="427">
        <v>1511</v>
      </c>
      <c r="H19" s="427">
        <v>1498</v>
      </c>
      <c r="I19" s="427">
        <v>1504</v>
      </c>
      <c r="J19" s="427">
        <v>1459</v>
      </c>
      <c r="K19" s="427">
        <v>1421</v>
      </c>
      <c r="L19" s="710">
        <v>1433</v>
      </c>
      <c r="M19" s="891">
        <f t="shared" si="0"/>
        <v>12</v>
      </c>
      <c r="N19" s="892">
        <f t="shared" si="1"/>
        <v>8.4447572132300142E-3</v>
      </c>
      <c r="O19" s="893">
        <f t="shared" si="2"/>
        <v>-78</v>
      </c>
      <c r="P19" s="894">
        <f t="shared" si="3"/>
        <v>-5.162144275314362E-2</v>
      </c>
      <c r="Q19" s="895">
        <f t="shared" si="4"/>
        <v>-543</v>
      </c>
      <c r="R19" s="896">
        <f t="shared" si="5"/>
        <v>-0.2747975708502024</v>
      </c>
    </row>
    <row r="20" spans="1:18" s="52" customFormat="1" ht="17.25" customHeight="1">
      <c r="A20" s="209" t="s">
        <v>810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818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572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11570</v>
      </c>
      <c r="C5" s="704">
        <v>11563</v>
      </c>
      <c r="D5" s="704">
        <v>11257</v>
      </c>
      <c r="E5" s="704">
        <v>11398</v>
      </c>
      <c r="F5" s="704">
        <v>11098</v>
      </c>
      <c r="G5" s="704">
        <v>11264</v>
      </c>
      <c r="H5" s="704">
        <v>11190</v>
      </c>
      <c r="I5" s="704">
        <v>11397</v>
      </c>
      <c r="J5" s="704">
        <v>11612</v>
      </c>
      <c r="K5" s="704">
        <v>11687</v>
      </c>
      <c r="L5" s="706">
        <v>11636</v>
      </c>
      <c r="M5" s="849">
        <f>L5-K5</f>
        <v>-51</v>
      </c>
      <c r="N5" s="852">
        <f>L5/K5-1</f>
        <v>-4.3638230512534903E-3</v>
      </c>
      <c r="O5" s="858">
        <f>L5-G5</f>
        <v>372</v>
      </c>
      <c r="P5" s="859">
        <f>L5/G5-1</f>
        <v>3.3025568181818121E-2</v>
      </c>
      <c r="Q5" s="855">
        <f>L5-B5</f>
        <v>66</v>
      </c>
      <c r="R5" s="717">
        <f>L5/B5-1</f>
        <v>5.7044079515988777E-3</v>
      </c>
    </row>
    <row r="6" spans="1:18" ht="17.25" customHeight="1">
      <c r="A6" s="369" t="s">
        <v>27</v>
      </c>
      <c r="B6" s="707">
        <v>2311</v>
      </c>
      <c r="C6" s="392">
        <v>2406</v>
      </c>
      <c r="D6" s="392">
        <v>2298</v>
      </c>
      <c r="E6" s="392">
        <v>2406</v>
      </c>
      <c r="F6" s="392">
        <v>2401</v>
      </c>
      <c r="G6" s="392">
        <v>2370</v>
      </c>
      <c r="H6" s="392">
        <v>2384</v>
      </c>
      <c r="I6" s="392">
        <v>2508</v>
      </c>
      <c r="J6" s="392">
        <v>2524</v>
      </c>
      <c r="K6" s="392">
        <v>2592</v>
      </c>
      <c r="L6" s="708">
        <v>2589</v>
      </c>
      <c r="M6" s="850">
        <f t="shared" ref="M6:M19" si="0">L6-K6</f>
        <v>-3</v>
      </c>
      <c r="N6" s="853">
        <f t="shared" ref="N6:N19" si="1">L6/K6-1</f>
        <v>-1.1574074074074403E-3</v>
      </c>
      <c r="O6" s="860">
        <f t="shared" ref="O6:O19" si="2">L6-G6</f>
        <v>219</v>
      </c>
      <c r="P6" s="714">
        <f t="shared" ref="P6:P19" si="3">L6/G6-1</f>
        <v>9.2405063291139289E-2</v>
      </c>
      <c r="Q6" s="856">
        <f t="shared" ref="Q6:Q19" si="4">L6-B6</f>
        <v>278</v>
      </c>
      <c r="R6" s="718">
        <f t="shared" ref="R6:R19" si="5">L6/B6-1</f>
        <v>0.12029424491562102</v>
      </c>
    </row>
    <row r="7" spans="1:18" ht="17.25" customHeight="1">
      <c r="A7" s="369" t="s">
        <v>28</v>
      </c>
      <c r="B7" s="707">
        <v>979</v>
      </c>
      <c r="C7" s="392">
        <v>1010</v>
      </c>
      <c r="D7" s="392">
        <v>1026</v>
      </c>
      <c r="E7" s="392">
        <v>1019</v>
      </c>
      <c r="F7" s="392">
        <v>1054</v>
      </c>
      <c r="G7" s="392">
        <v>1133</v>
      </c>
      <c r="H7" s="392">
        <v>1120</v>
      </c>
      <c r="I7" s="392">
        <v>1067</v>
      </c>
      <c r="J7" s="392">
        <v>1101</v>
      </c>
      <c r="K7" s="392">
        <v>1113</v>
      </c>
      <c r="L7" s="708">
        <v>1101</v>
      </c>
      <c r="M7" s="850">
        <f t="shared" si="0"/>
        <v>-12</v>
      </c>
      <c r="N7" s="853">
        <f t="shared" si="1"/>
        <v>-1.0781671159029615E-2</v>
      </c>
      <c r="O7" s="860">
        <f t="shared" si="2"/>
        <v>-32</v>
      </c>
      <c r="P7" s="714">
        <f t="shared" si="3"/>
        <v>-2.8243601059135037E-2</v>
      </c>
      <c r="Q7" s="856">
        <f t="shared" si="4"/>
        <v>122</v>
      </c>
      <c r="R7" s="718">
        <f t="shared" si="5"/>
        <v>0.12461695607763024</v>
      </c>
    </row>
    <row r="8" spans="1:18" ht="17.25" customHeight="1">
      <c r="A8" s="369" t="s">
        <v>29</v>
      </c>
      <c r="B8" s="707">
        <v>734</v>
      </c>
      <c r="C8" s="392">
        <v>693</v>
      </c>
      <c r="D8" s="392">
        <v>683</v>
      </c>
      <c r="E8" s="392">
        <v>704</v>
      </c>
      <c r="F8" s="392">
        <v>725</v>
      </c>
      <c r="G8" s="392">
        <v>708</v>
      </c>
      <c r="H8" s="392">
        <v>733</v>
      </c>
      <c r="I8" s="392">
        <v>712</v>
      </c>
      <c r="J8" s="392">
        <v>739</v>
      </c>
      <c r="K8" s="392">
        <v>715</v>
      </c>
      <c r="L8" s="708">
        <v>718</v>
      </c>
      <c r="M8" s="850">
        <f t="shared" si="0"/>
        <v>3</v>
      </c>
      <c r="N8" s="853">
        <f t="shared" si="1"/>
        <v>4.1958041958041203E-3</v>
      </c>
      <c r="O8" s="860">
        <f t="shared" si="2"/>
        <v>10</v>
      </c>
      <c r="P8" s="714">
        <f t="shared" si="3"/>
        <v>1.4124293785310771E-2</v>
      </c>
      <c r="Q8" s="856">
        <f t="shared" si="4"/>
        <v>-16</v>
      </c>
      <c r="R8" s="718">
        <f t="shared" si="5"/>
        <v>-2.1798365122615793E-2</v>
      </c>
    </row>
    <row r="9" spans="1:18" ht="17.25" customHeight="1">
      <c r="A9" s="369" t="s">
        <v>30</v>
      </c>
      <c r="B9" s="707">
        <v>628</v>
      </c>
      <c r="C9" s="392">
        <v>651</v>
      </c>
      <c r="D9" s="392">
        <v>633</v>
      </c>
      <c r="E9" s="392">
        <v>644</v>
      </c>
      <c r="F9" s="392">
        <v>642</v>
      </c>
      <c r="G9" s="392">
        <v>635</v>
      </c>
      <c r="H9" s="392">
        <v>643</v>
      </c>
      <c r="I9" s="392">
        <v>643</v>
      </c>
      <c r="J9" s="392">
        <v>654</v>
      </c>
      <c r="K9" s="392">
        <v>634</v>
      </c>
      <c r="L9" s="708">
        <v>646</v>
      </c>
      <c r="M9" s="850">
        <f t="shared" si="0"/>
        <v>12</v>
      </c>
      <c r="N9" s="853">
        <f t="shared" si="1"/>
        <v>1.8927444794952786E-2</v>
      </c>
      <c r="O9" s="860">
        <f t="shared" si="2"/>
        <v>11</v>
      </c>
      <c r="P9" s="714">
        <f t="shared" si="3"/>
        <v>1.7322834645669305E-2</v>
      </c>
      <c r="Q9" s="856">
        <f t="shared" si="4"/>
        <v>18</v>
      </c>
      <c r="R9" s="718">
        <f t="shared" si="5"/>
        <v>2.866242038216571E-2</v>
      </c>
    </row>
    <row r="10" spans="1:18" ht="17.25" customHeight="1">
      <c r="A10" s="369" t="s">
        <v>31</v>
      </c>
      <c r="B10" s="707">
        <v>328</v>
      </c>
      <c r="C10" s="392">
        <v>341</v>
      </c>
      <c r="D10" s="392">
        <v>342</v>
      </c>
      <c r="E10" s="392">
        <v>337</v>
      </c>
      <c r="F10" s="392">
        <v>318</v>
      </c>
      <c r="G10" s="392">
        <v>320</v>
      </c>
      <c r="H10" s="392">
        <v>342</v>
      </c>
      <c r="I10" s="392">
        <v>340</v>
      </c>
      <c r="J10" s="392">
        <v>343</v>
      </c>
      <c r="K10" s="392">
        <v>329</v>
      </c>
      <c r="L10" s="708">
        <v>332</v>
      </c>
      <c r="M10" s="850">
        <f t="shared" si="0"/>
        <v>3</v>
      </c>
      <c r="N10" s="853">
        <f t="shared" si="1"/>
        <v>9.1185410334346795E-3</v>
      </c>
      <c r="O10" s="860">
        <f t="shared" si="2"/>
        <v>12</v>
      </c>
      <c r="P10" s="714">
        <f t="shared" si="3"/>
        <v>3.7500000000000089E-2</v>
      </c>
      <c r="Q10" s="856">
        <f t="shared" si="4"/>
        <v>4</v>
      </c>
      <c r="R10" s="718">
        <f t="shared" si="5"/>
        <v>1.2195121951219523E-2</v>
      </c>
    </row>
    <row r="11" spans="1:18" ht="17.25" customHeight="1">
      <c r="A11" s="369" t="s">
        <v>32</v>
      </c>
      <c r="B11" s="707">
        <v>671</v>
      </c>
      <c r="C11" s="392">
        <v>686</v>
      </c>
      <c r="D11" s="392">
        <v>636</v>
      </c>
      <c r="E11" s="392">
        <v>638</v>
      </c>
      <c r="F11" s="392">
        <v>606</v>
      </c>
      <c r="G11" s="392">
        <v>658</v>
      </c>
      <c r="H11" s="392">
        <v>603</v>
      </c>
      <c r="I11" s="392">
        <v>617</v>
      </c>
      <c r="J11" s="392">
        <v>661</v>
      </c>
      <c r="K11" s="392">
        <v>651</v>
      </c>
      <c r="L11" s="708">
        <v>618</v>
      </c>
      <c r="M11" s="850">
        <f t="shared" si="0"/>
        <v>-33</v>
      </c>
      <c r="N11" s="853">
        <f t="shared" si="1"/>
        <v>-5.0691244239631339E-2</v>
      </c>
      <c r="O11" s="860">
        <f t="shared" si="2"/>
        <v>-40</v>
      </c>
      <c r="P11" s="714">
        <f t="shared" si="3"/>
        <v>-6.0790273556231011E-2</v>
      </c>
      <c r="Q11" s="856">
        <f t="shared" si="4"/>
        <v>-53</v>
      </c>
      <c r="R11" s="718">
        <f t="shared" si="5"/>
        <v>-7.8986587183308532E-2</v>
      </c>
    </row>
    <row r="12" spans="1:18" ht="17.25" customHeight="1">
      <c r="A12" s="369" t="s">
        <v>33</v>
      </c>
      <c r="B12" s="707">
        <v>410</v>
      </c>
      <c r="C12" s="392">
        <v>391</v>
      </c>
      <c r="D12" s="392">
        <v>398</v>
      </c>
      <c r="E12" s="392">
        <v>369</v>
      </c>
      <c r="F12" s="392">
        <v>322</v>
      </c>
      <c r="G12" s="392">
        <v>321</v>
      </c>
      <c r="H12" s="392">
        <v>315</v>
      </c>
      <c r="I12" s="392">
        <v>306</v>
      </c>
      <c r="J12" s="392">
        <v>334</v>
      </c>
      <c r="K12" s="392">
        <v>340</v>
      </c>
      <c r="L12" s="708">
        <v>346</v>
      </c>
      <c r="M12" s="850">
        <f t="shared" si="0"/>
        <v>6</v>
      </c>
      <c r="N12" s="853">
        <f t="shared" si="1"/>
        <v>1.7647058823529349E-2</v>
      </c>
      <c r="O12" s="860">
        <f t="shared" si="2"/>
        <v>25</v>
      </c>
      <c r="P12" s="714">
        <f t="shared" si="3"/>
        <v>7.7881619937694602E-2</v>
      </c>
      <c r="Q12" s="856">
        <f t="shared" si="4"/>
        <v>-64</v>
      </c>
      <c r="R12" s="718">
        <f t="shared" si="5"/>
        <v>-0.15609756097560978</v>
      </c>
    </row>
    <row r="13" spans="1:18" ht="17.25" customHeight="1">
      <c r="A13" s="369" t="s">
        <v>34</v>
      </c>
      <c r="B13" s="707">
        <v>568</v>
      </c>
      <c r="C13" s="392">
        <v>620</v>
      </c>
      <c r="D13" s="392">
        <v>575</v>
      </c>
      <c r="E13" s="392">
        <v>591</v>
      </c>
      <c r="F13" s="392">
        <v>595</v>
      </c>
      <c r="G13" s="392">
        <v>596</v>
      </c>
      <c r="H13" s="392">
        <v>589</v>
      </c>
      <c r="I13" s="392">
        <v>607</v>
      </c>
      <c r="J13" s="392">
        <v>605</v>
      </c>
      <c r="K13" s="392">
        <v>590</v>
      </c>
      <c r="L13" s="708">
        <v>593</v>
      </c>
      <c r="M13" s="850">
        <f t="shared" si="0"/>
        <v>3</v>
      </c>
      <c r="N13" s="853">
        <f t="shared" si="1"/>
        <v>5.0847457627118953E-3</v>
      </c>
      <c r="O13" s="860">
        <f t="shared" si="2"/>
        <v>-3</v>
      </c>
      <c r="P13" s="714">
        <f t="shared" si="3"/>
        <v>-5.0335570469798308E-3</v>
      </c>
      <c r="Q13" s="856">
        <f t="shared" si="4"/>
        <v>25</v>
      </c>
      <c r="R13" s="718">
        <f t="shared" si="5"/>
        <v>4.401408450704225E-2</v>
      </c>
    </row>
    <row r="14" spans="1:18" ht="17.25" customHeight="1">
      <c r="A14" s="369" t="s">
        <v>35</v>
      </c>
      <c r="B14" s="707">
        <v>479</v>
      </c>
      <c r="C14" s="392">
        <v>495</v>
      </c>
      <c r="D14" s="392">
        <v>452</v>
      </c>
      <c r="E14" s="392">
        <v>456</v>
      </c>
      <c r="F14" s="392">
        <v>449</v>
      </c>
      <c r="G14" s="392">
        <v>468</v>
      </c>
      <c r="H14" s="392">
        <v>477</v>
      </c>
      <c r="I14" s="392">
        <v>473</v>
      </c>
      <c r="J14" s="392">
        <v>488</v>
      </c>
      <c r="K14" s="392">
        <v>461</v>
      </c>
      <c r="L14" s="708">
        <v>463</v>
      </c>
      <c r="M14" s="850">
        <f t="shared" si="0"/>
        <v>2</v>
      </c>
      <c r="N14" s="853">
        <f t="shared" si="1"/>
        <v>4.3383947939261702E-3</v>
      </c>
      <c r="O14" s="860">
        <f t="shared" si="2"/>
        <v>-5</v>
      </c>
      <c r="P14" s="714">
        <f t="shared" si="3"/>
        <v>-1.0683760683760646E-2</v>
      </c>
      <c r="Q14" s="856">
        <f t="shared" si="4"/>
        <v>-16</v>
      </c>
      <c r="R14" s="718">
        <f t="shared" si="5"/>
        <v>-3.3402922755741082E-2</v>
      </c>
    </row>
    <row r="15" spans="1:18" ht="17.25" customHeight="1">
      <c r="A15" s="369" t="s">
        <v>36</v>
      </c>
      <c r="B15" s="707">
        <v>521</v>
      </c>
      <c r="C15" s="392">
        <v>510</v>
      </c>
      <c r="D15" s="392">
        <v>473</v>
      </c>
      <c r="E15" s="392">
        <v>506</v>
      </c>
      <c r="F15" s="392">
        <v>481</v>
      </c>
      <c r="G15" s="392">
        <v>503</v>
      </c>
      <c r="H15" s="392">
        <v>509</v>
      </c>
      <c r="I15" s="392">
        <v>485</v>
      </c>
      <c r="J15" s="392">
        <v>490</v>
      </c>
      <c r="K15" s="392">
        <v>496</v>
      </c>
      <c r="L15" s="708">
        <v>494</v>
      </c>
      <c r="M15" s="850">
        <f t="shared" si="0"/>
        <v>-2</v>
      </c>
      <c r="N15" s="853">
        <f t="shared" si="1"/>
        <v>-4.0322580645161255E-3</v>
      </c>
      <c r="O15" s="860">
        <f t="shared" si="2"/>
        <v>-9</v>
      </c>
      <c r="P15" s="714">
        <f t="shared" si="3"/>
        <v>-1.7892644135188873E-2</v>
      </c>
      <c r="Q15" s="856">
        <f t="shared" si="4"/>
        <v>-27</v>
      </c>
      <c r="R15" s="718">
        <f t="shared" si="5"/>
        <v>-5.1823416506717845E-2</v>
      </c>
    </row>
    <row r="16" spans="1:18" ht="17.25" customHeight="1">
      <c r="A16" s="369" t="s">
        <v>37</v>
      </c>
      <c r="B16" s="707">
        <v>1370</v>
      </c>
      <c r="C16" s="392">
        <v>1352</v>
      </c>
      <c r="D16" s="392">
        <v>1311</v>
      </c>
      <c r="E16" s="392">
        <v>1369</v>
      </c>
      <c r="F16" s="392">
        <v>1243</v>
      </c>
      <c r="G16" s="392">
        <v>1294</v>
      </c>
      <c r="H16" s="392">
        <v>1326</v>
      </c>
      <c r="I16" s="392">
        <v>1379</v>
      </c>
      <c r="J16" s="392">
        <v>1379</v>
      </c>
      <c r="K16" s="392">
        <v>1454</v>
      </c>
      <c r="L16" s="708">
        <v>1417</v>
      </c>
      <c r="M16" s="850">
        <f t="shared" si="0"/>
        <v>-37</v>
      </c>
      <c r="N16" s="853">
        <f t="shared" si="1"/>
        <v>-2.5447042640990403E-2</v>
      </c>
      <c r="O16" s="860">
        <f t="shared" si="2"/>
        <v>123</v>
      </c>
      <c r="P16" s="714">
        <f t="shared" si="3"/>
        <v>9.5054095826893281E-2</v>
      </c>
      <c r="Q16" s="856">
        <f t="shared" si="4"/>
        <v>47</v>
      </c>
      <c r="R16" s="718">
        <f t="shared" si="5"/>
        <v>3.4306569343065751E-2</v>
      </c>
    </row>
    <row r="17" spans="1:18" ht="17.25" customHeight="1">
      <c r="A17" s="369" t="s">
        <v>38</v>
      </c>
      <c r="B17" s="707">
        <v>822</v>
      </c>
      <c r="C17" s="392">
        <v>788</v>
      </c>
      <c r="D17" s="392">
        <v>781</v>
      </c>
      <c r="E17" s="392">
        <v>803</v>
      </c>
      <c r="F17" s="392">
        <v>773</v>
      </c>
      <c r="G17" s="392">
        <v>792</v>
      </c>
      <c r="H17" s="392">
        <v>744</v>
      </c>
      <c r="I17" s="392">
        <v>732</v>
      </c>
      <c r="J17" s="392">
        <v>703</v>
      </c>
      <c r="K17" s="392">
        <v>754</v>
      </c>
      <c r="L17" s="708">
        <v>766</v>
      </c>
      <c r="M17" s="850">
        <f t="shared" si="0"/>
        <v>12</v>
      </c>
      <c r="N17" s="853">
        <f t="shared" si="1"/>
        <v>1.5915119363395291E-2</v>
      </c>
      <c r="O17" s="860">
        <f t="shared" si="2"/>
        <v>-26</v>
      </c>
      <c r="P17" s="714">
        <f t="shared" si="3"/>
        <v>-3.2828282828282873E-2</v>
      </c>
      <c r="Q17" s="856">
        <f t="shared" si="4"/>
        <v>-56</v>
      </c>
      <c r="R17" s="718">
        <f t="shared" si="5"/>
        <v>-6.8126520681265235E-2</v>
      </c>
    </row>
    <row r="18" spans="1:18" ht="17.25" customHeight="1">
      <c r="A18" s="369" t="s">
        <v>39</v>
      </c>
      <c r="B18" s="707">
        <v>519</v>
      </c>
      <c r="C18" s="392">
        <v>477</v>
      </c>
      <c r="D18" s="392">
        <v>485</v>
      </c>
      <c r="E18" s="392">
        <v>440</v>
      </c>
      <c r="F18" s="392">
        <v>422</v>
      </c>
      <c r="G18" s="392">
        <v>430</v>
      </c>
      <c r="H18" s="392">
        <v>421</v>
      </c>
      <c r="I18" s="392">
        <v>439</v>
      </c>
      <c r="J18" s="392">
        <v>438</v>
      </c>
      <c r="K18" s="392">
        <v>429</v>
      </c>
      <c r="L18" s="708">
        <v>445</v>
      </c>
      <c r="M18" s="850">
        <f t="shared" si="0"/>
        <v>16</v>
      </c>
      <c r="N18" s="853">
        <f t="shared" si="1"/>
        <v>3.7296037296037365E-2</v>
      </c>
      <c r="O18" s="860">
        <f t="shared" si="2"/>
        <v>15</v>
      </c>
      <c r="P18" s="714">
        <f t="shared" si="3"/>
        <v>3.488372093023262E-2</v>
      </c>
      <c r="Q18" s="856">
        <f t="shared" si="4"/>
        <v>-74</v>
      </c>
      <c r="R18" s="718">
        <f t="shared" si="5"/>
        <v>-0.1425818882466281</v>
      </c>
    </row>
    <row r="19" spans="1:18" ht="17.25" customHeight="1" thickBot="1">
      <c r="A19" s="362" t="s">
        <v>40</v>
      </c>
      <c r="B19" s="709">
        <v>1230</v>
      </c>
      <c r="C19" s="427">
        <v>1143</v>
      </c>
      <c r="D19" s="427">
        <v>1164</v>
      </c>
      <c r="E19" s="427">
        <v>1116</v>
      </c>
      <c r="F19" s="427">
        <v>1067</v>
      </c>
      <c r="G19" s="427">
        <v>1036</v>
      </c>
      <c r="H19" s="427">
        <v>984</v>
      </c>
      <c r="I19" s="427">
        <v>1089</v>
      </c>
      <c r="J19" s="427">
        <v>1153</v>
      </c>
      <c r="K19" s="427">
        <v>1129</v>
      </c>
      <c r="L19" s="710">
        <v>1108</v>
      </c>
      <c r="M19" s="851">
        <f t="shared" si="0"/>
        <v>-21</v>
      </c>
      <c r="N19" s="854">
        <f t="shared" si="1"/>
        <v>-1.8600531443755508E-2</v>
      </c>
      <c r="O19" s="861">
        <f t="shared" si="2"/>
        <v>72</v>
      </c>
      <c r="P19" s="720">
        <f t="shared" si="3"/>
        <v>6.9498069498069581E-2</v>
      </c>
      <c r="Q19" s="857">
        <f t="shared" si="4"/>
        <v>-122</v>
      </c>
      <c r="R19" s="722">
        <f t="shared" si="5"/>
        <v>-9.918699186991875E-2</v>
      </c>
    </row>
    <row r="20" spans="1:18" s="52" customFormat="1" ht="17.25" customHeight="1">
      <c r="A20" s="209" t="s">
        <v>810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" right="0.7" top="0.78740157499999996" bottom="0.78740157499999996" header="0.3" footer="0.3"/>
  <pageSetup paperSize="9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A2" sqref="A2"/>
    </sheetView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819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572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892" t="s">
        <v>718</v>
      </c>
      <c r="N3" s="1893"/>
      <c r="O3" s="1894" t="s">
        <v>719</v>
      </c>
      <c r="P3" s="1893"/>
      <c r="Q3" s="1894" t="s">
        <v>720</v>
      </c>
      <c r="R3" s="1895"/>
    </row>
    <row r="4" spans="1:18" ht="17.25" customHeight="1" thickBot="1">
      <c r="A4" s="1597"/>
      <c r="B4" s="1297" t="s">
        <v>12</v>
      </c>
      <c r="C4" s="1298" t="s">
        <v>13</v>
      </c>
      <c r="D4" s="1298" t="s">
        <v>14</v>
      </c>
      <c r="E4" s="1298" t="s">
        <v>15</v>
      </c>
      <c r="F4" s="1298" t="s">
        <v>16</v>
      </c>
      <c r="G4" s="1298" t="s">
        <v>17</v>
      </c>
      <c r="H4" s="1298" t="s">
        <v>18</v>
      </c>
      <c r="I4" s="1298" t="s">
        <v>19</v>
      </c>
      <c r="J4" s="1298" t="s">
        <v>20</v>
      </c>
      <c r="K4" s="1299" t="s">
        <v>21</v>
      </c>
      <c r="L4" s="1300" t="s">
        <v>244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24284</v>
      </c>
      <c r="C5" s="704">
        <v>24499</v>
      </c>
      <c r="D5" s="704">
        <v>24198</v>
      </c>
      <c r="E5" s="704">
        <v>23862</v>
      </c>
      <c r="F5" s="704">
        <v>23805</v>
      </c>
      <c r="G5" s="704">
        <v>22686</v>
      </c>
      <c r="H5" s="704">
        <v>21138</v>
      </c>
      <c r="I5" s="704">
        <v>20533</v>
      </c>
      <c r="J5" s="704">
        <v>20221</v>
      </c>
      <c r="K5" s="704">
        <v>20403</v>
      </c>
      <c r="L5" s="706">
        <v>20278</v>
      </c>
      <c r="M5" s="849">
        <f>L5-K5</f>
        <v>-125</v>
      </c>
      <c r="N5" s="852">
        <f>L5/K5-1</f>
        <v>-6.1265500171543419E-3</v>
      </c>
      <c r="O5" s="858">
        <f>L5-G5</f>
        <v>-2408</v>
      </c>
      <c r="P5" s="859">
        <f>L5/G5-1</f>
        <v>-0.10614475888212993</v>
      </c>
      <c r="Q5" s="855">
        <f>L5-B5</f>
        <v>-4006</v>
      </c>
      <c r="R5" s="717">
        <f>L5/B5-1</f>
        <v>-0.16496458573546369</v>
      </c>
    </row>
    <row r="6" spans="1:18" ht="17.25" customHeight="1">
      <c r="A6" s="369" t="s">
        <v>27</v>
      </c>
      <c r="B6" s="707">
        <v>3914</v>
      </c>
      <c r="C6" s="392">
        <v>4061</v>
      </c>
      <c r="D6" s="392">
        <v>3779</v>
      </c>
      <c r="E6" s="392">
        <v>3639</v>
      </c>
      <c r="F6" s="392">
        <v>3718</v>
      </c>
      <c r="G6" s="392">
        <v>3662</v>
      </c>
      <c r="H6" s="392">
        <v>3411</v>
      </c>
      <c r="I6" s="392">
        <v>3377</v>
      </c>
      <c r="J6" s="392">
        <v>3227</v>
      </c>
      <c r="K6" s="392">
        <v>3468</v>
      </c>
      <c r="L6" s="708">
        <v>3428</v>
      </c>
      <c r="M6" s="850">
        <f t="shared" ref="M6:M19" si="0">L6-K6</f>
        <v>-40</v>
      </c>
      <c r="N6" s="853">
        <f t="shared" ref="N6:N19" si="1">L6/K6-1</f>
        <v>-1.1534025374855816E-2</v>
      </c>
      <c r="O6" s="860">
        <f t="shared" ref="O6:O19" si="2">L6-G6</f>
        <v>-234</v>
      </c>
      <c r="P6" s="714">
        <f t="shared" ref="P6:P19" si="3">L6/G6-1</f>
        <v>-6.3899508465319443E-2</v>
      </c>
      <c r="Q6" s="856">
        <f t="shared" ref="Q6:Q19" si="4">L6-B6</f>
        <v>-486</v>
      </c>
      <c r="R6" s="718">
        <f t="shared" ref="R6:R19" si="5">L6/B6-1</f>
        <v>-0.12416964741951964</v>
      </c>
    </row>
    <row r="7" spans="1:18" ht="17.25" customHeight="1">
      <c r="A7" s="369" t="s">
        <v>28</v>
      </c>
      <c r="B7" s="707">
        <v>2115</v>
      </c>
      <c r="C7" s="392">
        <v>2144</v>
      </c>
      <c r="D7" s="392">
        <v>2047</v>
      </c>
      <c r="E7" s="392">
        <v>2107</v>
      </c>
      <c r="F7" s="392">
        <v>2031</v>
      </c>
      <c r="G7" s="392">
        <v>2028</v>
      </c>
      <c r="H7" s="392">
        <v>1872</v>
      </c>
      <c r="I7" s="392">
        <v>1812</v>
      </c>
      <c r="J7" s="392">
        <v>1799</v>
      </c>
      <c r="K7" s="392">
        <v>1927</v>
      </c>
      <c r="L7" s="708">
        <v>1847</v>
      </c>
      <c r="M7" s="850">
        <f t="shared" si="0"/>
        <v>-80</v>
      </c>
      <c r="N7" s="853">
        <f t="shared" si="1"/>
        <v>-4.1515308770109005E-2</v>
      </c>
      <c r="O7" s="860">
        <f t="shared" si="2"/>
        <v>-181</v>
      </c>
      <c r="P7" s="714">
        <f t="shared" si="3"/>
        <v>-8.9250493096646899E-2</v>
      </c>
      <c r="Q7" s="856">
        <f t="shared" si="4"/>
        <v>-268</v>
      </c>
      <c r="R7" s="718">
        <f t="shared" si="5"/>
        <v>-0.1267139479905437</v>
      </c>
    </row>
    <row r="8" spans="1:18" ht="17.25" customHeight="1">
      <c r="A8" s="369" t="s">
        <v>29</v>
      </c>
      <c r="B8" s="707">
        <v>1578</v>
      </c>
      <c r="C8" s="392">
        <v>1556</v>
      </c>
      <c r="D8" s="392">
        <v>1540</v>
      </c>
      <c r="E8" s="392">
        <v>1510</v>
      </c>
      <c r="F8" s="392">
        <v>1522</v>
      </c>
      <c r="G8" s="392">
        <v>1431</v>
      </c>
      <c r="H8" s="392">
        <v>1355</v>
      </c>
      <c r="I8" s="392">
        <v>1228</v>
      </c>
      <c r="J8" s="392">
        <v>1271</v>
      </c>
      <c r="K8" s="392">
        <v>1222</v>
      </c>
      <c r="L8" s="708">
        <v>1198</v>
      </c>
      <c r="M8" s="850">
        <f t="shared" si="0"/>
        <v>-24</v>
      </c>
      <c r="N8" s="853">
        <f t="shared" si="1"/>
        <v>-1.9639934533551506E-2</v>
      </c>
      <c r="O8" s="860">
        <f t="shared" si="2"/>
        <v>-233</v>
      </c>
      <c r="P8" s="714">
        <f t="shared" si="3"/>
        <v>-0.16282320055904964</v>
      </c>
      <c r="Q8" s="856">
        <f t="shared" si="4"/>
        <v>-380</v>
      </c>
      <c r="R8" s="718">
        <f t="shared" si="5"/>
        <v>-0.24081115335868186</v>
      </c>
    </row>
    <row r="9" spans="1:18" ht="17.25" customHeight="1">
      <c r="A9" s="369" t="s">
        <v>30</v>
      </c>
      <c r="B9" s="707">
        <v>999</v>
      </c>
      <c r="C9" s="392">
        <v>985</v>
      </c>
      <c r="D9" s="392">
        <v>1045</v>
      </c>
      <c r="E9" s="392">
        <v>963</v>
      </c>
      <c r="F9" s="392">
        <v>997</v>
      </c>
      <c r="G9" s="392">
        <v>935</v>
      </c>
      <c r="H9" s="392">
        <v>938</v>
      </c>
      <c r="I9" s="392">
        <v>898</v>
      </c>
      <c r="J9" s="392">
        <v>873</v>
      </c>
      <c r="K9" s="392">
        <v>851</v>
      </c>
      <c r="L9" s="708">
        <v>880</v>
      </c>
      <c r="M9" s="850">
        <f t="shared" si="0"/>
        <v>29</v>
      </c>
      <c r="N9" s="853">
        <f t="shared" si="1"/>
        <v>3.4077555816686145E-2</v>
      </c>
      <c r="O9" s="860">
        <f t="shared" si="2"/>
        <v>-55</v>
      </c>
      <c r="P9" s="714">
        <f t="shared" si="3"/>
        <v>-5.8823529411764719E-2</v>
      </c>
      <c r="Q9" s="856">
        <f t="shared" si="4"/>
        <v>-119</v>
      </c>
      <c r="R9" s="718">
        <f t="shared" si="5"/>
        <v>-0.1191191191191191</v>
      </c>
    </row>
    <row r="10" spans="1:18" ht="17.25" customHeight="1">
      <c r="A10" s="369" t="s">
        <v>31</v>
      </c>
      <c r="B10" s="707">
        <v>530</v>
      </c>
      <c r="C10" s="392">
        <v>505</v>
      </c>
      <c r="D10" s="392">
        <v>576</v>
      </c>
      <c r="E10" s="392">
        <v>559</v>
      </c>
      <c r="F10" s="392">
        <v>547</v>
      </c>
      <c r="G10" s="392">
        <v>498</v>
      </c>
      <c r="H10" s="392">
        <v>487</v>
      </c>
      <c r="I10" s="392">
        <v>457</v>
      </c>
      <c r="J10" s="392">
        <v>454</v>
      </c>
      <c r="K10" s="392">
        <v>473</v>
      </c>
      <c r="L10" s="708">
        <v>468</v>
      </c>
      <c r="M10" s="850">
        <f t="shared" si="0"/>
        <v>-5</v>
      </c>
      <c r="N10" s="853">
        <f t="shared" si="1"/>
        <v>-1.0570824524312905E-2</v>
      </c>
      <c r="O10" s="860">
        <f t="shared" si="2"/>
        <v>-30</v>
      </c>
      <c r="P10" s="714">
        <f t="shared" si="3"/>
        <v>-6.0240963855421659E-2</v>
      </c>
      <c r="Q10" s="856">
        <f t="shared" si="4"/>
        <v>-62</v>
      </c>
      <c r="R10" s="718">
        <f t="shared" si="5"/>
        <v>-0.11698113207547167</v>
      </c>
    </row>
    <row r="11" spans="1:18" ht="17.25" customHeight="1">
      <c r="A11" s="369" t="s">
        <v>32</v>
      </c>
      <c r="B11" s="707">
        <v>1377</v>
      </c>
      <c r="C11" s="392">
        <v>1503</v>
      </c>
      <c r="D11" s="392">
        <v>1553</v>
      </c>
      <c r="E11" s="392">
        <v>1456</v>
      </c>
      <c r="F11" s="392">
        <v>1506</v>
      </c>
      <c r="G11" s="392">
        <v>1370</v>
      </c>
      <c r="H11" s="392">
        <v>1341</v>
      </c>
      <c r="I11" s="392">
        <v>1235</v>
      </c>
      <c r="J11" s="392">
        <v>1271</v>
      </c>
      <c r="K11" s="392">
        <v>1244</v>
      </c>
      <c r="L11" s="708">
        <v>1263</v>
      </c>
      <c r="M11" s="850">
        <f t="shared" si="0"/>
        <v>19</v>
      </c>
      <c r="N11" s="853">
        <f t="shared" si="1"/>
        <v>1.5273311897106012E-2</v>
      </c>
      <c r="O11" s="860">
        <f t="shared" si="2"/>
        <v>-107</v>
      </c>
      <c r="P11" s="714">
        <f t="shared" si="3"/>
        <v>-7.8102189781021902E-2</v>
      </c>
      <c r="Q11" s="856">
        <f t="shared" si="4"/>
        <v>-114</v>
      </c>
      <c r="R11" s="718">
        <f t="shared" si="5"/>
        <v>-8.2788671023965144E-2</v>
      </c>
    </row>
    <row r="12" spans="1:18" ht="17.25" customHeight="1">
      <c r="A12" s="369" t="s">
        <v>33</v>
      </c>
      <c r="B12" s="707">
        <v>727</v>
      </c>
      <c r="C12" s="392">
        <v>759</v>
      </c>
      <c r="D12" s="392">
        <v>778</v>
      </c>
      <c r="E12" s="392">
        <v>741</v>
      </c>
      <c r="F12" s="392">
        <v>733</v>
      </c>
      <c r="G12" s="392">
        <v>730</v>
      </c>
      <c r="H12" s="392">
        <v>703</v>
      </c>
      <c r="I12" s="392">
        <v>658</v>
      </c>
      <c r="J12" s="392">
        <v>668</v>
      </c>
      <c r="K12" s="392">
        <v>645</v>
      </c>
      <c r="L12" s="708">
        <v>645</v>
      </c>
      <c r="M12" s="930" t="s">
        <v>288</v>
      </c>
      <c r="N12" s="853">
        <f t="shared" si="1"/>
        <v>0</v>
      </c>
      <c r="O12" s="860">
        <f t="shared" si="2"/>
        <v>-85</v>
      </c>
      <c r="P12" s="714">
        <f t="shared" si="3"/>
        <v>-0.11643835616438358</v>
      </c>
      <c r="Q12" s="856">
        <f t="shared" si="4"/>
        <v>-82</v>
      </c>
      <c r="R12" s="718">
        <f t="shared" si="5"/>
        <v>-0.11279229711141681</v>
      </c>
    </row>
    <row r="13" spans="1:18" ht="17.25" customHeight="1">
      <c r="A13" s="369" t="s">
        <v>34</v>
      </c>
      <c r="B13" s="707">
        <v>1494</v>
      </c>
      <c r="C13" s="392">
        <v>1230</v>
      </c>
      <c r="D13" s="392">
        <v>1276</v>
      </c>
      <c r="E13" s="392">
        <v>1266</v>
      </c>
      <c r="F13" s="392">
        <v>1266</v>
      </c>
      <c r="G13" s="392">
        <v>1246</v>
      </c>
      <c r="H13" s="392">
        <v>1176</v>
      </c>
      <c r="I13" s="392">
        <v>1145</v>
      </c>
      <c r="J13" s="392">
        <v>1070</v>
      </c>
      <c r="K13" s="392">
        <v>1104</v>
      </c>
      <c r="L13" s="708">
        <v>1149</v>
      </c>
      <c r="M13" s="850">
        <f t="shared" si="0"/>
        <v>45</v>
      </c>
      <c r="N13" s="853">
        <f t="shared" si="1"/>
        <v>4.0760869565217295E-2</v>
      </c>
      <c r="O13" s="860">
        <f t="shared" si="2"/>
        <v>-97</v>
      </c>
      <c r="P13" s="714">
        <f t="shared" si="3"/>
        <v>-7.7849117174959903E-2</v>
      </c>
      <c r="Q13" s="856">
        <f t="shared" si="4"/>
        <v>-345</v>
      </c>
      <c r="R13" s="718">
        <f t="shared" si="5"/>
        <v>-0.23092369477911645</v>
      </c>
    </row>
    <row r="14" spans="1:18" ht="17.25" customHeight="1">
      <c r="A14" s="369" t="s">
        <v>35</v>
      </c>
      <c r="B14" s="707">
        <v>1181</v>
      </c>
      <c r="C14" s="392">
        <v>1231</v>
      </c>
      <c r="D14" s="392">
        <v>1238</v>
      </c>
      <c r="E14" s="392">
        <v>1206</v>
      </c>
      <c r="F14" s="392">
        <v>1228</v>
      </c>
      <c r="G14" s="392">
        <v>1063</v>
      </c>
      <c r="H14" s="392">
        <v>1016</v>
      </c>
      <c r="I14" s="392">
        <v>961</v>
      </c>
      <c r="J14" s="392">
        <v>968</v>
      </c>
      <c r="K14" s="392">
        <v>1035</v>
      </c>
      <c r="L14" s="708">
        <v>958</v>
      </c>
      <c r="M14" s="850">
        <f t="shared" si="0"/>
        <v>-77</v>
      </c>
      <c r="N14" s="853">
        <f t="shared" si="1"/>
        <v>-7.4396135265700436E-2</v>
      </c>
      <c r="O14" s="860">
        <f t="shared" si="2"/>
        <v>-105</v>
      </c>
      <c r="P14" s="714">
        <f t="shared" si="3"/>
        <v>-9.8777046095954835E-2</v>
      </c>
      <c r="Q14" s="856">
        <f t="shared" si="4"/>
        <v>-223</v>
      </c>
      <c r="R14" s="718">
        <f t="shared" si="5"/>
        <v>-0.18882303132938183</v>
      </c>
    </row>
    <row r="15" spans="1:18" ht="17.25" customHeight="1">
      <c r="A15" s="369" t="s">
        <v>36</v>
      </c>
      <c r="B15" s="707">
        <v>1164</v>
      </c>
      <c r="C15" s="392">
        <v>1187</v>
      </c>
      <c r="D15" s="392">
        <v>1241</v>
      </c>
      <c r="E15" s="392">
        <v>1185</v>
      </c>
      <c r="F15" s="392">
        <v>1195</v>
      </c>
      <c r="G15" s="392">
        <v>1102</v>
      </c>
      <c r="H15" s="392">
        <v>1000</v>
      </c>
      <c r="I15" s="392">
        <v>1042</v>
      </c>
      <c r="J15" s="392">
        <v>998</v>
      </c>
      <c r="K15" s="392">
        <v>1004</v>
      </c>
      <c r="L15" s="708">
        <v>998</v>
      </c>
      <c r="M15" s="850">
        <f t="shared" si="0"/>
        <v>-6</v>
      </c>
      <c r="N15" s="853">
        <f t="shared" si="1"/>
        <v>-5.9760956175298752E-3</v>
      </c>
      <c r="O15" s="860">
        <f t="shared" si="2"/>
        <v>-104</v>
      </c>
      <c r="P15" s="714">
        <f t="shared" si="3"/>
        <v>-9.4373865698729631E-2</v>
      </c>
      <c r="Q15" s="856">
        <f t="shared" si="4"/>
        <v>-166</v>
      </c>
      <c r="R15" s="718">
        <f t="shared" si="5"/>
        <v>-0.1426116838487973</v>
      </c>
    </row>
    <row r="16" spans="1:18" ht="17.25" customHeight="1">
      <c r="A16" s="369" t="s">
        <v>37</v>
      </c>
      <c r="B16" s="707">
        <v>3015</v>
      </c>
      <c r="C16" s="392">
        <v>3105</v>
      </c>
      <c r="D16" s="392">
        <v>3177</v>
      </c>
      <c r="E16" s="392">
        <v>3029</v>
      </c>
      <c r="F16" s="392">
        <v>2972</v>
      </c>
      <c r="G16" s="392">
        <v>2790</v>
      </c>
      <c r="H16" s="392">
        <v>2574</v>
      </c>
      <c r="I16" s="392">
        <v>2521</v>
      </c>
      <c r="J16" s="392">
        <v>2415</v>
      </c>
      <c r="K16" s="392">
        <v>2441</v>
      </c>
      <c r="L16" s="708">
        <v>2504</v>
      </c>
      <c r="M16" s="850">
        <f t="shared" si="0"/>
        <v>63</v>
      </c>
      <c r="N16" s="853">
        <f t="shared" si="1"/>
        <v>2.5809094633346907E-2</v>
      </c>
      <c r="O16" s="860">
        <f t="shared" si="2"/>
        <v>-286</v>
      </c>
      <c r="P16" s="714">
        <f t="shared" si="3"/>
        <v>-0.10250896057347669</v>
      </c>
      <c r="Q16" s="856">
        <f t="shared" si="4"/>
        <v>-511</v>
      </c>
      <c r="R16" s="718">
        <f t="shared" si="5"/>
        <v>-0.16948590381426198</v>
      </c>
    </row>
    <row r="17" spans="1:18" ht="17.25" customHeight="1">
      <c r="A17" s="369" t="s">
        <v>38</v>
      </c>
      <c r="B17" s="707">
        <v>1731</v>
      </c>
      <c r="C17" s="392">
        <v>1705</v>
      </c>
      <c r="D17" s="392">
        <v>1447</v>
      </c>
      <c r="E17" s="392">
        <v>1690</v>
      </c>
      <c r="F17" s="392">
        <v>1662</v>
      </c>
      <c r="G17" s="392">
        <v>1519</v>
      </c>
      <c r="H17" s="392">
        <v>1403</v>
      </c>
      <c r="I17" s="392">
        <v>1364</v>
      </c>
      <c r="J17" s="392">
        <v>1410</v>
      </c>
      <c r="K17" s="392">
        <v>1308</v>
      </c>
      <c r="L17" s="708">
        <v>1291</v>
      </c>
      <c r="M17" s="850">
        <f t="shared" si="0"/>
        <v>-17</v>
      </c>
      <c r="N17" s="853">
        <f t="shared" si="1"/>
        <v>-1.2996941896024516E-2</v>
      </c>
      <c r="O17" s="860">
        <f t="shared" si="2"/>
        <v>-228</v>
      </c>
      <c r="P17" s="714">
        <f t="shared" si="3"/>
        <v>-0.15009874917709021</v>
      </c>
      <c r="Q17" s="856">
        <f t="shared" si="4"/>
        <v>-440</v>
      </c>
      <c r="R17" s="718">
        <f t="shared" si="5"/>
        <v>-0.25418833044482958</v>
      </c>
    </row>
    <row r="18" spans="1:18" ht="17.25" customHeight="1">
      <c r="A18" s="369" t="s">
        <v>39</v>
      </c>
      <c r="B18" s="707">
        <v>1452</v>
      </c>
      <c r="C18" s="392">
        <v>1459</v>
      </c>
      <c r="D18" s="392">
        <v>1376</v>
      </c>
      <c r="E18" s="392">
        <v>1441</v>
      </c>
      <c r="F18" s="392">
        <v>1491</v>
      </c>
      <c r="G18" s="392">
        <v>1444</v>
      </c>
      <c r="H18" s="392">
        <v>1362</v>
      </c>
      <c r="I18" s="392">
        <v>1368</v>
      </c>
      <c r="J18" s="392">
        <v>1292</v>
      </c>
      <c r="K18" s="392">
        <v>1311</v>
      </c>
      <c r="L18" s="708">
        <v>1281</v>
      </c>
      <c r="M18" s="850">
        <f t="shared" si="0"/>
        <v>-30</v>
      </c>
      <c r="N18" s="853">
        <f t="shared" si="1"/>
        <v>-2.2883295194508046E-2</v>
      </c>
      <c r="O18" s="860">
        <f t="shared" si="2"/>
        <v>-163</v>
      </c>
      <c r="P18" s="714">
        <f t="shared" si="3"/>
        <v>-0.11288088642659277</v>
      </c>
      <c r="Q18" s="856">
        <f t="shared" si="4"/>
        <v>-171</v>
      </c>
      <c r="R18" s="718">
        <f t="shared" si="5"/>
        <v>-0.11776859504132231</v>
      </c>
    </row>
    <row r="19" spans="1:18" ht="17.25" customHeight="1" thickBot="1">
      <c r="A19" s="362" t="s">
        <v>40</v>
      </c>
      <c r="B19" s="709">
        <v>3007</v>
      </c>
      <c r="C19" s="427">
        <v>3069</v>
      </c>
      <c r="D19" s="427">
        <v>3125</v>
      </c>
      <c r="E19" s="427">
        <v>3070</v>
      </c>
      <c r="F19" s="427">
        <v>2937</v>
      </c>
      <c r="G19" s="427">
        <v>2868</v>
      </c>
      <c r="H19" s="427">
        <v>2500</v>
      </c>
      <c r="I19" s="427">
        <v>2467</v>
      </c>
      <c r="J19" s="427">
        <v>2505</v>
      </c>
      <c r="K19" s="427">
        <v>2370</v>
      </c>
      <c r="L19" s="710">
        <v>2368</v>
      </c>
      <c r="M19" s="851">
        <f t="shared" si="0"/>
        <v>-2</v>
      </c>
      <c r="N19" s="854">
        <f t="shared" si="1"/>
        <v>-8.4388185654005188E-4</v>
      </c>
      <c r="O19" s="861">
        <f t="shared" si="2"/>
        <v>-500</v>
      </c>
      <c r="P19" s="720">
        <f t="shared" si="3"/>
        <v>-0.1743375174337517</v>
      </c>
      <c r="Q19" s="857">
        <f t="shared" si="4"/>
        <v>-639</v>
      </c>
      <c r="R19" s="722">
        <f t="shared" si="5"/>
        <v>-0.21250415696707681</v>
      </c>
    </row>
    <row r="20" spans="1:18" s="52" customFormat="1" ht="17.25" customHeight="1">
      <c r="A20" s="209" t="s">
        <v>812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A21" s="379" t="s">
        <v>800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AG33"/>
  <sheetViews>
    <sheetView zoomScaleNormal="100" workbookViewId="0">
      <selection activeCell="Y12" sqref="Y12"/>
    </sheetView>
  </sheetViews>
  <sheetFormatPr defaultRowHeight="15"/>
  <cols>
    <col min="1" max="1" width="11" customWidth="1"/>
    <col min="2" max="2" width="3.28515625" style="383" customWidth="1"/>
    <col min="3" max="3" width="5.7109375" customWidth="1"/>
    <col min="4" max="4" width="8.140625" customWidth="1"/>
    <col min="5" max="5" width="7.85546875" customWidth="1"/>
    <col min="6" max="6" width="6.42578125" customWidth="1"/>
    <col min="7" max="7" width="6.5703125" customWidth="1"/>
    <col min="8" max="8" width="6.42578125" customWidth="1"/>
    <col min="9" max="9" width="7.42578125" customWidth="1"/>
    <col min="10" max="10" width="8.42578125" customWidth="1"/>
    <col min="11" max="11" width="7" customWidth="1"/>
    <col min="12" max="12" width="6.5703125" customWidth="1"/>
    <col min="13" max="13" width="7.5703125" customWidth="1"/>
    <col min="14" max="14" width="8.85546875" customWidth="1"/>
    <col min="15" max="15" width="5.85546875" customWidth="1"/>
    <col min="16" max="16" width="5.140625" customWidth="1"/>
    <col min="17" max="17" width="8.140625" customWidth="1"/>
    <col min="18" max="18" width="9" customWidth="1"/>
    <col min="19" max="20" width="7.5703125" customWidth="1"/>
  </cols>
  <sheetData>
    <row r="1" spans="1:33" s="378" customFormat="1" ht="17.25" customHeight="1">
      <c r="A1" s="1040" t="s">
        <v>945</v>
      </c>
      <c r="B1" s="1040"/>
    </row>
    <row r="2" spans="1:33" s="3" customFormat="1" ht="17.25" customHeight="1" thickBot="1">
      <c r="A2" s="701" t="s">
        <v>572</v>
      </c>
      <c r="B2" s="701"/>
      <c r="L2" s="3" t="s">
        <v>0</v>
      </c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</row>
    <row r="3" spans="1:33" s="97" customFormat="1" ht="17.25" customHeight="1">
      <c r="A3" s="1896" t="s">
        <v>976</v>
      </c>
      <c r="B3" s="1897"/>
      <c r="C3" s="1582" t="s">
        <v>330</v>
      </c>
      <c r="D3" s="1583"/>
      <c r="E3" s="1583"/>
      <c r="F3" s="1818" t="s">
        <v>80</v>
      </c>
      <c r="G3" s="1582" t="s">
        <v>353</v>
      </c>
      <c r="H3" s="1583"/>
      <c r="I3" s="1583"/>
      <c r="J3" s="1584"/>
      <c r="K3" s="1582" t="s">
        <v>451</v>
      </c>
      <c r="L3" s="1583"/>
      <c r="M3" s="1583"/>
      <c r="N3" s="1584"/>
      <c r="O3" s="1814" t="s">
        <v>936</v>
      </c>
      <c r="P3" s="1808"/>
      <c r="Q3" s="1808"/>
      <c r="R3" s="1809"/>
      <c r="U3" s="1036"/>
    </row>
    <row r="4" spans="1:33" s="97" customFormat="1" ht="17.25" customHeight="1">
      <c r="A4" s="1898"/>
      <c r="B4" s="1899"/>
      <c r="C4" s="1822" t="s">
        <v>5</v>
      </c>
      <c r="D4" s="1570" t="s">
        <v>7</v>
      </c>
      <c r="E4" s="1623"/>
      <c r="F4" s="1819"/>
      <c r="G4" s="1650" t="s">
        <v>5</v>
      </c>
      <c r="H4" s="1637" t="s">
        <v>47</v>
      </c>
      <c r="I4" s="1570" t="s">
        <v>50</v>
      </c>
      <c r="J4" s="1611"/>
      <c r="K4" s="1650" t="s">
        <v>5</v>
      </c>
      <c r="L4" s="1637" t="s">
        <v>47</v>
      </c>
      <c r="M4" s="1570" t="s">
        <v>50</v>
      </c>
      <c r="N4" s="1611"/>
      <c r="O4" s="1902" t="s">
        <v>5</v>
      </c>
      <c r="P4" s="1637" t="s">
        <v>47</v>
      </c>
      <c r="Q4" s="1570" t="s">
        <v>50</v>
      </c>
      <c r="R4" s="1611"/>
    </row>
    <row r="5" spans="1:33" s="98" customFormat="1" ht="42" customHeight="1" thickBot="1">
      <c r="A5" s="1900"/>
      <c r="B5" s="1901"/>
      <c r="C5" s="1550"/>
      <c r="D5" s="1333" t="s">
        <v>82</v>
      </c>
      <c r="E5" s="1372" t="s">
        <v>76</v>
      </c>
      <c r="F5" s="1820"/>
      <c r="G5" s="1677"/>
      <c r="H5" s="1821"/>
      <c r="I5" s="1421" t="s">
        <v>82</v>
      </c>
      <c r="J5" s="1406" t="s">
        <v>76</v>
      </c>
      <c r="K5" s="1677"/>
      <c r="L5" s="1821"/>
      <c r="M5" s="1421" t="s">
        <v>82</v>
      </c>
      <c r="N5" s="1406" t="s">
        <v>76</v>
      </c>
      <c r="O5" s="1677"/>
      <c r="P5" s="1821"/>
      <c r="Q5" s="1421" t="s">
        <v>82</v>
      </c>
      <c r="R5" s="1406" t="s">
        <v>76</v>
      </c>
    </row>
    <row r="6" spans="1:33" s="98" customFormat="1" ht="17.25" customHeight="1">
      <c r="A6" s="1864" t="s">
        <v>13</v>
      </c>
      <c r="B6" s="1865"/>
      <c r="C6" s="333">
        <v>443</v>
      </c>
      <c r="D6" s="741">
        <v>363</v>
      </c>
      <c r="E6" s="406">
        <v>293</v>
      </c>
      <c r="F6" s="96">
        <v>839</v>
      </c>
      <c r="G6" s="312">
        <v>45059</v>
      </c>
      <c r="H6" s="741">
        <v>20481</v>
      </c>
      <c r="I6" s="741">
        <v>19847</v>
      </c>
      <c r="J6" s="424">
        <v>25212</v>
      </c>
      <c r="K6" s="312">
        <v>22729</v>
      </c>
      <c r="L6" s="741">
        <v>9963</v>
      </c>
      <c r="M6" s="741">
        <v>10908</v>
      </c>
      <c r="N6" s="424">
        <v>11821</v>
      </c>
      <c r="O6" s="333">
        <v>12739</v>
      </c>
      <c r="P6" s="741">
        <v>5833</v>
      </c>
      <c r="Q6" s="741">
        <v>7266</v>
      </c>
      <c r="R6" s="172">
        <v>5473</v>
      </c>
      <c r="U6" s="1042"/>
      <c r="V6" s="1042"/>
      <c r="W6" s="1042"/>
      <c r="X6" s="1042"/>
    </row>
    <row r="7" spans="1:33" s="98" customFormat="1" ht="17.25" customHeight="1">
      <c r="A7" s="1505" t="s">
        <v>14</v>
      </c>
      <c r="B7" s="1506"/>
      <c r="C7" s="333">
        <v>430</v>
      </c>
      <c r="D7" s="741">
        <v>343</v>
      </c>
      <c r="E7" s="406">
        <v>287</v>
      </c>
      <c r="F7" s="96">
        <v>830</v>
      </c>
      <c r="G7" s="312">
        <v>44520</v>
      </c>
      <c r="H7" s="741">
        <v>20344</v>
      </c>
      <c r="I7" s="741">
        <v>19699</v>
      </c>
      <c r="J7" s="424">
        <v>24821</v>
      </c>
      <c r="K7" s="312">
        <v>22000</v>
      </c>
      <c r="L7" s="741">
        <v>9280</v>
      </c>
      <c r="M7" s="741">
        <v>11314</v>
      </c>
      <c r="N7" s="424">
        <v>10686</v>
      </c>
      <c r="O7" s="333">
        <v>11810</v>
      </c>
      <c r="P7" s="741">
        <v>5654</v>
      </c>
      <c r="Q7" s="741">
        <v>6252</v>
      </c>
      <c r="R7" s="172">
        <v>5558</v>
      </c>
    </row>
    <row r="8" spans="1:33" s="98" customFormat="1" ht="17.25" customHeight="1">
      <c r="A8" s="1505" t="s">
        <v>15</v>
      </c>
      <c r="B8" s="1506"/>
      <c r="C8" s="333">
        <v>431</v>
      </c>
      <c r="D8" s="741">
        <v>339</v>
      </c>
      <c r="E8" s="406">
        <v>291</v>
      </c>
      <c r="F8" s="96">
        <v>825.01</v>
      </c>
      <c r="G8" s="312">
        <v>43207</v>
      </c>
      <c r="H8" s="741">
        <v>19545</v>
      </c>
      <c r="I8" s="741">
        <v>19259</v>
      </c>
      <c r="J8" s="424">
        <v>23948</v>
      </c>
      <c r="K8" s="312">
        <v>21120</v>
      </c>
      <c r="L8" s="741">
        <v>8897</v>
      </c>
      <c r="M8" s="741">
        <v>10601</v>
      </c>
      <c r="N8" s="424">
        <v>10519</v>
      </c>
      <c r="O8" s="333">
        <v>8973</v>
      </c>
      <c r="P8" s="741">
        <v>4187</v>
      </c>
      <c r="Q8" s="741">
        <v>4419</v>
      </c>
      <c r="R8" s="172">
        <v>4554</v>
      </c>
    </row>
    <row r="9" spans="1:33" s="98" customFormat="1" ht="17.25" customHeight="1">
      <c r="A9" s="1505" t="s">
        <v>16</v>
      </c>
      <c r="B9" s="1506"/>
      <c r="C9" s="333">
        <v>417</v>
      </c>
      <c r="D9" s="741">
        <v>330</v>
      </c>
      <c r="E9" s="406">
        <v>275</v>
      </c>
      <c r="F9" s="96">
        <v>764.43</v>
      </c>
      <c r="G9" s="312">
        <v>36482</v>
      </c>
      <c r="H9" s="741">
        <v>16617</v>
      </c>
      <c r="I9" s="741">
        <v>16843</v>
      </c>
      <c r="J9" s="424">
        <v>19639</v>
      </c>
      <c r="K9" s="312">
        <v>16688</v>
      </c>
      <c r="L9" s="741">
        <v>7306</v>
      </c>
      <c r="M9" s="741">
        <v>9174</v>
      </c>
      <c r="N9" s="424">
        <v>7514</v>
      </c>
      <c r="O9" s="333">
        <v>7739</v>
      </c>
      <c r="P9" s="741">
        <v>3517</v>
      </c>
      <c r="Q9" s="741">
        <v>3690</v>
      </c>
      <c r="R9" s="172">
        <v>4049</v>
      </c>
    </row>
    <row r="10" spans="1:33" s="98" customFormat="1" ht="17.25" customHeight="1">
      <c r="A10" s="1505" t="s">
        <v>17</v>
      </c>
      <c r="B10" s="1506"/>
      <c r="C10" s="333">
        <v>400</v>
      </c>
      <c r="D10" s="741">
        <v>309</v>
      </c>
      <c r="E10" s="406">
        <v>266</v>
      </c>
      <c r="F10" s="96">
        <v>685.05</v>
      </c>
      <c r="G10" s="312">
        <v>30166</v>
      </c>
      <c r="H10" s="741">
        <v>13998</v>
      </c>
      <c r="I10" s="741">
        <v>14357</v>
      </c>
      <c r="J10" s="424">
        <v>15809</v>
      </c>
      <c r="K10" s="312">
        <v>13939</v>
      </c>
      <c r="L10" s="741">
        <v>5995</v>
      </c>
      <c r="M10" s="741">
        <v>7791</v>
      </c>
      <c r="N10" s="424">
        <v>6148</v>
      </c>
      <c r="O10" s="333">
        <v>6663</v>
      </c>
      <c r="P10" s="741">
        <v>3207</v>
      </c>
      <c r="Q10" s="741">
        <v>3238</v>
      </c>
      <c r="R10" s="172">
        <v>3425</v>
      </c>
    </row>
    <row r="11" spans="1:33" s="98" customFormat="1" ht="17.25" customHeight="1">
      <c r="A11" s="1505" t="s">
        <v>18</v>
      </c>
      <c r="B11" s="1506"/>
      <c r="C11" s="333">
        <v>381</v>
      </c>
      <c r="D11" s="741">
        <v>296</v>
      </c>
      <c r="E11" s="406">
        <v>245</v>
      </c>
      <c r="F11" s="96">
        <v>634.66999999999996</v>
      </c>
      <c r="G11" s="312">
        <v>26483</v>
      </c>
      <c r="H11" s="741">
        <v>11972</v>
      </c>
      <c r="I11" s="741">
        <v>12962</v>
      </c>
      <c r="J11" s="424">
        <v>13521</v>
      </c>
      <c r="K11" s="312">
        <v>13043</v>
      </c>
      <c r="L11" s="741">
        <v>5453</v>
      </c>
      <c r="M11" s="741">
        <v>7036</v>
      </c>
      <c r="N11" s="424">
        <v>6007</v>
      </c>
      <c r="O11" s="333">
        <v>5062</v>
      </c>
      <c r="P11" s="741">
        <v>2327</v>
      </c>
      <c r="Q11" s="741">
        <v>2703</v>
      </c>
      <c r="R11" s="172">
        <v>2359</v>
      </c>
    </row>
    <row r="12" spans="1:33" s="98" customFormat="1" ht="17.25" customHeight="1">
      <c r="A12" s="1505" t="s">
        <v>19</v>
      </c>
      <c r="B12" s="1506"/>
      <c r="C12" s="333">
        <v>362</v>
      </c>
      <c r="D12" s="741">
        <v>282</v>
      </c>
      <c r="E12" s="406">
        <v>227</v>
      </c>
      <c r="F12" s="96">
        <v>588.32000000000005</v>
      </c>
      <c r="G12" s="334">
        <v>22758</v>
      </c>
      <c r="H12" s="741">
        <v>10300</v>
      </c>
      <c r="I12" s="741">
        <v>11367</v>
      </c>
      <c r="J12" s="424">
        <v>11391</v>
      </c>
      <c r="K12" s="334">
        <v>11162</v>
      </c>
      <c r="L12" s="741">
        <v>4788</v>
      </c>
      <c r="M12" s="741">
        <v>6296</v>
      </c>
      <c r="N12" s="424">
        <v>4866</v>
      </c>
      <c r="O12" s="334">
        <v>3538</v>
      </c>
      <c r="P12" s="742">
        <v>1537</v>
      </c>
      <c r="Q12" s="742">
        <v>1975</v>
      </c>
      <c r="R12" s="72">
        <v>1563</v>
      </c>
    </row>
    <row r="13" spans="1:33" s="99" customFormat="1" ht="17.25" customHeight="1">
      <c r="A13" s="1505" t="s">
        <v>20</v>
      </c>
      <c r="B13" s="1506"/>
      <c r="C13" s="334">
        <v>354</v>
      </c>
      <c r="D13" s="742">
        <v>269</v>
      </c>
      <c r="E13" s="402">
        <v>225</v>
      </c>
      <c r="F13" s="89">
        <v>555</v>
      </c>
      <c r="G13" s="334">
        <v>20437</v>
      </c>
      <c r="H13" s="742">
        <v>9042</v>
      </c>
      <c r="I13" s="742">
        <v>10256</v>
      </c>
      <c r="J13" s="404">
        <v>10181</v>
      </c>
      <c r="K13" s="334">
        <v>10197</v>
      </c>
      <c r="L13" s="742">
        <v>4262</v>
      </c>
      <c r="M13" s="742">
        <v>5802</v>
      </c>
      <c r="N13" s="404">
        <v>4395</v>
      </c>
      <c r="O13" s="334">
        <v>2939</v>
      </c>
      <c r="P13" s="742">
        <v>1269</v>
      </c>
      <c r="Q13" s="742">
        <v>1554</v>
      </c>
      <c r="R13" s="404">
        <v>1385</v>
      </c>
      <c r="T13" s="98"/>
    </row>
    <row r="14" spans="1:33" s="99" customFormat="1" ht="17.25" customHeight="1">
      <c r="A14" s="1505" t="s">
        <v>21</v>
      </c>
      <c r="B14" s="1506"/>
      <c r="C14" s="334">
        <v>345</v>
      </c>
      <c r="D14" s="742">
        <v>258</v>
      </c>
      <c r="E14" s="402">
        <v>212</v>
      </c>
      <c r="F14" s="89">
        <v>528</v>
      </c>
      <c r="G14" s="334">
        <v>18978</v>
      </c>
      <c r="H14" s="742">
        <v>8236</v>
      </c>
      <c r="I14" s="742">
        <v>9745</v>
      </c>
      <c r="J14" s="404">
        <v>9233</v>
      </c>
      <c r="K14" s="334">
        <v>9862</v>
      </c>
      <c r="L14" s="742">
        <v>4163</v>
      </c>
      <c r="M14" s="742">
        <v>5444</v>
      </c>
      <c r="N14" s="404">
        <v>4418</v>
      </c>
      <c r="O14" s="334">
        <v>2724</v>
      </c>
      <c r="P14" s="742">
        <v>1124</v>
      </c>
      <c r="Q14" s="742">
        <v>1645</v>
      </c>
      <c r="R14" s="72">
        <v>1079</v>
      </c>
      <c r="T14" s="98"/>
    </row>
    <row r="15" spans="1:33" s="99" customFormat="1" ht="17.25" customHeight="1">
      <c r="A15" s="1505" t="s">
        <v>244</v>
      </c>
      <c r="B15" s="1506"/>
      <c r="C15" s="334">
        <v>337</v>
      </c>
      <c r="D15" s="184">
        <v>257</v>
      </c>
      <c r="E15" s="332">
        <v>197</v>
      </c>
      <c r="F15" s="89">
        <v>512</v>
      </c>
      <c r="G15" s="334">
        <v>16486</v>
      </c>
      <c r="H15" s="184">
        <v>7300</v>
      </c>
      <c r="I15" s="184">
        <v>9084</v>
      </c>
      <c r="J15" s="72">
        <v>7402</v>
      </c>
      <c r="K15" s="334">
        <v>8060</v>
      </c>
      <c r="L15" s="184">
        <v>3477</v>
      </c>
      <c r="M15" s="184">
        <v>5110</v>
      </c>
      <c r="N15" s="72">
        <v>2950</v>
      </c>
      <c r="O15" s="334">
        <v>2523</v>
      </c>
      <c r="P15" s="184">
        <v>1011</v>
      </c>
      <c r="Q15" s="184">
        <v>1610</v>
      </c>
      <c r="R15" s="72">
        <v>913</v>
      </c>
    </row>
    <row r="16" spans="1:33" s="99" customFormat="1" ht="17.25" customHeight="1" thickBot="1">
      <c r="A16" s="1555" t="s">
        <v>321</v>
      </c>
      <c r="B16" s="1556"/>
      <c r="C16" s="321">
        <v>316</v>
      </c>
      <c r="D16" s="331">
        <v>240</v>
      </c>
      <c r="E16" s="598">
        <v>181</v>
      </c>
      <c r="F16" s="599">
        <v>487.6</v>
      </c>
      <c r="G16" s="321">
        <v>14803</v>
      </c>
      <c r="H16" s="331">
        <v>6729</v>
      </c>
      <c r="I16" s="331">
        <v>8652</v>
      </c>
      <c r="J16" s="598">
        <v>6151</v>
      </c>
      <c r="K16" s="321">
        <v>7295</v>
      </c>
      <c r="L16" s="331">
        <v>3178</v>
      </c>
      <c r="M16" s="331">
        <v>4857</v>
      </c>
      <c r="N16" s="528">
        <v>2438</v>
      </c>
      <c r="O16" s="1211" t="s">
        <v>64</v>
      </c>
      <c r="P16" s="1212" t="s">
        <v>64</v>
      </c>
      <c r="Q16" s="1212" t="s">
        <v>64</v>
      </c>
      <c r="R16" s="1213" t="s">
        <v>64</v>
      </c>
    </row>
    <row r="17" spans="1:33" ht="17.25" customHeight="1">
      <c r="A17" s="1514" t="s">
        <v>718</v>
      </c>
      <c r="B17" s="1242" t="s">
        <v>327</v>
      </c>
      <c r="C17" s="1422">
        <f>C16-C15</f>
        <v>-21</v>
      </c>
      <c r="D17" s="1423">
        <f t="shared" ref="D17:N17" si="0">D16-D15</f>
        <v>-17</v>
      </c>
      <c r="E17" s="1424">
        <f t="shared" si="0"/>
        <v>-16</v>
      </c>
      <c r="F17" s="1425">
        <f t="shared" si="0"/>
        <v>-24.399999999999977</v>
      </c>
      <c r="G17" s="1422">
        <f t="shared" si="0"/>
        <v>-1683</v>
      </c>
      <c r="H17" s="1426">
        <f t="shared" si="0"/>
        <v>-571</v>
      </c>
      <c r="I17" s="1426">
        <f t="shared" si="0"/>
        <v>-432</v>
      </c>
      <c r="J17" s="1425">
        <f t="shared" si="0"/>
        <v>-1251</v>
      </c>
      <c r="K17" s="1422">
        <f t="shared" si="0"/>
        <v>-765</v>
      </c>
      <c r="L17" s="1426">
        <f t="shared" si="0"/>
        <v>-299</v>
      </c>
      <c r="M17" s="1426">
        <f t="shared" si="0"/>
        <v>-253</v>
      </c>
      <c r="N17" s="1424">
        <f t="shared" si="0"/>
        <v>-512</v>
      </c>
      <c r="O17" s="1388" t="s">
        <v>64</v>
      </c>
      <c r="P17" s="1308" t="s">
        <v>64</v>
      </c>
      <c r="Q17" s="1308" t="s">
        <v>64</v>
      </c>
      <c r="R17" s="1427" t="s">
        <v>64</v>
      </c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</row>
    <row r="18" spans="1:33" ht="17.25" customHeight="1">
      <c r="A18" s="1497"/>
      <c r="B18" s="1250" t="s">
        <v>328</v>
      </c>
      <c r="C18" s="1428">
        <f>C16/C15-1</f>
        <v>-6.2314540059347223E-2</v>
      </c>
      <c r="D18" s="1429">
        <f>D16/D15-1</f>
        <v>-6.6147859922178975E-2</v>
      </c>
      <c r="E18" s="1430">
        <f t="shared" ref="E18:N18" si="1">E16/E15-1</f>
        <v>-8.1218274111675148E-2</v>
      </c>
      <c r="F18" s="1431">
        <f t="shared" si="1"/>
        <v>-4.7656249999999956E-2</v>
      </c>
      <c r="G18" s="1428">
        <f t="shared" si="1"/>
        <v>-0.10208661894941162</v>
      </c>
      <c r="H18" s="1432">
        <f t="shared" si="1"/>
        <v>-7.8219178082191809E-2</v>
      </c>
      <c r="I18" s="1432">
        <f t="shared" si="1"/>
        <v>-4.7556142668428003E-2</v>
      </c>
      <c r="J18" s="1431">
        <f t="shared" si="1"/>
        <v>-0.16900837611456365</v>
      </c>
      <c r="K18" s="1428">
        <f t="shared" si="1"/>
        <v>-9.4913151364764303E-2</v>
      </c>
      <c r="L18" s="1432">
        <f t="shared" si="1"/>
        <v>-8.599367270635605E-2</v>
      </c>
      <c r="M18" s="1432">
        <f t="shared" si="1"/>
        <v>-4.9510763209393294E-2</v>
      </c>
      <c r="N18" s="1430">
        <f t="shared" si="1"/>
        <v>-0.17355932203389834</v>
      </c>
      <c r="O18" s="1391" t="s">
        <v>64</v>
      </c>
      <c r="P18" s="1320" t="s">
        <v>64</v>
      </c>
      <c r="Q18" s="1320" t="s">
        <v>64</v>
      </c>
      <c r="R18" s="1416" t="s">
        <v>64</v>
      </c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</row>
    <row r="19" spans="1:33" ht="17.25" customHeight="1">
      <c r="A19" s="1496" t="s">
        <v>719</v>
      </c>
      <c r="B19" s="1256" t="s">
        <v>327</v>
      </c>
      <c r="C19" s="1433">
        <f>C16-C11</f>
        <v>-65</v>
      </c>
      <c r="D19" s="1434">
        <f t="shared" ref="D19:N19" si="2">D16-D11</f>
        <v>-56</v>
      </c>
      <c r="E19" s="1435">
        <f t="shared" si="2"/>
        <v>-64</v>
      </c>
      <c r="F19" s="1436">
        <f t="shared" si="2"/>
        <v>-147.06999999999994</v>
      </c>
      <c r="G19" s="1433">
        <f t="shared" si="2"/>
        <v>-11680</v>
      </c>
      <c r="H19" s="1437">
        <f t="shared" si="2"/>
        <v>-5243</v>
      </c>
      <c r="I19" s="1437">
        <f t="shared" si="2"/>
        <v>-4310</v>
      </c>
      <c r="J19" s="1436">
        <f t="shared" si="2"/>
        <v>-7370</v>
      </c>
      <c r="K19" s="1433">
        <f t="shared" si="2"/>
        <v>-5748</v>
      </c>
      <c r="L19" s="1437">
        <f t="shared" si="2"/>
        <v>-2275</v>
      </c>
      <c r="M19" s="1437">
        <f t="shared" si="2"/>
        <v>-2179</v>
      </c>
      <c r="N19" s="1435">
        <f t="shared" si="2"/>
        <v>-3569</v>
      </c>
      <c r="O19" s="1438" t="s">
        <v>64</v>
      </c>
      <c r="P19" s="1324" t="s">
        <v>64</v>
      </c>
      <c r="Q19" s="1324" t="s">
        <v>64</v>
      </c>
      <c r="R19" s="1414" t="s">
        <v>64</v>
      </c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</row>
    <row r="20" spans="1:33" ht="17.25" customHeight="1">
      <c r="A20" s="1497"/>
      <c r="B20" s="1264" t="s">
        <v>328</v>
      </c>
      <c r="C20" s="1439">
        <f>C16/C11-1</f>
        <v>-0.17060367454068237</v>
      </c>
      <c r="D20" s="1440">
        <f t="shared" ref="D20:N20" si="3">D16/D11-1</f>
        <v>-0.18918918918918914</v>
      </c>
      <c r="E20" s="1441">
        <f t="shared" si="3"/>
        <v>-0.26122448979591839</v>
      </c>
      <c r="F20" s="1442">
        <f t="shared" si="3"/>
        <v>-0.23172672412434803</v>
      </c>
      <c r="G20" s="1439">
        <f t="shared" si="3"/>
        <v>-0.44103764679228186</v>
      </c>
      <c r="H20" s="1443">
        <f t="shared" si="3"/>
        <v>-0.4379385232208487</v>
      </c>
      <c r="I20" s="1443">
        <f t="shared" si="3"/>
        <v>-0.33251041505940437</v>
      </c>
      <c r="J20" s="1442">
        <f t="shared" si="3"/>
        <v>-0.54507802677316763</v>
      </c>
      <c r="K20" s="1439">
        <f t="shared" si="3"/>
        <v>-0.44069615885915814</v>
      </c>
      <c r="L20" s="1443">
        <f t="shared" si="3"/>
        <v>-0.41720154043645696</v>
      </c>
      <c r="M20" s="1443">
        <f t="shared" si="3"/>
        <v>-0.30969300739056282</v>
      </c>
      <c r="N20" s="1441">
        <f t="shared" si="3"/>
        <v>-0.59414016980189777</v>
      </c>
      <c r="O20" s="1444" t="s">
        <v>64</v>
      </c>
      <c r="P20" s="1312" t="s">
        <v>64</v>
      </c>
      <c r="Q20" s="1312" t="s">
        <v>64</v>
      </c>
      <c r="R20" s="1445" t="s">
        <v>64</v>
      </c>
    </row>
    <row r="21" spans="1:33" ht="17.25" customHeight="1">
      <c r="A21" s="1496" t="s">
        <v>720</v>
      </c>
      <c r="B21" s="1270" t="s">
        <v>327</v>
      </c>
      <c r="C21" s="1446">
        <f>C16-C6</f>
        <v>-127</v>
      </c>
      <c r="D21" s="1447">
        <f t="shared" ref="D21:N21" si="4">D16-D6</f>
        <v>-123</v>
      </c>
      <c r="E21" s="1448">
        <f t="shared" si="4"/>
        <v>-112</v>
      </c>
      <c r="F21" s="1449">
        <f t="shared" si="4"/>
        <v>-351.4</v>
      </c>
      <c r="G21" s="1446">
        <f t="shared" si="4"/>
        <v>-30256</v>
      </c>
      <c r="H21" s="1450">
        <f t="shared" si="4"/>
        <v>-13752</v>
      </c>
      <c r="I21" s="1450">
        <f t="shared" si="4"/>
        <v>-11195</v>
      </c>
      <c r="J21" s="1449">
        <f t="shared" si="4"/>
        <v>-19061</v>
      </c>
      <c r="K21" s="1446">
        <f t="shared" si="4"/>
        <v>-15434</v>
      </c>
      <c r="L21" s="1450">
        <f t="shared" si="4"/>
        <v>-6785</v>
      </c>
      <c r="M21" s="1450">
        <f t="shared" si="4"/>
        <v>-6051</v>
      </c>
      <c r="N21" s="1448">
        <f t="shared" si="4"/>
        <v>-9383</v>
      </c>
      <c r="O21" s="1394" t="s">
        <v>64</v>
      </c>
      <c r="P21" s="1316" t="s">
        <v>64</v>
      </c>
      <c r="Q21" s="1316" t="s">
        <v>64</v>
      </c>
      <c r="R21" s="1417" t="s">
        <v>64</v>
      </c>
    </row>
    <row r="22" spans="1:33" ht="17.25" customHeight="1" thickBot="1">
      <c r="A22" s="1498"/>
      <c r="B22" s="1278" t="s">
        <v>328</v>
      </c>
      <c r="C22" s="1451">
        <f>C16/C6-1</f>
        <v>-0.28668171557562072</v>
      </c>
      <c r="D22" s="1452">
        <f t="shared" ref="D22:N22" si="5">D16/D6-1</f>
        <v>-0.33884297520661155</v>
      </c>
      <c r="E22" s="1453">
        <f t="shared" si="5"/>
        <v>-0.38225255972696248</v>
      </c>
      <c r="F22" s="1454">
        <f t="shared" si="5"/>
        <v>-0.41883194278903457</v>
      </c>
      <c r="G22" s="1451">
        <f t="shared" si="5"/>
        <v>-0.67147517699016845</v>
      </c>
      <c r="H22" s="1455">
        <f t="shared" si="5"/>
        <v>-0.6714515892778673</v>
      </c>
      <c r="I22" s="1455">
        <f t="shared" si="5"/>
        <v>-0.56406509799969773</v>
      </c>
      <c r="J22" s="1454">
        <f t="shared" si="5"/>
        <v>-0.75602887513882278</v>
      </c>
      <c r="K22" s="1451">
        <f t="shared" si="5"/>
        <v>-0.67904439262616045</v>
      </c>
      <c r="L22" s="1455">
        <f t="shared" si="5"/>
        <v>-0.68101977316069462</v>
      </c>
      <c r="M22" s="1455">
        <f t="shared" si="5"/>
        <v>-0.55473047304730472</v>
      </c>
      <c r="N22" s="1453">
        <f t="shared" si="5"/>
        <v>-0.79375687336096779</v>
      </c>
      <c r="O22" s="1456" t="s">
        <v>64</v>
      </c>
      <c r="P22" s="1328" t="s">
        <v>64</v>
      </c>
      <c r="Q22" s="1328" t="s">
        <v>64</v>
      </c>
      <c r="R22" s="1457" t="s">
        <v>64</v>
      </c>
    </row>
    <row r="23" spans="1:33" s="11" customFormat="1" ht="17.25" customHeight="1">
      <c r="A23" s="10" t="s">
        <v>125</v>
      </c>
      <c r="B23" s="439"/>
      <c r="H23" s="442"/>
      <c r="T23" s="22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</row>
    <row r="24" spans="1:33" ht="17.25" customHeight="1">
      <c r="D24" s="345"/>
      <c r="I24" s="924"/>
      <c r="M24" s="345"/>
    </row>
    <row r="25" spans="1:33" ht="17.25" customHeight="1">
      <c r="D25" s="345"/>
      <c r="I25" s="924"/>
      <c r="M25" s="345"/>
      <c r="O25" s="1030"/>
    </row>
    <row r="26" spans="1:33" ht="17.25" customHeight="1">
      <c r="D26" s="345"/>
      <c r="I26" s="345"/>
      <c r="M26" s="345"/>
      <c r="O26" s="229"/>
    </row>
    <row r="27" spans="1:33">
      <c r="D27" s="345"/>
      <c r="I27" s="345"/>
      <c r="M27" s="345"/>
    </row>
    <row r="28" spans="1:33">
      <c r="D28" s="345"/>
      <c r="I28" s="345"/>
      <c r="M28" s="345"/>
    </row>
    <row r="29" spans="1:33">
      <c r="D29" s="345"/>
      <c r="M29" s="345"/>
    </row>
    <row r="30" spans="1:33">
      <c r="D30" s="345"/>
      <c r="M30" s="345"/>
    </row>
    <row r="31" spans="1:33">
      <c r="M31" s="345"/>
    </row>
    <row r="32" spans="1:33">
      <c r="M32" s="345"/>
    </row>
    <row r="33" spans="13:13">
      <c r="M33" s="345"/>
    </row>
  </sheetData>
  <mergeCells count="31">
    <mergeCell ref="L4:L5"/>
    <mergeCell ref="M4:N4"/>
    <mergeCell ref="A3:B5"/>
    <mergeCell ref="A17:A18"/>
    <mergeCell ref="O3:R3"/>
    <mergeCell ref="C4:C5"/>
    <mergeCell ref="D4:E4"/>
    <mergeCell ref="G4:G5"/>
    <mergeCell ref="H4:H5"/>
    <mergeCell ref="Q4:R4"/>
    <mergeCell ref="O4:O5"/>
    <mergeCell ref="P4:P5"/>
    <mergeCell ref="C3:E3"/>
    <mergeCell ref="F3:F5"/>
    <mergeCell ref="G3:J3"/>
    <mergeCell ref="K3:N3"/>
    <mergeCell ref="I4:J4"/>
    <mergeCell ref="K4:K5"/>
    <mergeCell ref="A19:A20"/>
    <mergeCell ref="A21:A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N22 C17:N17 C18:D18 C19:N19 C20:N20 C21:N21 E18:N18" unlockedFormula="1"/>
  </ignoredError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/>
  </sheetViews>
  <sheetFormatPr defaultRowHeight="15"/>
  <cols>
    <col min="2" max="2" width="6.7109375" customWidth="1"/>
    <col min="3" max="3" width="5.5703125" customWidth="1"/>
    <col min="4" max="4" width="8.140625" customWidth="1"/>
    <col min="5" max="5" width="8.85546875" customWidth="1"/>
    <col min="6" max="6" width="5.85546875" customWidth="1"/>
    <col min="7" max="7" width="6.28515625" customWidth="1"/>
    <col min="8" max="8" width="6.42578125" customWidth="1"/>
    <col min="9" max="10" width="8.140625" customWidth="1"/>
    <col min="11" max="12" width="6.28515625" customWidth="1"/>
    <col min="13" max="14" width="8.140625" customWidth="1"/>
    <col min="15" max="15" width="5.85546875" customWidth="1"/>
    <col min="16" max="16" width="6.28515625" customWidth="1"/>
    <col min="17" max="18" width="8.140625" customWidth="1"/>
    <col min="21" max="21" width="23.7109375" customWidth="1"/>
  </cols>
  <sheetData>
    <row r="1" spans="1:21" s="378" customFormat="1" ht="12.75">
      <c r="A1" s="1040" t="s">
        <v>1003</v>
      </c>
      <c r="B1" s="1040"/>
    </row>
    <row r="2" spans="1:21" ht="15.75" thickBot="1">
      <c r="A2" s="701" t="s">
        <v>572</v>
      </c>
      <c r="B2" s="701"/>
      <c r="C2" s="379"/>
      <c r="D2" s="379"/>
      <c r="E2" s="379"/>
      <c r="F2" s="379"/>
      <c r="G2" s="379"/>
      <c r="H2" s="379"/>
      <c r="I2" s="379"/>
      <c r="J2" s="379"/>
      <c r="K2" s="379"/>
      <c r="L2" s="379" t="s">
        <v>0</v>
      </c>
      <c r="M2" s="379"/>
      <c r="N2" s="379"/>
      <c r="O2" s="379"/>
      <c r="P2" s="379"/>
      <c r="Q2" s="379"/>
      <c r="R2" s="379"/>
    </row>
    <row r="3" spans="1:21">
      <c r="A3" s="1896" t="s">
        <v>325</v>
      </c>
      <c r="B3" s="1897"/>
      <c r="C3" s="1582" t="s">
        <v>330</v>
      </c>
      <c r="D3" s="1583"/>
      <c r="E3" s="1584"/>
      <c r="F3" s="1818" t="s">
        <v>521</v>
      </c>
      <c r="G3" s="1582" t="s">
        <v>353</v>
      </c>
      <c r="H3" s="1583"/>
      <c r="I3" s="1583"/>
      <c r="J3" s="1584"/>
      <c r="K3" s="1812" t="s">
        <v>451</v>
      </c>
      <c r="L3" s="1583"/>
      <c r="M3" s="1583"/>
      <c r="N3" s="1584"/>
      <c r="O3" s="1541" t="s">
        <v>946</v>
      </c>
      <c r="P3" s="1808"/>
      <c r="Q3" s="1808"/>
      <c r="R3" s="1809"/>
      <c r="T3" s="1036"/>
    </row>
    <row r="4" spans="1:21">
      <c r="A4" s="1898"/>
      <c r="B4" s="1899"/>
      <c r="C4" s="1822" t="s">
        <v>5</v>
      </c>
      <c r="D4" s="1570" t="s">
        <v>7</v>
      </c>
      <c r="E4" s="1611"/>
      <c r="F4" s="1819"/>
      <c r="G4" s="1650" t="s">
        <v>5</v>
      </c>
      <c r="H4" s="1637" t="s">
        <v>47</v>
      </c>
      <c r="I4" s="1570" t="s">
        <v>50</v>
      </c>
      <c r="J4" s="1611"/>
      <c r="K4" s="1682" t="s">
        <v>5</v>
      </c>
      <c r="L4" s="1637" t="s">
        <v>47</v>
      </c>
      <c r="M4" s="1570" t="s">
        <v>50</v>
      </c>
      <c r="N4" s="1611"/>
      <c r="O4" s="1902" t="s">
        <v>5</v>
      </c>
      <c r="P4" s="1637" t="s">
        <v>47</v>
      </c>
      <c r="Q4" s="1570" t="s">
        <v>50</v>
      </c>
      <c r="R4" s="1611"/>
      <c r="U4" s="171"/>
    </row>
    <row r="5" spans="1:21" ht="42" customHeight="1" thickBot="1">
      <c r="A5" s="1900"/>
      <c r="B5" s="1901"/>
      <c r="C5" s="1550"/>
      <c r="D5" s="1333" t="s">
        <v>82</v>
      </c>
      <c r="E5" s="1373" t="s">
        <v>76</v>
      </c>
      <c r="F5" s="1820"/>
      <c r="G5" s="1677"/>
      <c r="H5" s="1821"/>
      <c r="I5" s="1421" t="s">
        <v>82</v>
      </c>
      <c r="J5" s="1406" t="s">
        <v>76</v>
      </c>
      <c r="K5" s="1683"/>
      <c r="L5" s="1821"/>
      <c r="M5" s="1421" t="s">
        <v>82</v>
      </c>
      <c r="N5" s="1406" t="s">
        <v>76</v>
      </c>
      <c r="O5" s="1677"/>
      <c r="P5" s="1821"/>
      <c r="Q5" s="1421" t="s">
        <v>82</v>
      </c>
      <c r="R5" s="1406" t="s">
        <v>76</v>
      </c>
      <c r="U5" s="1026"/>
    </row>
    <row r="6" spans="1:21" s="383" customFormat="1">
      <c r="A6" s="1907" t="s">
        <v>26</v>
      </c>
      <c r="B6" s="1908"/>
      <c r="C6" s="1028">
        <v>316</v>
      </c>
      <c r="D6" s="1029">
        <v>240</v>
      </c>
      <c r="E6" s="72">
        <v>181</v>
      </c>
      <c r="F6" s="89">
        <v>487.6</v>
      </c>
      <c r="G6" s="1028">
        <v>14803</v>
      </c>
      <c r="H6" s="1029">
        <v>6729</v>
      </c>
      <c r="I6" s="1029">
        <v>8652</v>
      </c>
      <c r="J6" s="72">
        <v>6151</v>
      </c>
      <c r="K6" s="1029">
        <v>7295</v>
      </c>
      <c r="L6" s="876">
        <v>3178</v>
      </c>
      <c r="M6" s="1029">
        <v>4857</v>
      </c>
      <c r="N6" s="72">
        <v>2438</v>
      </c>
      <c r="O6" s="1486">
        <f>Q6+R6</f>
        <v>2523</v>
      </c>
      <c r="P6" s="1487">
        <v>1011</v>
      </c>
      <c r="Q6" s="1488">
        <v>1610</v>
      </c>
      <c r="R6" s="1489">
        <v>913</v>
      </c>
      <c r="U6" s="1026"/>
    </row>
    <row r="7" spans="1:21">
      <c r="A7" s="1903" t="s">
        <v>27</v>
      </c>
      <c r="B7" s="1904"/>
      <c r="C7" s="333">
        <v>35</v>
      </c>
      <c r="D7" s="741">
        <v>24</v>
      </c>
      <c r="E7" s="424">
        <v>21</v>
      </c>
      <c r="F7" s="96">
        <v>60</v>
      </c>
      <c r="G7" s="312">
        <v>2121</v>
      </c>
      <c r="H7" s="741">
        <v>1059</v>
      </c>
      <c r="I7" s="741">
        <v>819</v>
      </c>
      <c r="J7" s="424">
        <v>1302</v>
      </c>
      <c r="K7" s="312">
        <v>1083</v>
      </c>
      <c r="L7" s="466" t="s">
        <v>64</v>
      </c>
      <c r="M7" s="741">
        <v>446</v>
      </c>
      <c r="N7" s="424">
        <v>637</v>
      </c>
      <c r="O7" s="1486">
        <f t="shared" ref="O7:O20" si="0">Q7+R7</f>
        <v>323</v>
      </c>
      <c r="P7" s="741" t="s">
        <v>64</v>
      </c>
      <c r="Q7" s="741">
        <v>144</v>
      </c>
      <c r="R7" s="172">
        <v>179</v>
      </c>
      <c r="U7" s="1025"/>
    </row>
    <row r="8" spans="1:21">
      <c r="A8" s="1903" t="s">
        <v>28</v>
      </c>
      <c r="B8" s="1904"/>
      <c r="C8" s="333">
        <v>38</v>
      </c>
      <c r="D8" s="741">
        <v>28</v>
      </c>
      <c r="E8" s="424">
        <v>24</v>
      </c>
      <c r="F8" s="96">
        <v>56</v>
      </c>
      <c r="G8" s="312">
        <v>1673</v>
      </c>
      <c r="H8" s="741">
        <v>706</v>
      </c>
      <c r="I8" s="741">
        <v>996</v>
      </c>
      <c r="J8" s="424">
        <v>677</v>
      </c>
      <c r="K8" s="899">
        <v>850</v>
      </c>
      <c r="L8" s="1027" t="s">
        <v>64</v>
      </c>
      <c r="M8" s="741">
        <v>582</v>
      </c>
      <c r="N8" s="424">
        <v>268</v>
      </c>
      <c r="O8" s="1486">
        <f t="shared" si="0"/>
        <v>233</v>
      </c>
      <c r="P8" s="741" t="s">
        <v>64</v>
      </c>
      <c r="Q8" s="741">
        <v>128</v>
      </c>
      <c r="R8" s="172">
        <v>105</v>
      </c>
      <c r="U8" s="1023"/>
    </row>
    <row r="9" spans="1:21">
      <c r="A9" s="1903" t="s">
        <v>29</v>
      </c>
      <c r="B9" s="1904"/>
      <c r="C9" s="333">
        <v>22</v>
      </c>
      <c r="D9" s="741">
        <v>18</v>
      </c>
      <c r="E9" s="424">
        <v>14</v>
      </c>
      <c r="F9" s="96">
        <v>39</v>
      </c>
      <c r="G9" s="312">
        <v>1084</v>
      </c>
      <c r="H9" s="741">
        <v>461</v>
      </c>
      <c r="I9" s="741">
        <v>724</v>
      </c>
      <c r="J9" s="424">
        <v>360</v>
      </c>
      <c r="K9" s="899">
        <v>552</v>
      </c>
      <c r="L9" s="1027" t="s">
        <v>64</v>
      </c>
      <c r="M9" s="741">
        <v>413</v>
      </c>
      <c r="N9" s="424">
        <v>139</v>
      </c>
      <c r="O9" s="1486">
        <f t="shared" si="0"/>
        <v>176</v>
      </c>
      <c r="P9" s="741" t="s">
        <v>64</v>
      </c>
      <c r="Q9" s="741">
        <v>116</v>
      </c>
      <c r="R9" s="172">
        <v>60</v>
      </c>
      <c r="U9" s="1024"/>
    </row>
    <row r="10" spans="1:21">
      <c r="A10" s="1903" t="s">
        <v>30</v>
      </c>
      <c r="B10" s="1904"/>
      <c r="C10" s="333">
        <v>19</v>
      </c>
      <c r="D10" s="741">
        <v>13</v>
      </c>
      <c r="E10" s="424">
        <v>12</v>
      </c>
      <c r="F10" s="96">
        <v>25</v>
      </c>
      <c r="G10" s="312">
        <v>796</v>
      </c>
      <c r="H10" s="741">
        <v>353</v>
      </c>
      <c r="I10" s="741">
        <v>500</v>
      </c>
      <c r="J10" s="424">
        <v>296</v>
      </c>
      <c r="K10" s="899">
        <v>388</v>
      </c>
      <c r="L10" s="1027" t="s">
        <v>64</v>
      </c>
      <c r="M10" s="741">
        <v>302</v>
      </c>
      <c r="N10" s="424">
        <v>86</v>
      </c>
      <c r="O10" s="1486">
        <f t="shared" si="0"/>
        <v>95</v>
      </c>
      <c r="P10" s="741" t="s">
        <v>64</v>
      </c>
      <c r="Q10" s="741">
        <v>67</v>
      </c>
      <c r="R10" s="172">
        <v>28</v>
      </c>
      <c r="U10" s="1024"/>
    </row>
    <row r="11" spans="1:21">
      <c r="A11" s="1903" t="s">
        <v>31</v>
      </c>
      <c r="B11" s="1904"/>
      <c r="C11" s="333">
        <v>8</v>
      </c>
      <c r="D11" s="741">
        <v>5</v>
      </c>
      <c r="E11" s="424">
        <v>5</v>
      </c>
      <c r="F11" s="96">
        <v>8</v>
      </c>
      <c r="G11" s="312">
        <v>252</v>
      </c>
      <c r="H11" s="741">
        <v>141</v>
      </c>
      <c r="I11" s="741">
        <v>123</v>
      </c>
      <c r="J11" s="424">
        <v>129</v>
      </c>
      <c r="K11" s="899">
        <v>107</v>
      </c>
      <c r="L11" s="1027" t="s">
        <v>64</v>
      </c>
      <c r="M11" s="741">
        <v>60</v>
      </c>
      <c r="N11" s="424">
        <v>47</v>
      </c>
      <c r="O11" s="1486">
        <f t="shared" si="0"/>
        <v>29</v>
      </c>
      <c r="P11" s="741" t="s">
        <v>64</v>
      </c>
      <c r="Q11" s="741">
        <v>20</v>
      </c>
      <c r="R11" s="172">
        <v>9</v>
      </c>
      <c r="U11" s="1024"/>
    </row>
    <row r="12" spans="1:21">
      <c r="A12" s="1903" t="s">
        <v>32</v>
      </c>
      <c r="B12" s="1904"/>
      <c r="C12" s="333">
        <v>25</v>
      </c>
      <c r="D12" s="741">
        <v>17</v>
      </c>
      <c r="E12" s="424">
        <v>15</v>
      </c>
      <c r="F12" s="96">
        <v>32</v>
      </c>
      <c r="G12" s="312">
        <v>1054</v>
      </c>
      <c r="H12" s="741">
        <v>566</v>
      </c>
      <c r="I12" s="741">
        <v>517</v>
      </c>
      <c r="J12" s="424">
        <v>537</v>
      </c>
      <c r="K12" s="899">
        <v>472</v>
      </c>
      <c r="L12" s="1027" t="s">
        <v>64</v>
      </c>
      <c r="M12" s="741">
        <v>274</v>
      </c>
      <c r="N12" s="424">
        <v>198</v>
      </c>
      <c r="O12" s="1486">
        <f t="shared" si="0"/>
        <v>133</v>
      </c>
      <c r="P12" s="741" t="s">
        <v>64</v>
      </c>
      <c r="Q12" s="741">
        <v>58</v>
      </c>
      <c r="R12" s="172">
        <v>75</v>
      </c>
      <c r="U12" s="1024"/>
    </row>
    <row r="13" spans="1:21">
      <c r="A13" s="1903" t="s">
        <v>33</v>
      </c>
      <c r="B13" s="1904"/>
      <c r="C13" s="333">
        <v>12</v>
      </c>
      <c r="D13" s="741">
        <v>9</v>
      </c>
      <c r="E13" s="424">
        <v>7</v>
      </c>
      <c r="F13" s="96">
        <v>18</v>
      </c>
      <c r="G13" s="334">
        <v>620</v>
      </c>
      <c r="H13" s="741">
        <v>315</v>
      </c>
      <c r="I13" s="741">
        <v>363</v>
      </c>
      <c r="J13" s="424">
        <v>257</v>
      </c>
      <c r="K13" s="184">
        <v>314</v>
      </c>
      <c r="L13" s="1027" t="s">
        <v>64</v>
      </c>
      <c r="M13" s="741">
        <v>213</v>
      </c>
      <c r="N13" s="424">
        <v>101</v>
      </c>
      <c r="O13" s="1486">
        <f t="shared" si="0"/>
        <v>89</v>
      </c>
      <c r="P13" s="742" t="s">
        <v>64</v>
      </c>
      <c r="Q13" s="742">
        <v>58</v>
      </c>
      <c r="R13" s="72">
        <v>31</v>
      </c>
      <c r="U13" s="1024"/>
    </row>
    <row r="14" spans="1:21">
      <c r="A14" s="1903" t="s">
        <v>34</v>
      </c>
      <c r="B14" s="1904"/>
      <c r="C14" s="334">
        <v>19</v>
      </c>
      <c r="D14" s="742">
        <v>13</v>
      </c>
      <c r="E14" s="404">
        <v>9</v>
      </c>
      <c r="F14" s="89">
        <v>22.6</v>
      </c>
      <c r="G14" s="334">
        <v>604</v>
      </c>
      <c r="H14" s="742">
        <v>237</v>
      </c>
      <c r="I14" s="742">
        <v>331</v>
      </c>
      <c r="J14" s="404">
        <v>273</v>
      </c>
      <c r="K14" s="184">
        <v>235</v>
      </c>
      <c r="L14" s="776" t="s">
        <v>64</v>
      </c>
      <c r="M14" s="742">
        <v>121</v>
      </c>
      <c r="N14" s="404">
        <v>114</v>
      </c>
      <c r="O14" s="1486">
        <f t="shared" si="0"/>
        <v>92</v>
      </c>
      <c r="P14" s="742" t="s">
        <v>64</v>
      </c>
      <c r="Q14" s="742">
        <v>55</v>
      </c>
      <c r="R14" s="404">
        <v>37</v>
      </c>
      <c r="U14" s="1024"/>
    </row>
    <row r="15" spans="1:21">
      <c r="A15" s="1903" t="s">
        <v>35</v>
      </c>
      <c r="B15" s="1904"/>
      <c r="C15" s="334">
        <v>16</v>
      </c>
      <c r="D15" s="742">
        <v>14</v>
      </c>
      <c r="E15" s="404">
        <v>6</v>
      </c>
      <c r="F15" s="89">
        <v>30</v>
      </c>
      <c r="G15" s="334">
        <v>675</v>
      </c>
      <c r="H15" s="742">
        <v>246</v>
      </c>
      <c r="I15" s="742">
        <v>485</v>
      </c>
      <c r="J15" s="404">
        <v>190</v>
      </c>
      <c r="K15" s="184">
        <v>343</v>
      </c>
      <c r="L15" s="776" t="s">
        <v>64</v>
      </c>
      <c r="M15" s="742">
        <v>266</v>
      </c>
      <c r="N15" s="404">
        <v>77</v>
      </c>
      <c r="O15" s="1486">
        <f t="shared" si="0"/>
        <v>132</v>
      </c>
      <c r="P15" s="742" t="s">
        <v>64</v>
      </c>
      <c r="Q15" s="742">
        <v>102</v>
      </c>
      <c r="R15" s="72">
        <v>30</v>
      </c>
      <c r="U15" s="1024"/>
    </row>
    <row r="16" spans="1:21">
      <c r="A16" s="1903" t="s">
        <v>36</v>
      </c>
      <c r="B16" s="1904"/>
      <c r="C16" s="334">
        <v>15</v>
      </c>
      <c r="D16" s="184">
        <v>12</v>
      </c>
      <c r="E16" s="72">
        <v>8</v>
      </c>
      <c r="F16" s="89">
        <v>24</v>
      </c>
      <c r="G16" s="334">
        <v>679</v>
      </c>
      <c r="H16" s="184">
        <v>327</v>
      </c>
      <c r="I16" s="184">
        <v>452</v>
      </c>
      <c r="J16" s="72">
        <v>227</v>
      </c>
      <c r="K16" s="184">
        <v>356</v>
      </c>
      <c r="L16" s="673" t="s">
        <v>64</v>
      </c>
      <c r="M16" s="184">
        <v>271</v>
      </c>
      <c r="N16" s="72">
        <v>85</v>
      </c>
      <c r="O16" s="1486">
        <f t="shared" si="0"/>
        <v>190</v>
      </c>
      <c r="P16" s="184" t="s">
        <v>64</v>
      </c>
      <c r="Q16" s="184">
        <v>138</v>
      </c>
      <c r="R16" s="72">
        <v>52</v>
      </c>
      <c r="U16" s="1024"/>
    </row>
    <row r="17" spans="1:21">
      <c r="A17" s="1903" t="s">
        <v>37</v>
      </c>
      <c r="B17" s="1904"/>
      <c r="C17" s="334">
        <v>31</v>
      </c>
      <c r="D17" s="742">
        <v>25</v>
      </c>
      <c r="E17" s="72">
        <v>17</v>
      </c>
      <c r="F17" s="89">
        <v>55</v>
      </c>
      <c r="G17" s="334">
        <v>1488</v>
      </c>
      <c r="H17" s="184">
        <v>595</v>
      </c>
      <c r="I17" s="184">
        <v>1071</v>
      </c>
      <c r="J17" s="72">
        <v>417</v>
      </c>
      <c r="K17" s="184">
        <v>765</v>
      </c>
      <c r="L17" s="673" t="s">
        <v>64</v>
      </c>
      <c r="M17" s="184">
        <v>638</v>
      </c>
      <c r="N17" s="72">
        <v>127</v>
      </c>
      <c r="O17" s="1486">
        <f t="shared" si="0"/>
        <v>265</v>
      </c>
      <c r="P17" s="184" t="s">
        <v>64</v>
      </c>
      <c r="Q17" s="184">
        <v>195</v>
      </c>
      <c r="R17" s="72">
        <v>70</v>
      </c>
      <c r="U17" s="1024"/>
    </row>
    <row r="18" spans="1:21" s="383" customFormat="1">
      <c r="A18" s="1903" t="s">
        <v>38</v>
      </c>
      <c r="B18" s="1904"/>
      <c r="C18" s="334">
        <v>22</v>
      </c>
      <c r="D18" s="184">
        <v>19</v>
      </c>
      <c r="E18" s="72">
        <v>11</v>
      </c>
      <c r="F18" s="89">
        <v>38</v>
      </c>
      <c r="G18" s="334">
        <v>1095</v>
      </c>
      <c r="H18" s="184">
        <v>530</v>
      </c>
      <c r="I18" s="184">
        <v>729</v>
      </c>
      <c r="J18" s="72">
        <v>366</v>
      </c>
      <c r="K18" s="184">
        <v>520</v>
      </c>
      <c r="L18" s="673" t="s">
        <v>64</v>
      </c>
      <c r="M18" s="184">
        <v>400</v>
      </c>
      <c r="N18" s="72">
        <v>120</v>
      </c>
      <c r="O18" s="1486">
        <f t="shared" si="0"/>
        <v>241</v>
      </c>
      <c r="P18" s="184" t="s">
        <v>64</v>
      </c>
      <c r="Q18" s="184">
        <v>178</v>
      </c>
      <c r="R18" s="72">
        <v>63</v>
      </c>
      <c r="U18" s="1024"/>
    </row>
    <row r="19" spans="1:21" s="383" customFormat="1">
      <c r="A19" s="1903" t="s">
        <v>39</v>
      </c>
      <c r="B19" s="1904"/>
      <c r="C19" s="334">
        <v>20</v>
      </c>
      <c r="D19" s="184">
        <v>17</v>
      </c>
      <c r="E19" s="72">
        <v>10</v>
      </c>
      <c r="F19" s="89">
        <v>32</v>
      </c>
      <c r="G19" s="334">
        <v>835</v>
      </c>
      <c r="H19" s="184">
        <v>340</v>
      </c>
      <c r="I19" s="184">
        <v>548</v>
      </c>
      <c r="J19" s="72">
        <v>287</v>
      </c>
      <c r="K19" s="184">
        <v>418</v>
      </c>
      <c r="L19" s="673" t="s">
        <v>64</v>
      </c>
      <c r="M19" s="184">
        <v>306</v>
      </c>
      <c r="N19" s="72">
        <v>112</v>
      </c>
      <c r="O19" s="1486">
        <f t="shared" si="0"/>
        <v>175</v>
      </c>
      <c r="P19" s="184" t="s">
        <v>64</v>
      </c>
      <c r="Q19" s="184">
        <v>143</v>
      </c>
      <c r="R19" s="72">
        <v>32</v>
      </c>
      <c r="U19" s="1024"/>
    </row>
    <row r="20" spans="1:21" s="383" customFormat="1" ht="15.75" thickBot="1">
      <c r="A20" s="1905" t="s">
        <v>40</v>
      </c>
      <c r="B20" s="1906"/>
      <c r="C20" s="321">
        <v>34</v>
      </c>
      <c r="D20" s="331">
        <v>26</v>
      </c>
      <c r="E20" s="528">
        <v>22</v>
      </c>
      <c r="F20" s="599">
        <v>48</v>
      </c>
      <c r="G20" s="321">
        <v>1827</v>
      </c>
      <c r="H20" s="331">
        <v>853</v>
      </c>
      <c r="I20" s="331">
        <v>994</v>
      </c>
      <c r="J20" s="528">
        <v>833</v>
      </c>
      <c r="K20" s="331">
        <v>892</v>
      </c>
      <c r="L20" s="181" t="s">
        <v>64</v>
      </c>
      <c r="M20" s="331">
        <v>565</v>
      </c>
      <c r="N20" s="528">
        <v>327</v>
      </c>
      <c r="O20" s="1490">
        <f t="shared" si="0"/>
        <v>350</v>
      </c>
      <c r="P20" s="331" t="s">
        <v>64</v>
      </c>
      <c r="Q20" s="331">
        <v>208</v>
      </c>
      <c r="R20" s="528">
        <v>142</v>
      </c>
      <c r="U20" s="1024"/>
    </row>
    <row r="22" spans="1:21"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</row>
  </sheetData>
  <mergeCells count="32">
    <mergeCell ref="O3:R3"/>
    <mergeCell ref="C4:C5"/>
    <mergeCell ref="D4:E4"/>
    <mergeCell ref="G4:G5"/>
    <mergeCell ref="H4:H5"/>
    <mergeCell ref="Q4:R4"/>
    <mergeCell ref="O4:O5"/>
    <mergeCell ref="P4:P5"/>
    <mergeCell ref="A11:B11"/>
    <mergeCell ref="A6:B6"/>
    <mergeCell ref="I4:J4"/>
    <mergeCell ref="K4:K5"/>
    <mergeCell ref="L4:L5"/>
    <mergeCell ref="A3:B5"/>
    <mergeCell ref="C3:E3"/>
    <mergeCell ref="F3:F5"/>
    <mergeCell ref="G3:J3"/>
    <mergeCell ref="K3:N3"/>
    <mergeCell ref="A7:B7"/>
    <mergeCell ref="A8:B8"/>
    <mergeCell ref="A9:B9"/>
    <mergeCell ref="A10:B10"/>
    <mergeCell ref="M4:N4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hyperlinks>
    <hyperlink ref="A2" location="OBSAH!A1" display="zpět na obsah "/>
  </hyperlinks>
  <pageMargins left="0.7" right="0.7" top="0.78740157499999996" bottom="0.78740157499999996" header="0.3" footer="0.3"/>
  <pageSetup paperSize="9" orientation="landscape" r:id="rId1"/>
  <colBreaks count="1" manualBreakCount="1">
    <brk id="18" max="1048575" man="1"/>
  </col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Normal="100" workbookViewId="0"/>
  </sheetViews>
  <sheetFormatPr defaultRowHeight="15"/>
  <cols>
    <col min="1" max="1" width="23.7109375" customWidth="1"/>
    <col min="2" max="12" width="6.28515625" customWidth="1"/>
    <col min="13" max="13" width="6.42578125" customWidth="1"/>
    <col min="14" max="14" width="6.140625" customWidth="1"/>
    <col min="15" max="15" width="6.42578125" customWidth="1"/>
    <col min="16" max="16" width="6.140625" customWidth="1"/>
    <col min="17" max="17" width="6.42578125" customWidth="1"/>
    <col min="18" max="18" width="6.140625" customWidth="1"/>
  </cols>
  <sheetData>
    <row r="1" spans="1:27">
      <c r="A1" s="378" t="s">
        <v>895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27" ht="15.75" thickBot="1">
      <c r="A2" s="701" t="s">
        <v>572</v>
      </c>
      <c r="B2" s="379"/>
      <c r="C2" s="379"/>
      <c r="D2" s="379"/>
      <c r="E2" s="379"/>
      <c r="F2" s="379"/>
      <c r="G2" s="379"/>
      <c r="H2" s="379"/>
      <c r="I2" s="379" t="s">
        <v>0</v>
      </c>
      <c r="J2" s="379"/>
      <c r="K2" s="379"/>
      <c r="L2" s="379"/>
      <c r="M2" s="379"/>
      <c r="N2" s="379"/>
      <c r="O2" s="379"/>
      <c r="P2" s="379"/>
      <c r="Q2" s="379"/>
      <c r="R2" s="379"/>
    </row>
    <row r="3" spans="1:27" ht="26.25" customHeight="1">
      <c r="A3" s="1836" t="s">
        <v>513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601" t="s">
        <v>718</v>
      </c>
      <c r="N3" s="1607"/>
      <c r="O3" s="1603" t="s">
        <v>719</v>
      </c>
      <c r="P3" s="1609"/>
      <c r="Q3" s="1610" t="s">
        <v>720</v>
      </c>
      <c r="R3" s="1606"/>
    </row>
    <row r="4" spans="1:27" ht="23.25" thickBot="1">
      <c r="A4" s="183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458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3" t="s">
        <v>327</v>
      </c>
      <c r="R4" s="1356" t="s">
        <v>328</v>
      </c>
    </row>
    <row r="5" spans="1:27">
      <c r="A5" s="871" t="s">
        <v>86</v>
      </c>
      <c r="B5" s="1053">
        <v>45059</v>
      </c>
      <c r="C5" s="872">
        <v>44520</v>
      </c>
      <c r="D5" s="872">
        <v>43207</v>
      </c>
      <c r="E5" s="872">
        <v>36482</v>
      </c>
      <c r="F5" s="872">
        <v>30166</v>
      </c>
      <c r="G5" s="872">
        <v>26483</v>
      </c>
      <c r="H5" s="872">
        <v>22758</v>
      </c>
      <c r="I5" s="684">
        <v>20437</v>
      </c>
      <c r="J5" s="872">
        <v>18978</v>
      </c>
      <c r="K5" s="226">
        <v>16486</v>
      </c>
      <c r="L5" s="521">
        <v>14803</v>
      </c>
      <c r="M5" s="879">
        <f>L5-K5</f>
        <v>-1683</v>
      </c>
      <c r="N5" s="967">
        <f>L5/K5-1</f>
        <v>-0.10208661894941162</v>
      </c>
      <c r="O5" s="881">
        <f>L5-G5</f>
        <v>-11680</v>
      </c>
      <c r="P5" s="1065">
        <f>L5/G5-1</f>
        <v>-0.44103764679228186</v>
      </c>
      <c r="Q5" s="883">
        <f>L5-B5</f>
        <v>-30256</v>
      </c>
      <c r="R5" s="884">
        <f>L5/B5-1</f>
        <v>-0.67147517699016845</v>
      </c>
    </row>
    <row r="6" spans="1:27" ht="22.5">
      <c r="A6" s="369" t="s">
        <v>88</v>
      </c>
      <c r="B6" s="311">
        <v>3472</v>
      </c>
      <c r="C6" s="870">
        <v>3569</v>
      </c>
      <c r="D6" s="870">
        <v>3300</v>
      </c>
      <c r="E6" s="870">
        <v>2912</v>
      </c>
      <c r="F6" s="870">
        <v>2420</v>
      </c>
      <c r="G6" s="870">
        <v>2197</v>
      </c>
      <c r="H6" s="870">
        <v>1961</v>
      </c>
      <c r="I6" s="870">
        <v>1800</v>
      </c>
      <c r="J6" s="870">
        <v>1650</v>
      </c>
      <c r="K6" s="873">
        <v>1421</v>
      </c>
      <c r="L6" s="685">
        <v>1328</v>
      </c>
      <c r="M6" s="1057">
        <f t="shared" ref="M6:M25" si="0">L6-K6</f>
        <v>-93</v>
      </c>
      <c r="N6" s="888">
        <f t="shared" ref="N6:N25" si="1">L6/K6-1</f>
        <v>-6.5446868402533442E-2</v>
      </c>
      <c r="O6" s="887">
        <f t="shared" ref="O6:O25" si="2">L6-G6</f>
        <v>-869</v>
      </c>
      <c r="P6" s="769">
        <f t="shared" ref="P6:P25" si="3">L6/G6-1</f>
        <v>-0.39553937187073285</v>
      </c>
      <c r="Q6" s="1048">
        <f t="shared" ref="Q6:Q23" si="4">L6-B6</f>
        <v>-2144</v>
      </c>
      <c r="R6" s="890">
        <f t="shared" ref="R6:R23" si="5">L6/B6-1</f>
        <v>-0.61751152073732718</v>
      </c>
      <c r="U6" s="383"/>
      <c r="V6" s="383"/>
    </row>
    <row r="7" spans="1:27" ht="22.5">
      <c r="A7" s="369" t="s">
        <v>948</v>
      </c>
      <c r="B7" s="311">
        <v>2998</v>
      </c>
      <c r="C7" s="870">
        <v>2565</v>
      </c>
      <c r="D7" s="870">
        <v>2273</v>
      </c>
      <c r="E7" s="870">
        <v>1708</v>
      </c>
      <c r="F7" s="870">
        <v>1308</v>
      </c>
      <c r="G7" s="870">
        <v>1142</v>
      </c>
      <c r="H7" s="870">
        <v>1066</v>
      </c>
      <c r="I7" s="870">
        <v>899</v>
      </c>
      <c r="J7" s="870">
        <v>840</v>
      </c>
      <c r="K7" s="873">
        <v>712</v>
      </c>
      <c r="L7" s="685">
        <v>678</v>
      </c>
      <c r="M7" s="1057">
        <f t="shared" si="0"/>
        <v>-34</v>
      </c>
      <c r="N7" s="888">
        <f t="shared" si="1"/>
        <v>-4.7752808988763995E-2</v>
      </c>
      <c r="O7" s="887">
        <f t="shared" si="2"/>
        <v>-464</v>
      </c>
      <c r="P7" s="769">
        <f t="shared" si="3"/>
        <v>-0.40630472854640975</v>
      </c>
      <c r="Q7" s="1048">
        <f t="shared" si="4"/>
        <v>-2320</v>
      </c>
      <c r="R7" s="890">
        <f t="shared" si="5"/>
        <v>-0.77384923282188123</v>
      </c>
      <c r="U7" s="383"/>
      <c r="V7" s="383"/>
      <c r="Y7" s="383"/>
      <c r="Z7" s="383"/>
      <c r="AA7" s="383"/>
    </row>
    <row r="8" spans="1:27" ht="22.5">
      <c r="A8" s="369" t="s">
        <v>90</v>
      </c>
      <c r="B8" s="311">
        <v>152</v>
      </c>
      <c r="C8" s="870">
        <v>138</v>
      </c>
      <c r="D8" s="870">
        <v>76</v>
      </c>
      <c r="E8" s="870">
        <v>51</v>
      </c>
      <c r="F8" s="870">
        <v>14</v>
      </c>
      <c r="G8" s="870">
        <v>8</v>
      </c>
      <c r="H8" s="870">
        <v>2</v>
      </c>
      <c r="I8" s="870">
        <v>11</v>
      </c>
      <c r="J8" s="870">
        <v>17</v>
      </c>
      <c r="K8" s="873">
        <v>28</v>
      </c>
      <c r="L8" s="685">
        <v>19</v>
      </c>
      <c r="M8" s="1057">
        <f t="shared" si="0"/>
        <v>-9</v>
      </c>
      <c r="N8" s="888">
        <f t="shared" si="1"/>
        <v>-0.3214285714285714</v>
      </c>
      <c r="O8" s="887">
        <f t="shared" si="2"/>
        <v>11</v>
      </c>
      <c r="P8" s="769">
        <f t="shared" si="3"/>
        <v>1.375</v>
      </c>
      <c r="Q8" s="1048">
        <f t="shared" si="4"/>
        <v>-133</v>
      </c>
      <c r="R8" s="890">
        <f t="shared" si="5"/>
        <v>-0.875</v>
      </c>
      <c r="U8" s="383"/>
      <c r="V8" s="383"/>
      <c r="Y8" s="383"/>
      <c r="Z8" s="383"/>
      <c r="AA8" s="383"/>
    </row>
    <row r="9" spans="1:27" ht="22.5">
      <c r="A9" s="369" t="s">
        <v>91</v>
      </c>
      <c r="B9" s="311">
        <v>181</v>
      </c>
      <c r="C9" s="870">
        <v>131</v>
      </c>
      <c r="D9" s="870">
        <v>79</v>
      </c>
      <c r="E9" s="870">
        <v>35</v>
      </c>
      <c r="F9" s="870">
        <v>28</v>
      </c>
      <c r="G9" s="870">
        <v>69</v>
      </c>
      <c r="H9" s="870">
        <v>75</v>
      </c>
      <c r="I9" s="870">
        <v>83</v>
      </c>
      <c r="J9" s="870">
        <v>72</v>
      </c>
      <c r="K9" s="873">
        <v>64</v>
      </c>
      <c r="L9" s="685">
        <v>59</v>
      </c>
      <c r="M9" s="1057">
        <f t="shared" si="0"/>
        <v>-5</v>
      </c>
      <c r="N9" s="888">
        <f t="shared" si="1"/>
        <v>-7.8125E-2</v>
      </c>
      <c r="O9" s="887">
        <f t="shared" si="2"/>
        <v>-10</v>
      </c>
      <c r="P9" s="769">
        <f t="shared" si="3"/>
        <v>-0.14492753623188404</v>
      </c>
      <c r="Q9" s="1048">
        <f t="shared" si="4"/>
        <v>-122</v>
      </c>
      <c r="R9" s="890">
        <f t="shared" si="5"/>
        <v>-0.67403314917127077</v>
      </c>
      <c r="U9" s="383"/>
      <c r="V9" s="383"/>
      <c r="Y9" s="383"/>
      <c r="Z9" s="383"/>
      <c r="AA9" s="383"/>
    </row>
    <row r="10" spans="1:27" s="383" customFormat="1">
      <c r="A10" s="369" t="s">
        <v>878</v>
      </c>
      <c r="B10" s="311">
        <v>88</v>
      </c>
      <c r="C10" s="870">
        <v>70</v>
      </c>
      <c r="D10" s="870">
        <v>72</v>
      </c>
      <c r="E10" s="870">
        <v>39</v>
      </c>
      <c r="F10" s="870">
        <v>23</v>
      </c>
      <c r="G10" s="870">
        <v>1</v>
      </c>
      <c r="H10" s="1049" t="s">
        <v>288</v>
      </c>
      <c r="I10" s="1049" t="s">
        <v>288</v>
      </c>
      <c r="J10" s="1049" t="s">
        <v>288</v>
      </c>
      <c r="K10" s="1050" t="s">
        <v>288</v>
      </c>
      <c r="L10" s="1051" t="s">
        <v>288</v>
      </c>
      <c r="M10" s="1058" t="s">
        <v>65</v>
      </c>
      <c r="N10" s="1061" t="s">
        <v>65</v>
      </c>
      <c r="O10" s="1066" t="s">
        <v>65</v>
      </c>
      <c r="P10" s="1062" t="s">
        <v>65</v>
      </c>
      <c r="Q10" s="1052" t="s">
        <v>65</v>
      </c>
      <c r="R10" s="1011" t="s">
        <v>65</v>
      </c>
    </row>
    <row r="11" spans="1:27" ht="22.5">
      <c r="A11" s="369" t="s">
        <v>94</v>
      </c>
      <c r="B11" s="311">
        <v>910</v>
      </c>
      <c r="C11" s="870">
        <v>782</v>
      </c>
      <c r="D11" s="870">
        <v>682</v>
      </c>
      <c r="E11" s="870">
        <v>564</v>
      </c>
      <c r="F11" s="870">
        <v>465</v>
      </c>
      <c r="G11" s="870">
        <v>397</v>
      </c>
      <c r="H11" s="870">
        <v>341</v>
      </c>
      <c r="I11" s="870">
        <v>264</v>
      </c>
      <c r="J11" s="870">
        <v>278</v>
      </c>
      <c r="K11" s="873">
        <v>235</v>
      </c>
      <c r="L11" s="685">
        <v>221</v>
      </c>
      <c r="M11" s="1057">
        <f t="shared" si="0"/>
        <v>-14</v>
      </c>
      <c r="N11" s="888">
        <f t="shared" si="1"/>
        <v>-5.9574468085106358E-2</v>
      </c>
      <c r="O11" s="887">
        <f t="shared" si="2"/>
        <v>-176</v>
      </c>
      <c r="P11" s="769">
        <f t="shared" si="3"/>
        <v>-0.44332493702770781</v>
      </c>
      <c r="Q11" s="1048">
        <f t="shared" si="4"/>
        <v>-689</v>
      </c>
      <c r="R11" s="890">
        <f t="shared" si="5"/>
        <v>-0.75714285714285712</v>
      </c>
      <c r="U11" s="383"/>
      <c r="V11" s="383"/>
      <c r="Y11" s="383"/>
      <c r="Z11" s="383"/>
      <c r="AA11" s="383"/>
    </row>
    <row r="12" spans="1:27" ht="22.5">
      <c r="A12" s="369" t="s">
        <v>95</v>
      </c>
      <c r="B12" s="311">
        <v>95</v>
      </c>
      <c r="C12" s="870">
        <v>75</v>
      </c>
      <c r="D12" s="870">
        <v>61</v>
      </c>
      <c r="E12" s="870">
        <v>35</v>
      </c>
      <c r="F12" s="870">
        <v>43</v>
      </c>
      <c r="G12" s="870">
        <v>35</v>
      </c>
      <c r="H12" s="870">
        <v>14</v>
      </c>
      <c r="I12" s="1049" t="s">
        <v>288</v>
      </c>
      <c r="J12" s="870">
        <v>7</v>
      </c>
      <c r="K12" s="873">
        <v>27</v>
      </c>
      <c r="L12" s="685">
        <v>25</v>
      </c>
      <c r="M12" s="1057">
        <f t="shared" si="0"/>
        <v>-2</v>
      </c>
      <c r="N12" s="888">
        <f t="shared" si="1"/>
        <v>-7.407407407407407E-2</v>
      </c>
      <c r="O12" s="887">
        <f t="shared" si="2"/>
        <v>-10</v>
      </c>
      <c r="P12" s="769">
        <f t="shared" si="3"/>
        <v>-0.2857142857142857</v>
      </c>
      <c r="Q12" s="1048">
        <f t="shared" si="4"/>
        <v>-70</v>
      </c>
      <c r="R12" s="890">
        <f t="shared" si="5"/>
        <v>-0.73684210526315796</v>
      </c>
      <c r="U12" s="383"/>
      <c r="V12" s="383"/>
      <c r="Y12" s="383"/>
      <c r="Z12" s="383"/>
      <c r="AA12" s="383"/>
    </row>
    <row r="13" spans="1:27" ht="22.5">
      <c r="A13" s="369" t="s">
        <v>96</v>
      </c>
      <c r="B13" s="1054">
        <v>1004</v>
      </c>
      <c r="C13" s="870">
        <v>998</v>
      </c>
      <c r="D13" s="870">
        <v>895</v>
      </c>
      <c r="E13" s="870">
        <v>757</v>
      </c>
      <c r="F13" s="870">
        <v>641</v>
      </c>
      <c r="G13" s="870">
        <v>620</v>
      </c>
      <c r="H13" s="870">
        <v>552</v>
      </c>
      <c r="I13" s="870">
        <v>520</v>
      </c>
      <c r="J13" s="870">
        <v>498</v>
      </c>
      <c r="K13" s="873">
        <v>374</v>
      </c>
      <c r="L13" s="685">
        <v>281</v>
      </c>
      <c r="M13" s="1057">
        <f t="shared" si="0"/>
        <v>-93</v>
      </c>
      <c r="N13" s="888">
        <f t="shared" si="1"/>
        <v>-0.24866310160427807</v>
      </c>
      <c r="O13" s="887">
        <f t="shared" si="2"/>
        <v>-339</v>
      </c>
      <c r="P13" s="769">
        <f t="shared" si="3"/>
        <v>-0.54677419354838708</v>
      </c>
      <c r="Q13" s="1048">
        <f t="shared" si="4"/>
        <v>-723</v>
      </c>
      <c r="R13" s="890">
        <f t="shared" si="5"/>
        <v>-0.72011952191235062</v>
      </c>
      <c r="U13" s="383"/>
      <c r="V13" s="383"/>
      <c r="Y13" s="383"/>
      <c r="Z13" s="383"/>
      <c r="AA13" s="383"/>
    </row>
    <row r="14" spans="1:27">
      <c r="A14" s="369" t="s">
        <v>97</v>
      </c>
      <c r="B14" s="311">
        <v>1206</v>
      </c>
      <c r="C14" s="870">
        <v>1105</v>
      </c>
      <c r="D14" s="870">
        <v>977</v>
      </c>
      <c r="E14" s="870">
        <v>629</v>
      </c>
      <c r="F14" s="870">
        <v>331</v>
      </c>
      <c r="G14" s="870">
        <v>117</v>
      </c>
      <c r="H14" s="870">
        <v>72</v>
      </c>
      <c r="I14" s="870">
        <v>66</v>
      </c>
      <c r="J14" s="870">
        <v>58</v>
      </c>
      <c r="K14" s="873">
        <v>56</v>
      </c>
      <c r="L14" s="685">
        <v>35</v>
      </c>
      <c r="M14" s="1057">
        <f t="shared" si="0"/>
        <v>-21</v>
      </c>
      <c r="N14" s="888">
        <f t="shared" si="1"/>
        <v>-0.375</v>
      </c>
      <c r="O14" s="887">
        <f t="shared" si="2"/>
        <v>-82</v>
      </c>
      <c r="P14" s="769">
        <f t="shared" si="3"/>
        <v>-0.70085470085470081</v>
      </c>
      <c r="Q14" s="1048">
        <f t="shared" si="4"/>
        <v>-1171</v>
      </c>
      <c r="R14" s="890">
        <f t="shared" si="5"/>
        <v>-0.97097844112769482</v>
      </c>
      <c r="U14" s="383"/>
      <c r="V14" s="383"/>
      <c r="Y14" s="383"/>
      <c r="Z14" s="383"/>
      <c r="AA14" s="383"/>
    </row>
    <row r="15" spans="1:27" ht="22.5">
      <c r="A15" s="369" t="s">
        <v>98</v>
      </c>
      <c r="B15" s="311">
        <v>45</v>
      </c>
      <c r="C15" s="870">
        <v>42</v>
      </c>
      <c r="D15" s="870">
        <v>43</v>
      </c>
      <c r="E15" s="870">
        <v>48</v>
      </c>
      <c r="F15" s="870">
        <v>135</v>
      </c>
      <c r="G15" s="870">
        <v>202</v>
      </c>
      <c r="H15" s="870">
        <v>198</v>
      </c>
      <c r="I15" s="870">
        <v>155</v>
      </c>
      <c r="J15" s="870">
        <v>145</v>
      </c>
      <c r="K15" s="873">
        <v>144</v>
      </c>
      <c r="L15" s="685">
        <v>133</v>
      </c>
      <c r="M15" s="1057">
        <f t="shared" si="0"/>
        <v>-11</v>
      </c>
      <c r="N15" s="888">
        <f t="shared" si="1"/>
        <v>-7.638888888888884E-2</v>
      </c>
      <c r="O15" s="887">
        <f t="shared" si="2"/>
        <v>-69</v>
      </c>
      <c r="P15" s="769">
        <f t="shared" si="3"/>
        <v>-0.34158415841584155</v>
      </c>
      <c r="Q15" s="1048">
        <f t="shared" si="4"/>
        <v>88</v>
      </c>
      <c r="R15" s="890">
        <f t="shared" si="5"/>
        <v>1.9555555555555557</v>
      </c>
      <c r="U15" s="383"/>
      <c r="V15" s="383"/>
      <c r="Y15" s="383"/>
      <c r="Z15" s="383"/>
      <c r="AA15" s="383"/>
    </row>
    <row r="16" spans="1:27">
      <c r="A16" s="369" t="s">
        <v>99</v>
      </c>
      <c r="B16" s="311">
        <v>336</v>
      </c>
      <c r="C16" s="870">
        <v>340</v>
      </c>
      <c r="D16" s="870">
        <v>383</v>
      </c>
      <c r="E16" s="870">
        <v>294</v>
      </c>
      <c r="F16" s="870">
        <v>268</v>
      </c>
      <c r="G16" s="870">
        <v>259</v>
      </c>
      <c r="H16" s="870">
        <v>227</v>
      </c>
      <c r="I16" s="870">
        <v>194</v>
      </c>
      <c r="J16" s="870">
        <v>186</v>
      </c>
      <c r="K16" s="873">
        <v>151</v>
      </c>
      <c r="L16" s="685">
        <v>172</v>
      </c>
      <c r="M16" s="1057">
        <f t="shared" si="0"/>
        <v>21</v>
      </c>
      <c r="N16" s="888">
        <f t="shared" si="1"/>
        <v>0.13907284768211925</v>
      </c>
      <c r="O16" s="887">
        <f t="shared" si="2"/>
        <v>-87</v>
      </c>
      <c r="P16" s="769">
        <f t="shared" si="3"/>
        <v>-0.3359073359073359</v>
      </c>
      <c r="Q16" s="1048">
        <f t="shared" si="4"/>
        <v>-164</v>
      </c>
      <c r="R16" s="890">
        <f t="shared" si="5"/>
        <v>-0.48809523809523814</v>
      </c>
      <c r="U16" s="383"/>
      <c r="V16" s="383"/>
      <c r="Y16" s="383"/>
      <c r="Z16" s="383"/>
      <c r="AA16" s="383"/>
    </row>
    <row r="17" spans="1:27">
      <c r="A17" s="369" t="s">
        <v>100</v>
      </c>
      <c r="B17" s="1055" t="s">
        <v>288</v>
      </c>
      <c r="C17" s="1049" t="s">
        <v>288</v>
      </c>
      <c r="D17" s="1049" t="s">
        <v>288</v>
      </c>
      <c r="E17" s="870">
        <v>42</v>
      </c>
      <c r="F17" s="870">
        <v>62</v>
      </c>
      <c r="G17" s="870">
        <v>64</v>
      </c>
      <c r="H17" s="870">
        <v>106</v>
      </c>
      <c r="I17" s="870">
        <v>97</v>
      </c>
      <c r="J17" s="870">
        <v>76</v>
      </c>
      <c r="K17" s="873">
        <v>92</v>
      </c>
      <c r="L17" s="685">
        <v>79</v>
      </c>
      <c r="M17" s="1057">
        <f t="shared" si="0"/>
        <v>-13</v>
      </c>
      <c r="N17" s="888">
        <f t="shared" si="1"/>
        <v>-0.14130434782608692</v>
      </c>
      <c r="O17" s="887">
        <f t="shared" si="2"/>
        <v>15</v>
      </c>
      <c r="P17" s="769">
        <f t="shared" si="3"/>
        <v>0.234375</v>
      </c>
      <c r="Q17" s="1052" t="s">
        <v>65</v>
      </c>
      <c r="R17" s="1011" t="s">
        <v>65</v>
      </c>
      <c r="U17" s="383"/>
      <c r="V17" s="383"/>
      <c r="Y17" s="383"/>
      <c r="Z17" s="383"/>
      <c r="AA17" s="383"/>
    </row>
    <row r="18" spans="1:27" s="383" customFormat="1">
      <c r="A18" s="369" t="s">
        <v>879</v>
      </c>
      <c r="B18" s="311">
        <v>2259</v>
      </c>
      <c r="C18" s="870">
        <v>1703</v>
      </c>
      <c r="D18" s="870">
        <v>1185</v>
      </c>
      <c r="E18" s="870">
        <v>519</v>
      </c>
      <c r="F18" s="870">
        <v>197</v>
      </c>
      <c r="G18" s="870">
        <v>12</v>
      </c>
      <c r="H18" s="1049" t="s">
        <v>288</v>
      </c>
      <c r="I18" s="1049" t="s">
        <v>288</v>
      </c>
      <c r="J18" s="1049" t="s">
        <v>288</v>
      </c>
      <c r="K18" s="1050" t="s">
        <v>288</v>
      </c>
      <c r="L18" s="1051" t="s">
        <v>288</v>
      </c>
      <c r="M18" s="1058" t="s">
        <v>65</v>
      </c>
      <c r="N18" s="1061" t="s">
        <v>65</v>
      </c>
      <c r="O18" s="1066" t="s">
        <v>65</v>
      </c>
      <c r="P18" s="1062" t="s">
        <v>65</v>
      </c>
      <c r="Q18" s="1052" t="s">
        <v>65</v>
      </c>
      <c r="R18" s="1011" t="s">
        <v>65</v>
      </c>
    </row>
    <row r="19" spans="1:27" ht="22.5">
      <c r="A19" s="369" t="s">
        <v>111</v>
      </c>
      <c r="B19" s="311">
        <v>25516</v>
      </c>
      <c r="C19" s="870">
        <v>27063</v>
      </c>
      <c r="D19" s="870">
        <v>28114</v>
      </c>
      <c r="E19" s="870">
        <v>24946</v>
      </c>
      <c r="F19" s="870">
        <v>21396</v>
      </c>
      <c r="G19" s="870">
        <v>18859</v>
      </c>
      <c r="H19" s="870">
        <v>16115</v>
      </c>
      <c r="I19" s="870">
        <v>14484</v>
      </c>
      <c r="J19" s="870">
        <v>13455</v>
      </c>
      <c r="K19" s="873">
        <v>11749</v>
      </c>
      <c r="L19" s="685">
        <v>10457</v>
      </c>
      <c r="M19" s="1057">
        <f t="shared" si="0"/>
        <v>-1292</v>
      </c>
      <c r="N19" s="888">
        <f t="shared" si="1"/>
        <v>-0.10996680568559025</v>
      </c>
      <c r="O19" s="887">
        <f t="shared" si="2"/>
        <v>-8402</v>
      </c>
      <c r="P19" s="769">
        <f t="shared" si="3"/>
        <v>-0.44551672941301235</v>
      </c>
      <c r="Q19" s="1048">
        <f t="shared" si="4"/>
        <v>-15059</v>
      </c>
      <c r="R19" s="890">
        <f t="shared" si="5"/>
        <v>-0.59017871139677069</v>
      </c>
      <c r="U19" s="383"/>
      <c r="V19" s="383"/>
      <c r="Y19" s="383"/>
      <c r="Z19" s="383"/>
      <c r="AA19" s="383"/>
    </row>
    <row r="20" spans="1:27" ht="22.5">
      <c r="A20" s="369" t="s">
        <v>102</v>
      </c>
      <c r="B20" s="311">
        <v>2574</v>
      </c>
      <c r="C20" s="870">
        <v>2335</v>
      </c>
      <c r="D20" s="870">
        <v>2175</v>
      </c>
      <c r="E20" s="870">
        <v>1855</v>
      </c>
      <c r="F20" s="870">
        <v>1437</v>
      </c>
      <c r="G20" s="870">
        <v>1292</v>
      </c>
      <c r="H20" s="870">
        <v>1027</v>
      </c>
      <c r="I20" s="870">
        <v>869</v>
      </c>
      <c r="J20" s="870">
        <v>708</v>
      </c>
      <c r="K20" s="873">
        <v>628</v>
      </c>
      <c r="L20" s="685">
        <v>597</v>
      </c>
      <c r="M20" s="1057">
        <f t="shared" si="0"/>
        <v>-31</v>
      </c>
      <c r="N20" s="888">
        <f t="shared" si="1"/>
        <v>-4.9363057324840809E-2</v>
      </c>
      <c r="O20" s="887">
        <f t="shared" si="2"/>
        <v>-695</v>
      </c>
      <c r="P20" s="769">
        <f t="shared" si="3"/>
        <v>-0.53792569659442724</v>
      </c>
      <c r="Q20" s="1048">
        <f t="shared" si="4"/>
        <v>-1977</v>
      </c>
      <c r="R20" s="890">
        <f t="shared" si="5"/>
        <v>-0.76806526806526809</v>
      </c>
      <c r="U20" s="383"/>
      <c r="V20" s="383"/>
      <c r="Y20" s="383"/>
      <c r="Z20" s="383"/>
      <c r="AA20" s="383"/>
    </row>
    <row r="21" spans="1:27">
      <c r="A21" s="369" t="s">
        <v>103</v>
      </c>
      <c r="B21" s="311">
        <v>1814</v>
      </c>
      <c r="C21" s="870">
        <v>1276</v>
      </c>
      <c r="D21" s="870">
        <v>878</v>
      </c>
      <c r="E21" s="870">
        <v>502</v>
      </c>
      <c r="F21" s="870">
        <v>397</v>
      </c>
      <c r="G21" s="870">
        <v>309</v>
      </c>
      <c r="H21" s="870">
        <v>241</v>
      </c>
      <c r="I21" s="870">
        <v>181</v>
      </c>
      <c r="J21" s="870">
        <v>119</v>
      </c>
      <c r="K21" s="873">
        <v>81</v>
      </c>
      <c r="L21" s="685">
        <v>78</v>
      </c>
      <c r="M21" s="1057">
        <f t="shared" si="0"/>
        <v>-3</v>
      </c>
      <c r="N21" s="888">
        <f t="shared" si="1"/>
        <v>-3.703703703703709E-2</v>
      </c>
      <c r="O21" s="887">
        <f t="shared" si="2"/>
        <v>-231</v>
      </c>
      <c r="P21" s="769">
        <f t="shared" si="3"/>
        <v>-0.74757281553398058</v>
      </c>
      <c r="Q21" s="1048">
        <f t="shared" si="4"/>
        <v>-1736</v>
      </c>
      <c r="R21" s="890">
        <f t="shared" si="5"/>
        <v>-0.95700110253583237</v>
      </c>
      <c r="U21" s="383"/>
      <c r="V21" s="383"/>
      <c r="Y21" s="383"/>
      <c r="Z21" s="383"/>
      <c r="AA21" s="383"/>
    </row>
    <row r="22" spans="1:27" ht="22.5">
      <c r="A22" s="369" t="s">
        <v>112</v>
      </c>
      <c r="B22" s="311">
        <v>1679</v>
      </c>
      <c r="C22" s="870">
        <v>1677</v>
      </c>
      <c r="D22" s="870">
        <v>1407</v>
      </c>
      <c r="E22" s="870">
        <v>1109</v>
      </c>
      <c r="F22" s="870">
        <v>742</v>
      </c>
      <c r="G22" s="870">
        <v>615</v>
      </c>
      <c r="H22" s="870">
        <v>469</v>
      </c>
      <c r="I22" s="870">
        <v>461</v>
      </c>
      <c r="J22" s="870">
        <v>498</v>
      </c>
      <c r="K22" s="873">
        <v>408</v>
      </c>
      <c r="L22" s="685">
        <v>320</v>
      </c>
      <c r="M22" s="1057">
        <f t="shared" si="0"/>
        <v>-88</v>
      </c>
      <c r="N22" s="888">
        <f t="shared" si="1"/>
        <v>-0.21568627450980393</v>
      </c>
      <c r="O22" s="887">
        <f t="shared" si="2"/>
        <v>-295</v>
      </c>
      <c r="P22" s="769">
        <f t="shared" si="3"/>
        <v>-0.47967479674796742</v>
      </c>
      <c r="Q22" s="1048">
        <f t="shared" si="4"/>
        <v>-1359</v>
      </c>
      <c r="R22" s="890">
        <f t="shared" si="5"/>
        <v>-0.80941036331149496</v>
      </c>
      <c r="U22" s="383"/>
      <c r="V22" s="383"/>
      <c r="Y22" s="383"/>
      <c r="Z22" s="383"/>
      <c r="AA22" s="383"/>
    </row>
    <row r="23" spans="1:27">
      <c r="A23" s="369" t="s">
        <v>104</v>
      </c>
      <c r="B23" s="311">
        <v>521</v>
      </c>
      <c r="C23" s="870">
        <v>484</v>
      </c>
      <c r="D23" s="870">
        <v>467</v>
      </c>
      <c r="E23" s="870">
        <v>332</v>
      </c>
      <c r="F23" s="870">
        <v>141</v>
      </c>
      <c r="G23" s="870">
        <v>180</v>
      </c>
      <c r="H23" s="870">
        <v>228</v>
      </c>
      <c r="I23" s="870">
        <v>247</v>
      </c>
      <c r="J23" s="870">
        <v>229</v>
      </c>
      <c r="K23" s="873">
        <v>219</v>
      </c>
      <c r="L23" s="685">
        <v>255</v>
      </c>
      <c r="M23" s="1057">
        <f t="shared" si="0"/>
        <v>36</v>
      </c>
      <c r="N23" s="888">
        <f t="shared" si="1"/>
        <v>0.16438356164383561</v>
      </c>
      <c r="O23" s="887">
        <f t="shared" si="2"/>
        <v>75</v>
      </c>
      <c r="P23" s="769">
        <f t="shared" si="3"/>
        <v>0.41666666666666674</v>
      </c>
      <c r="Q23" s="1048">
        <f t="shared" si="4"/>
        <v>-266</v>
      </c>
      <c r="R23" s="890">
        <f t="shared" si="5"/>
        <v>-0.51055662188099804</v>
      </c>
      <c r="U23" s="383"/>
      <c r="V23" s="383"/>
      <c r="Y23" s="383"/>
      <c r="Z23" s="383"/>
      <c r="AA23" s="383"/>
    </row>
    <row r="24" spans="1:27" s="383" customFormat="1" ht="22.5">
      <c r="A24" s="369" t="s">
        <v>947</v>
      </c>
      <c r="B24" s="311">
        <v>209</v>
      </c>
      <c r="C24" s="870">
        <v>57</v>
      </c>
      <c r="D24" s="870">
        <v>28</v>
      </c>
      <c r="E24" s="870">
        <v>32</v>
      </c>
      <c r="F24" s="870">
        <v>26</v>
      </c>
      <c r="G24" s="870">
        <v>24</v>
      </c>
      <c r="H24" s="1049" t="s">
        <v>288</v>
      </c>
      <c r="I24" s="870">
        <v>37</v>
      </c>
      <c r="J24" s="1049" t="s">
        <v>288</v>
      </c>
      <c r="K24" s="873">
        <v>21</v>
      </c>
      <c r="L24" s="1051" t="s">
        <v>288</v>
      </c>
      <c r="M24" s="1058" t="s">
        <v>65</v>
      </c>
      <c r="N24" s="1061" t="s">
        <v>65</v>
      </c>
      <c r="O24" s="1066" t="s">
        <v>65</v>
      </c>
      <c r="P24" s="1062" t="s">
        <v>65</v>
      </c>
      <c r="Q24" s="1052" t="s">
        <v>65</v>
      </c>
      <c r="R24" s="1011" t="s">
        <v>65</v>
      </c>
    </row>
    <row r="25" spans="1:27" ht="15.75" thickBot="1">
      <c r="A25" s="362" t="s">
        <v>106</v>
      </c>
      <c r="B25" s="1056" t="s">
        <v>288</v>
      </c>
      <c r="C25" s="88">
        <v>110</v>
      </c>
      <c r="D25" s="88">
        <v>112</v>
      </c>
      <c r="E25" s="88">
        <v>73</v>
      </c>
      <c r="F25" s="88">
        <v>92</v>
      </c>
      <c r="G25" s="88">
        <v>81</v>
      </c>
      <c r="H25" s="88">
        <v>64</v>
      </c>
      <c r="I25" s="88">
        <v>69</v>
      </c>
      <c r="J25" s="88">
        <v>142</v>
      </c>
      <c r="K25" s="407">
        <v>76</v>
      </c>
      <c r="L25" s="686">
        <v>57</v>
      </c>
      <c r="M25" s="1059">
        <f t="shared" si="0"/>
        <v>-19</v>
      </c>
      <c r="N25" s="894">
        <f t="shared" si="1"/>
        <v>-0.25</v>
      </c>
      <c r="O25" s="893">
        <f t="shared" si="2"/>
        <v>-24</v>
      </c>
      <c r="P25" s="770">
        <f t="shared" si="3"/>
        <v>-0.29629629629629628</v>
      </c>
      <c r="Q25" s="1060" t="s">
        <v>65</v>
      </c>
      <c r="R25" s="1063" t="s">
        <v>65</v>
      </c>
      <c r="U25" s="383"/>
      <c r="V25" s="383"/>
      <c r="Y25" s="383"/>
      <c r="Z25" s="383"/>
      <c r="AA25" s="383"/>
    </row>
    <row r="26" spans="1:27">
      <c r="T26" s="383"/>
      <c r="U26" s="383"/>
      <c r="V26" s="383"/>
      <c r="W26" s="383"/>
      <c r="X26" s="383"/>
      <c r="Y26" s="383"/>
      <c r="Z26" s="383"/>
      <c r="AA26" s="383"/>
    </row>
    <row r="27" spans="1:27">
      <c r="U27" s="383"/>
      <c r="V27" s="383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M36"/>
  <sheetViews>
    <sheetView zoomScaleNormal="100" workbookViewId="0">
      <selection activeCell="A2" sqref="A2"/>
    </sheetView>
  </sheetViews>
  <sheetFormatPr defaultRowHeight="15"/>
  <cols>
    <col min="1" max="1" width="20" customWidth="1"/>
    <col min="2" max="13" width="9" customWidth="1"/>
    <col min="14" max="14" width="7.5703125" customWidth="1"/>
  </cols>
  <sheetData>
    <row r="1" spans="1:13" ht="17.25" customHeight="1">
      <c r="A1" s="438" t="s">
        <v>557</v>
      </c>
      <c r="B1" s="222"/>
      <c r="C1" s="222"/>
      <c r="D1" s="222"/>
      <c r="E1" s="222"/>
      <c r="F1" s="303"/>
      <c r="G1" s="222"/>
      <c r="H1" s="222"/>
      <c r="I1" s="222"/>
      <c r="J1" s="222"/>
      <c r="K1" s="222"/>
      <c r="L1" s="222"/>
      <c r="M1" s="222"/>
    </row>
    <row r="2" spans="1:13" ht="17.25" customHeight="1" thickBot="1">
      <c r="A2" s="701" t="s">
        <v>329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 t="s">
        <v>0</v>
      </c>
      <c r="M2" s="223"/>
    </row>
    <row r="3" spans="1:13" ht="17.25" customHeight="1">
      <c r="A3" s="1626" t="s">
        <v>325</v>
      </c>
      <c r="B3" s="1541" t="s">
        <v>86</v>
      </c>
      <c r="C3" s="1543"/>
      <c r="D3" s="1628" t="s">
        <v>6</v>
      </c>
      <c r="E3" s="1542"/>
      <c r="F3" s="1542"/>
      <c r="G3" s="1542"/>
      <c r="H3" s="1542"/>
      <c r="I3" s="1542"/>
      <c r="J3" s="1542"/>
      <c r="K3" s="1542"/>
      <c r="L3" s="1542"/>
      <c r="M3" s="1543"/>
    </row>
    <row r="4" spans="1:13" ht="17.25" customHeight="1">
      <c r="A4" s="1633"/>
      <c r="B4" s="1544"/>
      <c r="C4" s="1546"/>
      <c r="D4" s="1622" t="s">
        <v>48</v>
      </c>
      <c r="E4" s="1623"/>
      <c r="F4" s="1570" t="s">
        <v>726</v>
      </c>
      <c r="G4" s="1623"/>
      <c r="H4" s="1570" t="s">
        <v>533</v>
      </c>
      <c r="I4" s="1623"/>
      <c r="J4" s="1570" t="s">
        <v>727</v>
      </c>
      <c r="K4" s="1623"/>
      <c r="L4" s="1570" t="s">
        <v>728</v>
      </c>
      <c r="M4" s="1611"/>
    </row>
    <row r="5" spans="1:13" ht="9" customHeight="1">
      <c r="A5" s="1633"/>
      <c r="B5" s="1634" t="s">
        <v>252</v>
      </c>
      <c r="C5" s="1635" t="s">
        <v>304</v>
      </c>
      <c r="D5" s="1612" t="s">
        <v>5</v>
      </c>
      <c r="E5" s="1557" t="s">
        <v>304</v>
      </c>
      <c r="F5" s="1553" t="s">
        <v>5</v>
      </c>
      <c r="G5" s="1557" t="s">
        <v>304</v>
      </c>
      <c r="H5" s="1553" t="s">
        <v>5</v>
      </c>
      <c r="I5" s="1557" t="s">
        <v>304</v>
      </c>
      <c r="J5" s="1553" t="s">
        <v>5</v>
      </c>
      <c r="K5" s="1557" t="s">
        <v>304</v>
      </c>
      <c r="L5" s="1553" t="s">
        <v>5</v>
      </c>
      <c r="M5" s="1547" t="s">
        <v>304</v>
      </c>
    </row>
    <row r="6" spans="1:13" ht="9" customHeight="1" thickBot="1">
      <c r="A6" s="1630"/>
      <c r="B6" s="1632"/>
      <c r="C6" s="1636"/>
      <c r="D6" s="1613"/>
      <c r="E6" s="1558"/>
      <c r="F6" s="1554"/>
      <c r="G6" s="1558"/>
      <c r="H6" s="1554"/>
      <c r="I6" s="1558"/>
      <c r="J6" s="1554"/>
      <c r="K6" s="1558"/>
      <c r="L6" s="1554"/>
      <c r="M6" s="1548"/>
    </row>
    <row r="7" spans="1:13" ht="17.25" customHeight="1">
      <c r="A7" s="361" t="s">
        <v>26</v>
      </c>
      <c r="B7" s="258">
        <v>189004</v>
      </c>
      <c r="C7" s="557">
        <v>0.51956148838845884</v>
      </c>
      <c r="D7" s="589">
        <v>22810</v>
      </c>
      <c r="E7" s="488">
        <v>0.50271080354387976</v>
      </c>
      <c r="F7" s="373">
        <v>47536</v>
      </c>
      <c r="G7" s="488">
        <v>0.51088708810695782</v>
      </c>
      <c r="H7" s="225">
        <v>51184</v>
      </c>
      <c r="I7" s="481">
        <v>0.51256784634180541</v>
      </c>
      <c r="J7" s="373">
        <v>53954</v>
      </c>
      <c r="K7" s="488">
        <v>0.51507890290122105</v>
      </c>
      <c r="L7" s="373">
        <v>13520</v>
      </c>
      <c r="M7" s="557">
        <v>0.65159766735746305</v>
      </c>
    </row>
    <row r="8" spans="1:13" ht="17.25" customHeight="1">
      <c r="A8" s="293" t="s">
        <v>27</v>
      </c>
      <c r="B8" s="381">
        <v>22626</v>
      </c>
      <c r="C8" s="559">
        <v>0.52268527074477911</v>
      </c>
      <c r="D8" s="318">
        <v>2022</v>
      </c>
      <c r="E8" s="558">
        <v>0.49975284231339595</v>
      </c>
      <c r="F8" s="380">
        <v>6165</v>
      </c>
      <c r="G8" s="558">
        <v>0.51928908355795145</v>
      </c>
      <c r="H8" s="380">
        <v>6510</v>
      </c>
      <c r="I8" s="487">
        <v>0.51905597193430075</v>
      </c>
      <c r="J8" s="380">
        <v>6745</v>
      </c>
      <c r="K8" s="558">
        <v>0.52121165288617577</v>
      </c>
      <c r="L8" s="380">
        <v>1184</v>
      </c>
      <c r="M8" s="559">
        <v>0.62745098039215685</v>
      </c>
    </row>
    <row r="9" spans="1:13" ht="17.25" customHeight="1">
      <c r="A9" s="293" t="s">
        <v>28</v>
      </c>
      <c r="B9" s="381">
        <v>26268</v>
      </c>
      <c r="C9" s="559">
        <v>0.51711715258775126</v>
      </c>
      <c r="D9" s="318">
        <v>2509</v>
      </c>
      <c r="E9" s="558">
        <v>0.49970125473013344</v>
      </c>
      <c r="F9" s="380">
        <v>6636</v>
      </c>
      <c r="G9" s="558">
        <v>0.51109057301293903</v>
      </c>
      <c r="H9" s="380">
        <v>7349</v>
      </c>
      <c r="I9" s="487">
        <v>0.50366664382153381</v>
      </c>
      <c r="J9" s="380">
        <v>7824</v>
      </c>
      <c r="K9" s="558">
        <v>0.51341951571625433</v>
      </c>
      <c r="L9" s="380">
        <v>1950</v>
      </c>
      <c r="M9" s="559">
        <v>0.65833896016205262</v>
      </c>
    </row>
    <row r="10" spans="1:13" ht="17.25" customHeight="1">
      <c r="A10" s="293" t="s">
        <v>29</v>
      </c>
      <c r="B10" s="381">
        <v>12130</v>
      </c>
      <c r="C10" s="559">
        <v>0.52601908065915004</v>
      </c>
      <c r="D10" s="318">
        <v>1669</v>
      </c>
      <c r="E10" s="558">
        <v>0.50992972807821568</v>
      </c>
      <c r="F10" s="380">
        <v>3070</v>
      </c>
      <c r="G10" s="558">
        <v>0.52317655078391279</v>
      </c>
      <c r="H10" s="380">
        <v>3119</v>
      </c>
      <c r="I10" s="487">
        <v>0.51333113890717574</v>
      </c>
      <c r="J10" s="380">
        <v>3283</v>
      </c>
      <c r="K10" s="558">
        <v>0.51256830601092895</v>
      </c>
      <c r="L10" s="380">
        <v>989</v>
      </c>
      <c r="M10" s="559">
        <v>0.68776077885952713</v>
      </c>
    </row>
    <row r="11" spans="1:13" ht="17.25" customHeight="1">
      <c r="A11" s="293" t="s">
        <v>30</v>
      </c>
      <c r="B11" s="381">
        <v>9856</v>
      </c>
      <c r="C11" s="559">
        <v>0.52250437364152047</v>
      </c>
      <c r="D11" s="318">
        <v>1054</v>
      </c>
      <c r="E11" s="558">
        <v>0.51115421920465565</v>
      </c>
      <c r="F11" s="380">
        <v>2538</v>
      </c>
      <c r="G11" s="558">
        <v>0.51901840490797546</v>
      </c>
      <c r="H11" s="380">
        <v>2730</v>
      </c>
      <c r="I11" s="487">
        <v>0.51792828685258963</v>
      </c>
      <c r="J11" s="380">
        <v>2811</v>
      </c>
      <c r="K11" s="558">
        <v>0.51071947674418605</v>
      </c>
      <c r="L11" s="380">
        <v>723</v>
      </c>
      <c r="M11" s="559">
        <v>0.636443661971831</v>
      </c>
    </row>
    <row r="12" spans="1:13" ht="17.25" customHeight="1">
      <c r="A12" s="293" t="s">
        <v>31</v>
      </c>
      <c r="B12" s="381">
        <v>4638</v>
      </c>
      <c r="C12" s="559">
        <v>0.51798079070806347</v>
      </c>
      <c r="D12" s="318">
        <v>640</v>
      </c>
      <c r="E12" s="558">
        <v>0.49689440993788819</v>
      </c>
      <c r="F12" s="380">
        <v>1130</v>
      </c>
      <c r="G12" s="558">
        <v>0.5033407572383074</v>
      </c>
      <c r="H12" s="380">
        <v>1228</v>
      </c>
      <c r="I12" s="487">
        <v>0.52545999144201971</v>
      </c>
      <c r="J12" s="380">
        <v>1350</v>
      </c>
      <c r="K12" s="558">
        <v>0.51155740810913219</v>
      </c>
      <c r="L12" s="380">
        <v>290</v>
      </c>
      <c r="M12" s="559">
        <v>0.651685393258427</v>
      </c>
    </row>
    <row r="13" spans="1:13" ht="17.25" customHeight="1">
      <c r="A13" s="293" t="s">
        <v>32</v>
      </c>
      <c r="B13" s="381">
        <v>12914</v>
      </c>
      <c r="C13" s="559">
        <v>0.51405142902635137</v>
      </c>
      <c r="D13" s="318">
        <v>1576</v>
      </c>
      <c r="E13" s="558">
        <v>0.48626966985498304</v>
      </c>
      <c r="F13" s="380">
        <v>3166</v>
      </c>
      <c r="G13" s="558">
        <v>0.51056281244960489</v>
      </c>
      <c r="H13" s="380">
        <v>3519</v>
      </c>
      <c r="I13" s="487">
        <v>0.51297376093294456</v>
      </c>
      <c r="J13" s="380">
        <v>3851</v>
      </c>
      <c r="K13" s="558">
        <v>0.51033660217333687</v>
      </c>
      <c r="L13" s="380">
        <v>802</v>
      </c>
      <c r="M13" s="559">
        <v>0.6295133437990581</v>
      </c>
    </row>
    <row r="14" spans="1:13" ht="17.25" customHeight="1">
      <c r="A14" s="293" t="s">
        <v>33</v>
      </c>
      <c r="B14" s="381">
        <v>7910</v>
      </c>
      <c r="C14" s="559">
        <v>0.52460538532961931</v>
      </c>
      <c r="D14" s="318">
        <v>904</v>
      </c>
      <c r="E14" s="558">
        <v>0.50194336479733481</v>
      </c>
      <c r="F14" s="380">
        <v>1902</v>
      </c>
      <c r="G14" s="558">
        <v>0.51349892008639308</v>
      </c>
      <c r="H14" s="380">
        <v>2088</v>
      </c>
      <c r="I14" s="487">
        <v>0.52030899576376777</v>
      </c>
      <c r="J14" s="380">
        <v>2325</v>
      </c>
      <c r="K14" s="558">
        <v>0.51632245169886737</v>
      </c>
      <c r="L14" s="380">
        <v>691</v>
      </c>
      <c r="M14" s="559">
        <v>0.65373699148533582</v>
      </c>
    </row>
    <row r="15" spans="1:13" ht="17.25" customHeight="1">
      <c r="A15" s="293" t="s">
        <v>34</v>
      </c>
      <c r="B15" s="381">
        <v>9813</v>
      </c>
      <c r="C15" s="559">
        <v>0.51622915461097374</v>
      </c>
      <c r="D15" s="318">
        <v>1389</v>
      </c>
      <c r="E15" s="558">
        <v>0.50693430656934302</v>
      </c>
      <c r="F15" s="380">
        <v>2401</v>
      </c>
      <c r="G15" s="558">
        <v>0.50472987176792095</v>
      </c>
      <c r="H15" s="380">
        <v>2523</v>
      </c>
      <c r="I15" s="487">
        <v>0.50129147625670578</v>
      </c>
      <c r="J15" s="380">
        <v>2742</v>
      </c>
      <c r="K15" s="558">
        <v>0.5151230509111403</v>
      </c>
      <c r="L15" s="380">
        <v>758</v>
      </c>
      <c r="M15" s="559">
        <v>0.65570934256055369</v>
      </c>
    </row>
    <row r="16" spans="1:13" ht="17.25" customHeight="1">
      <c r="A16" s="293" t="s">
        <v>35</v>
      </c>
      <c r="B16" s="381">
        <v>9542</v>
      </c>
      <c r="C16" s="559">
        <v>0.51864333079682579</v>
      </c>
      <c r="D16" s="318">
        <v>1392</v>
      </c>
      <c r="E16" s="558">
        <v>0.51063829787234039</v>
      </c>
      <c r="F16" s="380">
        <v>2385</v>
      </c>
      <c r="G16" s="558">
        <v>0.51345532831001073</v>
      </c>
      <c r="H16" s="380">
        <v>2528</v>
      </c>
      <c r="I16" s="487">
        <v>0.50814070351758789</v>
      </c>
      <c r="J16" s="380">
        <v>2567</v>
      </c>
      <c r="K16" s="558">
        <v>0.51339999999999997</v>
      </c>
      <c r="L16" s="380">
        <v>670</v>
      </c>
      <c r="M16" s="559">
        <v>0.63688212927756649</v>
      </c>
    </row>
    <row r="17" spans="1:13" ht="17.25" customHeight="1">
      <c r="A17" s="293" t="s">
        <v>36</v>
      </c>
      <c r="B17" s="381">
        <v>9204</v>
      </c>
      <c r="C17" s="559">
        <v>0.51795160382667416</v>
      </c>
      <c r="D17" s="318">
        <v>1237</v>
      </c>
      <c r="E17" s="558">
        <v>0.49480000000000002</v>
      </c>
      <c r="F17" s="380">
        <v>2309</v>
      </c>
      <c r="G17" s="558">
        <v>0.50480979449059904</v>
      </c>
      <c r="H17" s="380">
        <v>2508</v>
      </c>
      <c r="I17" s="487">
        <v>0.51530717074173005</v>
      </c>
      <c r="J17" s="380">
        <v>2496</v>
      </c>
      <c r="K17" s="558">
        <v>0.5161290322580645</v>
      </c>
      <c r="L17" s="380">
        <v>654</v>
      </c>
      <c r="M17" s="559">
        <v>0.65861027190332322</v>
      </c>
    </row>
    <row r="18" spans="1:13" ht="17.25" customHeight="1">
      <c r="A18" s="293" t="s">
        <v>37</v>
      </c>
      <c r="B18" s="381">
        <v>21618</v>
      </c>
      <c r="C18" s="559">
        <v>0.51943870440674711</v>
      </c>
      <c r="D18" s="318">
        <v>2276</v>
      </c>
      <c r="E18" s="558">
        <v>0.49912280701754386</v>
      </c>
      <c r="F18" s="380">
        <v>5529</v>
      </c>
      <c r="G18" s="558">
        <v>0.50516217450890821</v>
      </c>
      <c r="H18" s="380">
        <v>6070</v>
      </c>
      <c r="I18" s="487">
        <v>0.51571792693288021</v>
      </c>
      <c r="J18" s="380">
        <v>6169</v>
      </c>
      <c r="K18" s="558">
        <v>0.51485561675847102</v>
      </c>
      <c r="L18" s="380">
        <v>1574</v>
      </c>
      <c r="M18" s="559">
        <v>0.66666666666666663</v>
      </c>
    </row>
    <row r="19" spans="1:13" ht="17.25" customHeight="1">
      <c r="A19" s="293" t="s">
        <v>38</v>
      </c>
      <c r="B19" s="381">
        <v>11824</v>
      </c>
      <c r="C19" s="559">
        <v>0.52163938765606388</v>
      </c>
      <c r="D19" s="318">
        <v>1869</v>
      </c>
      <c r="E19" s="558">
        <v>0.51374381528312263</v>
      </c>
      <c r="F19" s="380">
        <v>2831</v>
      </c>
      <c r="G19" s="558">
        <v>0.51147244805781389</v>
      </c>
      <c r="H19" s="380">
        <v>3025</v>
      </c>
      <c r="I19" s="487">
        <v>0.51913506092328809</v>
      </c>
      <c r="J19" s="380">
        <v>3148</v>
      </c>
      <c r="K19" s="558">
        <v>0.5076600548298662</v>
      </c>
      <c r="L19" s="380">
        <v>951</v>
      </c>
      <c r="M19" s="559">
        <v>0.64870395634379263</v>
      </c>
    </row>
    <row r="20" spans="1:13" ht="17.25" customHeight="1">
      <c r="A20" s="293" t="s">
        <v>39</v>
      </c>
      <c r="B20" s="381">
        <v>10430</v>
      </c>
      <c r="C20" s="559">
        <v>0.52380474085978301</v>
      </c>
      <c r="D20" s="318">
        <v>1428</v>
      </c>
      <c r="E20" s="558">
        <v>0.5081850533807829</v>
      </c>
      <c r="F20" s="380">
        <v>2586</v>
      </c>
      <c r="G20" s="558">
        <v>0.50606653620352249</v>
      </c>
      <c r="H20" s="380">
        <v>2647</v>
      </c>
      <c r="I20" s="487">
        <v>0.51248789932236205</v>
      </c>
      <c r="J20" s="380">
        <v>2889</v>
      </c>
      <c r="K20" s="558">
        <v>0.52757487216946675</v>
      </c>
      <c r="L20" s="380">
        <v>880</v>
      </c>
      <c r="M20" s="559">
        <v>0.65136935603256851</v>
      </c>
    </row>
    <row r="21" spans="1:13" ht="17.25" customHeight="1" thickBot="1">
      <c r="A21" s="294" t="s">
        <v>40</v>
      </c>
      <c r="B21" s="346">
        <v>20231</v>
      </c>
      <c r="C21" s="484">
        <v>0.51557084607543324</v>
      </c>
      <c r="D21" s="161">
        <v>2845</v>
      </c>
      <c r="E21" s="483">
        <v>0.50194071983062805</v>
      </c>
      <c r="F21" s="320">
        <v>4888</v>
      </c>
      <c r="G21" s="483">
        <v>0.50308769040757517</v>
      </c>
      <c r="H21" s="320">
        <v>5340</v>
      </c>
      <c r="I21" s="482">
        <v>0.50707435191339856</v>
      </c>
      <c r="J21" s="320">
        <v>5754</v>
      </c>
      <c r="K21" s="483">
        <v>0.51586874663797744</v>
      </c>
      <c r="L21" s="320">
        <v>1404</v>
      </c>
      <c r="M21" s="484">
        <v>0.6467065868263473</v>
      </c>
    </row>
    <row r="22" spans="1:13" ht="17.25" customHeight="1">
      <c r="A22" s="441" t="s">
        <v>730</v>
      </c>
      <c r="B22" s="224"/>
      <c r="C22" s="224"/>
      <c r="D22" s="224"/>
      <c r="E22" s="224"/>
      <c r="J22" s="1031"/>
    </row>
    <row r="23" spans="1:13" ht="17.25" customHeight="1"/>
    <row r="24" spans="1:13" ht="17.2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1:13" ht="17.25" customHeight="1">
      <c r="C25" s="286"/>
      <c r="D25" s="229"/>
    </row>
    <row r="26" spans="1:13" ht="17.25" customHeight="1">
      <c r="C26" s="286"/>
      <c r="D26" s="229"/>
    </row>
    <row r="27" spans="1:13" ht="17.25" customHeight="1">
      <c r="C27" s="286"/>
      <c r="D27" s="229"/>
    </row>
    <row r="28" spans="1:13">
      <c r="C28" s="304"/>
      <c r="D28" s="229"/>
    </row>
    <row r="29" spans="1:13">
      <c r="C29" s="304"/>
      <c r="D29" s="229"/>
    </row>
    <row r="30" spans="1:13">
      <c r="C30" s="304"/>
      <c r="D30" s="229"/>
    </row>
    <row r="31" spans="1:13">
      <c r="C31" s="304"/>
      <c r="D31" s="229"/>
    </row>
    <row r="32" spans="1:13">
      <c r="C32" s="304"/>
      <c r="D32" s="229"/>
    </row>
    <row r="33" spans="3:4">
      <c r="C33" s="304"/>
      <c r="D33" s="229"/>
    </row>
    <row r="34" spans="3:4">
      <c r="C34" s="304"/>
      <c r="D34" s="229"/>
    </row>
    <row r="35" spans="3:4">
      <c r="C35" s="304"/>
      <c r="D35" s="305"/>
    </row>
    <row r="36" spans="3:4">
      <c r="C36" s="229"/>
      <c r="D36" s="229"/>
    </row>
  </sheetData>
  <mergeCells count="20">
    <mergeCell ref="K5:K6"/>
    <mergeCell ref="E5:E6"/>
    <mergeCell ref="F5:F6"/>
    <mergeCell ref="G5:G6"/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V25"/>
  <sheetViews>
    <sheetView zoomScaleNormal="100" workbookViewId="0"/>
  </sheetViews>
  <sheetFormatPr defaultRowHeight="15"/>
  <cols>
    <col min="1" max="1" width="14" customWidth="1"/>
    <col min="2" max="2" width="6.140625" style="383" customWidth="1"/>
    <col min="3" max="3" width="9.85546875" customWidth="1"/>
    <col min="4" max="20" width="7.5703125" customWidth="1"/>
  </cols>
  <sheetData>
    <row r="1" spans="1:16" s="378" customFormat="1" ht="17.25" customHeight="1">
      <c r="A1" s="378" t="s">
        <v>820</v>
      </c>
    </row>
    <row r="2" spans="1:16" s="3" customFormat="1" ht="17.25" customHeight="1" thickBot="1">
      <c r="A2" s="701" t="s">
        <v>572</v>
      </c>
      <c r="B2" s="701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 t="s">
        <v>0</v>
      </c>
      <c r="N2" s="379"/>
    </row>
    <row r="3" spans="1:16" ht="23.25" customHeight="1">
      <c r="A3" s="1499" t="s">
        <v>334</v>
      </c>
      <c r="B3" s="1500"/>
      <c r="C3" s="1684" t="s">
        <v>949</v>
      </c>
      <c r="D3" s="1624"/>
      <c r="E3" s="1624"/>
      <c r="F3" s="1625"/>
      <c r="G3" s="1684" t="s">
        <v>353</v>
      </c>
      <c r="H3" s="1625"/>
      <c r="I3" s="1656" t="s">
        <v>950</v>
      </c>
      <c r="J3" s="1658"/>
      <c r="K3" s="1656" t="s">
        <v>919</v>
      </c>
      <c r="L3" s="1658"/>
      <c r="M3" s="1915" t="s">
        <v>951</v>
      </c>
      <c r="N3" s="1625"/>
      <c r="P3" s="1036"/>
    </row>
    <row r="4" spans="1:16" ht="17.25" customHeight="1">
      <c r="A4" s="1501"/>
      <c r="B4" s="1502"/>
      <c r="C4" s="1685" t="s">
        <v>5</v>
      </c>
      <c r="D4" s="1713" t="s">
        <v>7</v>
      </c>
      <c r="E4" s="1714"/>
      <c r="F4" s="1523"/>
      <c r="G4" s="1685" t="s">
        <v>5</v>
      </c>
      <c r="H4" s="1711" t="s">
        <v>47</v>
      </c>
      <c r="I4" s="1631" t="s">
        <v>5</v>
      </c>
      <c r="J4" s="1680" t="s">
        <v>47</v>
      </c>
      <c r="K4" s="1631" t="s">
        <v>5</v>
      </c>
      <c r="L4" s="1680" t="s">
        <v>49</v>
      </c>
      <c r="M4" s="1752" t="s">
        <v>5</v>
      </c>
      <c r="N4" s="1680" t="s">
        <v>73</v>
      </c>
    </row>
    <row r="5" spans="1:16" ht="17.25" customHeight="1">
      <c r="A5" s="1501"/>
      <c r="B5" s="1502"/>
      <c r="C5" s="1694"/>
      <c r="D5" s="1572" t="s">
        <v>126</v>
      </c>
      <c r="E5" s="1572" t="s">
        <v>127</v>
      </c>
      <c r="F5" s="1711" t="s">
        <v>51</v>
      </c>
      <c r="G5" s="1694"/>
      <c r="H5" s="1916"/>
      <c r="I5" s="1762"/>
      <c r="J5" s="1787"/>
      <c r="K5" s="1762"/>
      <c r="L5" s="1787"/>
      <c r="M5" s="1621"/>
      <c r="N5" s="1787"/>
    </row>
    <row r="6" spans="1:16" ht="17.25" customHeight="1" thickBot="1">
      <c r="A6" s="1503"/>
      <c r="B6" s="1504"/>
      <c r="C6" s="1696"/>
      <c r="D6" s="1513"/>
      <c r="E6" s="1513"/>
      <c r="F6" s="1712"/>
      <c r="G6" s="1696"/>
      <c r="H6" s="1712"/>
      <c r="I6" s="1632"/>
      <c r="J6" s="1681"/>
      <c r="K6" s="1632"/>
      <c r="L6" s="1681"/>
      <c r="M6" s="1531"/>
      <c r="N6" s="1681"/>
    </row>
    <row r="7" spans="1:16" ht="17.25" customHeight="1">
      <c r="A7" s="1909" t="s">
        <v>13</v>
      </c>
      <c r="B7" s="1910"/>
      <c r="C7" s="333">
        <v>18</v>
      </c>
      <c r="D7" s="925" t="s">
        <v>64</v>
      </c>
      <c r="E7" s="925" t="s">
        <v>64</v>
      </c>
      <c r="F7" s="603" t="s">
        <v>64</v>
      </c>
      <c r="G7" s="333">
        <v>3535</v>
      </c>
      <c r="H7" s="424">
        <v>2141</v>
      </c>
      <c r="I7" s="333">
        <v>634</v>
      </c>
      <c r="J7" s="424">
        <v>373</v>
      </c>
      <c r="K7" s="333">
        <v>434</v>
      </c>
      <c r="L7" s="172">
        <v>275</v>
      </c>
      <c r="M7" s="318">
        <v>1000.5</v>
      </c>
      <c r="N7" s="424">
        <v>502.3</v>
      </c>
    </row>
    <row r="8" spans="1:16" ht="17.25" customHeight="1">
      <c r="A8" s="1911" t="s">
        <v>14</v>
      </c>
      <c r="B8" s="1912"/>
      <c r="C8" s="333">
        <v>17</v>
      </c>
      <c r="D8" s="926">
        <v>13</v>
      </c>
      <c r="E8" s="926">
        <v>5</v>
      </c>
      <c r="F8" s="604">
        <v>5</v>
      </c>
      <c r="G8" s="333">
        <v>3435</v>
      </c>
      <c r="H8" s="424">
        <v>2099</v>
      </c>
      <c r="I8" s="333">
        <v>598</v>
      </c>
      <c r="J8" s="424">
        <v>347</v>
      </c>
      <c r="K8" s="333">
        <v>387</v>
      </c>
      <c r="L8" s="172">
        <v>227</v>
      </c>
      <c r="M8" s="318">
        <v>997.9</v>
      </c>
      <c r="N8" s="424">
        <v>524.70000000000005</v>
      </c>
    </row>
    <row r="9" spans="1:16" ht="17.25" customHeight="1">
      <c r="A9" s="1911" t="s">
        <v>15</v>
      </c>
      <c r="B9" s="1912"/>
      <c r="C9" s="333">
        <v>18</v>
      </c>
      <c r="D9" s="926">
        <v>14</v>
      </c>
      <c r="E9" s="926">
        <v>5</v>
      </c>
      <c r="F9" s="604">
        <v>6</v>
      </c>
      <c r="G9" s="333">
        <v>3560</v>
      </c>
      <c r="H9" s="424">
        <v>2176</v>
      </c>
      <c r="I9" s="333">
        <v>615</v>
      </c>
      <c r="J9" s="424">
        <v>341</v>
      </c>
      <c r="K9" s="333">
        <v>373</v>
      </c>
      <c r="L9" s="172">
        <v>244</v>
      </c>
      <c r="M9" s="318">
        <v>1030</v>
      </c>
      <c r="N9" s="424">
        <v>515.5</v>
      </c>
    </row>
    <row r="10" spans="1:16" ht="17.25" customHeight="1">
      <c r="A10" s="1911" t="s">
        <v>16</v>
      </c>
      <c r="B10" s="1912"/>
      <c r="C10" s="333">
        <v>18</v>
      </c>
      <c r="D10" s="926">
        <v>14</v>
      </c>
      <c r="E10" s="926">
        <v>5</v>
      </c>
      <c r="F10" s="604">
        <v>6</v>
      </c>
      <c r="G10" s="333">
        <v>3557</v>
      </c>
      <c r="H10" s="424">
        <v>2171</v>
      </c>
      <c r="I10" s="333">
        <v>640</v>
      </c>
      <c r="J10" s="424">
        <v>381</v>
      </c>
      <c r="K10" s="333">
        <v>376</v>
      </c>
      <c r="L10" s="172">
        <v>237</v>
      </c>
      <c r="M10" s="318">
        <v>1120.7</v>
      </c>
      <c r="N10" s="424">
        <v>549.4</v>
      </c>
    </row>
    <row r="11" spans="1:16" ht="17.25" customHeight="1">
      <c r="A11" s="1911" t="s">
        <v>17</v>
      </c>
      <c r="B11" s="1912"/>
      <c r="C11" s="333">
        <v>18</v>
      </c>
      <c r="D11" s="926">
        <v>14</v>
      </c>
      <c r="E11" s="926">
        <v>5</v>
      </c>
      <c r="F11" s="604">
        <v>7</v>
      </c>
      <c r="G11" s="333">
        <v>3655</v>
      </c>
      <c r="H11" s="424">
        <v>2247</v>
      </c>
      <c r="I11" s="333">
        <v>692</v>
      </c>
      <c r="J11" s="424">
        <v>422</v>
      </c>
      <c r="K11" s="333">
        <v>394</v>
      </c>
      <c r="L11" s="172">
        <v>262</v>
      </c>
      <c r="M11" s="318">
        <v>1126.5999999999999</v>
      </c>
      <c r="N11" s="424">
        <v>560.9</v>
      </c>
    </row>
    <row r="12" spans="1:16" ht="17.25" customHeight="1">
      <c r="A12" s="1911" t="s">
        <v>18</v>
      </c>
      <c r="B12" s="1912"/>
      <c r="C12" s="333">
        <v>18</v>
      </c>
      <c r="D12" s="926">
        <v>14</v>
      </c>
      <c r="E12" s="926">
        <v>5</v>
      </c>
      <c r="F12" s="604">
        <v>7</v>
      </c>
      <c r="G12" s="333">
        <v>3690</v>
      </c>
      <c r="H12" s="424">
        <v>2285</v>
      </c>
      <c r="I12" s="333">
        <v>659</v>
      </c>
      <c r="J12" s="424">
        <v>406</v>
      </c>
      <c r="K12" s="333">
        <v>371</v>
      </c>
      <c r="L12" s="172">
        <v>246</v>
      </c>
      <c r="M12" s="318">
        <v>1157.9000000000001</v>
      </c>
      <c r="N12" s="424">
        <v>583.5</v>
      </c>
    </row>
    <row r="13" spans="1:16" ht="17.25" customHeight="1">
      <c r="A13" s="1911" t="s">
        <v>19</v>
      </c>
      <c r="B13" s="1912"/>
      <c r="C13" s="333">
        <v>18</v>
      </c>
      <c r="D13" s="926">
        <v>14</v>
      </c>
      <c r="E13" s="926">
        <v>5</v>
      </c>
      <c r="F13" s="604">
        <v>5</v>
      </c>
      <c r="G13" s="333">
        <v>3752</v>
      </c>
      <c r="H13" s="424">
        <v>2303</v>
      </c>
      <c r="I13" s="333">
        <v>694</v>
      </c>
      <c r="J13" s="424">
        <v>418</v>
      </c>
      <c r="K13" s="189">
        <v>381</v>
      </c>
      <c r="L13" s="532">
        <v>245</v>
      </c>
      <c r="M13" s="318">
        <v>1063.4000000000001</v>
      </c>
      <c r="N13" s="424">
        <v>530</v>
      </c>
    </row>
    <row r="14" spans="1:16" ht="17.25" customHeight="1">
      <c r="A14" s="1911" t="s">
        <v>20</v>
      </c>
      <c r="B14" s="1912"/>
      <c r="C14" s="189">
        <v>18</v>
      </c>
      <c r="D14" s="926">
        <v>14</v>
      </c>
      <c r="E14" s="926">
        <v>5</v>
      </c>
      <c r="F14" s="604">
        <v>5</v>
      </c>
      <c r="G14" s="189">
        <v>3733</v>
      </c>
      <c r="H14" s="604">
        <v>2314</v>
      </c>
      <c r="I14" s="189">
        <v>639</v>
      </c>
      <c r="J14" s="604">
        <v>386</v>
      </c>
      <c r="K14" s="605">
        <v>333</v>
      </c>
      <c r="L14" s="412">
        <v>220</v>
      </c>
      <c r="M14" s="1186">
        <v>1062.9000000000001</v>
      </c>
      <c r="N14" s="543">
        <v>537.9</v>
      </c>
    </row>
    <row r="15" spans="1:16" ht="17.25" customHeight="1">
      <c r="A15" s="1911" t="s">
        <v>21</v>
      </c>
      <c r="B15" s="1912"/>
      <c r="C15" s="189">
        <v>18</v>
      </c>
      <c r="D15" s="926">
        <v>14</v>
      </c>
      <c r="E15" s="926">
        <v>5</v>
      </c>
      <c r="F15" s="604">
        <v>5</v>
      </c>
      <c r="G15" s="189">
        <v>3795</v>
      </c>
      <c r="H15" s="604">
        <v>2376</v>
      </c>
      <c r="I15" s="189">
        <v>675</v>
      </c>
      <c r="J15" s="604">
        <v>425</v>
      </c>
      <c r="K15" s="605">
        <v>367</v>
      </c>
      <c r="L15" s="412">
        <v>235</v>
      </c>
      <c r="M15" s="1186">
        <v>1059.7</v>
      </c>
      <c r="N15" s="543">
        <v>538.6</v>
      </c>
    </row>
    <row r="16" spans="1:16" ht="17.25" customHeight="1">
      <c r="A16" s="1911" t="s">
        <v>244</v>
      </c>
      <c r="B16" s="1912"/>
      <c r="C16" s="189">
        <v>18</v>
      </c>
      <c r="D16" s="926">
        <v>14</v>
      </c>
      <c r="E16" s="926">
        <v>5</v>
      </c>
      <c r="F16" s="604">
        <v>5</v>
      </c>
      <c r="G16" s="189">
        <v>3781</v>
      </c>
      <c r="H16" s="604">
        <v>2430</v>
      </c>
      <c r="I16" s="189">
        <v>680</v>
      </c>
      <c r="J16" s="604">
        <v>444</v>
      </c>
      <c r="K16" s="285">
        <v>361</v>
      </c>
      <c r="L16" s="391">
        <v>231</v>
      </c>
      <c r="M16" s="1186">
        <v>1040.8</v>
      </c>
      <c r="N16" s="543">
        <v>538</v>
      </c>
    </row>
    <row r="17" spans="1:22" s="383" customFormat="1" ht="17.25" customHeight="1" thickBot="1">
      <c r="A17" s="1913" t="s">
        <v>321</v>
      </c>
      <c r="B17" s="1914"/>
      <c r="C17" s="606">
        <v>18</v>
      </c>
      <c r="D17" s="607">
        <v>14</v>
      </c>
      <c r="E17" s="607">
        <v>5</v>
      </c>
      <c r="F17" s="608">
        <v>5</v>
      </c>
      <c r="G17" s="606">
        <v>3813</v>
      </c>
      <c r="H17" s="609">
        <v>2444</v>
      </c>
      <c r="I17" s="606">
        <v>697</v>
      </c>
      <c r="J17" s="610">
        <v>429</v>
      </c>
      <c r="K17" s="1185" t="s">
        <v>64</v>
      </c>
      <c r="L17" s="1022" t="s">
        <v>64</v>
      </c>
      <c r="M17" s="580">
        <v>1035.8</v>
      </c>
      <c r="N17" s="657">
        <v>541.79999999999995</v>
      </c>
    </row>
    <row r="18" spans="1:22" ht="17.25" customHeight="1">
      <c r="A18" s="1514" t="s">
        <v>336</v>
      </c>
      <c r="B18" s="1242" t="s">
        <v>327</v>
      </c>
      <c r="C18" s="1245">
        <f>C17-C16</f>
        <v>0</v>
      </c>
      <c r="D18" s="1246">
        <f t="shared" ref="D18:N18" si="0">D17-D16</f>
        <v>0</v>
      </c>
      <c r="E18" s="1246">
        <f t="shared" si="0"/>
        <v>0</v>
      </c>
      <c r="F18" s="1307">
        <f t="shared" si="0"/>
        <v>0</v>
      </c>
      <c r="G18" s="1245">
        <f t="shared" si="0"/>
        <v>32</v>
      </c>
      <c r="H18" s="1307">
        <f t="shared" si="0"/>
        <v>14</v>
      </c>
      <c r="I18" s="1245">
        <f t="shared" si="0"/>
        <v>17</v>
      </c>
      <c r="J18" s="1390">
        <f t="shared" si="0"/>
        <v>-15</v>
      </c>
      <c r="K18" s="1388" t="s">
        <v>64</v>
      </c>
      <c r="L18" s="1427" t="s">
        <v>64</v>
      </c>
      <c r="M18" s="1307">
        <f t="shared" si="0"/>
        <v>-5</v>
      </c>
      <c r="N18" s="1390">
        <f t="shared" si="0"/>
        <v>3.7999999999999545</v>
      </c>
      <c r="O18" s="11"/>
    </row>
    <row r="19" spans="1:22" ht="17.25" customHeight="1">
      <c r="A19" s="1497"/>
      <c r="B19" s="1250" t="s">
        <v>328</v>
      </c>
      <c r="C19" s="1253">
        <f>C17/C16-1</f>
        <v>0</v>
      </c>
      <c r="D19" s="1254">
        <f t="shared" ref="D19:N19" si="1">D17/D16-1</f>
        <v>0</v>
      </c>
      <c r="E19" s="1254">
        <f t="shared" si="1"/>
        <v>0</v>
      </c>
      <c r="F19" s="1319">
        <f t="shared" si="1"/>
        <v>0</v>
      </c>
      <c r="G19" s="1253">
        <f t="shared" si="1"/>
        <v>8.4633694789737479E-3</v>
      </c>
      <c r="H19" s="1319">
        <f t="shared" si="1"/>
        <v>5.7613168724279795E-3</v>
      </c>
      <c r="I19" s="1253">
        <f t="shared" si="1"/>
        <v>2.4999999999999911E-2</v>
      </c>
      <c r="J19" s="1393">
        <f t="shared" si="1"/>
        <v>-3.3783783783783772E-2</v>
      </c>
      <c r="K19" s="1391" t="s">
        <v>64</v>
      </c>
      <c r="L19" s="1416" t="s">
        <v>64</v>
      </c>
      <c r="M19" s="1319">
        <f t="shared" si="1"/>
        <v>-4.8039969254419779E-3</v>
      </c>
      <c r="N19" s="1393">
        <f t="shared" si="1"/>
        <v>7.0631970260222054E-3</v>
      </c>
    </row>
    <row r="20" spans="1:22" ht="17.25" customHeight="1">
      <c r="A20" s="1496" t="s">
        <v>337</v>
      </c>
      <c r="B20" s="1256" t="s">
        <v>327</v>
      </c>
      <c r="C20" s="1259">
        <f>C17-C12</f>
        <v>0</v>
      </c>
      <c r="D20" s="1260">
        <f t="shared" ref="D20:M20" si="2">D17-D12</f>
        <v>0</v>
      </c>
      <c r="E20" s="1260">
        <f t="shared" si="2"/>
        <v>0</v>
      </c>
      <c r="F20" s="1323">
        <f t="shared" si="2"/>
        <v>-2</v>
      </c>
      <c r="G20" s="1259">
        <f t="shared" si="2"/>
        <v>123</v>
      </c>
      <c r="H20" s="1323">
        <f t="shared" si="2"/>
        <v>159</v>
      </c>
      <c r="I20" s="1259">
        <f t="shared" si="2"/>
        <v>38</v>
      </c>
      <c r="J20" s="1459">
        <f t="shared" si="2"/>
        <v>23</v>
      </c>
      <c r="K20" s="1438" t="s">
        <v>64</v>
      </c>
      <c r="L20" s="1414" t="s">
        <v>64</v>
      </c>
      <c r="M20" s="1323">
        <f t="shared" si="2"/>
        <v>-122.10000000000014</v>
      </c>
      <c r="N20" s="1459">
        <f>N17-N12</f>
        <v>-41.700000000000045</v>
      </c>
      <c r="V20" s="229"/>
    </row>
    <row r="21" spans="1:22" ht="17.25" customHeight="1">
      <c r="A21" s="1497"/>
      <c r="B21" s="1264" t="s">
        <v>328</v>
      </c>
      <c r="C21" s="1267">
        <f>C17/C12-1</f>
        <v>0</v>
      </c>
      <c r="D21" s="1268">
        <f t="shared" ref="D21:N21" si="3">D17/D12-1</f>
        <v>0</v>
      </c>
      <c r="E21" s="1268">
        <f t="shared" si="3"/>
        <v>0</v>
      </c>
      <c r="F21" s="1311">
        <f t="shared" si="3"/>
        <v>-0.2857142857142857</v>
      </c>
      <c r="G21" s="1267">
        <f t="shared" si="3"/>
        <v>3.3333333333333437E-2</v>
      </c>
      <c r="H21" s="1311">
        <f t="shared" si="3"/>
        <v>6.9584245076586448E-2</v>
      </c>
      <c r="I21" s="1267">
        <f t="shared" si="3"/>
        <v>5.7663125948406613E-2</v>
      </c>
      <c r="J21" s="1460">
        <f t="shared" si="3"/>
        <v>5.6650246305418817E-2</v>
      </c>
      <c r="K21" s="1444" t="s">
        <v>64</v>
      </c>
      <c r="L21" s="1445" t="s">
        <v>64</v>
      </c>
      <c r="M21" s="1311">
        <f t="shared" si="3"/>
        <v>-0.10544952068399704</v>
      </c>
      <c r="N21" s="1460">
        <f t="shared" si="3"/>
        <v>-7.146529562982018E-2</v>
      </c>
    </row>
    <row r="22" spans="1:22" ht="17.25" customHeight="1">
      <c r="A22" s="1496" t="s">
        <v>338</v>
      </c>
      <c r="B22" s="1270" t="s">
        <v>327</v>
      </c>
      <c r="C22" s="1273">
        <f>C17-C7</f>
        <v>0</v>
      </c>
      <c r="D22" s="1447">
        <v>0</v>
      </c>
      <c r="E22" s="1447">
        <v>0</v>
      </c>
      <c r="F22" s="1461">
        <v>0</v>
      </c>
      <c r="G22" s="1273">
        <f t="shared" ref="G22:N22" si="4">G17-G7</f>
        <v>278</v>
      </c>
      <c r="H22" s="1315">
        <f t="shared" si="4"/>
        <v>303</v>
      </c>
      <c r="I22" s="1273">
        <f t="shared" si="4"/>
        <v>63</v>
      </c>
      <c r="J22" s="1396">
        <f t="shared" si="4"/>
        <v>56</v>
      </c>
      <c r="K22" s="1394" t="s">
        <v>64</v>
      </c>
      <c r="L22" s="1317" t="s">
        <v>64</v>
      </c>
      <c r="M22" s="1315">
        <f t="shared" si="4"/>
        <v>35.299999999999955</v>
      </c>
      <c r="N22" s="1396">
        <f t="shared" si="4"/>
        <v>39.499999999999943</v>
      </c>
    </row>
    <row r="23" spans="1:22" ht="17.25" customHeight="1" thickBot="1">
      <c r="A23" s="1498"/>
      <c r="B23" s="1278" t="s">
        <v>328</v>
      </c>
      <c r="C23" s="1281">
        <f>C17/C7-1</f>
        <v>0</v>
      </c>
      <c r="D23" s="1462">
        <v>0</v>
      </c>
      <c r="E23" s="1462">
        <v>0</v>
      </c>
      <c r="F23" s="1462">
        <v>0</v>
      </c>
      <c r="G23" s="1281">
        <f t="shared" ref="G23:N23" si="5">G17/G7-1</f>
        <v>7.8642149929278649E-2</v>
      </c>
      <c r="H23" s="1327">
        <f t="shared" si="5"/>
        <v>0.14152265296590372</v>
      </c>
      <c r="I23" s="1281">
        <f t="shared" si="5"/>
        <v>9.9369085173501626E-2</v>
      </c>
      <c r="J23" s="1463">
        <f t="shared" si="5"/>
        <v>0.15013404825737275</v>
      </c>
      <c r="K23" s="1464" t="s">
        <v>64</v>
      </c>
      <c r="L23" s="1465" t="s">
        <v>64</v>
      </c>
      <c r="M23" s="1327">
        <f t="shared" si="5"/>
        <v>3.5282358820589721E-2</v>
      </c>
      <c r="N23" s="1463">
        <f t="shared" si="5"/>
        <v>7.8638263985665757E-2</v>
      </c>
    </row>
    <row r="24" spans="1:22" s="11" customFormat="1" ht="17.25" customHeight="1">
      <c r="A24" s="174" t="s">
        <v>952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22" s="11" customFormat="1" ht="17.25" customHeight="1">
      <c r="A25" s="12" t="s">
        <v>77</v>
      </c>
      <c r="B25" s="441"/>
    </row>
  </sheetData>
  <mergeCells count="33">
    <mergeCell ref="M3:N3"/>
    <mergeCell ref="C4:C6"/>
    <mergeCell ref="D4:F4"/>
    <mergeCell ref="G4:G6"/>
    <mergeCell ref="H4:H6"/>
    <mergeCell ref="D5:D6"/>
    <mergeCell ref="E5:E6"/>
    <mergeCell ref="F5:F6"/>
    <mergeCell ref="I4:I6"/>
    <mergeCell ref="M4:M6"/>
    <mergeCell ref="N4:N6"/>
    <mergeCell ref="C3:F3"/>
    <mergeCell ref="G3:H3"/>
    <mergeCell ref="I3:J3"/>
    <mergeCell ref="A3:B6"/>
    <mergeCell ref="J4:J6"/>
    <mergeCell ref="K4:K6"/>
    <mergeCell ref="L4:L6"/>
    <mergeCell ref="K3:L3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  <mergeCell ref="A18:A19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J18 M18:N18 C19:J19 M19:N19 C20:J20 M20:N20 C21:J21 M21:N21 C22 G22:J22 G23:J23 M22:N22 M23:N23" unlockedFormula="1"/>
  </ignoredError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R29"/>
  <sheetViews>
    <sheetView zoomScaleNormal="100" workbookViewId="0"/>
  </sheetViews>
  <sheetFormatPr defaultRowHeight="15"/>
  <cols>
    <col min="1" max="1" width="19.85546875" customWidth="1"/>
    <col min="2" max="2" width="9.42578125" customWidth="1"/>
    <col min="3" max="19" width="7.5703125" customWidth="1"/>
  </cols>
  <sheetData>
    <row r="1" spans="1:18" s="2" customFormat="1" ht="17.25" customHeight="1">
      <c r="A1" s="378" t="s">
        <v>822</v>
      </c>
      <c r="H1" s="303"/>
    </row>
    <row r="2" spans="1:18" s="3" customFormat="1" ht="17.25" customHeight="1" thickBot="1">
      <c r="A2" s="701" t="s">
        <v>572</v>
      </c>
      <c r="L2" s="3" t="s">
        <v>0</v>
      </c>
    </row>
    <row r="3" spans="1:18" s="100" customFormat="1" ht="22.5" customHeight="1">
      <c r="A3" s="1626" t="s">
        <v>1008</v>
      </c>
      <c r="B3" s="1538" t="s">
        <v>949</v>
      </c>
      <c r="C3" s="1539"/>
      <c r="D3" s="1539"/>
      <c r="E3" s="1540"/>
      <c r="F3" s="1684" t="s">
        <v>353</v>
      </c>
      <c r="G3" s="1625"/>
      <c r="H3" s="1656" t="s">
        <v>950</v>
      </c>
      <c r="I3" s="1584"/>
      <c r="J3" s="1684" t="s">
        <v>955</v>
      </c>
      <c r="K3" s="1625"/>
      <c r="L3" s="1915" t="s">
        <v>954</v>
      </c>
      <c r="M3" s="1625"/>
    </row>
    <row r="4" spans="1:18" s="100" customFormat="1" ht="17.25" customHeight="1">
      <c r="A4" s="1633"/>
      <c r="B4" s="1507" t="s">
        <v>5</v>
      </c>
      <c r="C4" s="1567" t="s">
        <v>7</v>
      </c>
      <c r="D4" s="1708"/>
      <c r="E4" s="1710"/>
      <c r="F4" s="1685" t="s">
        <v>5</v>
      </c>
      <c r="G4" s="1711" t="s">
        <v>47</v>
      </c>
      <c r="H4" s="1631" t="s">
        <v>5</v>
      </c>
      <c r="I4" s="1680" t="s">
        <v>47</v>
      </c>
      <c r="J4" s="1647" t="s">
        <v>5</v>
      </c>
      <c r="K4" s="1680" t="s">
        <v>49</v>
      </c>
      <c r="L4" s="1722" t="s">
        <v>5</v>
      </c>
      <c r="M4" s="1680" t="s">
        <v>73</v>
      </c>
    </row>
    <row r="5" spans="1:18" s="100" customFormat="1" ht="17.25" customHeight="1">
      <c r="A5" s="1633"/>
      <c r="B5" s="1709"/>
      <c r="C5" s="1567" t="s">
        <v>126</v>
      </c>
      <c r="D5" s="1567" t="s">
        <v>127</v>
      </c>
      <c r="E5" s="1724" t="s">
        <v>51</v>
      </c>
      <c r="F5" s="1694"/>
      <c r="G5" s="1916"/>
      <c r="H5" s="1762"/>
      <c r="I5" s="1787"/>
      <c r="J5" s="1917"/>
      <c r="K5" s="1787"/>
      <c r="L5" s="1560"/>
      <c r="M5" s="1787"/>
    </row>
    <row r="6" spans="1:18" s="100" customFormat="1" ht="17.25" customHeight="1" thickBot="1">
      <c r="A6" s="1630"/>
      <c r="B6" s="1509"/>
      <c r="C6" s="1723"/>
      <c r="D6" s="1723"/>
      <c r="E6" s="1725"/>
      <c r="F6" s="1696"/>
      <c r="G6" s="1712"/>
      <c r="H6" s="1632"/>
      <c r="I6" s="1681"/>
      <c r="J6" s="1918"/>
      <c r="K6" s="1681"/>
      <c r="L6" s="1562"/>
      <c r="M6" s="1681"/>
    </row>
    <row r="7" spans="1:18" s="101" customFormat="1" ht="17.25" customHeight="1">
      <c r="A7" s="27" t="s">
        <v>26</v>
      </c>
      <c r="B7" s="448">
        <v>18</v>
      </c>
      <c r="C7" s="449">
        <v>14</v>
      </c>
      <c r="D7" s="449">
        <v>5</v>
      </c>
      <c r="E7" s="450">
        <v>5</v>
      </c>
      <c r="F7" s="451">
        <v>3813</v>
      </c>
      <c r="G7" s="452">
        <v>2444</v>
      </c>
      <c r="H7" s="451">
        <v>697</v>
      </c>
      <c r="I7" s="452">
        <v>429</v>
      </c>
      <c r="J7" s="453">
        <v>361</v>
      </c>
      <c r="K7" s="454">
        <v>231</v>
      </c>
      <c r="L7" s="1187">
        <v>1035.8</v>
      </c>
      <c r="M7" s="1188">
        <v>541.79999999999995</v>
      </c>
    </row>
    <row r="8" spans="1:18" s="102" customFormat="1" ht="17.25" customHeight="1">
      <c r="A8" s="30" t="s">
        <v>27</v>
      </c>
      <c r="B8" s="285">
        <v>8</v>
      </c>
      <c r="C8" s="306">
        <v>5</v>
      </c>
      <c r="D8" s="306">
        <v>3</v>
      </c>
      <c r="E8" s="445" t="s">
        <v>288</v>
      </c>
      <c r="F8" s="285">
        <v>1694</v>
      </c>
      <c r="G8" s="446" t="s">
        <v>64</v>
      </c>
      <c r="H8" s="285">
        <v>307</v>
      </c>
      <c r="I8" s="446" t="s">
        <v>64</v>
      </c>
      <c r="J8" s="285">
        <v>151</v>
      </c>
      <c r="K8" s="444" t="s">
        <v>64</v>
      </c>
      <c r="L8" s="1189">
        <v>476.6</v>
      </c>
      <c r="M8" s="1190">
        <v>248.6</v>
      </c>
      <c r="Q8" s="101"/>
      <c r="R8" s="101"/>
    </row>
    <row r="9" spans="1:18" s="102" customFormat="1" ht="17.25" customHeight="1">
      <c r="A9" s="30" t="s">
        <v>28</v>
      </c>
      <c r="B9" s="447" t="s">
        <v>288</v>
      </c>
      <c r="C9" s="445" t="s">
        <v>288</v>
      </c>
      <c r="D9" s="445" t="s">
        <v>288</v>
      </c>
      <c r="E9" s="445" t="s">
        <v>288</v>
      </c>
      <c r="F9" s="447" t="s">
        <v>288</v>
      </c>
      <c r="G9" s="446" t="s">
        <v>64</v>
      </c>
      <c r="H9" s="447" t="s">
        <v>288</v>
      </c>
      <c r="I9" s="446" t="s">
        <v>64</v>
      </c>
      <c r="J9" s="445" t="s">
        <v>288</v>
      </c>
      <c r="K9" s="446" t="s">
        <v>64</v>
      </c>
      <c r="L9" s="1191" t="s">
        <v>288</v>
      </c>
      <c r="M9" s="1192" t="s">
        <v>288</v>
      </c>
      <c r="Q9" s="101"/>
      <c r="R9" s="101"/>
    </row>
    <row r="10" spans="1:18" s="102" customFormat="1" ht="17.25" customHeight="1">
      <c r="A10" s="30" t="s">
        <v>29</v>
      </c>
      <c r="B10" s="285">
        <v>1</v>
      </c>
      <c r="C10" s="306">
        <v>1</v>
      </c>
      <c r="D10" s="445" t="s">
        <v>288</v>
      </c>
      <c r="E10" s="445" t="s">
        <v>288</v>
      </c>
      <c r="F10" s="285">
        <v>165</v>
      </c>
      <c r="G10" s="446" t="s">
        <v>64</v>
      </c>
      <c r="H10" s="285">
        <v>35</v>
      </c>
      <c r="I10" s="446" t="s">
        <v>64</v>
      </c>
      <c r="J10" s="306">
        <v>12</v>
      </c>
      <c r="K10" s="446" t="s">
        <v>64</v>
      </c>
      <c r="L10" s="1193">
        <v>46.6</v>
      </c>
      <c r="M10" s="1190">
        <v>27</v>
      </c>
      <c r="Q10" s="101"/>
      <c r="R10" s="101"/>
    </row>
    <row r="11" spans="1:18" s="102" customFormat="1" ht="17.25" customHeight="1">
      <c r="A11" s="30" t="s">
        <v>30</v>
      </c>
      <c r="B11" s="285">
        <v>1</v>
      </c>
      <c r="C11" s="306">
        <v>1</v>
      </c>
      <c r="D11" s="445" t="s">
        <v>288</v>
      </c>
      <c r="E11" s="391">
        <v>1</v>
      </c>
      <c r="F11" s="285">
        <v>215</v>
      </c>
      <c r="G11" s="446" t="s">
        <v>64</v>
      </c>
      <c r="H11" s="285">
        <v>30</v>
      </c>
      <c r="I11" s="446" t="s">
        <v>64</v>
      </c>
      <c r="J11" s="306">
        <v>20</v>
      </c>
      <c r="K11" s="446" t="s">
        <v>64</v>
      </c>
      <c r="L11" s="1189">
        <v>51</v>
      </c>
      <c r="M11" s="1190">
        <v>24.5</v>
      </c>
      <c r="Q11" s="101"/>
      <c r="R11" s="101"/>
    </row>
    <row r="12" spans="1:18" s="102" customFormat="1" ht="17.25" customHeight="1">
      <c r="A12" s="30" t="s">
        <v>31</v>
      </c>
      <c r="B12" s="447" t="s">
        <v>288</v>
      </c>
      <c r="C12" s="445" t="s">
        <v>288</v>
      </c>
      <c r="D12" s="445" t="s">
        <v>288</v>
      </c>
      <c r="E12" s="445" t="s">
        <v>288</v>
      </c>
      <c r="F12" s="447" t="s">
        <v>288</v>
      </c>
      <c r="G12" s="446" t="s">
        <v>64</v>
      </c>
      <c r="H12" s="447" t="s">
        <v>288</v>
      </c>
      <c r="I12" s="446" t="s">
        <v>64</v>
      </c>
      <c r="J12" s="445" t="s">
        <v>288</v>
      </c>
      <c r="K12" s="446" t="s">
        <v>64</v>
      </c>
      <c r="L12" s="1191" t="s">
        <v>288</v>
      </c>
      <c r="M12" s="1192" t="s">
        <v>288</v>
      </c>
      <c r="Q12" s="101"/>
      <c r="R12" s="101"/>
    </row>
    <row r="13" spans="1:18" s="102" customFormat="1" ht="17.25" customHeight="1">
      <c r="A13" s="30" t="s">
        <v>32</v>
      </c>
      <c r="B13" s="285">
        <v>1</v>
      </c>
      <c r="C13" s="306">
        <v>1</v>
      </c>
      <c r="D13" s="445" t="s">
        <v>288</v>
      </c>
      <c r="E13" s="391">
        <v>1</v>
      </c>
      <c r="F13" s="285">
        <v>217</v>
      </c>
      <c r="G13" s="446" t="s">
        <v>64</v>
      </c>
      <c r="H13" s="285">
        <v>38</v>
      </c>
      <c r="I13" s="446" t="s">
        <v>64</v>
      </c>
      <c r="J13" s="306">
        <v>27</v>
      </c>
      <c r="K13" s="446" t="s">
        <v>64</v>
      </c>
      <c r="L13" s="1193">
        <v>56.3</v>
      </c>
      <c r="M13" s="1190">
        <v>30.2</v>
      </c>
      <c r="Q13" s="101"/>
      <c r="R13" s="101"/>
    </row>
    <row r="14" spans="1:18" s="102" customFormat="1" ht="17.25" customHeight="1">
      <c r="A14" s="30" t="s">
        <v>33</v>
      </c>
      <c r="B14" s="447" t="s">
        <v>288</v>
      </c>
      <c r="C14" s="445" t="s">
        <v>288</v>
      </c>
      <c r="D14" s="445" t="s">
        <v>288</v>
      </c>
      <c r="E14" s="445" t="s">
        <v>288</v>
      </c>
      <c r="F14" s="447" t="s">
        <v>288</v>
      </c>
      <c r="G14" s="446" t="s">
        <v>64</v>
      </c>
      <c r="H14" s="447" t="s">
        <v>288</v>
      </c>
      <c r="I14" s="446" t="s">
        <v>64</v>
      </c>
      <c r="J14" s="445" t="s">
        <v>288</v>
      </c>
      <c r="K14" s="446" t="s">
        <v>64</v>
      </c>
      <c r="L14" s="1191" t="s">
        <v>288</v>
      </c>
      <c r="M14" s="1192" t="s">
        <v>288</v>
      </c>
      <c r="P14" s="286"/>
      <c r="Q14" s="101"/>
      <c r="R14" s="101"/>
    </row>
    <row r="15" spans="1:18" s="102" customFormat="1" ht="17.25" customHeight="1">
      <c r="A15" s="30" t="s">
        <v>34</v>
      </c>
      <c r="B15" s="447" t="s">
        <v>288</v>
      </c>
      <c r="C15" s="445" t="s">
        <v>288</v>
      </c>
      <c r="D15" s="445" t="s">
        <v>288</v>
      </c>
      <c r="E15" s="445" t="s">
        <v>288</v>
      </c>
      <c r="F15" s="447" t="s">
        <v>288</v>
      </c>
      <c r="G15" s="446" t="s">
        <v>64</v>
      </c>
      <c r="H15" s="447" t="s">
        <v>288</v>
      </c>
      <c r="I15" s="446" t="s">
        <v>64</v>
      </c>
      <c r="J15" s="445" t="s">
        <v>288</v>
      </c>
      <c r="K15" s="446" t="s">
        <v>64</v>
      </c>
      <c r="L15" s="1191" t="s">
        <v>288</v>
      </c>
      <c r="M15" s="1192" t="s">
        <v>288</v>
      </c>
      <c r="Q15" s="101"/>
      <c r="R15" s="101"/>
    </row>
    <row r="16" spans="1:18" s="102" customFormat="1" ht="17.25" customHeight="1">
      <c r="A16" s="30" t="s">
        <v>35</v>
      </c>
      <c r="B16" s="285">
        <v>1</v>
      </c>
      <c r="C16" s="306">
        <v>1</v>
      </c>
      <c r="D16" s="445" t="s">
        <v>288</v>
      </c>
      <c r="E16" s="391">
        <v>1</v>
      </c>
      <c r="F16" s="285">
        <v>239</v>
      </c>
      <c r="G16" s="446" t="s">
        <v>64</v>
      </c>
      <c r="H16" s="285">
        <v>48</v>
      </c>
      <c r="I16" s="446" t="s">
        <v>64</v>
      </c>
      <c r="J16" s="306">
        <v>35</v>
      </c>
      <c r="K16" s="446" t="s">
        <v>64</v>
      </c>
      <c r="L16" s="1189">
        <v>54.8</v>
      </c>
      <c r="M16" s="1190">
        <v>26.2</v>
      </c>
      <c r="Q16" s="101"/>
      <c r="R16" s="101"/>
    </row>
    <row r="17" spans="1:18" s="102" customFormat="1" ht="17.25" customHeight="1">
      <c r="A17" s="30" t="s">
        <v>36</v>
      </c>
      <c r="B17" s="447" t="s">
        <v>288</v>
      </c>
      <c r="C17" s="445" t="s">
        <v>288</v>
      </c>
      <c r="D17" s="445" t="s">
        <v>288</v>
      </c>
      <c r="E17" s="445" t="s">
        <v>288</v>
      </c>
      <c r="F17" s="447" t="s">
        <v>288</v>
      </c>
      <c r="G17" s="446" t="s">
        <v>64</v>
      </c>
      <c r="H17" s="447" t="s">
        <v>288</v>
      </c>
      <c r="I17" s="446" t="s">
        <v>64</v>
      </c>
      <c r="J17" s="445" t="s">
        <v>288</v>
      </c>
      <c r="K17" s="446" t="s">
        <v>64</v>
      </c>
      <c r="L17" s="1191" t="s">
        <v>288</v>
      </c>
      <c r="M17" s="1192" t="s">
        <v>288</v>
      </c>
      <c r="Q17" s="101"/>
      <c r="R17" s="101"/>
    </row>
    <row r="18" spans="1:18" s="102" customFormat="1" ht="17.25" customHeight="1">
      <c r="A18" s="30" t="s">
        <v>37</v>
      </c>
      <c r="B18" s="381">
        <v>2</v>
      </c>
      <c r="C18" s="377">
        <v>1</v>
      </c>
      <c r="D18" s="377">
        <v>1</v>
      </c>
      <c r="E18" s="445" t="s">
        <v>288</v>
      </c>
      <c r="F18" s="381">
        <v>489</v>
      </c>
      <c r="G18" s="446" t="s">
        <v>64</v>
      </c>
      <c r="H18" s="381">
        <v>85</v>
      </c>
      <c r="I18" s="446" t="s">
        <v>64</v>
      </c>
      <c r="J18" s="377">
        <v>43</v>
      </c>
      <c r="K18" s="446" t="s">
        <v>64</v>
      </c>
      <c r="L18" s="1193">
        <v>139.1</v>
      </c>
      <c r="M18" s="1190">
        <v>77.5</v>
      </c>
      <c r="Q18" s="101"/>
      <c r="R18" s="101"/>
    </row>
    <row r="19" spans="1:18" s="102" customFormat="1" ht="17.25" customHeight="1">
      <c r="A19" s="30" t="s">
        <v>38</v>
      </c>
      <c r="B19" s="381">
        <v>1</v>
      </c>
      <c r="C19" s="377">
        <v>1</v>
      </c>
      <c r="D19" s="445" t="s">
        <v>288</v>
      </c>
      <c r="E19" s="445" t="s">
        <v>288</v>
      </c>
      <c r="F19" s="381">
        <v>124</v>
      </c>
      <c r="G19" s="446" t="s">
        <v>64</v>
      </c>
      <c r="H19" s="381">
        <v>21</v>
      </c>
      <c r="I19" s="446" t="s">
        <v>64</v>
      </c>
      <c r="J19" s="377">
        <v>8</v>
      </c>
      <c r="K19" s="446" t="s">
        <v>64</v>
      </c>
      <c r="L19" s="1193">
        <v>34.200000000000003</v>
      </c>
      <c r="M19" s="1190">
        <v>17.7</v>
      </c>
      <c r="Q19" s="101"/>
      <c r="R19" s="101"/>
    </row>
    <row r="20" spans="1:18" s="102" customFormat="1" ht="17.25" customHeight="1">
      <c r="A20" s="30" t="s">
        <v>39</v>
      </c>
      <c r="B20" s="381">
        <v>1</v>
      </c>
      <c r="C20" s="377">
        <v>1</v>
      </c>
      <c r="D20" s="445" t="s">
        <v>288</v>
      </c>
      <c r="E20" s="445" t="s">
        <v>288</v>
      </c>
      <c r="F20" s="381">
        <v>185</v>
      </c>
      <c r="G20" s="446" t="s">
        <v>64</v>
      </c>
      <c r="H20" s="381">
        <v>30</v>
      </c>
      <c r="I20" s="446" t="s">
        <v>64</v>
      </c>
      <c r="J20" s="377">
        <v>17</v>
      </c>
      <c r="K20" s="446" t="s">
        <v>64</v>
      </c>
      <c r="L20" s="1193">
        <v>47.6</v>
      </c>
      <c r="M20" s="1190">
        <v>20</v>
      </c>
      <c r="Q20" s="101"/>
      <c r="R20" s="101"/>
    </row>
    <row r="21" spans="1:18" s="102" customFormat="1" ht="17.25" customHeight="1" thickBot="1">
      <c r="A21" s="34" t="s">
        <v>40</v>
      </c>
      <c r="B21" s="346">
        <v>2</v>
      </c>
      <c r="C21" s="344">
        <v>2</v>
      </c>
      <c r="D21" s="344">
        <v>1</v>
      </c>
      <c r="E21" s="242">
        <v>2</v>
      </c>
      <c r="F21" s="346">
        <v>485</v>
      </c>
      <c r="G21" s="103" t="s">
        <v>64</v>
      </c>
      <c r="H21" s="346">
        <v>103</v>
      </c>
      <c r="I21" s="103" t="s">
        <v>64</v>
      </c>
      <c r="J21" s="344">
        <v>48</v>
      </c>
      <c r="K21" s="103" t="s">
        <v>64</v>
      </c>
      <c r="L21" s="1194">
        <v>129.6</v>
      </c>
      <c r="M21" s="1195">
        <v>70.099999999999994</v>
      </c>
      <c r="Q21" s="101"/>
      <c r="R21" s="101"/>
    </row>
    <row r="22" spans="1:18" s="440" customFormat="1" ht="17.25" customHeight="1">
      <c r="A22" s="174" t="s">
        <v>952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R22" s="101"/>
    </row>
    <row r="23" spans="1:18" s="11" customFormat="1" ht="17.25" customHeight="1">
      <c r="A23" s="10" t="s">
        <v>128</v>
      </c>
    </row>
    <row r="24" spans="1:18" ht="17.25" customHeight="1"/>
    <row r="25" spans="1:18" ht="17.25" customHeigh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1:18" ht="17.2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8" ht="17.25" customHeight="1"/>
    <row r="29" spans="1:18">
      <c r="F29" s="345"/>
      <c r="G29" s="345"/>
      <c r="H29" s="345"/>
      <c r="I29" s="345"/>
      <c r="J29" s="345"/>
      <c r="K29" s="345"/>
    </row>
  </sheetData>
  <mergeCells count="19">
    <mergeCell ref="A3:A6"/>
    <mergeCell ref="B3:E3"/>
    <mergeCell ref="F3:G3"/>
    <mergeCell ref="H3:I3"/>
    <mergeCell ref="J3:K3"/>
    <mergeCell ref="I4:I6"/>
    <mergeCell ref="J4:J6"/>
    <mergeCell ref="K4:K6"/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R27"/>
  <sheetViews>
    <sheetView zoomScaleNormal="100" workbookViewId="0"/>
  </sheetViews>
  <sheetFormatPr defaultRowHeight="15"/>
  <cols>
    <col min="1" max="1" width="12.28515625" customWidth="1"/>
    <col min="2" max="2" width="4.7109375" style="383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75" customWidth="1"/>
    <col min="15" max="15" width="5.140625" style="75" customWidth="1"/>
    <col min="16" max="16" width="6" style="75" customWidth="1"/>
    <col min="17" max="17" width="9.28515625" style="75" customWidth="1"/>
    <col min="18" max="18" width="7.5703125" style="75" customWidth="1"/>
    <col min="19" max="20" width="7.5703125" customWidth="1"/>
  </cols>
  <sheetData>
    <row r="1" spans="1:18" s="2" customFormat="1" ht="17.25" customHeight="1">
      <c r="A1" s="378" t="s">
        <v>824</v>
      </c>
      <c r="B1" s="378"/>
    </row>
    <row r="2" spans="1:18" s="3" customFormat="1" ht="17.25" customHeight="1" thickBot="1">
      <c r="A2" s="701" t="s">
        <v>572</v>
      </c>
      <c r="B2" s="701"/>
      <c r="M2" s="3" t="s">
        <v>0</v>
      </c>
    </row>
    <row r="3" spans="1:18" s="105" customFormat="1" ht="17.25" customHeight="1">
      <c r="A3" s="1541" t="s">
        <v>976</v>
      </c>
      <c r="B3" s="1543"/>
      <c r="C3" s="1814" t="s">
        <v>353</v>
      </c>
      <c r="D3" s="1808"/>
      <c r="E3" s="1808"/>
      <c r="F3" s="1808"/>
      <c r="G3" s="1809"/>
      <c r="H3" s="1814" t="s">
        <v>956</v>
      </c>
      <c r="I3" s="1808"/>
      <c r="J3" s="1808"/>
      <c r="K3" s="1808"/>
      <c r="L3" s="1809"/>
      <c r="M3" s="1814" t="s">
        <v>936</v>
      </c>
      <c r="N3" s="1808"/>
      <c r="O3" s="1808"/>
      <c r="P3" s="1808"/>
      <c r="Q3" s="1809"/>
      <c r="R3" s="104"/>
    </row>
    <row r="4" spans="1:18" s="105" customFormat="1" ht="17.25" customHeight="1">
      <c r="A4" s="1667"/>
      <c r="B4" s="1668"/>
      <c r="C4" s="1706"/>
      <c r="D4" s="1592"/>
      <c r="E4" s="1592"/>
      <c r="F4" s="1592"/>
      <c r="G4" s="1593"/>
      <c r="H4" s="1706"/>
      <c r="I4" s="1592"/>
      <c r="J4" s="1592"/>
      <c r="K4" s="1592"/>
      <c r="L4" s="1593"/>
      <c r="M4" s="1706"/>
      <c r="N4" s="1592"/>
      <c r="O4" s="1592"/>
      <c r="P4" s="1592"/>
      <c r="Q4" s="1593"/>
      <c r="R4" s="104"/>
    </row>
    <row r="5" spans="1:18" s="105" customFormat="1" ht="17.25" customHeight="1">
      <c r="A5" s="1667"/>
      <c r="B5" s="1668"/>
      <c r="C5" s="1549" t="s">
        <v>5</v>
      </c>
      <c r="D5" s="1920" t="s">
        <v>7</v>
      </c>
      <c r="E5" s="1589"/>
      <c r="F5" s="1589"/>
      <c r="G5" s="1590"/>
      <c r="H5" s="1549" t="s">
        <v>5</v>
      </c>
      <c r="I5" s="1920" t="s">
        <v>7</v>
      </c>
      <c r="J5" s="1589"/>
      <c r="K5" s="1589"/>
      <c r="L5" s="1590"/>
      <c r="M5" s="1549" t="s">
        <v>5</v>
      </c>
      <c r="N5" s="1921" t="s">
        <v>7</v>
      </c>
      <c r="O5" s="1589"/>
      <c r="P5" s="1589"/>
      <c r="Q5" s="1590"/>
      <c r="R5" s="104"/>
    </row>
    <row r="6" spans="1:18" s="105" customFormat="1" ht="38.25" customHeight="1" thickBot="1">
      <c r="A6" s="1919"/>
      <c r="B6" s="1761"/>
      <c r="C6" s="1550"/>
      <c r="D6" s="1349" t="s">
        <v>129</v>
      </c>
      <c r="E6" s="1349" t="s">
        <v>130</v>
      </c>
      <c r="F6" s="1349" t="s">
        <v>131</v>
      </c>
      <c r="G6" s="1373" t="s">
        <v>132</v>
      </c>
      <c r="H6" s="1550"/>
      <c r="I6" s="1349" t="s">
        <v>129</v>
      </c>
      <c r="J6" s="1349" t="s">
        <v>130</v>
      </c>
      <c r="K6" s="1349" t="s">
        <v>131</v>
      </c>
      <c r="L6" s="1373" t="s">
        <v>132</v>
      </c>
      <c r="M6" s="1550"/>
      <c r="N6" s="1466" t="s">
        <v>129</v>
      </c>
      <c r="O6" s="1349" t="s">
        <v>130</v>
      </c>
      <c r="P6" s="1349" t="s">
        <v>131</v>
      </c>
      <c r="Q6" s="1373" t="s">
        <v>132</v>
      </c>
      <c r="R6" s="104"/>
    </row>
    <row r="7" spans="1:18" s="102" customFormat="1" ht="17.25" customHeight="1">
      <c r="A7" s="1864" t="s">
        <v>13</v>
      </c>
      <c r="B7" s="1865"/>
      <c r="C7" s="594">
        <v>3535</v>
      </c>
      <c r="D7" s="874" t="s">
        <v>64</v>
      </c>
      <c r="E7" s="874" t="s">
        <v>64</v>
      </c>
      <c r="F7" s="874" t="s">
        <v>64</v>
      </c>
      <c r="G7" s="446" t="s">
        <v>64</v>
      </c>
      <c r="H7" s="594">
        <v>634</v>
      </c>
      <c r="I7" s="874" t="s">
        <v>64</v>
      </c>
      <c r="J7" s="874" t="s">
        <v>64</v>
      </c>
      <c r="K7" s="874" t="s">
        <v>64</v>
      </c>
      <c r="L7" s="446" t="s">
        <v>64</v>
      </c>
      <c r="M7" s="594">
        <v>434</v>
      </c>
      <c r="N7" s="445" t="s">
        <v>64</v>
      </c>
      <c r="O7" s="874" t="s">
        <v>64</v>
      </c>
      <c r="P7" s="874" t="s">
        <v>64</v>
      </c>
      <c r="Q7" s="446" t="s">
        <v>64</v>
      </c>
      <c r="R7" s="106"/>
    </row>
    <row r="8" spans="1:18" s="102" customFormat="1" ht="17.25" customHeight="1">
      <c r="A8" s="1505" t="s">
        <v>14</v>
      </c>
      <c r="B8" s="1506"/>
      <c r="C8" s="188">
        <v>3435</v>
      </c>
      <c r="D8" s="874" t="s">
        <v>64</v>
      </c>
      <c r="E8" s="874" t="s">
        <v>64</v>
      </c>
      <c r="F8" s="874" t="s">
        <v>64</v>
      </c>
      <c r="G8" s="446" t="s">
        <v>64</v>
      </c>
      <c r="H8" s="289">
        <v>598</v>
      </c>
      <c r="I8" s="874" t="s">
        <v>64</v>
      </c>
      <c r="J8" s="874" t="s">
        <v>64</v>
      </c>
      <c r="K8" s="874" t="s">
        <v>64</v>
      </c>
      <c r="L8" s="446" t="s">
        <v>64</v>
      </c>
      <c r="M8" s="594">
        <v>387</v>
      </c>
      <c r="N8" s="191">
        <v>256</v>
      </c>
      <c r="O8" s="927">
        <v>42</v>
      </c>
      <c r="P8" s="927">
        <v>52</v>
      </c>
      <c r="Q8" s="596">
        <v>23</v>
      </c>
      <c r="R8" s="107"/>
    </row>
    <row r="9" spans="1:18" s="49" customFormat="1" ht="17.25" customHeight="1">
      <c r="A9" s="1505" t="s">
        <v>15</v>
      </c>
      <c r="B9" s="1506"/>
      <c r="C9" s="192">
        <v>3560</v>
      </c>
      <c r="D9" s="927">
        <v>2219</v>
      </c>
      <c r="E9" s="927">
        <v>464</v>
      </c>
      <c r="F9" s="927">
        <v>557</v>
      </c>
      <c r="G9" s="596">
        <v>320</v>
      </c>
      <c r="H9" s="289">
        <v>615</v>
      </c>
      <c r="I9" s="874" t="s">
        <v>64</v>
      </c>
      <c r="J9" s="874" t="s">
        <v>64</v>
      </c>
      <c r="K9" s="874" t="s">
        <v>64</v>
      </c>
      <c r="L9" s="446" t="s">
        <v>64</v>
      </c>
      <c r="M9" s="594">
        <v>373</v>
      </c>
      <c r="N9" s="191">
        <v>256</v>
      </c>
      <c r="O9" s="927">
        <v>42</v>
      </c>
      <c r="P9" s="927">
        <v>52</v>
      </c>
      <c r="Q9" s="596">
        <v>23</v>
      </c>
      <c r="R9" s="75"/>
    </row>
    <row r="10" spans="1:18" s="49" customFormat="1" ht="17.25" customHeight="1">
      <c r="A10" s="1505" t="s">
        <v>16</v>
      </c>
      <c r="B10" s="1506"/>
      <c r="C10" s="192">
        <v>3557</v>
      </c>
      <c r="D10" s="927">
        <v>2215</v>
      </c>
      <c r="E10" s="927">
        <v>495</v>
      </c>
      <c r="F10" s="927">
        <v>528</v>
      </c>
      <c r="G10" s="596">
        <v>319</v>
      </c>
      <c r="H10" s="289">
        <v>640</v>
      </c>
      <c r="I10" s="727">
        <v>394</v>
      </c>
      <c r="J10" s="727">
        <v>104</v>
      </c>
      <c r="K10" s="836">
        <v>67</v>
      </c>
      <c r="L10" s="464">
        <v>75</v>
      </c>
      <c r="M10" s="594">
        <v>376</v>
      </c>
      <c r="N10" s="191">
        <v>270</v>
      </c>
      <c r="O10" s="927">
        <v>48</v>
      </c>
      <c r="P10" s="927">
        <v>39</v>
      </c>
      <c r="Q10" s="596">
        <v>19</v>
      </c>
      <c r="R10" s="75"/>
    </row>
    <row r="11" spans="1:18" s="49" customFormat="1" ht="17.25" customHeight="1">
      <c r="A11" s="1505" t="s">
        <v>17</v>
      </c>
      <c r="B11" s="1506"/>
      <c r="C11" s="192">
        <v>3655</v>
      </c>
      <c r="D11" s="927">
        <v>2238</v>
      </c>
      <c r="E11" s="927">
        <v>546</v>
      </c>
      <c r="F11" s="927">
        <v>515</v>
      </c>
      <c r="G11" s="596">
        <v>356</v>
      </c>
      <c r="H11" s="289">
        <v>692</v>
      </c>
      <c r="I11" s="727">
        <v>432</v>
      </c>
      <c r="J11" s="727">
        <v>117</v>
      </c>
      <c r="K11" s="836">
        <v>62</v>
      </c>
      <c r="L11" s="464">
        <v>81</v>
      </c>
      <c r="M11" s="594">
        <v>394</v>
      </c>
      <c r="N11" s="191">
        <v>266</v>
      </c>
      <c r="O11" s="927">
        <v>50</v>
      </c>
      <c r="P11" s="927">
        <v>57</v>
      </c>
      <c r="Q11" s="596">
        <v>21</v>
      </c>
      <c r="R11" s="75"/>
    </row>
    <row r="12" spans="1:18" s="49" customFormat="1" ht="17.25" customHeight="1">
      <c r="A12" s="1505" t="s">
        <v>18</v>
      </c>
      <c r="B12" s="1506"/>
      <c r="C12" s="192">
        <v>3690</v>
      </c>
      <c r="D12" s="927">
        <v>2229</v>
      </c>
      <c r="E12" s="927">
        <v>568</v>
      </c>
      <c r="F12" s="927">
        <v>548</v>
      </c>
      <c r="G12" s="596">
        <v>345</v>
      </c>
      <c r="H12" s="289">
        <v>659</v>
      </c>
      <c r="I12" s="727">
        <v>389</v>
      </c>
      <c r="J12" s="727">
        <v>117</v>
      </c>
      <c r="K12" s="836">
        <v>91</v>
      </c>
      <c r="L12" s="464">
        <v>62</v>
      </c>
      <c r="M12" s="594">
        <v>371</v>
      </c>
      <c r="N12" s="191">
        <v>246</v>
      </c>
      <c r="O12" s="927">
        <v>59</v>
      </c>
      <c r="P12" s="927">
        <v>30</v>
      </c>
      <c r="Q12" s="596">
        <v>36</v>
      </c>
      <c r="R12" s="75"/>
    </row>
    <row r="13" spans="1:18" s="49" customFormat="1" ht="17.25" customHeight="1">
      <c r="A13" s="1505" t="s">
        <v>19</v>
      </c>
      <c r="B13" s="1506"/>
      <c r="C13" s="192">
        <v>3752</v>
      </c>
      <c r="D13" s="927">
        <v>2242</v>
      </c>
      <c r="E13" s="927">
        <v>571</v>
      </c>
      <c r="F13" s="927">
        <v>594</v>
      </c>
      <c r="G13" s="596">
        <v>345</v>
      </c>
      <c r="H13" s="289">
        <v>694</v>
      </c>
      <c r="I13" s="727">
        <v>401</v>
      </c>
      <c r="J13" s="727">
        <v>124</v>
      </c>
      <c r="K13" s="836">
        <v>101</v>
      </c>
      <c r="L13" s="464">
        <v>68</v>
      </c>
      <c r="M13" s="289">
        <v>381</v>
      </c>
      <c r="N13" s="191">
        <v>275</v>
      </c>
      <c r="O13" s="927">
        <v>51</v>
      </c>
      <c r="P13" s="927">
        <v>30</v>
      </c>
      <c r="Q13" s="596">
        <v>25</v>
      </c>
      <c r="R13" s="75"/>
    </row>
    <row r="14" spans="1:18" s="49" customFormat="1" ht="17.25" customHeight="1">
      <c r="A14" s="1505" t="s">
        <v>20</v>
      </c>
      <c r="B14" s="1506"/>
      <c r="C14" s="192">
        <v>3733</v>
      </c>
      <c r="D14" s="927">
        <v>2151</v>
      </c>
      <c r="E14" s="927">
        <v>600</v>
      </c>
      <c r="F14" s="927">
        <v>677</v>
      </c>
      <c r="G14" s="596">
        <v>305</v>
      </c>
      <c r="H14" s="289">
        <v>639</v>
      </c>
      <c r="I14" s="727">
        <v>363</v>
      </c>
      <c r="J14" s="727">
        <v>110</v>
      </c>
      <c r="K14" s="836">
        <v>106</v>
      </c>
      <c r="L14" s="464">
        <v>60</v>
      </c>
      <c r="M14" s="289">
        <v>333</v>
      </c>
      <c r="N14" s="191">
        <v>224</v>
      </c>
      <c r="O14" s="927">
        <v>49</v>
      </c>
      <c r="P14" s="927">
        <v>44</v>
      </c>
      <c r="Q14" s="596">
        <v>16</v>
      </c>
      <c r="R14" s="75"/>
    </row>
    <row r="15" spans="1:18" s="49" customFormat="1" ht="17.25" customHeight="1">
      <c r="A15" s="1505" t="s">
        <v>21</v>
      </c>
      <c r="B15" s="1506"/>
      <c r="C15" s="192">
        <v>3795</v>
      </c>
      <c r="D15" s="927">
        <v>2123</v>
      </c>
      <c r="E15" s="927">
        <v>662</v>
      </c>
      <c r="F15" s="927">
        <v>699</v>
      </c>
      <c r="G15" s="596">
        <v>311</v>
      </c>
      <c r="H15" s="289">
        <v>675</v>
      </c>
      <c r="I15" s="727">
        <v>391</v>
      </c>
      <c r="J15" s="727">
        <v>105</v>
      </c>
      <c r="K15" s="836">
        <v>117</v>
      </c>
      <c r="L15" s="464">
        <v>62</v>
      </c>
      <c r="M15" s="289">
        <v>367</v>
      </c>
      <c r="N15" s="191">
        <v>238</v>
      </c>
      <c r="O15" s="927">
        <v>54</v>
      </c>
      <c r="P15" s="927">
        <v>48</v>
      </c>
      <c r="Q15" s="596">
        <v>27</v>
      </c>
      <c r="R15" s="75"/>
    </row>
    <row r="16" spans="1:18" s="49" customFormat="1" ht="17.25" customHeight="1">
      <c r="A16" s="1505" t="s">
        <v>244</v>
      </c>
      <c r="B16" s="1506"/>
      <c r="C16" s="192">
        <v>3781</v>
      </c>
      <c r="D16" s="927">
        <v>2087</v>
      </c>
      <c r="E16" s="927">
        <v>674</v>
      </c>
      <c r="F16" s="927">
        <v>705</v>
      </c>
      <c r="G16" s="596">
        <v>315</v>
      </c>
      <c r="H16" s="289">
        <v>680</v>
      </c>
      <c r="I16" s="727">
        <v>365</v>
      </c>
      <c r="J16" s="727">
        <v>137</v>
      </c>
      <c r="K16" s="836">
        <v>103</v>
      </c>
      <c r="L16" s="464">
        <v>75</v>
      </c>
      <c r="M16" s="289">
        <v>361</v>
      </c>
      <c r="N16" s="699">
        <v>246</v>
      </c>
      <c r="O16" s="1043">
        <v>65</v>
      </c>
      <c r="P16" s="1043">
        <v>36</v>
      </c>
      <c r="Q16" s="700">
        <v>14</v>
      </c>
      <c r="R16" s="75"/>
    </row>
    <row r="17" spans="1:18" s="49" customFormat="1" ht="17.25" customHeight="1" thickBot="1">
      <c r="A17" s="1555" t="s">
        <v>321</v>
      </c>
      <c r="B17" s="1556"/>
      <c r="C17" s="624">
        <v>3813</v>
      </c>
      <c r="D17" s="597">
        <v>2110</v>
      </c>
      <c r="E17" s="597">
        <v>689</v>
      </c>
      <c r="F17" s="597">
        <v>700</v>
      </c>
      <c r="G17" s="928">
        <v>314</v>
      </c>
      <c r="H17" s="254">
        <v>697</v>
      </c>
      <c r="I17" s="221">
        <v>396</v>
      </c>
      <c r="J17" s="221">
        <v>130</v>
      </c>
      <c r="K17" s="370">
        <v>112</v>
      </c>
      <c r="L17" s="38">
        <v>59</v>
      </c>
      <c r="M17" s="447" t="s">
        <v>64</v>
      </c>
      <c r="N17" s="874" t="s">
        <v>64</v>
      </c>
      <c r="O17" s="874" t="s">
        <v>64</v>
      </c>
      <c r="P17" s="874" t="s">
        <v>64</v>
      </c>
      <c r="Q17" s="446" t="s">
        <v>64</v>
      </c>
      <c r="R17" s="75"/>
    </row>
    <row r="18" spans="1:18" ht="17.25" customHeight="1">
      <c r="A18" s="1514" t="s">
        <v>718</v>
      </c>
      <c r="B18" s="1242" t="s">
        <v>327</v>
      </c>
      <c r="C18" s="1245">
        <f>C17-C16</f>
        <v>32</v>
      </c>
      <c r="D18" s="1246">
        <f t="shared" ref="D18:L18" si="0">D17-D16</f>
        <v>23</v>
      </c>
      <c r="E18" s="1246">
        <f t="shared" si="0"/>
        <v>15</v>
      </c>
      <c r="F18" s="1246">
        <f t="shared" si="0"/>
        <v>-5</v>
      </c>
      <c r="G18" s="1390">
        <f t="shared" si="0"/>
        <v>-1</v>
      </c>
      <c r="H18" s="1245">
        <f t="shared" si="0"/>
        <v>17</v>
      </c>
      <c r="I18" s="1307">
        <f t="shared" si="0"/>
        <v>31</v>
      </c>
      <c r="J18" s="1246">
        <f t="shared" si="0"/>
        <v>-7</v>
      </c>
      <c r="K18" s="1246">
        <f t="shared" si="0"/>
        <v>9</v>
      </c>
      <c r="L18" s="1247">
        <f t="shared" si="0"/>
        <v>-16</v>
      </c>
      <c r="M18" s="1388" t="s">
        <v>64</v>
      </c>
      <c r="N18" s="1308" t="s">
        <v>64</v>
      </c>
      <c r="O18" s="1308" t="s">
        <v>64</v>
      </c>
      <c r="P18" s="1308" t="s">
        <v>64</v>
      </c>
      <c r="Q18" s="1309" t="s">
        <v>64</v>
      </c>
    </row>
    <row r="19" spans="1:18" ht="17.25" customHeight="1">
      <c r="A19" s="1497"/>
      <c r="B19" s="1250" t="s">
        <v>328</v>
      </c>
      <c r="C19" s="1253">
        <f>C17/C16-1</f>
        <v>8.4633694789737479E-3</v>
      </c>
      <c r="D19" s="1254">
        <f t="shared" ref="D19:L19" si="1">D17/D16-1</f>
        <v>1.1020603737422086E-2</v>
      </c>
      <c r="E19" s="1254">
        <f t="shared" si="1"/>
        <v>2.2255192878338326E-2</v>
      </c>
      <c r="F19" s="1254">
        <f t="shared" si="1"/>
        <v>-7.0921985815602939E-3</v>
      </c>
      <c r="G19" s="1393">
        <f t="shared" si="1"/>
        <v>-3.1746031746031633E-3</v>
      </c>
      <c r="H19" s="1253">
        <f t="shared" si="1"/>
        <v>2.4999999999999911E-2</v>
      </c>
      <c r="I19" s="1319">
        <f t="shared" si="1"/>
        <v>8.4931506849315053E-2</v>
      </c>
      <c r="J19" s="1254">
        <f t="shared" si="1"/>
        <v>-5.1094890510948954E-2</v>
      </c>
      <c r="K19" s="1254">
        <f t="shared" si="1"/>
        <v>8.737864077669899E-2</v>
      </c>
      <c r="L19" s="1255">
        <f t="shared" si="1"/>
        <v>-0.21333333333333337</v>
      </c>
      <c r="M19" s="1391" t="s">
        <v>64</v>
      </c>
      <c r="N19" s="1320" t="s">
        <v>64</v>
      </c>
      <c r="O19" s="1320" t="s">
        <v>64</v>
      </c>
      <c r="P19" s="1320" t="s">
        <v>64</v>
      </c>
      <c r="Q19" s="1321" t="s">
        <v>64</v>
      </c>
    </row>
    <row r="20" spans="1:18" ht="17.25" customHeight="1">
      <c r="A20" s="1496" t="s">
        <v>719</v>
      </c>
      <c r="B20" s="1256" t="s">
        <v>327</v>
      </c>
      <c r="C20" s="1259">
        <f>C17-C12</f>
        <v>123</v>
      </c>
      <c r="D20" s="1260">
        <f t="shared" ref="D20:L20" si="2">D17-D12</f>
        <v>-119</v>
      </c>
      <c r="E20" s="1260">
        <f t="shared" si="2"/>
        <v>121</v>
      </c>
      <c r="F20" s="1260">
        <f t="shared" si="2"/>
        <v>152</v>
      </c>
      <c r="G20" s="1459">
        <f t="shared" si="2"/>
        <v>-31</v>
      </c>
      <c r="H20" s="1259">
        <f t="shared" si="2"/>
        <v>38</v>
      </c>
      <c r="I20" s="1323">
        <f t="shared" si="2"/>
        <v>7</v>
      </c>
      <c r="J20" s="1260">
        <f t="shared" si="2"/>
        <v>13</v>
      </c>
      <c r="K20" s="1260">
        <f t="shared" si="2"/>
        <v>21</v>
      </c>
      <c r="L20" s="1261">
        <f t="shared" si="2"/>
        <v>-3</v>
      </c>
      <c r="M20" s="1438" t="s">
        <v>64</v>
      </c>
      <c r="N20" s="1324" t="s">
        <v>64</v>
      </c>
      <c r="O20" s="1324" t="s">
        <v>64</v>
      </c>
      <c r="P20" s="1324" t="s">
        <v>64</v>
      </c>
      <c r="Q20" s="1325" t="s">
        <v>64</v>
      </c>
    </row>
    <row r="21" spans="1:18" ht="17.25" customHeight="1">
      <c r="A21" s="1497"/>
      <c r="B21" s="1264" t="s">
        <v>328</v>
      </c>
      <c r="C21" s="1267">
        <f>C17/C12-1</f>
        <v>3.3333333333333437E-2</v>
      </c>
      <c r="D21" s="1268">
        <f t="shared" ref="D21:L21" si="3">D17/D12-1</f>
        <v>-5.3387169134140877E-2</v>
      </c>
      <c r="E21" s="1268">
        <f t="shared" si="3"/>
        <v>0.2130281690140845</v>
      </c>
      <c r="F21" s="1268">
        <f t="shared" si="3"/>
        <v>0.27737226277372273</v>
      </c>
      <c r="G21" s="1460">
        <f t="shared" si="3"/>
        <v>-8.9855072463768115E-2</v>
      </c>
      <c r="H21" s="1267">
        <f t="shared" si="3"/>
        <v>5.7663125948406613E-2</v>
      </c>
      <c r="I21" s="1311">
        <f t="shared" si="3"/>
        <v>1.799485861182526E-2</v>
      </c>
      <c r="J21" s="1268">
        <f t="shared" si="3"/>
        <v>0.11111111111111116</v>
      </c>
      <c r="K21" s="1268">
        <f t="shared" si="3"/>
        <v>0.23076923076923084</v>
      </c>
      <c r="L21" s="1269">
        <f t="shared" si="3"/>
        <v>-4.8387096774193505E-2</v>
      </c>
      <c r="M21" s="1444" t="s">
        <v>64</v>
      </c>
      <c r="N21" s="1312" t="s">
        <v>64</v>
      </c>
      <c r="O21" s="1312" t="s">
        <v>64</v>
      </c>
      <c r="P21" s="1312" t="s">
        <v>64</v>
      </c>
      <c r="Q21" s="1313" t="s">
        <v>64</v>
      </c>
    </row>
    <row r="22" spans="1:18" ht="17.25" customHeight="1">
      <c r="A22" s="1496" t="s">
        <v>720</v>
      </c>
      <c r="B22" s="1270" t="s">
        <v>327</v>
      </c>
      <c r="C22" s="1273">
        <f>C17-C7</f>
        <v>278</v>
      </c>
      <c r="D22" s="1316" t="s">
        <v>64</v>
      </c>
      <c r="E22" s="1316" t="s">
        <v>64</v>
      </c>
      <c r="F22" s="1316" t="s">
        <v>64</v>
      </c>
      <c r="G22" s="1417" t="s">
        <v>64</v>
      </c>
      <c r="H22" s="1273">
        <f t="shared" ref="H22" si="4">H17-H7</f>
        <v>63</v>
      </c>
      <c r="I22" s="1395" t="s">
        <v>64</v>
      </c>
      <c r="J22" s="1316" t="s">
        <v>64</v>
      </c>
      <c r="K22" s="1395" t="s">
        <v>64</v>
      </c>
      <c r="L22" s="1417" t="s">
        <v>64</v>
      </c>
      <c r="M22" s="1394" t="s">
        <v>64</v>
      </c>
      <c r="N22" s="1316" t="s">
        <v>64</v>
      </c>
      <c r="O22" s="1316" t="s">
        <v>64</v>
      </c>
      <c r="P22" s="1316" t="s">
        <v>64</v>
      </c>
      <c r="Q22" s="1417" t="s">
        <v>64</v>
      </c>
    </row>
    <row r="23" spans="1:18" ht="17.25" customHeight="1" thickBot="1">
      <c r="A23" s="1498"/>
      <c r="B23" s="1278" t="s">
        <v>328</v>
      </c>
      <c r="C23" s="1281">
        <f>C17/C7-1</f>
        <v>7.8642149929278649E-2</v>
      </c>
      <c r="D23" s="1328" t="s">
        <v>64</v>
      </c>
      <c r="E23" s="1328" t="s">
        <v>64</v>
      </c>
      <c r="F23" s="1328" t="s">
        <v>64</v>
      </c>
      <c r="G23" s="1457" t="s">
        <v>64</v>
      </c>
      <c r="H23" s="1281">
        <f t="shared" ref="H23" si="5">H17/H7-1</f>
        <v>9.9369085173501626E-2</v>
      </c>
      <c r="I23" s="1467" t="s">
        <v>64</v>
      </c>
      <c r="J23" s="1328" t="s">
        <v>64</v>
      </c>
      <c r="K23" s="1467" t="s">
        <v>64</v>
      </c>
      <c r="L23" s="1457" t="s">
        <v>64</v>
      </c>
      <c r="M23" s="1456" t="s">
        <v>64</v>
      </c>
      <c r="N23" s="1328" t="s">
        <v>64</v>
      </c>
      <c r="O23" s="1328" t="s">
        <v>64</v>
      </c>
      <c r="P23" s="1328" t="s">
        <v>64</v>
      </c>
      <c r="Q23" s="1457" t="s">
        <v>64</v>
      </c>
    </row>
    <row r="24" spans="1:18" ht="17.25" customHeight="1"/>
    <row r="25" spans="1:18" ht="17.25" customHeight="1"/>
    <row r="26" spans="1:18" ht="17.25" customHeight="1"/>
    <row r="27" spans="1:18" ht="17.25" customHeight="1"/>
  </sheetData>
  <mergeCells count="24"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L18 C19:L19 C20:L20 C21:L21 C22 H22 H23" unlockedFormula="1"/>
  </ignoredError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T25"/>
  <sheetViews>
    <sheetView zoomScaleNormal="100" workbookViewId="0"/>
  </sheetViews>
  <sheetFormatPr defaultRowHeight="15"/>
  <cols>
    <col min="1" max="1" width="12.28515625" customWidth="1"/>
    <col min="2" max="2" width="4.42578125" style="383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.5703125" customWidth="1"/>
    <col min="10" max="10" width="6.140625" customWidth="1"/>
    <col min="11" max="11" width="6.7109375" customWidth="1"/>
    <col min="12" max="12" width="6.5703125" customWidth="1"/>
    <col min="13" max="13" width="7.5703125" customWidth="1"/>
    <col min="14" max="14" width="6.42578125" customWidth="1"/>
    <col min="15" max="15" width="6.5703125" customWidth="1"/>
    <col min="16" max="16" width="10.28515625" customWidth="1"/>
    <col min="17" max="17" width="6.5703125" customWidth="1"/>
    <col min="18" max="18" width="7" customWidth="1"/>
    <col min="19" max="20" width="7.5703125" customWidth="1"/>
  </cols>
  <sheetData>
    <row r="1" spans="1:20" s="2" customFormat="1" ht="17.25" customHeight="1">
      <c r="A1" s="378" t="s">
        <v>957</v>
      </c>
      <c r="B1" s="378"/>
    </row>
    <row r="2" spans="1:20" s="3" customFormat="1" ht="17.25" customHeight="1" thickBot="1">
      <c r="A2" s="701" t="s">
        <v>572</v>
      </c>
      <c r="B2" s="701"/>
      <c r="M2" s="3" t="s">
        <v>0</v>
      </c>
    </row>
    <row r="3" spans="1:20" s="4" customFormat="1" ht="23.25" customHeight="1">
      <c r="A3" s="1499" t="s">
        <v>334</v>
      </c>
      <c r="B3" s="1500"/>
      <c r="C3" s="1538" t="s">
        <v>949</v>
      </c>
      <c r="D3" s="1539"/>
      <c r="E3" s="1539"/>
      <c r="F3" s="1540"/>
      <c r="G3" s="1684" t="s">
        <v>958</v>
      </c>
      <c r="H3" s="1624"/>
      <c r="I3" s="1624"/>
      <c r="J3" s="1625"/>
      <c r="K3" s="1656" t="s">
        <v>950</v>
      </c>
      <c r="L3" s="1657"/>
      <c r="M3" s="1584"/>
      <c r="N3" s="1812" t="s">
        <v>936</v>
      </c>
      <c r="O3" s="1583"/>
      <c r="P3" s="1584"/>
      <c r="Q3" s="1915" t="s">
        <v>951</v>
      </c>
      <c r="R3" s="1625"/>
      <c r="T3" s="1036"/>
    </row>
    <row r="4" spans="1:20" s="4" customFormat="1" ht="17.25" customHeight="1">
      <c r="A4" s="1501"/>
      <c r="B4" s="1502"/>
      <c r="C4" s="1507" t="s">
        <v>5</v>
      </c>
      <c r="D4" s="1713" t="s">
        <v>7</v>
      </c>
      <c r="E4" s="1714"/>
      <c r="F4" s="1523"/>
      <c r="G4" s="1685" t="s">
        <v>5</v>
      </c>
      <c r="H4" s="1713" t="s">
        <v>7</v>
      </c>
      <c r="I4" s="1714"/>
      <c r="J4" s="1523"/>
      <c r="K4" s="1631" t="s">
        <v>5</v>
      </c>
      <c r="L4" s="1567" t="s">
        <v>7</v>
      </c>
      <c r="M4" s="1710"/>
      <c r="N4" s="1647" t="s">
        <v>5</v>
      </c>
      <c r="O4" s="1567" t="s">
        <v>7</v>
      </c>
      <c r="P4" s="1710"/>
      <c r="Q4" s="1722" t="s">
        <v>5</v>
      </c>
      <c r="R4" s="1680" t="s">
        <v>73</v>
      </c>
    </row>
    <row r="5" spans="1:20" s="4" customFormat="1" ht="17.25" customHeight="1">
      <c r="A5" s="1501"/>
      <c r="B5" s="1502"/>
      <c r="C5" s="1709"/>
      <c r="D5" s="1572" t="s">
        <v>142</v>
      </c>
      <c r="E5" s="1567" t="s">
        <v>82</v>
      </c>
      <c r="F5" s="1724" t="s">
        <v>76</v>
      </c>
      <c r="G5" s="1694"/>
      <c r="H5" s="1754" t="s">
        <v>11</v>
      </c>
      <c r="I5" s="1754" t="s">
        <v>82</v>
      </c>
      <c r="J5" s="1922" t="s">
        <v>10</v>
      </c>
      <c r="K5" s="1762"/>
      <c r="L5" s="1567" t="s">
        <v>11</v>
      </c>
      <c r="M5" s="1724" t="s">
        <v>82</v>
      </c>
      <c r="N5" s="1917"/>
      <c r="O5" s="1567" t="s">
        <v>11</v>
      </c>
      <c r="P5" s="1724" t="s">
        <v>82</v>
      </c>
      <c r="Q5" s="1560"/>
      <c r="R5" s="1787"/>
    </row>
    <row r="6" spans="1:20" s="4" customFormat="1" ht="17.25" customHeight="1" thickBot="1">
      <c r="A6" s="1503"/>
      <c r="B6" s="1504"/>
      <c r="C6" s="1509"/>
      <c r="D6" s="1513"/>
      <c r="E6" s="1723"/>
      <c r="F6" s="1725"/>
      <c r="G6" s="1696"/>
      <c r="H6" s="1723"/>
      <c r="I6" s="1723"/>
      <c r="J6" s="1712"/>
      <c r="K6" s="1632"/>
      <c r="L6" s="1723"/>
      <c r="M6" s="1725"/>
      <c r="N6" s="1918"/>
      <c r="O6" s="1723"/>
      <c r="P6" s="1725"/>
      <c r="Q6" s="1562"/>
      <c r="R6" s="1681"/>
    </row>
    <row r="7" spans="1:20" s="108" customFormat="1" ht="17.25" customHeight="1">
      <c r="A7" s="1864" t="s">
        <v>13</v>
      </c>
      <c r="B7" s="1865"/>
      <c r="C7" s="188">
        <v>184</v>
      </c>
      <c r="D7" s="741">
        <v>49</v>
      </c>
      <c r="E7" s="741">
        <v>174</v>
      </c>
      <c r="F7" s="424">
        <v>72</v>
      </c>
      <c r="G7" s="188">
        <v>28027</v>
      </c>
      <c r="H7" s="830">
        <v>20168</v>
      </c>
      <c r="I7" s="929">
        <v>20759</v>
      </c>
      <c r="J7" s="366">
        <v>307</v>
      </c>
      <c r="K7" s="611">
        <v>11003</v>
      </c>
      <c r="L7" s="741">
        <v>7796</v>
      </c>
      <c r="M7" s="424">
        <v>8191</v>
      </c>
      <c r="N7" s="190">
        <v>6185</v>
      </c>
      <c r="O7" s="741">
        <v>4659</v>
      </c>
      <c r="P7" s="424">
        <v>5186</v>
      </c>
      <c r="Q7" s="1196">
        <v>1815.2</v>
      </c>
      <c r="R7" s="472">
        <v>1098.9000000000001</v>
      </c>
    </row>
    <row r="8" spans="1:20" s="108" customFormat="1" ht="17.25" customHeight="1">
      <c r="A8" s="1505" t="s">
        <v>14</v>
      </c>
      <c r="B8" s="1506"/>
      <c r="C8" s="188">
        <v>184</v>
      </c>
      <c r="D8" s="741">
        <v>48</v>
      </c>
      <c r="E8" s="741">
        <v>173</v>
      </c>
      <c r="F8" s="424">
        <v>77</v>
      </c>
      <c r="G8" s="188">
        <v>28749</v>
      </c>
      <c r="H8" s="830">
        <v>20702</v>
      </c>
      <c r="I8" s="929">
        <v>20681</v>
      </c>
      <c r="J8" s="366">
        <v>349</v>
      </c>
      <c r="K8" s="611">
        <v>11870</v>
      </c>
      <c r="L8" s="741">
        <v>8416</v>
      </c>
      <c r="M8" s="424">
        <v>8864</v>
      </c>
      <c r="N8" s="190">
        <v>6352</v>
      </c>
      <c r="O8" s="741">
        <v>4506</v>
      </c>
      <c r="P8" s="424">
        <v>4663</v>
      </c>
      <c r="Q8" s="1196">
        <v>1806.2</v>
      </c>
      <c r="R8" s="472">
        <v>1115.4000000000001</v>
      </c>
    </row>
    <row r="9" spans="1:20" s="108" customFormat="1" ht="17.25" customHeight="1">
      <c r="A9" s="1505" t="s">
        <v>15</v>
      </c>
      <c r="B9" s="1506"/>
      <c r="C9" s="188">
        <v>182</v>
      </c>
      <c r="D9" s="741">
        <v>50</v>
      </c>
      <c r="E9" s="741">
        <v>172</v>
      </c>
      <c r="F9" s="424">
        <v>79</v>
      </c>
      <c r="G9" s="188">
        <v>29800</v>
      </c>
      <c r="H9" s="830">
        <v>21461</v>
      </c>
      <c r="I9" s="929">
        <v>21234</v>
      </c>
      <c r="J9" s="366">
        <v>426</v>
      </c>
      <c r="K9" s="611">
        <v>12838</v>
      </c>
      <c r="L9" s="741">
        <v>8897</v>
      </c>
      <c r="M9" s="424">
        <v>9414</v>
      </c>
      <c r="N9" s="190">
        <v>6410</v>
      </c>
      <c r="O9" s="741">
        <v>4862</v>
      </c>
      <c r="P9" s="424">
        <v>4657</v>
      </c>
      <c r="Q9" s="1196">
        <v>1841</v>
      </c>
      <c r="R9" s="472">
        <v>1156.5999999999999</v>
      </c>
    </row>
    <row r="10" spans="1:20" s="108" customFormat="1" ht="17.25" customHeight="1">
      <c r="A10" s="1505" t="s">
        <v>16</v>
      </c>
      <c r="B10" s="1506"/>
      <c r="C10" s="188">
        <v>180</v>
      </c>
      <c r="D10" s="741">
        <v>49</v>
      </c>
      <c r="E10" s="741">
        <v>170</v>
      </c>
      <c r="F10" s="424">
        <v>87</v>
      </c>
      <c r="G10" s="188">
        <v>29335</v>
      </c>
      <c r="H10" s="830">
        <v>20950</v>
      </c>
      <c r="I10" s="929">
        <v>20737</v>
      </c>
      <c r="J10" s="366">
        <v>464</v>
      </c>
      <c r="K10" s="611">
        <v>11780</v>
      </c>
      <c r="L10" s="741">
        <v>8100</v>
      </c>
      <c r="M10" s="424">
        <v>8464</v>
      </c>
      <c r="N10" s="190">
        <v>6607</v>
      </c>
      <c r="O10" s="741">
        <v>5071</v>
      </c>
      <c r="P10" s="424">
        <v>4935</v>
      </c>
      <c r="Q10" s="1196">
        <v>1890.7</v>
      </c>
      <c r="R10" s="472">
        <v>1148.3</v>
      </c>
    </row>
    <row r="11" spans="1:20" s="108" customFormat="1" ht="17.25" customHeight="1">
      <c r="A11" s="1505" t="s">
        <v>17</v>
      </c>
      <c r="B11" s="1506"/>
      <c r="C11" s="188">
        <v>178</v>
      </c>
      <c r="D11" s="741">
        <v>47</v>
      </c>
      <c r="E11" s="741">
        <v>166</v>
      </c>
      <c r="F11" s="424">
        <v>93</v>
      </c>
      <c r="G11" s="188">
        <v>28980</v>
      </c>
      <c r="H11" s="830">
        <v>20642</v>
      </c>
      <c r="I11" s="929">
        <v>20407</v>
      </c>
      <c r="J11" s="366">
        <v>510</v>
      </c>
      <c r="K11" s="611">
        <v>11966</v>
      </c>
      <c r="L11" s="741">
        <v>8380</v>
      </c>
      <c r="M11" s="424">
        <v>8706</v>
      </c>
      <c r="N11" s="190">
        <v>6437</v>
      </c>
      <c r="O11" s="741">
        <v>4847</v>
      </c>
      <c r="P11" s="424">
        <v>4819</v>
      </c>
      <c r="Q11" s="1196">
        <v>1876</v>
      </c>
      <c r="R11" s="472">
        <v>1181.2</v>
      </c>
    </row>
    <row r="12" spans="1:20" s="108" customFormat="1" ht="17.25" customHeight="1">
      <c r="A12" s="1505" t="s">
        <v>18</v>
      </c>
      <c r="B12" s="1506"/>
      <c r="C12" s="188">
        <v>174</v>
      </c>
      <c r="D12" s="741">
        <v>46</v>
      </c>
      <c r="E12" s="741">
        <v>167</v>
      </c>
      <c r="F12" s="424">
        <v>89</v>
      </c>
      <c r="G12" s="188">
        <v>28332</v>
      </c>
      <c r="H12" s="830">
        <v>20305</v>
      </c>
      <c r="I12" s="929">
        <v>19882</v>
      </c>
      <c r="J12" s="366">
        <v>547</v>
      </c>
      <c r="K12" s="611">
        <v>11805</v>
      </c>
      <c r="L12" s="741">
        <v>8408</v>
      </c>
      <c r="M12" s="424">
        <v>8548</v>
      </c>
      <c r="N12" s="190">
        <v>6052</v>
      </c>
      <c r="O12" s="741">
        <v>4507</v>
      </c>
      <c r="P12" s="424">
        <v>4319</v>
      </c>
      <c r="Q12" s="1196">
        <v>1782.5</v>
      </c>
      <c r="R12" s="472">
        <v>1138.5999999999999</v>
      </c>
    </row>
    <row r="13" spans="1:20" s="108" customFormat="1" ht="17.25" customHeight="1">
      <c r="A13" s="1505" t="s">
        <v>19</v>
      </c>
      <c r="B13" s="1506"/>
      <c r="C13" s="188">
        <v>174</v>
      </c>
      <c r="D13" s="741">
        <v>46</v>
      </c>
      <c r="E13" s="741">
        <v>165</v>
      </c>
      <c r="F13" s="424">
        <v>92</v>
      </c>
      <c r="G13" s="188">
        <v>26964</v>
      </c>
      <c r="H13" s="830">
        <v>19450</v>
      </c>
      <c r="I13" s="929">
        <v>19020</v>
      </c>
      <c r="J13" s="366">
        <v>552</v>
      </c>
      <c r="K13" s="611">
        <v>10757</v>
      </c>
      <c r="L13" s="741">
        <v>7593</v>
      </c>
      <c r="M13" s="424">
        <v>7803</v>
      </c>
      <c r="N13" s="190">
        <v>6035</v>
      </c>
      <c r="O13" s="741">
        <v>4515</v>
      </c>
      <c r="P13" s="404">
        <v>4420</v>
      </c>
      <c r="Q13" s="1196">
        <v>1742.5</v>
      </c>
      <c r="R13" s="472">
        <v>1132.5999999999999</v>
      </c>
    </row>
    <row r="14" spans="1:20" s="108" customFormat="1" ht="17.25" customHeight="1">
      <c r="A14" s="1505" t="s">
        <v>20</v>
      </c>
      <c r="B14" s="1506"/>
      <c r="C14" s="188">
        <v>171</v>
      </c>
      <c r="D14" s="741">
        <v>44</v>
      </c>
      <c r="E14" s="741">
        <v>161</v>
      </c>
      <c r="F14" s="424">
        <v>93</v>
      </c>
      <c r="G14" s="188">
        <v>24786</v>
      </c>
      <c r="H14" s="830">
        <v>18018</v>
      </c>
      <c r="I14" s="742">
        <v>17129</v>
      </c>
      <c r="J14" s="366">
        <v>587</v>
      </c>
      <c r="K14" s="611">
        <v>9868</v>
      </c>
      <c r="L14" s="741">
        <v>7043</v>
      </c>
      <c r="M14" s="424">
        <v>6887</v>
      </c>
      <c r="N14" s="190">
        <v>5685</v>
      </c>
      <c r="O14" s="741">
        <v>4383</v>
      </c>
      <c r="P14" s="404">
        <v>4139</v>
      </c>
      <c r="Q14" s="443">
        <v>1667.3</v>
      </c>
      <c r="R14" s="472">
        <v>1050.8</v>
      </c>
    </row>
    <row r="15" spans="1:20" s="108" customFormat="1" ht="17.25" customHeight="1">
      <c r="A15" s="1505" t="s">
        <v>21</v>
      </c>
      <c r="B15" s="1506"/>
      <c r="C15" s="188">
        <v>168</v>
      </c>
      <c r="D15" s="741">
        <v>42</v>
      </c>
      <c r="E15" s="741">
        <v>157</v>
      </c>
      <c r="F15" s="424">
        <v>89</v>
      </c>
      <c r="G15" s="188">
        <v>22002</v>
      </c>
      <c r="H15" s="830">
        <v>15934</v>
      </c>
      <c r="I15" s="742">
        <v>14876</v>
      </c>
      <c r="J15" s="366">
        <v>612</v>
      </c>
      <c r="K15" s="611">
        <v>8684</v>
      </c>
      <c r="L15" s="741">
        <v>6109</v>
      </c>
      <c r="M15" s="424">
        <v>5990</v>
      </c>
      <c r="N15" s="190">
        <v>5174</v>
      </c>
      <c r="O15" s="318">
        <v>3970</v>
      </c>
      <c r="P15" s="404">
        <v>3683</v>
      </c>
      <c r="Q15" s="443">
        <v>1526.3</v>
      </c>
      <c r="R15" s="472">
        <v>1005.8</v>
      </c>
    </row>
    <row r="16" spans="1:20" s="108" customFormat="1" ht="17.25" customHeight="1">
      <c r="A16" s="1505" t="s">
        <v>244</v>
      </c>
      <c r="B16" s="1506"/>
      <c r="C16" s="188">
        <v>166</v>
      </c>
      <c r="D16" s="741">
        <v>41</v>
      </c>
      <c r="E16" s="741">
        <v>155</v>
      </c>
      <c r="F16" s="424">
        <v>86</v>
      </c>
      <c r="G16" s="188">
        <v>19883</v>
      </c>
      <c r="H16" s="830">
        <v>14464</v>
      </c>
      <c r="I16" s="742">
        <v>12901</v>
      </c>
      <c r="J16" s="366">
        <v>647</v>
      </c>
      <c r="K16" s="611">
        <v>7878</v>
      </c>
      <c r="L16" s="741">
        <v>5688</v>
      </c>
      <c r="M16" s="424">
        <v>5131</v>
      </c>
      <c r="N16" s="190">
        <v>4582</v>
      </c>
      <c r="O16" s="318">
        <v>3529</v>
      </c>
      <c r="P16" s="404">
        <v>3168</v>
      </c>
      <c r="Q16" s="443">
        <v>1450.3</v>
      </c>
      <c r="R16" s="472">
        <v>945.9</v>
      </c>
    </row>
    <row r="17" spans="1:18" s="108" customFormat="1" ht="17.25" customHeight="1" thickBot="1">
      <c r="A17" s="1555" t="s">
        <v>321</v>
      </c>
      <c r="B17" s="1556"/>
      <c r="C17" s="584">
        <v>166</v>
      </c>
      <c r="D17" s="161">
        <v>41</v>
      </c>
      <c r="E17" s="161">
        <v>153</v>
      </c>
      <c r="F17" s="612">
        <v>84</v>
      </c>
      <c r="G17" s="584">
        <v>18416</v>
      </c>
      <c r="H17" s="613">
        <v>13443</v>
      </c>
      <c r="I17" s="331">
        <v>11474</v>
      </c>
      <c r="J17" s="614">
        <v>705</v>
      </c>
      <c r="K17" s="615">
        <v>7361</v>
      </c>
      <c r="L17" s="161">
        <v>5341</v>
      </c>
      <c r="M17" s="612">
        <v>4703</v>
      </c>
      <c r="N17" s="1237" t="s">
        <v>64</v>
      </c>
      <c r="O17" s="1238" t="s">
        <v>64</v>
      </c>
      <c r="P17" s="1236" t="s">
        <v>64</v>
      </c>
      <c r="Q17" s="346">
        <v>1363</v>
      </c>
      <c r="R17" s="242">
        <v>899.5</v>
      </c>
    </row>
    <row r="18" spans="1:18" ht="17.25" customHeight="1">
      <c r="A18" s="1514" t="s">
        <v>718</v>
      </c>
      <c r="B18" s="1242" t="s">
        <v>327</v>
      </c>
      <c r="C18" s="1245">
        <f>C17-C16</f>
        <v>0</v>
      </c>
      <c r="D18" s="1246">
        <f t="shared" ref="D18:Q18" si="0">D17-D16</f>
        <v>0</v>
      </c>
      <c r="E18" s="1246">
        <f t="shared" si="0"/>
        <v>-2</v>
      </c>
      <c r="F18" s="1307">
        <f t="shared" si="0"/>
        <v>-2</v>
      </c>
      <c r="G18" s="1245">
        <f t="shared" si="0"/>
        <v>-1467</v>
      </c>
      <c r="H18" s="1246">
        <f t="shared" si="0"/>
        <v>-1021</v>
      </c>
      <c r="I18" s="1307">
        <f t="shared" si="0"/>
        <v>-1427</v>
      </c>
      <c r="J18" s="1307">
        <f t="shared" si="0"/>
        <v>58</v>
      </c>
      <c r="K18" s="1245">
        <f t="shared" si="0"/>
        <v>-517</v>
      </c>
      <c r="L18" s="1307">
        <f t="shared" si="0"/>
        <v>-347</v>
      </c>
      <c r="M18" s="1390">
        <f t="shared" si="0"/>
        <v>-428</v>
      </c>
      <c r="N18" s="1389" t="s">
        <v>64</v>
      </c>
      <c r="O18" s="1389" t="s">
        <v>64</v>
      </c>
      <c r="P18" s="1389" t="s">
        <v>64</v>
      </c>
      <c r="Q18" s="1245">
        <f t="shared" si="0"/>
        <v>-87.299999999999955</v>
      </c>
      <c r="R18" s="1390">
        <f>R17-R16</f>
        <v>-46.399999999999977</v>
      </c>
    </row>
    <row r="19" spans="1:18" ht="17.25" customHeight="1">
      <c r="A19" s="1497"/>
      <c r="B19" s="1250" t="s">
        <v>328</v>
      </c>
      <c r="C19" s="1253">
        <f t="shared" ref="C19:M19" si="1">C17/C16-1</f>
        <v>0</v>
      </c>
      <c r="D19" s="1254">
        <f t="shared" si="1"/>
        <v>0</v>
      </c>
      <c r="E19" s="1254">
        <f t="shared" si="1"/>
        <v>-1.2903225806451646E-2</v>
      </c>
      <c r="F19" s="1319">
        <f t="shared" si="1"/>
        <v>-2.3255813953488413E-2</v>
      </c>
      <c r="G19" s="1253">
        <f t="shared" si="1"/>
        <v>-7.3781622491575716E-2</v>
      </c>
      <c r="H19" s="1254">
        <f t="shared" si="1"/>
        <v>-7.0589048672566324E-2</v>
      </c>
      <c r="I19" s="1319">
        <f t="shared" si="1"/>
        <v>-0.11061158049763586</v>
      </c>
      <c r="J19" s="1319">
        <f t="shared" si="1"/>
        <v>8.9644513137558057E-2</v>
      </c>
      <c r="K19" s="1253">
        <f t="shared" si="1"/>
        <v>-6.5625793348565664E-2</v>
      </c>
      <c r="L19" s="1319">
        <f t="shared" si="1"/>
        <v>-6.1005625879043568E-2</v>
      </c>
      <c r="M19" s="1393">
        <f t="shared" si="1"/>
        <v>-8.3414539076203442E-2</v>
      </c>
      <c r="N19" s="1392" t="s">
        <v>64</v>
      </c>
      <c r="O19" s="1392" t="s">
        <v>64</v>
      </c>
      <c r="P19" s="1392" t="s">
        <v>64</v>
      </c>
      <c r="Q19" s="1253">
        <f>Q17/Q16-1</f>
        <v>-6.0194442529131864E-2</v>
      </c>
      <c r="R19" s="1393">
        <f>R17/R16-1</f>
        <v>-4.9053811185114649E-2</v>
      </c>
    </row>
    <row r="20" spans="1:18" ht="17.25" customHeight="1">
      <c r="A20" s="1496" t="s">
        <v>719</v>
      </c>
      <c r="B20" s="1256" t="s">
        <v>327</v>
      </c>
      <c r="C20" s="1259">
        <f>C17-C12</f>
        <v>-8</v>
      </c>
      <c r="D20" s="1260">
        <f t="shared" ref="D20:R20" si="2">D17-D12</f>
        <v>-5</v>
      </c>
      <c r="E20" s="1260">
        <f t="shared" si="2"/>
        <v>-14</v>
      </c>
      <c r="F20" s="1323">
        <f t="shared" si="2"/>
        <v>-5</v>
      </c>
      <c r="G20" s="1259">
        <f t="shared" si="2"/>
        <v>-9916</v>
      </c>
      <c r="H20" s="1260">
        <f t="shared" si="2"/>
        <v>-6862</v>
      </c>
      <c r="I20" s="1323">
        <f t="shared" si="2"/>
        <v>-8408</v>
      </c>
      <c r="J20" s="1323">
        <f t="shared" si="2"/>
        <v>158</v>
      </c>
      <c r="K20" s="1259">
        <f t="shared" si="2"/>
        <v>-4444</v>
      </c>
      <c r="L20" s="1323">
        <f t="shared" si="2"/>
        <v>-3067</v>
      </c>
      <c r="M20" s="1459">
        <f t="shared" si="2"/>
        <v>-3845</v>
      </c>
      <c r="N20" s="1415" t="s">
        <v>64</v>
      </c>
      <c r="O20" s="1415" t="s">
        <v>64</v>
      </c>
      <c r="P20" s="1415" t="s">
        <v>64</v>
      </c>
      <c r="Q20" s="1259">
        <f t="shared" si="2"/>
        <v>-419.5</v>
      </c>
      <c r="R20" s="1459">
        <f t="shared" si="2"/>
        <v>-239.09999999999991</v>
      </c>
    </row>
    <row r="21" spans="1:18" ht="17.25" customHeight="1">
      <c r="A21" s="1497"/>
      <c r="B21" s="1264" t="s">
        <v>328</v>
      </c>
      <c r="C21" s="1267">
        <f>C17/C12-1</f>
        <v>-4.5977011494252928E-2</v>
      </c>
      <c r="D21" s="1268">
        <f t="shared" ref="D21:R21" si="3">D17/D12-1</f>
        <v>-0.10869565217391308</v>
      </c>
      <c r="E21" s="1268">
        <f t="shared" si="3"/>
        <v>-8.3832335329341312E-2</v>
      </c>
      <c r="F21" s="1311">
        <f t="shared" si="3"/>
        <v>-5.6179775280898903E-2</v>
      </c>
      <c r="G21" s="1267">
        <f t="shared" si="3"/>
        <v>-0.34999294084427501</v>
      </c>
      <c r="H21" s="1268">
        <f t="shared" si="3"/>
        <v>-0.33794631864072888</v>
      </c>
      <c r="I21" s="1311">
        <f t="shared" si="3"/>
        <v>-0.42289508097776884</v>
      </c>
      <c r="J21" s="1311">
        <f t="shared" si="3"/>
        <v>0.28884826325411339</v>
      </c>
      <c r="K21" s="1267">
        <f t="shared" si="3"/>
        <v>-0.37645065650148246</v>
      </c>
      <c r="L21" s="1311">
        <f t="shared" si="3"/>
        <v>-0.36477164605137968</v>
      </c>
      <c r="M21" s="1460">
        <f t="shared" si="3"/>
        <v>-0.44981282171268133</v>
      </c>
      <c r="N21" s="1468" t="s">
        <v>64</v>
      </c>
      <c r="O21" s="1468" t="s">
        <v>64</v>
      </c>
      <c r="P21" s="1468" t="s">
        <v>64</v>
      </c>
      <c r="Q21" s="1267">
        <f t="shared" si="3"/>
        <v>-0.23534361851332397</v>
      </c>
      <c r="R21" s="1460">
        <f t="shared" si="3"/>
        <v>-0.20999473037063054</v>
      </c>
    </row>
    <row r="22" spans="1:18" ht="17.25" customHeight="1">
      <c r="A22" s="1496" t="s">
        <v>720</v>
      </c>
      <c r="B22" s="1270" t="s">
        <v>327</v>
      </c>
      <c r="C22" s="1273">
        <f>C17-C7</f>
        <v>-18</v>
      </c>
      <c r="D22" s="1274">
        <f t="shared" ref="D22:R22" si="4">D17-D7</f>
        <v>-8</v>
      </c>
      <c r="E22" s="1274">
        <f t="shared" si="4"/>
        <v>-21</v>
      </c>
      <c r="F22" s="1315">
        <f t="shared" si="4"/>
        <v>12</v>
      </c>
      <c r="G22" s="1273">
        <f t="shared" si="4"/>
        <v>-9611</v>
      </c>
      <c r="H22" s="1274">
        <f t="shared" si="4"/>
        <v>-6725</v>
      </c>
      <c r="I22" s="1315">
        <f t="shared" si="4"/>
        <v>-9285</v>
      </c>
      <c r="J22" s="1315">
        <f t="shared" si="4"/>
        <v>398</v>
      </c>
      <c r="K22" s="1273">
        <f t="shared" si="4"/>
        <v>-3642</v>
      </c>
      <c r="L22" s="1315">
        <f t="shared" si="4"/>
        <v>-2455</v>
      </c>
      <c r="M22" s="1396">
        <f t="shared" si="4"/>
        <v>-3488</v>
      </c>
      <c r="N22" s="1395" t="s">
        <v>64</v>
      </c>
      <c r="O22" s="1395" t="s">
        <v>64</v>
      </c>
      <c r="P22" s="1395" t="s">
        <v>64</v>
      </c>
      <c r="Q22" s="1273">
        <f t="shared" si="4"/>
        <v>-452.20000000000005</v>
      </c>
      <c r="R22" s="1396">
        <f t="shared" si="4"/>
        <v>-199.40000000000009</v>
      </c>
    </row>
    <row r="23" spans="1:18" ht="17.25" customHeight="1" thickBot="1">
      <c r="A23" s="1498"/>
      <c r="B23" s="1278" t="s">
        <v>328</v>
      </c>
      <c r="C23" s="1281">
        <f>C17/C7-1</f>
        <v>-9.7826086956521729E-2</v>
      </c>
      <c r="D23" s="1282">
        <f t="shared" ref="D23:R23" si="5">D17/D7-1</f>
        <v>-0.16326530612244894</v>
      </c>
      <c r="E23" s="1282">
        <f t="shared" si="5"/>
        <v>-0.12068965517241381</v>
      </c>
      <c r="F23" s="1327">
        <f t="shared" si="5"/>
        <v>0.16666666666666674</v>
      </c>
      <c r="G23" s="1281">
        <f t="shared" si="5"/>
        <v>-0.3429193277910586</v>
      </c>
      <c r="H23" s="1282">
        <f t="shared" si="5"/>
        <v>-0.33344902816342725</v>
      </c>
      <c r="I23" s="1327">
        <f t="shared" si="5"/>
        <v>-0.44727588034105692</v>
      </c>
      <c r="J23" s="1327">
        <f t="shared" si="5"/>
        <v>1.2964169381107493</v>
      </c>
      <c r="K23" s="1281">
        <f t="shared" si="5"/>
        <v>-0.33100063619012998</v>
      </c>
      <c r="L23" s="1327">
        <f t="shared" si="5"/>
        <v>-0.31490507952796309</v>
      </c>
      <c r="M23" s="1463">
        <f t="shared" si="5"/>
        <v>-0.42583323159565378</v>
      </c>
      <c r="N23" s="1467" t="s">
        <v>64</v>
      </c>
      <c r="O23" s="1467" t="s">
        <v>64</v>
      </c>
      <c r="P23" s="1467" t="s">
        <v>64</v>
      </c>
      <c r="Q23" s="1281">
        <f t="shared" si="5"/>
        <v>-0.24911855442926401</v>
      </c>
      <c r="R23" s="1463">
        <f t="shared" si="5"/>
        <v>-0.18145418145418157</v>
      </c>
    </row>
    <row r="24" spans="1:18" s="11" customFormat="1" ht="17.25" customHeight="1">
      <c r="A24" s="439" t="s">
        <v>308</v>
      </c>
      <c r="B24" s="439"/>
    </row>
    <row r="25" spans="1:18" s="11" customFormat="1" ht="17.25" customHeight="1">
      <c r="A25" s="439" t="s">
        <v>309</v>
      </c>
      <c r="B25" s="439"/>
    </row>
  </sheetData>
  <mergeCells count="40">
    <mergeCell ref="D5:D6"/>
    <mergeCell ref="E5:E6"/>
    <mergeCell ref="O5:O6"/>
    <mergeCell ref="P5:P6"/>
    <mergeCell ref="J5:J6"/>
    <mergeCell ref="K4:K6"/>
    <mergeCell ref="L4:M4"/>
    <mergeCell ref="N4:N6"/>
    <mergeCell ref="O4:P4"/>
    <mergeCell ref="Q3:R3"/>
    <mergeCell ref="C4:C6"/>
    <mergeCell ref="D4:F4"/>
    <mergeCell ref="G4:G6"/>
    <mergeCell ref="H4:J4"/>
    <mergeCell ref="Q4:Q6"/>
    <mergeCell ref="R4:R6"/>
    <mergeCell ref="F5:F6"/>
    <mergeCell ref="H5:H6"/>
    <mergeCell ref="I5:I6"/>
    <mergeCell ref="C3:F3"/>
    <mergeCell ref="G3:J3"/>
    <mergeCell ref="K3:M3"/>
    <mergeCell ref="N3:P3"/>
    <mergeCell ref="L5:L6"/>
    <mergeCell ref="M5:M6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22:A2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M23 C18:M18 Q18:R18 C19:M19 Q19:R19 C20:M20 Q20:R20 C21:M21 Q21:R21 C22:M22 Q22:R22 Q23:R23" unlockedFormula="1"/>
  </ignoredError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S28"/>
  <sheetViews>
    <sheetView zoomScaleNormal="100" workbookViewId="0"/>
  </sheetViews>
  <sheetFormatPr defaultRowHeight="15"/>
  <cols>
    <col min="1" max="1" width="17.5703125" customWidth="1"/>
    <col min="2" max="2" width="5.85546875" customWidth="1"/>
    <col min="3" max="3" width="8.5703125" customWidth="1"/>
    <col min="4" max="4" width="8.28515625" customWidth="1"/>
    <col min="5" max="5" width="6" customWidth="1"/>
    <col min="6" max="6" width="7.140625" customWidth="1"/>
    <col min="7" max="7" width="9.7109375" customWidth="1"/>
    <col min="8" max="8" width="5.140625" customWidth="1"/>
    <col min="9" max="9" width="6.5703125" customWidth="1"/>
    <col min="10" max="10" width="7.140625" customWidth="1"/>
    <col min="11" max="11" width="8.140625" customWidth="1"/>
    <col min="12" max="12" width="5.42578125" customWidth="1"/>
    <col min="13" max="13" width="6.7109375" customWidth="1"/>
    <col min="14" max="14" width="10.28515625" customWidth="1"/>
    <col min="15" max="15" width="5.85546875" customWidth="1"/>
    <col min="16" max="16" width="6.28515625" customWidth="1"/>
  </cols>
  <sheetData>
    <row r="1" spans="1:19" s="2" customFormat="1" ht="17.25" customHeight="1">
      <c r="A1" s="378" t="s">
        <v>825</v>
      </c>
      <c r="K1" s="303"/>
    </row>
    <row r="2" spans="1:19" s="3" customFormat="1" ht="17.25" customHeight="1" thickBot="1">
      <c r="A2" s="701" t="s">
        <v>572</v>
      </c>
      <c r="L2" s="3" t="s">
        <v>0</v>
      </c>
    </row>
    <row r="3" spans="1:19" s="4" customFormat="1" ht="28.5" customHeight="1">
      <c r="A3" s="1626" t="s">
        <v>325</v>
      </c>
      <c r="B3" s="1538" t="s">
        <v>949</v>
      </c>
      <c r="C3" s="1539"/>
      <c r="D3" s="1540"/>
      <c r="E3" s="1915" t="s">
        <v>958</v>
      </c>
      <c r="F3" s="1624"/>
      <c r="G3" s="1624"/>
      <c r="H3" s="1624"/>
      <c r="I3" s="1656" t="s">
        <v>950</v>
      </c>
      <c r="J3" s="1657"/>
      <c r="K3" s="1584"/>
      <c r="L3" s="1656" t="s">
        <v>953</v>
      </c>
      <c r="M3" s="1657"/>
      <c r="N3" s="1658"/>
      <c r="O3" s="1915" t="s">
        <v>951</v>
      </c>
      <c r="P3" s="1625"/>
    </row>
    <row r="4" spans="1:19" s="4" customFormat="1" ht="17.25" customHeight="1">
      <c r="A4" s="1633"/>
      <c r="B4" s="1507" t="s">
        <v>5</v>
      </c>
      <c r="C4" s="1923" t="s">
        <v>7</v>
      </c>
      <c r="D4" s="1523"/>
      <c r="E4" s="1752" t="s">
        <v>5</v>
      </c>
      <c r="F4" s="1713" t="s">
        <v>7</v>
      </c>
      <c r="G4" s="1714"/>
      <c r="H4" s="1714"/>
      <c r="I4" s="1631" t="s">
        <v>5</v>
      </c>
      <c r="J4" s="1567" t="s">
        <v>7</v>
      </c>
      <c r="K4" s="1710"/>
      <c r="L4" s="1673" t="s">
        <v>5</v>
      </c>
      <c r="M4" s="1567" t="s">
        <v>7</v>
      </c>
      <c r="N4" s="1710"/>
      <c r="O4" s="1722" t="s">
        <v>5</v>
      </c>
      <c r="P4" s="1680" t="s">
        <v>73</v>
      </c>
    </row>
    <row r="5" spans="1:19" s="4" customFormat="1" ht="17.25" customHeight="1">
      <c r="A5" s="1633"/>
      <c r="B5" s="1709"/>
      <c r="C5" s="1567" t="s">
        <v>82</v>
      </c>
      <c r="D5" s="1724" t="s">
        <v>76</v>
      </c>
      <c r="E5" s="1924"/>
      <c r="F5" s="1754" t="s">
        <v>11</v>
      </c>
      <c r="G5" s="1754" t="s">
        <v>82</v>
      </c>
      <c r="H5" s="1926" t="s">
        <v>10</v>
      </c>
      <c r="I5" s="1927"/>
      <c r="J5" s="1567" t="s">
        <v>11</v>
      </c>
      <c r="K5" s="1724" t="s">
        <v>82</v>
      </c>
      <c r="L5" s="1667"/>
      <c r="M5" s="1567" t="s">
        <v>11</v>
      </c>
      <c r="N5" s="1724" t="s">
        <v>82</v>
      </c>
      <c r="O5" s="1560"/>
      <c r="P5" s="1925"/>
    </row>
    <row r="6" spans="1:19" s="4" customFormat="1" ht="17.25" customHeight="1" thickBot="1">
      <c r="A6" s="1630"/>
      <c r="B6" s="1509"/>
      <c r="C6" s="1723"/>
      <c r="D6" s="1725"/>
      <c r="E6" s="1531"/>
      <c r="F6" s="1723"/>
      <c r="G6" s="1723"/>
      <c r="H6" s="1697"/>
      <c r="I6" s="1632"/>
      <c r="J6" s="1723"/>
      <c r="K6" s="1725"/>
      <c r="L6" s="1919"/>
      <c r="M6" s="1723"/>
      <c r="N6" s="1725"/>
      <c r="O6" s="1562"/>
      <c r="P6" s="1681"/>
    </row>
    <row r="7" spans="1:19" s="6" customFormat="1" ht="17.25" customHeight="1">
      <c r="A7" s="27" t="s">
        <v>26</v>
      </c>
      <c r="B7" s="158">
        <v>166</v>
      </c>
      <c r="C7" s="158">
        <v>153</v>
      </c>
      <c r="D7" s="168">
        <v>84</v>
      </c>
      <c r="E7" s="110">
        <v>18416</v>
      </c>
      <c r="F7" s="175">
        <v>13443</v>
      </c>
      <c r="G7" s="169">
        <v>11474</v>
      </c>
      <c r="H7" s="176">
        <v>705</v>
      </c>
      <c r="I7" s="109">
        <v>7361</v>
      </c>
      <c r="J7" s="158">
        <v>5341</v>
      </c>
      <c r="K7" s="168">
        <v>4703</v>
      </c>
      <c r="L7" s="110">
        <v>4582</v>
      </c>
      <c r="M7" s="158">
        <v>3529</v>
      </c>
      <c r="N7" s="170">
        <v>3168</v>
      </c>
      <c r="O7" s="1197">
        <v>1363</v>
      </c>
      <c r="P7" s="1198">
        <v>899.5</v>
      </c>
    </row>
    <row r="8" spans="1:19" s="6" customFormat="1" ht="17.25" customHeight="1">
      <c r="A8" s="293" t="s">
        <v>27</v>
      </c>
      <c r="B8" s="32">
        <v>37</v>
      </c>
      <c r="C8" s="159">
        <v>34</v>
      </c>
      <c r="D8" s="167">
        <v>18</v>
      </c>
      <c r="E8" s="31">
        <v>4945</v>
      </c>
      <c r="F8" s="159">
        <v>3515</v>
      </c>
      <c r="G8" s="66">
        <v>3099</v>
      </c>
      <c r="H8" s="682" t="s">
        <v>64</v>
      </c>
      <c r="I8" s="32">
        <v>1983</v>
      </c>
      <c r="J8" s="159">
        <v>1394</v>
      </c>
      <c r="K8" s="58">
        <v>1292</v>
      </c>
      <c r="L8" s="32">
        <v>1091</v>
      </c>
      <c r="M8" s="156">
        <v>812</v>
      </c>
      <c r="N8" s="58">
        <v>747</v>
      </c>
      <c r="O8" s="31">
        <v>411.3</v>
      </c>
      <c r="P8" s="167">
        <v>250</v>
      </c>
    </row>
    <row r="9" spans="1:19" s="6" customFormat="1" ht="17.25" customHeight="1">
      <c r="A9" s="15" t="s">
        <v>28</v>
      </c>
      <c r="B9" s="32">
        <v>19</v>
      </c>
      <c r="C9" s="159">
        <v>18</v>
      </c>
      <c r="D9" s="167">
        <v>10</v>
      </c>
      <c r="E9" s="31">
        <v>1365</v>
      </c>
      <c r="F9" s="159">
        <v>1058</v>
      </c>
      <c r="G9" s="66">
        <v>606</v>
      </c>
      <c r="H9" s="682" t="s">
        <v>64</v>
      </c>
      <c r="I9" s="32">
        <v>533</v>
      </c>
      <c r="J9" s="159">
        <v>407</v>
      </c>
      <c r="K9" s="58">
        <v>196</v>
      </c>
      <c r="L9" s="32">
        <v>370</v>
      </c>
      <c r="M9" s="156">
        <v>298</v>
      </c>
      <c r="N9" s="58">
        <v>240</v>
      </c>
      <c r="O9" s="31">
        <v>103.1</v>
      </c>
      <c r="P9" s="167">
        <v>65.8</v>
      </c>
    </row>
    <row r="10" spans="1:19" s="6" customFormat="1" ht="17.25" customHeight="1">
      <c r="A10" s="15" t="s">
        <v>29</v>
      </c>
      <c r="B10" s="32">
        <v>15</v>
      </c>
      <c r="C10" s="159">
        <v>12</v>
      </c>
      <c r="D10" s="167">
        <v>10</v>
      </c>
      <c r="E10" s="31">
        <v>930</v>
      </c>
      <c r="F10" s="159">
        <v>458</v>
      </c>
      <c r="G10" s="66">
        <v>578</v>
      </c>
      <c r="H10" s="682" t="s">
        <v>64</v>
      </c>
      <c r="I10" s="32">
        <v>336</v>
      </c>
      <c r="J10" s="159">
        <v>164</v>
      </c>
      <c r="K10" s="58">
        <v>218</v>
      </c>
      <c r="L10" s="32">
        <v>221</v>
      </c>
      <c r="M10" s="156">
        <v>108</v>
      </c>
      <c r="N10" s="58">
        <v>145</v>
      </c>
      <c r="O10" s="31">
        <v>77.099999999999994</v>
      </c>
      <c r="P10" s="167">
        <v>46.2</v>
      </c>
    </row>
    <row r="11" spans="1:19" s="6" customFormat="1" ht="17.25" customHeight="1">
      <c r="A11" s="15" t="s">
        <v>30</v>
      </c>
      <c r="B11" s="32">
        <v>5</v>
      </c>
      <c r="C11" s="159">
        <v>5</v>
      </c>
      <c r="D11" s="167">
        <v>4</v>
      </c>
      <c r="E11" s="31">
        <v>1252</v>
      </c>
      <c r="F11" s="159">
        <v>843</v>
      </c>
      <c r="G11" s="66">
        <v>813</v>
      </c>
      <c r="H11" s="682" t="s">
        <v>64</v>
      </c>
      <c r="I11" s="32">
        <v>515</v>
      </c>
      <c r="J11" s="159">
        <v>328</v>
      </c>
      <c r="K11" s="58">
        <v>360</v>
      </c>
      <c r="L11" s="32">
        <v>289</v>
      </c>
      <c r="M11" s="156">
        <v>218</v>
      </c>
      <c r="N11" s="58">
        <v>209</v>
      </c>
      <c r="O11" s="31">
        <v>77</v>
      </c>
      <c r="P11" s="167">
        <v>50.8</v>
      </c>
    </row>
    <row r="12" spans="1:19" s="6" customFormat="1" ht="17.25" customHeight="1">
      <c r="A12" s="15" t="s">
        <v>31</v>
      </c>
      <c r="B12" s="32">
        <v>4</v>
      </c>
      <c r="C12" s="159">
        <v>4</v>
      </c>
      <c r="D12" s="167">
        <v>1</v>
      </c>
      <c r="E12" s="31">
        <v>277</v>
      </c>
      <c r="F12" s="159">
        <v>229</v>
      </c>
      <c r="G12" s="66">
        <v>228</v>
      </c>
      <c r="H12" s="682" t="s">
        <v>64</v>
      </c>
      <c r="I12" s="32">
        <v>133</v>
      </c>
      <c r="J12" s="159">
        <v>106</v>
      </c>
      <c r="K12" s="58">
        <v>95</v>
      </c>
      <c r="L12" s="32">
        <v>100</v>
      </c>
      <c r="M12" s="156">
        <v>78</v>
      </c>
      <c r="N12" s="58">
        <v>82</v>
      </c>
      <c r="O12" s="31">
        <v>26.6</v>
      </c>
      <c r="P12" s="167">
        <v>19.8</v>
      </c>
    </row>
    <row r="13" spans="1:19" s="6" customFormat="1" ht="17.25" customHeight="1">
      <c r="A13" s="15" t="s">
        <v>32</v>
      </c>
      <c r="B13" s="32">
        <v>8</v>
      </c>
      <c r="C13" s="159">
        <v>8</v>
      </c>
      <c r="D13" s="167">
        <v>4</v>
      </c>
      <c r="E13" s="31">
        <v>1384</v>
      </c>
      <c r="F13" s="159">
        <v>1072</v>
      </c>
      <c r="G13" s="66">
        <v>595</v>
      </c>
      <c r="H13" s="682" t="s">
        <v>64</v>
      </c>
      <c r="I13" s="32">
        <v>568</v>
      </c>
      <c r="J13" s="159">
        <v>429</v>
      </c>
      <c r="K13" s="58">
        <v>239</v>
      </c>
      <c r="L13" s="32">
        <v>323</v>
      </c>
      <c r="M13" s="156">
        <v>269</v>
      </c>
      <c r="N13" s="58">
        <v>163</v>
      </c>
      <c r="O13" s="31">
        <v>71.7</v>
      </c>
      <c r="P13" s="167">
        <v>53.1</v>
      </c>
    </row>
    <row r="14" spans="1:19" s="6" customFormat="1" ht="17.25" customHeight="1">
      <c r="A14" s="15" t="s">
        <v>33</v>
      </c>
      <c r="B14" s="32">
        <v>6</v>
      </c>
      <c r="C14" s="159">
        <v>6</v>
      </c>
      <c r="D14" s="167">
        <v>1</v>
      </c>
      <c r="E14" s="31">
        <v>230</v>
      </c>
      <c r="F14" s="159">
        <v>154</v>
      </c>
      <c r="G14" s="66">
        <v>222</v>
      </c>
      <c r="H14" s="682" t="s">
        <v>64</v>
      </c>
      <c r="I14" s="32">
        <v>102</v>
      </c>
      <c r="J14" s="159">
        <v>66</v>
      </c>
      <c r="K14" s="58">
        <v>102</v>
      </c>
      <c r="L14" s="32">
        <v>52</v>
      </c>
      <c r="M14" s="156">
        <v>32</v>
      </c>
      <c r="N14" s="58">
        <v>52</v>
      </c>
      <c r="O14" s="31">
        <v>31.8</v>
      </c>
      <c r="P14" s="167">
        <v>20.100000000000001</v>
      </c>
    </row>
    <row r="15" spans="1:19" s="6" customFormat="1" ht="17.25" customHeight="1">
      <c r="A15" s="15" t="s">
        <v>34</v>
      </c>
      <c r="B15" s="32">
        <v>9</v>
      </c>
      <c r="C15" s="159">
        <v>9</v>
      </c>
      <c r="D15" s="167">
        <v>4</v>
      </c>
      <c r="E15" s="31">
        <v>578</v>
      </c>
      <c r="F15" s="159">
        <v>411</v>
      </c>
      <c r="G15" s="66">
        <v>489</v>
      </c>
      <c r="H15" s="682" t="s">
        <v>64</v>
      </c>
      <c r="I15" s="32">
        <v>215</v>
      </c>
      <c r="J15" s="159">
        <v>149</v>
      </c>
      <c r="K15" s="58">
        <v>178</v>
      </c>
      <c r="L15" s="32">
        <v>186</v>
      </c>
      <c r="M15" s="156">
        <v>142</v>
      </c>
      <c r="N15" s="58">
        <v>175</v>
      </c>
      <c r="O15" s="31">
        <v>56</v>
      </c>
      <c r="P15" s="167">
        <v>40.6</v>
      </c>
    </row>
    <row r="16" spans="1:19" s="6" customFormat="1" ht="17.25" customHeight="1">
      <c r="A16" s="15" t="s">
        <v>35</v>
      </c>
      <c r="B16" s="32">
        <v>9</v>
      </c>
      <c r="C16" s="159">
        <v>7</v>
      </c>
      <c r="D16" s="167">
        <v>4</v>
      </c>
      <c r="E16" s="31">
        <v>746</v>
      </c>
      <c r="F16" s="159">
        <v>634</v>
      </c>
      <c r="G16" s="66">
        <v>493</v>
      </c>
      <c r="H16" s="682" t="s">
        <v>64</v>
      </c>
      <c r="I16" s="32">
        <v>234</v>
      </c>
      <c r="J16" s="159">
        <v>195</v>
      </c>
      <c r="K16" s="58">
        <v>155</v>
      </c>
      <c r="L16" s="32">
        <v>261</v>
      </c>
      <c r="M16" s="156">
        <v>207</v>
      </c>
      <c r="N16" s="58">
        <v>179</v>
      </c>
      <c r="O16" s="31">
        <v>49.4</v>
      </c>
      <c r="P16" s="167">
        <v>34.700000000000003</v>
      </c>
      <c r="S16" s="56"/>
    </row>
    <row r="17" spans="1:19" s="6" customFormat="1" ht="17.25" customHeight="1">
      <c r="A17" s="15" t="s">
        <v>36</v>
      </c>
      <c r="B17" s="32">
        <v>13</v>
      </c>
      <c r="C17" s="159">
        <v>12</v>
      </c>
      <c r="D17" s="167">
        <v>8</v>
      </c>
      <c r="E17" s="31">
        <v>930</v>
      </c>
      <c r="F17" s="159">
        <v>761</v>
      </c>
      <c r="G17" s="66">
        <v>374</v>
      </c>
      <c r="H17" s="682" t="s">
        <v>64</v>
      </c>
      <c r="I17" s="32">
        <v>283</v>
      </c>
      <c r="J17" s="159">
        <v>237</v>
      </c>
      <c r="K17" s="58">
        <v>102</v>
      </c>
      <c r="L17" s="32">
        <v>277</v>
      </c>
      <c r="M17" s="156">
        <v>250</v>
      </c>
      <c r="N17" s="58">
        <v>154</v>
      </c>
      <c r="O17" s="31">
        <v>50.5</v>
      </c>
      <c r="P17" s="167">
        <v>35.799999999999997</v>
      </c>
      <c r="S17" s="56"/>
    </row>
    <row r="18" spans="1:19" s="6" customFormat="1" ht="17.25" customHeight="1">
      <c r="A18" s="15" t="s">
        <v>37</v>
      </c>
      <c r="B18" s="32">
        <v>10</v>
      </c>
      <c r="C18" s="159">
        <v>10</v>
      </c>
      <c r="D18" s="167">
        <v>4</v>
      </c>
      <c r="E18" s="31">
        <v>1923</v>
      </c>
      <c r="F18" s="159">
        <v>1489</v>
      </c>
      <c r="G18" s="66">
        <v>1407</v>
      </c>
      <c r="H18" s="682" t="s">
        <v>64</v>
      </c>
      <c r="I18" s="32">
        <v>799</v>
      </c>
      <c r="J18" s="159">
        <v>616</v>
      </c>
      <c r="K18" s="58">
        <v>601</v>
      </c>
      <c r="L18" s="32">
        <v>515</v>
      </c>
      <c r="M18" s="156">
        <v>414</v>
      </c>
      <c r="N18" s="58">
        <v>421</v>
      </c>
      <c r="O18" s="31">
        <v>139</v>
      </c>
      <c r="P18" s="167">
        <v>108.2</v>
      </c>
    </row>
    <row r="19" spans="1:19" s="6" customFormat="1" ht="17.25" customHeight="1">
      <c r="A19" s="15" t="s">
        <v>38</v>
      </c>
      <c r="B19" s="32">
        <v>8</v>
      </c>
      <c r="C19" s="159">
        <v>7</v>
      </c>
      <c r="D19" s="167">
        <v>4</v>
      </c>
      <c r="E19" s="31">
        <v>939</v>
      </c>
      <c r="F19" s="159">
        <v>704</v>
      </c>
      <c r="G19" s="66">
        <v>731</v>
      </c>
      <c r="H19" s="682" t="s">
        <v>64</v>
      </c>
      <c r="I19" s="32">
        <v>409</v>
      </c>
      <c r="J19" s="159">
        <v>303</v>
      </c>
      <c r="K19" s="58">
        <v>308</v>
      </c>
      <c r="L19" s="32">
        <v>231</v>
      </c>
      <c r="M19" s="156">
        <v>170</v>
      </c>
      <c r="N19" s="58">
        <v>192</v>
      </c>
      <c r="O19" s="31">
        <v>67.5</v>
      </c>
      <c r="P19" s="167">
        <v>46.3</v>
      </c>
    </row>
    <row r="20" spans="1:19" s="6" customFormat="1" ht="17.25" customHeight="1">
      <c r="A20" s="15" t="s">
        <v>39</v>
      </c>
      <c r="B20" s="32">
        <v>10</v>
      </c>
      <c r="C20" s="159">
        <v>9</v>
      </c>
      <c r="D20" s="167">
        <v>3</v>
      </c>
      <c r="E20" s="31">
        <v>701</v>
      </c>
      <c r="F20" s="159">
        <v>414</v>
      </c>
      <c r="G20" s="66">
        <v>416</v>
      </c>
      <c r="H20" s="682" t="s">
        <v>64</v>
      </c>
      <c r="I20" s="32">
        <v>239</v>
      </c>
      <c r="J20" s="159">
        <v>155</v>
      </c>
      <c r="K20" s="58">
        <v>189</v>
      </c>
      <c r="L20" s="32">
        <v>200</v>
      </c>
      <c r="M20" s="156">
        <v>142</v>
      </c>
      <c r="N20" s="58">
        <v>142</v>
      </c>
      <c r="O20" s="31">
        <v>79.5</v>
      </c>
      <c r="P20" s="167">
        <v>41.2</v>
      </c>
    </row>
    <row r="21" spans="1:19" s="6" customFormat="1" ht="17.25" customHeight="1" thickBot="1">
      <c r="A21" s="17" t="s">
        <v>40</v>
      </c>
      <c r="B21" s="36">
        <v>13</v>
      </c>
      <c r="C21" s="37">
        <v>12</v>
      </c>
      <c r="D21" s="44">
        <v>9</v>
      </c>
      <c r="E21" s="35">
        <v>2216</v>
      </c>
      <c r="F21" s="37">
        <v>1701</v>
      </c>
      <c r="G21" s="68">
        <v>1423</v>
      </c>
      <c r="H21" s="548" t="s">
        <v>64</v>
      </c>
      <c r="I21" s="36">
        <v>1012</v>
      </c>
      <c r="J21" s="37">
        <v>792</v>
      </c>
      <c r="K21" s="69">
        <v>668</v>
      </c>
      <c r="L21" s="36">
        <v>466</v>
      </c>
      <c r="M21" s="40">
        <v>389</v>
      </c>
      <c r="N21" s="69">
        <v>267</v>
      </c>
      <c r="O21" s="344">
        <v>122.5</v>
      </c>
      <c r="P21" s="44">
        <v>86.9</v>
      </c>
    </row>
    <row r="22" spans="1:19" s="11" customFormat="1" ht="17.25" customHeight="1">
      <c r="A22" s="439" t="s">
        <v>308</v>
      </c>
      <c r="O22" s="16"/>
    </row>
    <row r="23" spans="1:19" s="11" customFormat="1" ht="17.25" customHeight="1">
      <c r="A23" s="10" t="s">
        <v>309</v>
      </c>
    </row>
    <row r="24" spans="1:19" ht="17.25" customHeight="1">
      <c r="A24" s="111"/>
    </row>
    <row r="25" spans="1:19" ht="17.25" customHeight="1">
      <c r="B25" s="2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</row>
    <row r="26" spans="1:19" ht="17.25" customHeight="1"/>
    <row r="27" spans="1:19" ht="17.25" customHeight="1"/>
    <row r="28" spans="1:19" ht="15" customHeight="1"/>
  </sheetData>
  <mergeCells count="25"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  <mergeCell ref="O3:P3"/>
    <mergeCell ref="B4:B6"/>
    <mergeCell ref="C4:D4"/>
    <mergeCell ref="E4:E6"/>
    <mergeCell ref="F4:H4"/>
    <mergeCell ref="O4:O6"/>
    <mergeCell ref="P4:P6"/>
    <mergeCell ref="G5:G6"/>
    <mergeCell ref="H5:H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R66"/>
  <sheetViews>
    <sheetView zoomScaleNormal="100" workbookViewId="0">
      <selection activeCell="A2" sqref="A2"/>
    </sheetView>
  </sheetViews>
  <sheetFormatPr defaultRowHeight="15"/>
  <cols>
    <col min="1" max="1" width="40.28515625" customWidth="1"/>
    <col min="2" max="2" width="6.28515625" customWidth="1"/>
    <col min="3" max="3" width="5.85546875" customWidth="1"/>
    <col min="4" max="5" width="6" customWidth="1"/>
    <col min="6" max="10" width="5.85546875" customWidth="1"/>
    <col min="11" max="11" width="6.140625" customWidth="1"/>
    <col min="12" max="12" width="6" style="383" customWidth="1"/>
    <col min="13" max="13" width="6" customWidth="1"/>
    <col min="14" max="15" width="5.85546875" customWidth="1"/>
    <col min="16" max="17" width="5.7109375" customWidth="1"/>
    <col min="18" max="18" width="6.140625" customWidth="1"/>
    <col min="19" max="19" width="7.5703125" customWidth="1"/>
  </cols>
  <sheetData>
    <row r="1" spans="1:18" ht="17.25" customHeight="1">
      <c r="A1" s="378" t="s">
        <v>826</v>
      </c>
    </row>
    <row r="2" spans="1:18" s="3" customFormat="1" ht="17.25" customHeight="1" thickBot="1">
      <c r="A2" s="701" t="s">
        <v>572</v>
      </c>
      <c r="I2" s="3" t="s">
        <v>0</v>
      </c>
      <c r="L2" s="379"/>
    </row>
    <row r="3" spans="1:18" ht="29.25" customHeight="1">
      <c r="A3" s="1931" t="s">
        <v>959</v>
      </c>
      <c r="B3" s="1929" t="s">
        <v>85</v>
      </c>
      <c r="C3" s="1929" t="s">
        <v>14</v>
      </c>
      <c r="D3" s="1929" t="s">
        <v>15</v>
      </c>
      <c r="E3" s="1929" t="s">
        <v>16</v>
      </c>
      <c r="F3" s="1929" t="s">
        <v>17</v>
      </c>
      <c r="G3" s="1929" t="s">
        <v>18</v>
      </c>
      <c r="H3" s="1929" t="s">
        <v>19</v>
      </c>
      <c r="I3" s="1936" t="s">
        <v>20</v>
      </c>
      <c r="J3" s="1933" t="s">
        <v>21</v>
      </c>
      <c r="K3" s="1933" t="s">
        <v>244</v>
      </c>
      <c r="L3" s="1938" t="s">
        <v>321</v>
      </c>
      <c r="M3" s="1892" t="s">
        <v>718</v>
      </c>
      <c r="N3" s="1893"/>
      <c r="O3" s="1894" t="s">
        <v>719</v>
      </c>
      <c r="P3" s="1893"/>
      <c r="Q3" s="1928" t="s">
        <v>720</v>
      </c>
      <c r="R3" s="1895"/>
    </row>
    <row r="4" spans="1:18" ht="25.5" customHeight="1" thickBot="1">
      <c r="A4" s="1932"/>
      <c r="B4" s="1930"/>
      <c r="C4" s="1930"/>
      <c r="D4" s="1930"/>
      <c r="E4" s="1930"/>
      <c r="F4" s="1930"/>
      <c r="G4" s="1930"/>
      <c r="H4" s="1930"/>
      <c r="I4" s="1937"/>
      <c r="J4" s="1934"/>
      <c r="K4" s="1934"/>
      <c r="L4" s="1939"/>
      <c r="M4" s="1301" t="s">
        <v>327</v>
      </c>
      <c r="N4" s="1302" t="s">
        <v>328</v>
      </c>
      <c r="O4" s="1306" t="s">
        <v>327</v>
      </c>
      <c r="P4" s="1302" t="s">
        <v>328</v>
      </c>
      <c r="Q4" s="1303" t="s">
        <v>327</v>
      </c>
      <c r="R4" s="1356" t="s">
        <v>328</v>
      </c>
    </row>
    <row r="5" spans="1:18" ht="17.25" customHeight="1">
      <c r="A5" s="112" t="s">
        <v>86</v>
      </c>
      <c r="B5" s="373">
        <v>28027</v>
      </c>
      <c r="C5" s="373">
        <v>28749</v>
      </c>
      <c r="D5" s="616">
        <v>29800</v>
      </c>
      <c r="E5" s="616">
        <v>29335</v>
      </c>
      <c r="F5" s="616">
        <v>28980</v>
      </c>
      <c r="G5" s="616">
        <v>28332</v>
      </c>
      <c r="H5" s="616">
        <v>26964</v>
      </c>
      <c r="I5" s="617">
        <v>24786</v>
      </c>
      <c r="J5" s="616">
        <v>22002</v>
      </c>
      <c r="K5" s="533">
        <v>19883</v>
      </c>
      <c r="L5" s="618">
        <v>18416</v>
      </c>
      <c r="M5" s="850">
        <f>L5-K5</f>
        <v>-1467</v>
      </c>
      <c r="N5" s="714">
        <f>L5/K5-1</f>
        <v>-7.3781622491575716E-2</v>
      </c>
      <c r="O5" s="932">
        <f>L5-G5</f>
        <v>-9916</v>
      </c>
      <c r="P5" s="917">
        <f>L5/G5-1</f>
        <v>-0.34999294084427501</v>
      </c>
      <c r="Q5" s="856">
        <f>L5-B5</f>
        <v>-9611</v>
      </c>
      <c r="R5" s="718">
        <f>L5/B5-1</f>
        <v>-0.3429193277910586</v>
      </c>
    </row>
    <row r="6" spans="1:18" ht="17.25" customHeight="1">
      <c r="A6" s="113" t="s">
        <v>133</v>
      </c>
      <c r="B6" s="382">
        <v>252</v>
      </c>
      <c r="C6" s="382">
        <v>199</v>
      </c>
      <c r="D6" s="531">
        <v>186</v>
      </c>
      <c r="E6" s="531">
        <v>166</v>
      </c>
      <c r="F6" s="531">
        <v>134</v>
      </c>
      <c r="G6" s="531">
        <v>108</v>
      </c>
      <c r="H6" s="531">
        <v>98</v>
      </c>
      <c r="I6" s="619">
        <v>96</v>
      </c>
      <c r="J6" s="531">
        <v>68</v>
      </c>
      <c r="K6" s="421">
        <v>60</v>
      </c>
      <c r="L6" s="620">
        <v>14</v>
      </c>
      <c r="M6" s="850">
        <f t="shared" ref="M6:M28" si="0">L6-K6</f>
        <v>-46</v>
      </c>
      <c r="N6" s="714">
        <f t="shared" ref="N6:N28" si="1">L6/K6-1</f>
        <v>-0.76666666666666661</v>
      </c>
      <c r="O6" s="932">
        <f t="shared" ref="O6:O28" si="2">L6-G6</f>
        <v>-94</v>
      </c>
      <c r="P6" s="917">
        <f t="shared" ref="P6:P28" si="3">L6/G6-1</f>
        <v>-0.87037037037037035</v>
      </c>
      <c r="Q6" s="856">
        <f t="shared" ref="Q6:Q28" si="4">L6-B6</f>
        <v>-238</v>
      </c>
      <c r="R6" s="718">
        <f t="shared" ref="R6:R28" si="5">L6/B6-1</f>
        <v>-0.94444444444444442</v>
      </c>
    </row>
    <row r="7" spans="1:18" ht="17.25" customHeight="1">
      <c r="A7" s="113" t="s">
        <v>88</v>
      </c>
      <c r="B7" s="382">
        <v>593</v>
      </c>
      <c r="C7" s="382">
        <v>568</v>
      </c>
      <c r="D7" s="531">
        <v>604</v>
      </c>
      <c r="E7" s="531">
        <v>642</v>
      </c>
      <c r="F7" s="531">
        <v>663</v>
      </c>
      <c r="G7" s="531">
        <v>653</v>
      </c>
      <c r="H7" s="531">
        <v>655</v>
      </c>
      <c r="I7" s="619">
        <v>551</v>
      </c>
      <c r="J7" s="531">
        <v>474</v>
      </c>
      <c r="K7" s="421">
        <v>434</v>
      </c>
      <c r="L7" s="620">
        <v>312</v>
      </c>
      <c r="M7" s="850">
        <f t="shared" si="0"/>
        <v>-122</v>
      </c>
      <c r="N7" s="714">
        <f t="shared" si="1"/>
        <v>-0.28110599078341014</v>
      </c>
      <c r="O7" s="932">
        <f t="shared" si="2"/>
        <v>-341</v>
      </c>
      <c r="P7" s="917">
        <f t="shared" si="3"/>
        <v>-0.52220520673813176</v>
      </c>
      <c r="Q7" s="856">
        <f t="shared" si="4"/>
        <v>-281</v>
      </c>
      <c r="R7" s="718">
        <f t="shared" si="5"/>
        <v>-0.47386172006745364</v>
      </c>
    </row>
    <row r="8" spans="1:18" ht="18" customHeight="1">
      <c r="A8" s="113" t="s">
        <v>89</v>
      </c>
      <c r="B8" s="382">
        <v>1251</v>
      </c>
      <c r="C8" s="382">
        <v>1191</v>
      </c>
      <c r="D8" s="531">
        <v>1160</v>
      </c>
      <c r="E8" s="531">
        <v>1191</v>
      </c>
      <c r="F8" s="531">
        <v>1242</v>
      </c>
      <c r="G8" s="531">
        <v>1209</v>
      </c>
      <c r="H8" s="531">
        <v>1098</v>
      </c>
      <c r="I8" s="619">
        <v>901</v>
      </c>
      <c r="J8" s="531">
        <v>821</v>
      </c>
      <c r="K8" s="421">
        <v>716</v>
      </c>
      <c r="L8" s="620">
        <v>664</v>
      </c>
      <c r="M8" s="850">
        <f t="shared" si="0"/>
        <v>-52</v>
      </c>
      <c r="N8" s="714">
        <f t="shared" si="1"/>
        <v>-7.2625698324022325E-2</v>
      </c>
      <c r="O8" s="932">
        <f t="shared" si="2"/>
        <v>-545</v>
      </c>
      <c r="P8" s="917">
        <f t="shared" si="3"/>
        <v>-0.45078577336641856</v>
      </c>
      <c r="Q8" s="856">
        <f t="shared" si="4"/>
        <v>-587</v>
      </c>
      <c r="R8" s="718">
        <f t="shared" si="5"/>
        <v>-0.469224620303757</v>
      </c>
    </row>
    <row r="9" spans="1:18" ht="17.25" customHeight="1">
      <c r="A9" s="113" t="s">
        <v>134</v>
      </c>
      <c r="B9" s="382">
        <v>58</v>
      </c>
      <c r="C9" s="382">
        <v>70</v>
      </c>
      <c r="D9" s="531">
        <v>70</v>
      </c>
      <c r="E9" s="531">
        <v>57</v>
      </c>
      <c r="F9" s="531">
        <v>52</v>
      </c>
      <c r="G9" s="531">
        <v>59</v>
      </c>
      <c r="H9" s="531">
        <v>77</v>
      </c>
      <c r="I9" s="619">
        <v>62</v>
      </c>
      <c r="J9" s="531">
        <v>17</v>
      </c>
      <c r="K9" s="421">
        <v>21</v>
      </c>
      <c r="L9" s="620">
        <v>15</v>
      </c>
      <c r="M9" s="850">
        <f t="shared" si="0"/>
        <v>-6</v>
      </c>
      <c r="N9" s="714">
        <f t="shared" si="1"/>
        <v>-0.2857142857142857</v>
      </c>
      <c r="O9" s="932">
        <f t="shared" si="2"/>
        <v>-44</v>
      </c>
      <c r="P9" s="917">
        <f t="shared" si="3"/>
        <v>-0.74576271186440679</v>
      </c>
      <c r="Q9" s="856">
        <f t="shared" si="4"/>
        <v>-43</v>
      </c>
      <c r="R9" s="718">
        <f t="shared" si="5"/>
        <v>-0.74137931034482762</v>
      </c>
    </row>
    <row r="10" spans="1:18" ht="17.25" customHeight="1">
      <c r="A10" s="114" t="s">
        <v>91</v>
      </c>
      <c r="B10" s="382">
        <v>112</v>
      </c>
      <c r="C10" s="382">
        <v>95</v>
      </c>
      <c r="D10" s="531">
        <v>124</v>
      </c>
      <c r="E10" s="531">
        <v>123</v>
      </c>
      <c r="F10" s="531">
        <v>141</v>
      </c>
      <c r="G10" s="531">
        <v>133</v>
      </c>
      <c r="H10" s="531">
        <v>82</v>
      </c>
      <c r="I10" s="619">
        <v>56</v>
      </c>
      <c r="J10" s="531">
        <v>86</v>
      </c>
      <c r="K10" s="421">
        <v>66</v>
      </c>
      <c r="L10" s="620">
        <v>71</v>
      </c>
      <c r="M10" s="850">
        <f t="shared" si="0"/>
        <v>5</v>
      </c>
      <c r="N10" s="714">
        <f t="shared" si="1"/>
        <v>7.575757575757569E-2</v>
      </c>
      <c r="O10" s="932">
        <f t="shared" si="2"/>
        <v>-62</v>
      </c>
      <c r="P10" s="917">
        <f t="shared" si="3"/>
        <v>-0.46616541353383456</v>
      </c>
      <c r="Q10" s="856">
        <f t="shared" si="4"/>
        <v>-41</v>
      </c>
      <c r="R10" s="718">
        <f t="shared" si="5"/>
        <v>-0.3660714285714286</v>
      </c>
    </row>
    <row r="11" spans="1:18" ht="17.25" customHeight="1">
      <c r="A11" s="113" t="s">
        <v>135</v>
      </c>
      <c r="B11" s="382">
        <v>14</v>
      </c>
      <c r="C11" s="382">
        <v>24</v>
      </c>
      <c r="D11" s="531">
        <v>5</v>
      </c>
      <c r="E11" s="531">
        <v>5</v>
      </c>
      <c r="F11" s="534" t="s">
        <v>288</v>
      </c>
      <c r="G11" s="534" t="s">
        <v>288</v>
      </c>
      <c r="H11" s="534" t="s">
        <v>288</v>
      </c>
      <c r="I11" s="534" t="s">
        <v>288</v>
      </c>
      <c r="J11" s="534" t="s">
        <v>288</v>
      </c>
      <c r="K11" s="534" t="s">
        <v>288</v>
      </c>
      <c r="L11" s="622" t="s">
        <v>288</v>
      </c>
      <c r="M11" s="930" t="s">
        <v>65</v>
      </c>
      <c r="N11" s="931" t="s">
        <v>65</v>
      </c>
      <c r="O11" s="933" t="s">
        <v>65</v>
      </c>
      <c r="P11" s="934" t="s">
        <v>65</v>
      </c>
      <c r="Q11" s="935" t="s">
        <v>65</v>
      </c>
      <c r="R11" s="936" t="s">
        <v>65</v>
      </c>
    </row>
    <row r="12" spans="1:18" ht="17.25" customHeight="1">
      <c r="A12" s="114" t="s">
        <v>94</v>
      </c>
      <c r="B12" s="382">
        <v>253</v>
      </c>
      <c r="C12" s="382">
        <v>275</v>
      </c>
      <c r="D12" s="531">
        <v>410</v>
      </c>
      <c r="E12" s="531">
        <v>254</v>
      </c>
      <c r="F12" s="531">
        <v>240</v>
      </c>
      <c r="G12" s="531">
        <v>205</v>
      </c>
      <c r="H12" s="531">
        <v>178</v>
      </c>
      <c r="I12" s="619">
        <v>130</v>
      </c>
      <c r="J12" s="531">
        <v>93</v>
      </c>
      <c r="K12" s="421">
        <v>81</v>
      </c>
      <c r="L12" s="620">
        <v>72</v>
      </c>
      <c r="M12" s="850">
        <f t="shared" si="0"/>
        <v>-9</v>
      </c>
      <c r="N12" s="714">
        <f t="shared" si="1"/>
        <v>-0.11111111111111116</v>
      </c>
      <c r="O12" s="932">
        <f t="shared" si="2"/>
        <v>-133</v>
      </c>
      <c r="P12" s="917">
        <f t="shared" si="3"/>
        <v>-0.64878048780487807</v>
      </c>
      <c r="Q12" s="856">
        <f t="shared" si="4"/>
        <v>-181</v>
      </c>
      <c r="R12" s="718">
        <f t="shared" si="5"/>
        <v>-0.71541501976284583</v>
      </c>
    </row>
    <row r="13" spans="1:18" ht="17.25" customHeight="1">
      <c r="A13" s="114" t="s">
        <v>96</v>
      </c>
      <c r="B13" s="382">
        <v>449</v>
      </c>
      <c r="C13" s="382">
        <v>384</v>
      </c>
      <c r="D13" s="531">
        <v>259</v>
      </c>
      <c r="E13" s="531">
        <v>314</v>
      </c>
      <c r="F13" s="531">
        <v>361</v>
      </c>
      <c r="G13" s="531">
        <v>332</v>
      </c>
      <c r="H13" s="531">
        <v>315</v>
      </c>
      <c r="I13" s="619">
        <v>274</v>
      </c>
      <c r="J13" s="531">
        <v>250</v>
      </c>
      <c r="K13" s="421">
        <v>227</v>
      </c>
      <c r="L13" s="620">
        <v>122</v>
      </c>
      <c r="M13" s="850">
        <f t="shared" si="0"/>
        <v>-105</v>
      </c>
      <c r="N13" s="714">
        <f t="shared" si="1"/>
        <v>-0.4625550660792952</v>
      </c>
      <c r="O13" s="932">
        <f t="shared" si="2"/>
        <v>-210</v>
      </c>
      <c r="P13" s="917">
        <f t="shared" si="3"/>
        <v>-0.63253012048192769</v>
      </c>
      <c r="Q13" s="856">
        <f t="shared" si="4"/>
        <v>-327</v>
      </c>
      <c r="R13" s="718">
        <f t="shared" si="5"/>
        <v>-0.72828507795100217</v>
      </c>
    </row>
    <row r="14" spans="1:18" ht="17.25" customHeight="1">
      <c r="A14" s="114" t="s">
        <v>97</v>
      </c>
      <c r="B14" s="382">
        <v>185</v>
      </c>
      <c r="C14" s="382">
        <v>229</v>
      </c>
      <c r="D14" s="531">
        <v>315</v>
      </c>
      <c r="E14" s="531">
        <v>241</v>
      </c>
      <c r="F14" s="531">
        <v>242</v>
      </c>
      <c r="G14" s="531">
        <v>243</v>
      </c>
      <c r="H14" s="531">
        <v>307</v>
      </c>
      <c r="I14" s="619">
        <v>297</v>
      </c>
      <c r="J14" s="531">
        <v>265</v>
      </c>
      <c r="K14" s="421">
        <v>208</v>
      </c>
      <c r="L14" s="620">
        <v>222</v>
      </c>
      <c r="M14" s="850">
        <f t="shared" si="0"/>
        <v>14</v>
      </c>
      <c r="N14" s="714">
        <f t="shared" si="1"/>
        <v>6.7307692307692291E-2</v>
      </c>
      <c r="O14" s="932">
        <f t="shared" si="2"/>
        <v>-21</v>
      </c>
      <c r="P14" s="917">
        <f t="shared" si="3"/>
        <v>-8.6419753086419804E-2</v>
      </c>
      <c r="Q14" s="856">
        <f t="shared" si="4"/>
        <v>37</v>
      </c>
      <c r="R14" s="718">
        <f t="shared" si="5"/>
        <v>0.19999999999999996</v>
      </c>
    </row>
    <row r="15" spans="1:18" ht="17.25" customHeight="1">
      <c r="A15" s="114" t="s">
        <v>98</v>
      </c>
      <c r="B15" s="382">
        <v>399</v>
      </c>
      <c r="C15" s="382">
        <v>535</v>
      </c>
      <c r="D15" s="531">
        <v>758</v>
      </c>
      <c r="E15" s="531">
        <v>763</v>
      </c>
      <c r="F15" s="531">
        <v>754</v>
      </c>
      <c r="G15" s="531">
        <v>742</v>
      </c>
      <c r="H15" s="531">
        <v>702</v>
      </c>
      <c r="I15" s="619">
        <v>633</v>
      </c>
      <c r="J15" s="531">
        <v>564</v>
      </c>
      <c r="K15" s="421">
        <v>498</v>
      </c>
      <c r="L15" s="620">
        <v>416</v>
      </c>
      <c r="M15" s="850">
        <f t="shared" si="0"/>
        <v>-82</v>
      </c>
      <c r="N15" s="714">
        <f t="shared" si="1"/>
        <v>-0.16465863453815266</v>
      </c>
      <c r="O15" s="932">
        <f t="shared" si="2"/>
        <v>-326</v>
      </c>
      <c r="P15" s="917">
        <f t="shared" si="3"/>
        <v>-0.43935309973045822</v>
      </c>
      <c r="Q15" s="856">
        <f t="shared" si="4"/>
        <v>17</v>
      </c>
      <c r="R15" s="718">
        <f t="shared" si="5"/>
        <v>4.2606516290726759E-2</v>
      </c>
    </row>
    <row r="16" spans="1:18" ht="17.25" customHeight="1">
      <c r="A16" s="114" t="s">
        <v>99</v>
      </c>
      <c r="B16" s="382">
        <v>732</v>
      </c>
      <c r="C16" s="382">
        <v>707</v>
      </c>
      <c r="D16" s="531">
        <v>1385</v>
      </c>
      <c r="E16" s="531">
        <v>697</v>
      </c>
      <c r="F16" s="531">
        <v>772</v>
      </c>
      <c r="G16" s="531">
        <v>747</v>
      </c>
      <c r="H16" s="531">
        <v>644</v>
      </c>
      <c r="I16" s="619">
        <v>541</v>
      </c>
      <c r="J16" s="531">
        <v>416</v>
      </c>
      <c r="K16" s="421">
        <v>323</v>
      </c>
      <c r="L16" s="620">
        <v>305</v>
      </c>
      <c r="M16" s="850">
        <f t="shared" si="0"/>
        <v>-18</v>
      </c>
      <c r="N16" s="714">
        <f t="shared" si="1"/>
        <v>-5.5727554179566541E-2</v>
      </c>
      <c r="O16" s="932">
        <f t="shared" si="2"/>
        <v>-442</v>
      </c>
      <c r="P16" s="917">
        <f t="shared" si="3"/>
        <v>-0.5917001338688086</v>
      </c>
      <c r="Q16" s="856">
        <f t="shared" si="4"/>
        <v>-427</v>
      </c>
      <c r="R16" s="718">
        <f t="shared" si="5"/>
        <v>-0.58333333333333326</v>
      </c>
    </row>
    <row r="17" spans="1:18" ht="17.25" customHeight="1">
      <c r="A17" s="114" t="s">
        <v>100</v>
      </c>
      <c r="B17" s="382">
        <v>5816</v>
      </c>
      <c r="C17" s="382">
        <v>6049</v>
      </c>
      <c r="D17" s="531">
        <v>5620</v>
      </c>
      <c r="E17" s="531">
        <v>6258</v>
      </c>
      <c r="F17" s="531">
        <v>6453</v>
      </c>
      <c r="G17" s="531">
        <v>6533</v>
      </c>
      <c r="H17" s="531">
        <v>6524</v>
      </c>
      <c r="I17" s="619">
        <v>6374</v>
      </c>
      <c r="J17" s="531">
        <v>5981</v>
      </c>
      <c r="K17" s="421">
        <v>5811</v>
      </c>
      <c r="L17" s="620">
        <v>5604</v>
      </c>
      <c r="M17" s="850">
        <f t="shared" si="0"/>
        <v>-207</v>
      </c>
      <c r="N17" s="714">
        <f t="shared" si="1"/>
        <v>-3.5622096024780614E-2</v>
      </c>
      <c r="O17" s="932">
        <f t="shared" si="2"/>
        <v>-929</v>
      </c>
      <c r="P17" s="917">
        <f t="shared" si="3"/>
        <v>-0.14220113271085255</v>
      </c>
      <c r="Q17" s="856">
        <f t="shared" si="4"/>
        <v>-212</v>
      </c>
      <c r="R17" s="718">
        <f t="shared" si="5"/>
        <v>-3.6451169188445709E-2</v>
      </c>
    </row>
    <row r="18" spans="1:18" ht="17.25" customHeight="1">
      <c r="A18" s="113" t="s">
        <v>136</v>
      </c>
      <c r="B18" s="382">
        <v>208</v>
      </c>
      <c r="C18" s="382">
        <v>155</v>
      </c>
      <c r="D18" s="531">
        <v>1461</v>
      </c>
      <c r="E18" s="531">
        <v>185</v>
      </c>
      <c r="F18" s="531">
        <v>176</v>
      </c>
      <c r="G18" s="531">
        <v>185</v>
      </c>
      <c r="H18" s="531">
        <v>181</v>
      </c>
      <c r="I18" s="619">
        <v>175</v>
      </c>
      <c r="J18" s="531">
        <v>137</v>
      </c>
      <c r="K18" s="421">
        <v>122</v>
      </c>
      <c r="L18" s="620">
        <v>129</v>
      </c>
      <c r="M18" s="850">
        <f t="shared" si="0"/>
        <v>7</v>
      </c>
      <c r="N18" s="714">
        <f t="shared" si="1"/>
        <v>5.7377049180327822E-2</v>
      </c>
      <c r="O18" s="932">
        <f t="shared" si="2"/>
        <v>-56</v>
      </c>
      <c r="P18" s="917">
        <f t="shared" si="3"/>
        <v>-0.30270270270270272</v>
      </c>
      <c r="Q18" s="856">
        <f t="shared" si="4"/>
        <v>-79</v>
      </c>
      <c r="R18" s="718">
        <f t="shared" si="5"/>
        <v>-0.37980769230769229</v>
      </c>
    </row>
    <row r="19" spans="1:18" ht="17.25" customHeight="1">
      <c r="A19" s="113" t="s">
        <v>137</v>
      </c>
      <c r="B19" s="382">
        <v>4457</v>
      </c>
      <c r="C19" s="382">
        <v>4299</v>
      </c>
      <c r="D19" s="531">
        <v>3062</v>
      </c>
      <c r="E19" s="531">
        <v>4057</v>
      </c>
      <c r="F19" s="531">
        <v>3813</v>
      </c>
      <c r="G19" s="531">
        <v>3542</v>
      </c>
      <c r="H19" s="531">
        <v>3157</v>
      </c>
      <c r="I19" s="619">
        <v>2657</v>
      </c>
      <c r="J19" s="531">
        <v>2115</v>
      </c>
      <c r="K19" s="421">
        <v>1616</v>
      </c>
      <c r="L19" s="182">
        <v>1297</v>
      </c>
      <c r="M19" s="850">
        <f t="shared" si="0"/>
        <v>-319</v>
      </c>
      <c r="N19" s="714">
        <f t="shared" si="1"/>
        <v>-0.19740099009900991</v>
      </c>
      <c r="O19" s="932">
        <f t="shared" si="2"/>
        <v>-2245</v>
      </c>
      <c r="P19" s="917">
        <f t="shared" si="3"/>
        <v>-0.63382269904009036</v>
      </c>
      <c r="Q19" s="856">
        <f t="shared" si="4"/>
        <v>-3160</v>
      </c>
      <c r="R19" s="718">
        <f t="shared" si="5"/>
        <v>-0.70899708323984745</v>
      </c>
    </row>
    <row r="20" spans="1:18" ht="17.25" customHeight="1">
      <c r="A20" s="114" t="s">
        <v>111</v>
      </c>
      <c r="B20" s="382">
        <v>1227</v>
      </c>
      <c r="C20" s="382">
        <v>1232</v>
      </c>
      <c r="D20" s="531">
        <v>1649</v>
      </c>
      <c r="E20" s="531">
        <v>1370</v>
      </c>
      <c r="F20" s="531">
        <v>1266</v>
      </c>
      <c r="G20" s="531">
        <v>1191</v>
      </c>
      <c r="H20" s="531">
        <v>996</v>
      </c>
      <c r="I20" s="619">
        <v>804</v>
      </c>
      <c r="J20" s="531">
        <v>686</v>
      </c>
      <c r="K20" s="421">
        <v>586</v>
      </c>
      <c r="L20" s="620">
        <v>527</v>
      </c>
      <c r="M20" s="850">
        <f t="shared" si="0"/>
        <v>-59</v>
      </c>
      <c r="N20" s="714">
        <f t="shared" si="1"/>
        <v>-0.10068259385665534</v>
      </c>
      <c r="O20" s="932">
        <f t="shared" si="2"/>
        <v>-664</v>
      </c>
      <c r="P20" s="917">
        <f t="shared" si="3"/>
        <v>-0.55751469353484473</v>
      </c>
      <c r="Q20" s="856">
        <f t="shared" si="4"/>
        <v>-700</v>
      </c>
      <c r="R20" s="718">
        <f t="shared" si="5"/>
        <v>-0.57049714751426239</v>
      </c>
    </row>
    <row r="21" spans="1:18" ht="17.25" customHeight="1">
      <c r="A21" s="115" t="s">
        <v>102</v>
      </c>
      <c r="B21" s="382">
        <v>1880</v>
      </c>
      <c r="C21" s="382">
        <v>1744</v>
      </c>
      <c r="D21" s="531">
        <v>1562</v>
      </c>
      <c r="E21" s="531">
        <v>1734</v>
      </c>
      <c r="F21" s="531">
        <v>1810</v>
      </c>
      <c r="G21" s="531">
        <v>1713</v>
      </c>
      <c r="H21" s="531">
        <v>1627</v>
      </c>
      <c r="I21" s="619">
        <v>1570</v>
      </c>
      <c r="J21" s="531">
        <v>1296</v>
      </c>
      <c r="K21" s="421">
        <v>1087</v>
      </c>
      <c r="L21" s="620">
        <v>962</v>
      </c>
      <c r="M21" s="850">
        <f t="shared" si="0"/>
        <v>-125</v>
      </c>
      <c r="N21" s="714">
        <f t="shared" si="1"/>
        <v>-0.11499540018399268</v>
      </c>
      <c r="O21" s="932">
        <f t="shared" si="2"/>
        <v>-751</v>
      </c>
      <c r="P21" s="917">
        <f t="shared" si="3"/>
        <v>-0.43841214244016347</v>
      </c>
      <c r="Q21" s="856">
        <f t="shared" si="4"/>
        <v>-918</v>
      </c>
      <c r="R21" s="718">
        <f t="shared" si="5"/>
        <v>-0.48829787234042554</v>
      </c>
    </row>
    <row r="22" spans="1:18" ht="17.25" customHeight="1">
      <c r="A22" s="116" t="s">
        <v>103</v>
      </c>
      <c r="B22" s="382">
        <v>177</v>
      </c>
      <c r="C22" s="382">
        <v>178</v>
      </c>
      <c r="D22" s="531">
        <v>373</v>
      </c>
      <c r="E22" s="531">
        <v>220</v>
      </c>
      <c r="F22" s="531">
        <v>159</v>
      </c>
      <c r="G22" s="531">
        <v>163</v>
      </c>
      <c r="H22" s="531">
        <v>146</v>
      </c>
      <c r="I22" s="619">
        <v>135</v>
      </c>
      <c r="J22" s="531">
        <v>110</v>
      </c>
      <c r="K22" s="421">
        <v>67</v>
      </c>
      <c r="L22" s="620">
        <v>47</v>
      </c>
      <c r="M22" s="850">
        <f t="shared" si="0"/>
        <v>-20</v>
      </c>
      <c r="N22" s="714">
        <f t="shared" si="1"/>
        <v>-0.29850746268656714</v>
      </c>
      <c r="O22" s="932">
        <f t="shared" si="2"/>
        <v>-116</v>
      </c>
      <c r="P22" s="917">
        <f t="shared" si="3"/>
        <v>-0.71165644171779141</v>
      </c>
      <c r="Q22" s="856">
        <f t="shared" si="4"/>
        <v>-130</v>
      </c>
      <c r="R22" s="718">
        <f t="shared" si="5"/>
        <v>-0.7344632768361582</v>
      </c>
    </row>
    <row r="23" spans="1:18" ht="17.25" customHeight="1">
      <c r="A23" s="115" t="s">
        <v>112</v>
      </c>
      <c r="B23" s="400">
        <v>3450</v>
      </c>
      <c r="C23" s="400">
        <v>3700</v>
      </c>
      <c r="D23" s="531">
        <v>3242</v>
      </c>
      <c r="E23" s="531">
        <v>3572</v>
      </c>
      <c r="F23" s="531">
        <v>3214</v>
      </c>
      <c r="G23" s="531">
        <v>2998</v>
      </c>
      <c r="H23" s="531">
        <v>2772</v>
      </c>
      <c r="I23" s="619">
        <v>2521</v>
      </c>
      <c r="J23" s="531">
        <v>2217</v>
      </c>
      <c r="K23" s="421">
        <v>1875</v>
      </c>
      <c r="L23" s="620">
        <v>1622</v>
      </c>
      <c r="M23" s="850">
        <f t="shared" si="0"/>
        <v>-253</v>
      </c>
      <c r="N23" s="714">
        <f t="shared" si="1"/>
        <v>-0.13493333333333335</v>
      </c>
      <c r="O23" s="932">
        <f t="shared" si="2"/>
        <v>-1376</v>
      </c>
      <c r="P23" s="917">
        <f t="shared" si="3"/>
        <v>-0.45897264843228824</v>
      </c>
      <c r="Q23" s="856">
        <f t="shared" si="4"/>
        <v>-1828</v>
      </c>
      <c r="R23" s="718">
        <f t="shared" si="5"/>
        <v>-0.52985507246376806</v>
      </c>
    </row>
    <row r="24" spans="1:18" ht="17.25" customHeight="1">
      <c r="A24" s="115" t="s">
        <v>113</v>
      </c>
      <c r="B24" s="400">
        <v>584</v>
      </c>
      <c r="C24" s="382">
        <v>541</v>
      </c>
      <c r="D24" s="531">
        <v>578</v>
      </c>
      <c r="E24" s="531">
        <v>613</v>
      </c>
      <c r="F24" s="531">
        <v>562</v>
      </c>
      <c r="G24" s="531">
        <v>627</v>
      </c>
      <c r="H24" s="531">
        <v>640</v>
      </c>
      <c r="I24" s="619">
        <v>652</v>
      </c>
      <c r="J24" s="531">
        <v>579</v>
      </c>
      <c r="K24" s="421">
        <v>457</v>
      </c>
      <c r="L24" s="620">
        <v>453</v>
      </c>
      <c r="M24" s="850">
        <f t="shared" si="0"/>
        <v>-4</v>
      </c>
      <c r="N24" s="714">
        <f t="shared" si="1"/>
        <v>-8.7527352297592786E-3</v>
      </c>
      <c r="O24" s="932">
        <f t="shared" si="2"/>
        <v>-174</v>
      </c>
      <c r="P24" s="917">
        <f t="shared" si="3"/>
        <v>-0.27751196172248804</v>
      </c>
      <c r="Q24" s="856">
        <f t="shared" si="4"/>
        <v>-131</v>
      </c>
      <c r="R24" s="718">
        <f t="shared" si="5"/>
        <v>-0.22431506849315064</v>
      </c>
    </row>
    <row r="25" spans="1:18" ht="17.25" customHeight="1">
      <c r="A25" s="113" t="s">
        <v>138</v>
      </c>
      <c r="B25" s="534" t="s">
        <v>288</v>
      </c>
      <c r="C25" s="534" t="s">
        <v>288</v>
      </c>
      <c r="D25" s="534" t="s">
        <v>288</v>
      </c>
      <c r="E25" s="534" t="s">
        <v>288</v>
      </c>
      <c r="F25" s="534" t="s">
        <v>288</v>
      </c>
      <c r="G25" s="534" t="s">
        <v>288</v>
      </c>
      <c r="H25" s="531">
        <v>7</v>
      </c>
      <c r="I25" s="619">
        <v>20</v>
      </c>
      <c r="J25" s="531">
        <v>35</v>
      </c>
      <c r="K25" s="421">
        <v>56</v>
      </c>
      <c r="L25" s="620">
        <v>59</v>
      </c>
      <c r="M25" s="850">
        <f t="shared" si="0"/>
        <v>3</v>
      </c>
      <c r="N25" s="714">
        <f t="shared" si="1"/>
        <v>5.3571428571428603E-2</v>
      </c>
      <c r="O25" s="933" t="s">
        <v>65</v>
      </c>
      <c r="P25" s="934" t="s">
        <v>65</v>
      </c>
      <c r="Q25" s="935" t="s">
        <v>65</v>
      </c>
      <c r="R25" s="936" t="s">
        <v>65</v>
      </c>
    </row>
    <row r="26" spans="1:18" ht="17.25" customHeight="1">
      <c r="A26" s="115" t="s">
        <v>105</v>
      </c>
      <c r="B26" s="382">
        <v>4697</v>
      </c>
      <c r="C26" s="382">
        <v>5368</v>
      </c>
      <c r="D26" s="531">
        <v>5727</v>
      </c>
      <c r="E26" s="531">
        <v>5669</v>
      </c>
      <c r="F26" s="531">
        <v>5757</v>
      </c>
      <c r="G26" s="531">
        <v>5760</v>
      </c>
      <c r="H26" s="531">
        <v>5586</v>
      </c>
      <c r="I26" s="619">
        <v>5243</v>
      </c>
      <c r="J26" s="531">
        <v>4725</v>
      </c>
      <c r="K26" s="421">
        <v>4531</v>
      </c>
      <c r="L26" s="620">
        <v>4484</v>
      </c>
      <c r="M26" s="850">
        <f t="shared" si="0"/>
        <v>-47</v>
      </c>
      <c r="N26" s="714">
        <f t="shared" si="1"/>
        <v>-1.0372986095784631E-2</v>
      </c>
      <c r="O26" s="932">
        <f t="shared" si="2"/>
        <v>-1276</v>
      </c>
      <c r="P26" s="917">
        <f t="shared" si="3"/>
        <v>-0.22152777777777777</v>
      </c>
      <c r="Q26" s="856">
        <f t="shared" si="4"/>
        <v>-213</v>
      </c>
      <c r="R26" s="718">
        <f t="shared" si="5"/>
        <v>-4.5348094528422367E-2</v>
      </c>
    </row>
    <row r="27" spans="1:18" ht="17.25" customHeight="1">
      <c r="A27" s="116" t="s">
        <v>106</v>
      </c>
      <c r="B27" s="382">
        <v>1219</v>
      </c>
      <c r="C27" s="382">
        <v>1185</v>
      </c>
      <c r="D27" s="531">
        <v>1227</v>
      </c>
      <c r="E27" s="531">
        <v>1176</v>
      </c>
      <c r="F27" s="531">
        <v>1140</v>
      </c>
      <c r="G27" s="531">
        <v>1161</v>
      </c>
      <c r="H27" s="531">
        <v>1151</v>
      </c>
      <c r="I27" s="619">
        <v>1076</v>
      </c>
      <c r="J27" s="531">
        <v>1052</v>
      </c>
      <c r="K27" s="421">
        <v>1028</v>
      </c>
      <c r="L27" s="620">
        <v>1015</v>
      </c>
      <c r="M27" s="850">
        <f t="shared" si="0"/>
        <v>-13</v>
      </c>
      <c r="N27" s="714">
        <f t="shared" si="1"/>
        <v>-1.2645914396887115E-2</v>
      </c>
      <c r="O27" s="932">
        <f t="shared" si="2"/>
        <v>-146</v>
      </c>
      <c r="P27" s="917">
        <f t="shared" si="3"/>
        <v>-0.12575366063738158</v>
      </c>
      <c r="Q27" s="856">
        <f t="shared" si="4"/>
        <v>-204</v>
      </c>
      <c r="R27" s="718">
        <f t="shared" si="5"/>
        <v>-0.16735028712059064</v>
      </c>
    </row>
    <row r="28" spans="1:18" ht="15" customHeight="1" thickBot="1">
      <c r="A28" s="117" t="s">
        <v>139</v>
      </c>
      <c r="B28" s="370">
        <v>14</v>
      </c>
      <c r="C28" s="370">
        <v>21</v>
      </c>
      <c r="D28" s="118">
        <v>23</v>
      </c>
      <c r="E28" s="118">
        <v>28</v>
      </c>
      <c r="F28" s="118">
        <v>29</v>
      </c>
      <c r="G28" s="118">
        <v>28</v>
      </c>
      <c r="H28" s="118">
        <v>21</v>
      </c>
      <c r="I28" s="119">
        <v>18</v>
      </c>
      <c r="J28" s="118">
        <v>15</v>
      </c>
      <c r="K28" s="407">
        <v>13</v>
      </c>
      <c r="L28" s="621">
        <v>4</v>
      </c>
      <c r="M28" s="851">
        <f t="shared" si="0"/>
        <v>-9</v>
      </c>
      <c r="N28" s="720">
        <f t="shared" si="1"/>
        <v>-0.69230769230769229</v>
      </c>
      <c r="O28" s="937">
        <f t="shared" si="2"/>
        <v>-24</v>
      </c>
      <c r="P28" s="918">
        <f t="shared" si="3"/>
        <v>-0.85714285714285721</v>
      </c>
      <c r="Q28" s="857">
        <f t="shared" si="4"/>
        <v>-10</v>
      </c>
      <c r="R28" s="722">
        <f t="shared" si="5"/>
        <v>-0.7142857142857143</v>
      </c>
    </row>
    <row r="29" spans="1:18">
      <c r="M29" s="64"/>
      <c r="N29" s="1935"/>
    </row>
    <row r="30" spans="1:18">
      <c r="B30" s="24"/>
      <c r="C30" s="24"/>
      <c r="D30" s="24"/>
      <c r="E30" s="24"/>
      <c r="F30" s="24"/>
      <c r="G30" s="24"/>
      <c r="H30" s="24"/>
      <c r="I30" s="24"/>
      <c r="J30" s="173"/>
      <c r="K30" s="173"/>
      <c r="L30" s="173"/>
      <c r="M30" s="64"/>
      <c r="N30" s="1935"/>
    </row>
    <row r="31" spans="1:18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45"/>
      <c r="M31" s="64"/>
      <c r="N31" s="1935"/>
    </row>
    <row r="32" spans="1:18">
      <c r="M32" s="64"/>
      <c r="N32" s="1935"/>
    </row>
    <row r="33" spans="14:14">
      <c r="N33" s="1935"/>
    </row>
    <row r="34" spans="14:14">
      <c r="N34" s="1935"/>
    </row>
    <row r="35" spans="14:14">
      <c r="N35" s="1935"/>
    </row>
    <row r="36" spans="14:14">
      <c r="N36" s="1935"/>
    </row>
    <row r="37" spans="14:14">
      <c r="N37" s="1935"/>
    </row>
    <row r="38" spans="14:14">
      <c r="N38" s="1935"/>
    </row>
    <row r="39" spans="14:14">
      <c r="N39" s="1935"/>
    </row>
    <row r="40" spans="14:14">
      <c r="N40" s="1935"/>
    </row>
    <row r="41" spans="14:14">
      <c r="N41" s="1935"/>
    </row>
    <row r="42" spans="14:14">
      <c r="N42" s="1935"/>
    </row>
    <row r="43" spans="14:14">
      <c r="N43" s="1935"/>
    </row>
    <row r="44" spans="14:14">
      <c r="N44" s="1935"/>
    </row>
    <row r="45" spans="14:14">
      <c r="N45" s="1935"/>
    </row>
    <row r="46" spans="14:14">
      <c r="N46" s="1935"/>
    </row>
    <row r="47" spans="14:14">
      <c r="N47" s="1935"/>
    </row>
    <row r="48" spans="14:14">
      <c r="N48" s="1935"/>
    </row>
    <row r="49" spans="14:14">
      <c r="N49" s="1935"/>
    </row>
    <row r="50" spans="14:14">
      <c r="N50" s="1935"/>
    </row>
    <row r="51" spans="14:14">
      <c r="N51" s="1935"/>
    </row>
    <row r="52" spans="14:14">
      <c r="N52" s="1935"/>
    </row>
    <row r="53" spans="14:14">
      <c r="N53" s="1935"/>
    </row>
    <row r="54" spans="14:14">
      <c r="N54" s="1935"/>
    </row>
    <row r="55" spans="14:14">
      <c r="N55" s="1935"/>
    </row>
    <row r="56" spans="14:14">
      <c r="N56" s="1935"/>
    </row>
    <row r="57" spans="14:14">
      <c r="N57" s="1935"/>
    </row>
    <row r="58" spans="14:14">
      <c r="N58" s="1935"/>
    </row>
    <row r="59" spans="14:14">
      <c r="N59" s="1935"/>
    </row>
    <row r="60" spans="14:14">
      <c r="N60" s="1935"/>
    </row>
    <row r="61" spans="14:14">
      <c r="N61" s="1935"/>
    </row>
    <row r="62" spans="14:14">
      <c r="N62" s="1935"/>
    </row>
    <row r="63" spans="14:14">
      <c r="N63" s="1935"/>
    </row>
    <row r="64" spans="14:14">
      <c r="N64" s="1935"/>
    </row>
    <row r="65" spans="14:14">
      <c r="N65" s="1935"/>
    </row>
    <row r="66" spans="14:14">
      <c r="N66" s="1935"/>
    </row>
  </sheetData>
  <mergeCells count="16">
    <mergeCell ref="N29:N66"/>
    <mergeCell ref="E3:E4"/>
    <mergeCell ref="F3:F4"/>
    <mergeCell ref="G3:G4"/>
    <mergeCell ref="H3:H4"/>
    <mergeCell ref="I3:I4"/>
    <mergeCell ref="J3:J4"/>
    <mergeCell ref="L3:L4"/>
    <mergeCell ref="M3:N3"/>
    <mergeCell ref="O3:P3"/>
    <mergeCell ref="Q3:R3"/>
    <mergeCell ref="D3:D4"/>
    <mergeCell ref="A3:A4"/>
    <mergeCell ref="B3:B4"/>
    <mergeCell ref="C3:C4"/>
    <mergeCell ref="K3:K4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rowBreaks count="1" manualBreakCount="1">
    <brk id="65" max="16383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/>
  <dimension ref="A1:Q25"/>
  <sheetViews>
    <sheetView zoomScaleNormal="100" workbookViewId="0"/>
  </sheetViews>
  <sheetFormatPr defaultRowHeight="15"/>
  <cols>
    <col min="1" max="1" width="12.7109375" customWidth="1"/>
    <col min="2" max="2" width="3.85546875" style="383" customWidth="1"/>
    <col min="3" max="3" width="9.7109375" customWidth="1"/>
    <col min="4" max="9" width="7.5703125" customWidth="1"/>
    <col min="10" max="10" width="9.28515625" customWidth="1"/>
    <col min="11" max="13" width="7.5703125" customWidth="1"/>
    <col min="14" max="14" width="8.7109375" customWidth="1"/>
    <col min="15" max="15" width="9.140625" customWidth="1"/>
    <col min="16" max="17" width="7.5703125" customWidth="1"/>
  </cols>
  <sheetData>
    <row r="1" spans="1:17" s="378" customFormat="1" ht="17.25" customHeight="1">
      <c r="A1" s="378" t="s">
        <v>827</v>
      </c>
    </row>
    <row r="2" spans="1:17" s="4" customFormat="1" ht="17.25" customHeight="1" thickBot="1">
      <c r="A2" s="701" t="s">
        <v>572</v>
      </c>
      <c r="B2" s="70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17.25" customHeight="1">
      <c r="A3" s="1499" t="s">
        <v>1009</v>
      </c>
      <c r="B3" s="1500"/>
      <c r="C3" s="1559" t="s">
        <v>330</v>
      </c>
      <c r="D3" s="1539"/>
      <c r="E3" s="1540"/>
      <c r="F3" s="1684" t="s">
        <v>958</v>
      </c>
      <c r="G3" s="1624"/>
      <c r="H3" s="1624"/>
      <c r="I3" s="1624"/>
      <c r="J3" s="1625"/>
      <c r="K3" s="1582" t="s">
        <v>936</v>
      </c>
      <c r="L3" s="1583"/>
      <c r="M3" s="1583"/>
      <c r="N3" s="1583"/>
      <c r="O3" s="1584"/>
    </row>
    <row r="4" spans="1:17" ht="17.25" customHeight="1">
      <c r="A4" s="1501"/>
      <c r="B4" s="1502"/>
      <c r="C4" s="1722" t="s">
        <v>5</v>
      </c>
      <c r="D4" s="1713" t="s">
        <v>50</v>
      </c>
      <c r="E4" s="1523"/>
      <c r="F4" s="1685" t="s">
        <v>140</v>
      </c>
      <c r="G4" s="1713" t="s">
        <v>7</v>
      </c>
      <c r="H4" s="1714"/>
      <c r="I4" s="1714"/>
      <c r="J4" s="1523"/>
      <c r="K4" s="1673" t="s">
        <v>71</v>
      </c>
      <c r="L4" s="1713" t="s">
        <v>7</v>
      </c>
      <c r="M4" s="1714"/>
      <c r="N4" s="1714"/>
      <c r="O4" s="1523"/>
    </row>
    <row r="5" spans="1:17" ht="17.25" customHeight="1">
      <c r="A5" s="1501"/>
      <c r="B5" s="1502"/>
      <c r="C5" s="1560"/>
      <c r="D5" s="1572" t="s">
        <v>141</v>
      </c>
      <c r="E5" s="1724" t="s">
        <v>142</v>
      </c>
      <c r="F5" s="1694"/>
      <c r="G5" s="1754" t="s">
        <v>11</v>
      </c>
      <c r="H5" s="1572" t="s">
        <v>10</v>
      </c>
      <c r="I5" s="1572" t="s">
        <v>143</v>
      </c>
      <c r="J5" s="1724" t="s">
        <v>144</v>
      </c>
      <c r="K5" s="1667"/>
      <c r="L5" s="1754" t="s">
        <v>11</v>
      </c>
      <c r="M5" s="1572" t="s">
        <v>10</v>
      </c>
      <c r="N5" s="1572" t="s">
        <v>961</v>
      </c>
      <c r="O5" s="1724" t="s">
        <v>960</v>
      </c>
    </row>
    <row r="6" spans="1:17" ht="17.25" customHeight="1" thickBot="1">
      <c r="A6" s="1757"/>
      <c r="B6" s="1729"/>
      <c r="C6" s="1562"/>
      <c r="D6" s="1513"/>
      <c r="E6" s="1725"/>
      <c r="F6" s="1696"/>
      <c r="G6" s="1723"/>
      <c r="H6" s="1513"/>
      <c r="I6" s="1513"/>
      <c r="J6" s="1725"/>
      <c r="K6" s="1919"/>
      <c r="L6" s="1723"/>
      <c r="M6" s="1513"/>
      <c r="N6" s="1513"/>
      <c r="O6" s="1725"/>
    </row>
    <row r="7" spans="1:17" s="49" customFormat="1" ht="17.25" customHeight="1">
      <c r="A7" s="1505">
        <v>2008</v>
      </c>
      <c r="B7" s="1506"/>
      <c r="C7" s="943">
        <v>71</v>
      </c>
      <c r="D7" s="938">
        <v>26</v>
      </c>
      <c r="E7" s="938">
        <v>45</v>
      </c>
      <c r="F7" s="192">
        <v>368050</v>
      </c>
      <c r="G7" s="623">
        <v>202601</v>
      </c>
      <c r="H7" s="623">
        <v>30121</v>
      </c>
      <c r="I7" s="927">
        <v>319154</v>
      </c>
      <c r="J7" s="596">
        <v>49528</v>
      </c>
      <c r="K7" s="188">
        <v>73250</v>
      </c>
      <c r="L7" s="830">
        <v>41700</v>
      </c>
      <c r="M7" s="830">
        <v>4876</v>
      </c>
      <c r="N7" s="942">
        <v>63790</v>
      </c>
      <c r="O7" s="389">
        <v>9466</v>
      </c>
      <c r="Q7" s="691"/>
    </row>
    <row r="8" spans="1:17" s="49" customFormat="1" ht="17.25" customHeight="1">
      <c r="A8" s="1505">
        <v>2009</v>
      </c>
      <c r="B8" s="1506"/>
      <c r="C8" s="943">
        <v>70</v>
      </c>
      <c r="D8" s="938">
        <v>26</v>
      </c>
      <c r="E8" s="938">
        <v>44</v>
      </c>
      <c r="F8" s="192">
        <v>388991</v>
      </c>
      <c r="G8" s="623">
        <v>216378</v>
      </c>
      <c r="H8" s="623">
        <v>34431</v>
      </c>
      <c r="I8" s="927">
        <v>333146</v>
      </c>
      <c r="J8" s="596">
        <v>56537</v>
      </c>
      <c r="K8" s="188">
        <v>81757</v>
      </c>
      <c r="L8" s="830">
        <v>48009</v>
      </c>
      <c r="M8" s="830">
        <v>5727</v>
      </c>
      <c r="N8" s="942">
        <v>69716</v>
      </c>
      <c r="O8" s="389">
        <v>12048</v>
      </c>
      <c r="Q8" s="691"/>
    </row>
    <row r="9" spans="1:17" s="49" customFormat="1" ht="17.25" customHeight="1">
      <c r="A9" s="1505">
        <v>2010</v>
      </c>
      <c r="B9" s="1506"/>
      <c r="C9" s="943">
        <v>69</v>
      </c>
      <c r="D9" s="938">
        <v>26</v>
      </c>
      <c r="E9" s="938">
        <v>43</v>
      </c>
      <c r="F9" s="192">
        <v>395981</v>
      </c>
      <c r="G9" s="623">
        <v>221527</v>
      </c>
      <c r="H9" s="623">
        <v>37502</v>
      </c>
      <c r="I9" s="927">
        <v>339356</v>
      </c>
      <c r="J9" s="596">
        <v>57324</v>
      </c>
      <c r="K9" s="188">
        <v>88075</v>
      </c>
      <c r="L9" s="830">
        <v>52860</v>
      </c>
      <c r="M9" s="830">
        <v>6744</v>
      </c>
      <c r="N9" s="942">
        <v>73085</v>
      </c>
      <c r="O9" s="389">
        <v>15007</v>
      </c>
      <c r="Q9" s="691"/>
    </row>
    <row r="10" spans="1:17" s="49" customFormat="1" ht="17.25" customHeight="1">
      <c r="A10" s="1505">
        <v>2011</v>
      </c>
      <c r="B10" s="1506"/>
      <c r="C10" s="943">
        <v>70</v>
      </c>
      <c r="D10" s="938">
        <v>26</v>
      </c>
      <c r="E10" s="938">
        <v>44</v>
      </c>
      <c r="F10" s="192">
        <v>392041</v>
      </c>
      <c r="G10" s="623">
        <v>219607</v>
      </c>
      <c r="H10" s="623">
        <v>38714</v>
      </c>
      <c r="I10" s="927">
        <v>339037</v>
      </c>
      <c r="J10" s="596">
        <v>53660</v>
      </c>
      <c r="K10" s="188">
        <v>93106</v>
      </c>
      <c r="L10" s="830">
        <v>56827</v>
      </c>
      <c r="M10" s="830">
        <v>7572</v>
      </c>
      <c r="N10" s="942">
        <v>76640</v>
      </c>
      <c r="O10" s="389">
        <v>16478</v>
      </c>
      <c r="Q10" s="691"/>
    </row>
    <row r="11" spans="1:17" s="49" customFormat="1" ht="17.25" customHeight="1">
      <c r="A11" s="1505">
        <v>2012</v>
      </c>
      <c r="B11" s="1506"/>
      <c r="C11" s="943">
        <v>69</v>
      </c>
      <c r="D11" s="938">
        <v>26</v>
      </c>
      <c r="E11" s="938">
        <v>43</v>
      </c>
      <c r="F11" s="192">
        <v>380895</v>
      </c>
      <c r="G11" s="623">
        <v>214162</v>
      </c>
      <c r="H11" s="623">
        <v>39437</v>
      </c>
      <c r="I11" s="927">
        <v>333283</v>
      </c>
      <c r="J11" s="596">
        <v>48193</v>
      </c>
      <c r="K11" s="188">
        <v>94090</v>
      </c>
      <c r="L11" s="830">
        <v>57406</v>
      </c>
      <c r="M11" s="830">
        <v>8237</v>
      </c>
      <c r="N11" s="942">
        <v>76869</v>
      </c>
      <c r="O11" s="389">
        <v>17232</v>
      </c>
      <c r="Q11" s="691"/>
    </row>
    <row r="12" spans="1:17" s="49" customFormat="1" ht="17.25" customHeight="1">
      <c r="A12" s="1505">
        <v>2013</v>
      </c>
      <c r="B12" s="1506"/>
      <c r="C12" s="943">
        <v>69</v>
      </c>
      <c r="D12" s="938">
        <v>26</v>
      </c>
      <c r="E12" s="938">
        <v>43</v>
      </c>
      <c r="F12" s="192">
        <v>367779</v>
      </c>
      <c r="G12" s="623">
        <v>206524</v>
      </c>
      <c r="H12" s="623">
        <v>40342</v>
      </c>
      <c r="I12" s="927">
        <v>324945</v>
      </c>
      <c r="J12" s="596">
        <v>43372</v>
      </c>
      <c r="K12" s="188">
        <v>91693</v>
      </c>
      <c r="L12" s="830">
        <v>56041</v>
      </c>
      <c r="M12" s="830">
        <v>8275</v>
      </c>
      <c r="N12" s="942">
        <v>76595</v>
      </c>
      <c r="O12" s="389">
        <v>15107</v>
      </c>
      <c r="Q12" s="691"/>
    </row>
    <row r="13" spans="1:17" s="49" customFormat="1" ht="17.25" customHeight="1">
      <c r="A13" s="1505">
        <v>2014</v>
      </c>
      <c r="B13" s="1506"/>
      <c r="C13" s="943">
        <v>69</v>
      </c>
      <c r="D13" s="938">
        <v>26</v>
      </c>
      <c r="E13" s="938">
        <v>43</v>
      </c>
      <c r="F13" s="192">
        <v>346895</v>
      </c>
      <c r="G13" s="623">
        <v>194630</v>
      </c>
      <c r="H13" s="623">
        <v>40929</v>
      </c>
      <c r="I13" s="927">
        <v>308212</v>
      </c>
      <c r="J13" s="596">
        <v>39207</v>
      </c>
      <c r="K13" s="188">
        <v>88187</v>
      </c>
      <c r="L13" s="830">
        <v>53478</v>
      </c>
      <c r="M13" s="830">
        <v>8305</v>
      </c>
      <c r="N13" s="942">
        <v>74426</v>
      </c>
      <c r="O13" s="389">
        <v>13767</v>
      </c>
      <c r="Q13" s="691"/>
    </row>
    <row r="14" spans="1:17" s="49" customFormat="1" ht="17.25" customHeight="1">
      <c r="A14" s="1505">
        <v>2015</v>
      </c>
      <c r="B14" s="1506"/>
      <c r="C14" s="943">
        <v>66</v>
      </c>
      <c r="D14" s="938">
        <v>26</v>
      </c>
      <c r="E14" s="938">
        <v>40</v>
      </c>
      <c r="F14" s="192">
        <v>326531</v>
      </c>
      <c r="G14" s="623">
        <v>182314</v>
      </c>
      <c r="H14" s="623">
        <v>42044</v>
      </c>
      <c r="I14" s="927">
        <v>292431</v>
      </c>
      <c r="J14" s="596">
        <v>34556</v>
      </c>
      <c r="K14" s="188">
        <v>82037</v>
      </c>
      <c r="L14" s="830">
        <v>49554</v>
      </c>
      <c r="M14" s="830">
        <v>7918</v>
      </c>
      <c r="N14" s="942">
        <v>70602</v>
      </c>
      <c r="O14" s="389">
        <v>11445</v>
      </c>
      <c r="Q14" s="691"/>
    </row>
    <row r="15" spans="1:17" s="49" customFormat="1" ht="17.25" customHeight="1">
      <c r="A15" s="1505">
        <v>2016</v>
      </c>
      <c r="B15" s="1506"/>
      <c r="C15" s="943">
        <v>65</v>
      </c>
      <c r="D15" s="938">
        <v>26</v>
      </c>
      <c r="E15" s="938">
        <v>39</v>
      </c>
      <c r="F15" s="192">
        <v>311176</v>
      </c>
      <c r="G15" s="623">
        <v>174234</v>
      </c>
      <c r="H15" s="623">
        <v>43479</v>
      </c>
      <c r="I15" s="927">
        <v>280173</v>
      </c>
      <c r="J15" s="596">
        <v>31460</v>
      </c>
      <c r="K15" s="188">
        <v>77382</v>
      </c>
      <c r="L15" s="830">
        <v>46571</v>
      </c>
      <c r="M15" s="830">
        <v>8091</v>
      </c>
      <c r="N15" s="942">
        <v>67417</v>
      </c>
      <c r="O15" s="389">
        <v>9968</v>
      </c>
      <c r="Q15" s="691"/>
    </row>
    <row r="16" spans="1:17" s="49" customFormat="1" ht="17.25" customHeight="1">
      <c r="A16" s="1505">
        <v>2017</v>
      </c>
      <c r="B16" s="1506"/>
      <c r="C16" s="943">
        <v>62</v>
      </c>
      <c r="D16" s="938">
        <v>26</v>
      </c>
      <c r="E16" s="938">
        <v>36</v>
      </c>
      <c r="F16" s="192">
        <v>298817</v>
      </c>
      <c r="G16" s="623">
        <v>167695</v>
      </c>
      <c r="H16" s="623">
        <v>43713</v>
      </c>
      <c r="I16" s="927">
        <v>269468</v>
      </c>
      <c r="J16" s="596">
        <v>29808</v>
      </c>
      <c r="K16" s="188">
        <v>72080</v>
      </c>
      <c r="L16" s="830">
        <v>43130</v>
      </c>
      <c r="M16" s="830">
        <v>8283</v>
      </c>
      <c r="N16" s="942">
        <v>63096</v>
      </c>
      <c r="O16" s="389">
        <v>8994</v>
      </c>
      <c r="Q16" s="691"/>
    </row>
    <row r="17" spans="1:17" s="49" customFormat="1" ht="17.25" customHeight="1" thickBot="1">
      <c r="A17" s="1555">
        <v>2018</v>
      </c>
      <c r="B17" s="1556"/>
      <c r="C17" s="943">
        <v>62</v>
      </c>
      <c r="D17" s="938">
        <v>26</v>
      </c>
      <c r="E17" s="938">
        <v>36</v>
      </c>
      <c r="F17" s="192">
        <v>290099</v>
      </c>
      <c r="G17" s="939">
        <v>162135</v>
      </c>
      <c r="H17" s="939">
        <v>44846</v>
      </c>
      <c r="I17" s="191">
        <v>261796</v>
      </c>
      <c r="J17" s="940">
        <v>28726</v>
      </c>
      <c r="K17" s="188">
        <v>68550</v>
      </c>
      <c r="L17" s="190">
        <v>41005</v>
      </c>
      <c r="M17" s="190">
        <v>8572</v>
      </c>
      <c r="N17" s="941">
        <v>60204</v>
      </c>
      <c r="O17" s="390">
        <v>8351</v>
      </c>
      <c r="Q17" s="691"/>
    </row>
    <row r="18" spans="1:17" s="4" customFormat="1" ht="17.25" customHeight="1">
      <c r="A18" s="1514" t="s">
        <v>962</v>
      </c>
      <c r="B18" s="1242" t="s">
        <v>327</v>
      </c>
      <c r="C18" s="1245">
        <f>C17-C16</f>
        <v>0</v>
      </c>
      <c r="D18" s="1246">
        <f t="shared" ref="D18:O18" si="0">D17-D16</f>
        <v>0</v>
      </c>
      <c r="E18" s="1307">
        <f t="shared" si="0"/>
        <v>0</v>
      </c>
      <c r="F18" s="1245">
        <f t="shared" si="0"/>
        <v>-8718</v>
      </c>
      <c r="G18" s="1307">
        <f t="shared" si="0"/>
        <v>-5560</v>
      </c>
      <c r="H18" s="1307">
        <f t="shared" si="0"/>
        <v>1133</v>
      </c>
      <c r="I18" s="1246">
        <f t="shared" si="0"/>
        <v>-7672</v>
      </c>
      <c r="J18" s="1307">
        <f t="shared" si="0"/>
        <v>-1082</v>
      </c>
      <c r="K18" s="1245">
        <f t="shared" si="0"/>
        <v>-3530</v>
      </c>
      <c r="L18" s="1246">
        <f t="shared" si="0"/>
        <v>-2125</v>
      </c>
      <c r="M18" s="1246">
        <f t="shared" si="0"/>
        <v>289</v>
      </c>
      <c r="N18" s="1246">
        <f t="shared" si="0"/>
        <v>-2892</v>
      </c>
      <c r="O18" s="1390">
        <f t="shared" si="0"/>
        <v>-643</v>
      </c>
    </row>
    <row r="19" spans="1:17" ht="17.25" customHeight="1">
      <c r="A19" s="1497"/>
      <c r="B19" s="1250" t="s">
        <v>328</v>
      </c>
      <c r="C19" s="1253">
        <f>C17/C16-1</f>
        <v>0</v>
      </c>
      <c r="D19" s="1254">
        <f t="shared" ref="D19:O19" si="1">D17/D16-1</f>
        <v>0</v>
      </c>
      <c r="E19" s="1319">
        <f t="shared" si="1"/>
        <v>0</v>
      </c>
      <c r="F19" s="1253">
        <f t="shared" si="1"/>
        <v>-2.9175046935080662E-2</v>
      </c>
      <c r="G19" s="1319">
        <f t="shared" si="1"/>
        <v>-3.3155430990786883E-2</v>
      </c>
      <c r="H19" s="1319">
        <f t="shared" si="1"/>
        <v>2.5919062978976504E-2</v>
      </c>
      <c r="I19" s="1254">
        <f t="shared" si="1"/>
        <v>-2.8470913058322278E-2</v>
      </c>
      <c r="J19" s="1319">
        <f t="shared" si="1"/>
        <v>-3.62989801395599E-2</v>
      </c>
      <c r="K19" s="1253">
        <f t="shared" si="1"/>
        <v>-4.8973362930077702E-2</v>
      </c>
      <c r="L19" s="1254">
        <f t="shared" si="1"/>
        <v>-4.9269649895664291E-2</v>
      </c>
      <c r="M19" s="1254">
        <f t="shared" si="1"/>
        <v>3.4890740070022908E-2</v>
      </c>
      <c r="N19" s="1254">
        <f t="shared" si="1"/>
        <v>-4.5834918219855414E-2</v>
      </c>
      <c r="O19" s="1393">
        <f t="shared" si="1"/>
        <v>-7.1492105848343313E-2</v>
      </c>
    </row>
    <row r="20" spans="1:17" ht="17.25" customHeight="1">
      <c r="A20" s="1496" t="s">
        <v>963</v>
      </c>
      <c r="B20" s="1256" t="s">
        <v>327</v>
      </c>
      <c r="C20" s="1259">
        <f>C17-A12</f>
        <v>-1951</v>
      </c>
      <c r="D20" s="1260">
        <f t="shared" ref="D20:O20" si="2">D17-B12</f>
        <v>26</v>
      </c>
      <c r="E20" s="1323">
        <f t="shared" si="2"/>
        <v>-33</v>
      </c>
      <c r="F20" s="1259">
        <f t="shared" si="2"/>
        <v>290073</v>
      </c>
      <c r="G20" s="1323">
        <f t="shared" si="2"/>
        <v>162092</v>
      </c>
      <c r="H20" s="1323">
        <f t="shared" si="2"/>
        <v>-322933</v>
      </c>
      <c r="I20" s="1260">
        <f t="shared" si="2"/>
        <v>55272</v>
      </c>
      <c r="J20" s="1323">
        <f t="shared" si="2"/>
        <v>-11616</v>
      </c>
      <c r="K20" s="1259">
        <f t="shared" si="2"/>
        <v>-256395</v>
      </c>
      <c r="L20" s="1260">
        <f t="shared" si="2"/>
        <v>-2367</v>
      </c>
      <c r="M20" s="1260">
        <f t="shared" si="2"/>
        <v>-83121</v>
      </c>
      <c r="N20" s="1260">
        <f t="shared" si="2"/>
        <v>4163</v>
      </c>
      <c r="O20" s="1459">
        <f t="shared" si="2"/>
        <v>76</v>
      </c>
    </row>
    <row r="21" spans="1:17" ht="17.25" customHeight="1">
      <c r="A21" s="1497"/>
      <c r="B21" s="1264" t="s">
        <v>328</v>
      </c>
      <c r="C21" s="1267">
        <f>C17/C12-1</f>
        <v>-0.10144927536231885</v>
      </c>
      <c r="D21" s="1268">
        <f t="shared" ref="D21:O21" si="3">D17/D12-1</f>
        <v>0</v>
      </c>
      <c r="E21" s="1311">
        <f t="shared" si="3"/>
        <v>-0.16279069767441856</v>
      </c>
      <c r="F21" s="1267">
        <f t="shared" si="3"/>
        <v>-0.21121379959160258</v>
      </c>
      <c r="G21" s="1311">
        <f t="shared" si="3"/>
        <v>-0.21493385756619088</v>
      </c>
      <c r="H21" s="1311">
        <f t="shared" si="3"/>
        <v>0.11164543156016071</v>
      </c>
      <c r="I21" s="1268">
        <f t="shared" si="3"/>
        <v>-0.19433750326978416</v>
      </c>
      <c r="J21" s="1311">
        <f t="shared" si="3"/>
        <v>-0.33768329798026375</v>
      </c>
      <c r="K21" s="1267">
        <f t="shared" si="3"/>
        <v>-0.25239658425397793</v>
      </c>
      <c r="L21" s="1268">
        <f t="shared" si="3"/>
        <v>-0.26830356346246498</v>
      </c>
      <c r="M21" s="1268">
        <f t="shared" si="3"/>
        <v>3.589123867069488E-2</v>
      </c>
      <c r="N21" s="1268">
        <f t="shared" si="3"/>
        <v>-0.21399569162477972</v>
      </c>
      <c r="O21" s="1460">
        <f t="shared" si="3"/>
        <v>-0.44720990269411531</v>
      </c>
    </row>
    <row r="22" spans="1:17" ht="17.25" customHeight="1">
      <c r="A22" s="1496" t="s">
        <v>964</v>
      </c>
      <c r="B22" s="1270" t="s">
        <v>327</v>
      </c>
      <c r="C22" s="1273">
        <f>C17-C7</f>
        <v>-9</v>
      </c>
      <c r="D22" s="1274">
        <f t="shared" ref="D22:O22" si="4">D17-D7</f>
        <v>0</v>
      </c>
      <c r="E22" s="1315">
        <f t="shared" si="4"/>
        <v>-9</v>
      </c>
      <c r="F22" s="1273">
        <f t="shared" si="4"/>
        <v>-77951</v>
      </c>
      <c r="G22" s="1315">
        <f t="shared" si="4"/>
        <v>-40466</v>
      </c>
      <c r="H22" s="1315">
        <f t="shared" si="4"/>
        <v>14725</v>
      </c>
      <c r="I22" s="1274">
        <f t="shared" si="4"/>
        <v>-57358</v>
      </c>
      <c r="J22" s="1315">
        <f t="shared" si="4"/>
        <v>-20802</v>
      </c>
      <c r="K22" s="1273">
        <f t="shared" si="4"/>
        <v>-4700</v>
      </c>
      <c r="L22" s="1274">
        <f t="shared" si="4"/>
        <v>-695</v>
      </c>
      <c r="M22" s="1274">
        <f t="shared" si="4"/>
        <v>3696</v>
      </c>
      <c r="N22" s="1274">
        <f t="shared" si="4"/>
        <v>-3586</v>
      </c>
      <c r="O22" s="1396">
        <f t="shared" si="4"/>
        <v>-1115</v>
      </c>
    </row>
    <row r="23" spans="1:17" ht="17.25" customHeight="1" thickBot="1">
      <c r="A23" s="1498"/>
      <c r="B23" s="1278" t="s">
        <v>328</v>
      </c>
      <c r="C23" s="1281">
        <f>C17/C7-1</f>
        <v>-0.12676056338028174</v>
      </c>
      <c r="D23" s="1282">
        <f t="shared" ref="D23:N23" si="5">D17/D7-1</f>
        <v>0</v>
      </c>
      <c r="E23" s="1327">
        <f t="shared" si="5"/>
        <v>-0.19999999999999996</v>
      </c>
      <c r="F23" s="1281">
        <f t="shared" si="5"/>
        <v>-0.21179459312593396</v>
      </c>
      <c r="G23" s="1327">
        <f t="shared" si="5"/>
        <v>-0.19973247910918501</v>
      </c>
      <c r="H23" s="1327">
        <f t="shared" si="5"/>
        <v>0.48886159158062492</v>
      </c>
      <c r="I23" s="1282">
        <f t="shared" si="5"/>
        <v>-0.17971888179374218</v>
      </c>
      <c r="J23" s="1327">
        <f t="shared" si="5"/>
        <v>-0.42000484574382169</v>
      </c>
      <c r="K23" s="1281">
        <f t="shared" si="5"/>
        <v>-6.4163822525597269E-2</v>
      </c>
      <c r="L23" s="1282">
        <f t="shared" si="5"/>
        <v>-1.6666666666666718E-2</v>
      </c>
      <c r="M23" s="1282">
        <f t="shared" si="5"/>
        <v>0.75799835931091053</v>
      </c>
      <c r="N23" s="1282">
        <f t="shared" si="5"/>
        <v>-5.6215707791189895E-2</v>
      </c>
      <c r="O23" s="1463">
        <f>O17/O7-1</f>
        <v>-0.1177899852102261</v>
      </c>
    </row>
    <row r="24" spans="1:17" s="11" customFormat="1" ht="17.25" customHeight="1">
      <c r="A24" s="12" t="s">
        <v>145</v>
      </c>
      <c r="B24" s="441"/>
    </row>
    <row r="25" spans="1:17" ht="17.25" customHeight="1">
      <c r="A25" s="10" t="s">
        <v>146</v>
      </c>
      <c r="B25" s="43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34">
    <mergeCell ref="A3:B6"/>
    <mergeCell ref="E5:E6"/>
    <mergeCell ref="G5:G6"/>
    <mergeCell ref="H5:H6"/>
    <mergeCell ref="I5:I6"/>
    <mergeCell ref="C3:E3"/>
    <mergeCell ref="F3:J3"/>
    <mergeCell ref="K3:O3"/>
    <mergeCell ref="C4:C6"/>
    <mergeCell ref="D4:E4"/>
    <mergeCell ref="F4:F6"/>
    <mergeCell ref="G4:J4"/>
    <mergeCell ref="K4:K6"/>
    <mergeCell ref="L4:O4"/>
    <mergeCell ref="L5:L6"/>
    <mergeCell ref="M5:M6"/>
    <mergeCell ref="N5:N6"/>
    <mergeCell ref="O5:O6"/>
    <mergeCell ref="D5:D6"/>
    <mergeCell ref="J5:J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/>
  <dimension ref="A1:R25"/>
  <sheetViews>
    <sheetView zoomScaleNormal="100" workbookViewId="0"/>
  </sheetViews>
  <sheetFormatPr defaultRowHeight="15"/>
  <cols>
    <col min="1" max="1" width="7.5703125" customWidth="1"/>
    <col min="2" max="2" width="4.85546875" style="383" customWidth="1"/>
    <col min="3" max="3" width="7" customWidth="1"/>
    <col min="4" max="4" width="7.140625" customWidth="1"/>
    <col min="5" max="5" width="7.42578125" customWidth="1"/>
    <col min="6" max="6" width="7.85546875" customWidth="1"/>
    <col min="7" max="7" width="6.5703125" customWidth="1"/>
    <col min="8" max="8" width="6.85546875" customWidth="1"/>
    <col min="9" max="9" width="6.7109375" customWidth="1"/>
    <col min="10" max="10" width="7.140625" customWidth="1"/>
    <col min="11" max="11" width="7.5703125" customWidth="1"/>
    <col min="12" max="13" width="7" customWidth="1"/>
    <col min="14" max="15" width="6.7109375" customWidth="1"/>
    <col min="16" max="16" width="8.42578125" customWidth="1"/>
    <col min="17" max="17" width="7" customWidth="1"/>
    <col min="18" max="20" width="7.5703125" customWidth="1"/>
  </cols>
  <sheetData>
    <row r="1" spans="1:18" s="2" customFormat="1" ht="17.25" customHeight="1">
      <c r="A1" s="378" t="s">
        <v>828</v>
      </c>
      <c r="B1" s="378"/>
    </row>
    <row r="2" spans="1:18" s="4" customFormat="1" ht="17.25" customHeight="1" thickBot="1">
      <c r="A2" s="701" t="s">
        <v>572</v>
      </c>
      <c r="B2" s="70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customHeight="1" thickBot="1">
      <c r="A3" s="1814" t="s">
        <v>387</v>
      </c>
      <c r="B3" s="1809"/>
      <c r="C3" s="1945" t="s">
        <v>958</v>
      </c>
      <c r="D3" s="1946"/>
      <c r="E3" s="1946"/>
      <c r="F3" s="1946"/>
      <c r="G3" s="1946"/>
      <c r="H3" s="1946"/>
      <c r="I3" s="1946"/>
      <c r="J3" s="1946"/>
      <c r="K3" s="1946"/>
      <c r="L3" s="1946"/>
      <c r="M3" s="1946"/>
      <c r="N3" s="1946"/>
      <c r="O3" s="1946"/>
      <c r="P3" s="1946"/>
      <c r="Q3" s="1947"/>
      <c r="R3" s="79"/>
    </row>
    <row r="4" spans="1:18" ht="17.25" customHeight="1">
      <c r="A4" s="1815"/>
      <c r="B4" s="1811"/>
      <c r="C4" s="1948" t="s">
        <v>5</v>
      </c>
      <c r="D4" s="1949"/>
      <c r="E4" s="1949"/>
      <c r="F4" s="1949"/>
      <c r="G4" s="1950"/>
      <c r="H4" s="1951" t="s">
        <v>147</v>
      </c>
      <c r="I4" s="1952"/>
      <c r="J4" s="1952"/>
      <c r="K4" s="1952"/>
      <c r="L4" s="1953"/>
      <c r="M4" s="1951" t="s">
        <v>148</v>
      </c>
      <c r="N4" s="1952"/>
      <c r="O4" s="1952"/>
      <c r="P4" s="1952"/>
      <c r="Q4" s="1953"/>
      <c r="R4" s="79"/>
    </row>
    <row r="5" spans="1:18" ht="17.25" customHeight="1">
      <c r="A5" s="1815"/>
      <c r="B5" s="1811"/>
      <c r="C5" s="1954" t="s">
        <v>140</v>
      </c>
      <c r="D5" s="1942" t="s">
        <v>149</v>
      </c>
      <c r="E5" s="1943"/>
      <c r="F5" s="1943"/>
      <c r="G5" s="1944"/>
      <c r="H5" s="1954" t="s">
        <v>5</v>
      </c>
      <c r="I5" s="1942" t="s">
        <v>149</v>
      </c>
      <c r="J5" s="1943"/>
      <c r="K5" s="1943"/>
      <c r="L5" s="1944"/>
      <c r="M5" s="1954" t="s">
        <v>5</v>
      </c>
      <c r="N5" s="1942" t="s">
        <v>149</v>
      </c>
      <c r="O5" s="1943"/>
      <c r="P5" s="1943"/>
      <c r="Q5" s="1944"/>
      <c r="R5" s="79"/>
    </row>
    <row r="6" spans="1:18" ht="24" customHeight="1" thickBot="1">
      <c r="A6" s="1940"/>
      <c r="B6" s="1941"/>
      <c r="C6" s="1955"/>
      <c r="D6" s="1469" t="s">
        <v>872</v>
      </c>
      <c r="E6" s="1469" t="s">
        <v>873</v>
      </c>
      <c r="F6" s="1469" t="s">
        <v>874</v>
      </c>
      <c r="G6" s="1470" t="s">
        <v>966</v>
      </c>
      <c r="H6" s="1955"/>
      <c r="I6" s="1469" t="s">
        <v>872</v>
      </c>
      <c r="J6" s="1469" t="s">
        <v>873</v>
      </c>
      <c r="K6" s="1469" t="s">
        <v>874</v>
      </c>
      <c r="L6" s="1470" t="s">
        <v>966</v>
      </c>
      <c r="M6" s="1955"/>
      <c r="N6" s="1469" t="s">
        <v>872</v>
      </c>
      <c r="O6" s="1469" t="s">
        <v>873</v>
      </c>
      <c r="P6" s="1469" t="s">
        <v>874</v>
      </c>
      <c r="Q6" s="1470" t="s">
        <v>966</v>
      </c>
      <c r="R6" s="79"/>
    </row>
    <row r="7" spans="1:18" s="49" customFormat="1" ht="17.25" customHeight="1">
      <c r="A7" s="1505">
        <v>2008</v>
      </c>
      <c r="B7" s="1506"/>
      <c r="C7" s="944">
        <v>368050</v>
      </c>
      <c r="D7" s="377">
        <v>228900</v>
      </c>
      <c r="E7" s="377">
        <v>53359</v>
      </c>
      <c r="F7" s="377">
        <v>66252</v>
      </c>
      <c r="G7" s="241">
        <v>24500</v>
      </c>
      <c r="H7" s="381">
        <v>263898</v>
      </c>
      <c r="I7" s="729">
        <v>161171</v>
      </c>
      <c r="J7" s="729">
        <v>49292</v>
      </c>
      <c r="K7" s="729">
        <v>45942</v>
      </c>
      <c r="L7" s="472">
        <v>10503</v>
      </c>
      <c r="M7" s="381">
        <v>107984</v>
      </c>
      <c r="N7" s="729">
        <v>69423</v>
      </c>
      <c r="O7" s="729">
        <v>4095</v>
      </c>
      <c r="P7" s="729">
        <v>20732</v>
      </c>
      <c r="Q7" s="472">
        <v>14048</v>
      </c>
      <c r="R7" s="90"/>
    </row>
    <row r="8" spans="1:18" s="49" customFormat="1" ht="17.25" customHeight="1">
      <c r="A8" s="1505">
        <v>2009</v>
      </c>
      <c r="B8" s="1506"/>
      <c r="C8" s="944">
        <v>388991</v>
      </c>
      <c r="D8" s="377">
        <v>243368</v>
      </c>
      <c r="E8" s="377">
        <v>46074</v>
      </c>
      <c r="F8" s="377">
        <v>79247</v>
      </c>
      <c r="G8" s="241">
        <v>25484</v>
      </c>
      <c r="H8" s="381">
        <v>277039</v>
      </c>
      <c r="I8" s="729">
        <v>170885</v>
      </c>
      <c r="J8" s="729">
        <v>42937</v>
      </c>
      <c r="K8" s="729">
        <v>54648</v>
      </c>
      <c r="L8" s="472">
        <v>11589</v>
      </c>
      <c r="M8" s="381">
        <v>116292</v>
      </c>
      <c r="N8" s="729">
        <v>74364</v>
      </c>
      <c r="O8" s="729">
        <v>3156</v>
      </c>
      <c r="P8" s="729">
        <v>25165</v>
      </c>
      <c r="Q8" s="472">
        <v>13954</v>
      </c>
      <c r="R8" s="90"/>
    </row>
    <row r="9" spans="1:18" s="49" customFormat="1" ht="17.25" customHeight="1">
      <c r="A9" s="1505">
        <v>2010</v>
      </c>
      <c r="B9" s="1506"/>
      <c r="C9" s="944">
        <v>395981</v>
      </c>
      <c r="D9" s="377">
        <v>248033</v>
      </c>
      <c r="E9" s="377">
        <v>40735</v>
      </c>
      <c r="F9" s="377">
        <v>86202</v>
      </c>
      <c r="G9" s="241">
        <v>25913</v>
      </c>
      <c r="H9" s="381">
        <v>283513</v>
      </c>
      <c r="I9" s="729">
        <v>176315</v>
      </c>
      <c r="J9" s="729">
        <v>38094</v>
      </c>
      <c r="K9" s="729">
        <v>59440</v>
      </c>
      <c r="L9" s="472">
        <v>12500</v>
      </c>
      <c r="M9" s="381">
        <v>116739</v>
      </c>
      <c r="N9" s="729">
        <v>73516</v>
      </c>
      <c r="O9" s="729">
        <v>2655</v>
      </c>
      <c r="P9" s="729">
        <v>27412</v>
      </c>
      <c r="Q9" s="472">
        <v>13642</v>
      </c>
      <c r="R9" s="90"/>
    </row>
    <row r="10" spans="1:18" s="49" customFormat="1" ht="17.25" customHeight="1">
      <c r="A10" s="1505">
        <v>2011</v>
      </c>
      <c r="B10" s="1506"/>
      <c r="C10" s="944">
        <v>392041</v>
      </c>
      <c r="D10" s="377">
        <v>243892</v>
      </c>
      <c r="E10" s="377">
        <v>37484</v>
      </c>
      <c r="F10" s="377">
        <v>89639</v>
      </c>
      <c r="G10" s="241">
        <v>25649</v>
      </c>
      <c r="H10" s="381">
        <v>284159</v>
      </c>
      <c r="I10" s="729">
        <v>176346</v>
      </c>
      <c r="J10" s="729">
        <v>35264</v>
      </c>
      <c r="K10" s="729">
        <v>62468</v>
      </c>
      <c r="L10" s="472">
        <v>12799</v>
      </c>
      <c r="M10" s="381">
        <v>111975</v>
      </c>
      <c r="N10" s="729">
        <v>69290</v>
      </c>
      <c r="O10" s="729">
        <v>2226</v>
      </c>
      <c r="P10" s="729">
        <v>27826</v>
      </c>
      <c r="Q10" s="472">
        <v>12904</v>
      </c>
      <c r="R10" s="90"/>
    </row>
    <row r="11" spans="1:18" s="49" customFormat="1" ht="17.25" customHeight="1">
      <c r="A11" s="1505">
        <v>2012</v>
      </c>
      <c r="B11" s="1506"/>
      <c r="C11" s="944">
        <v>380895</v>
      </c>
      <c r="D11" s="377">
        <v>235256</v>
      </c>
      <c r="E11" s="377">
        <v>34495</v>
      </c>
      <c r="F11" s="377">
        <v>90302</v>
      </c>
      <c r="G11" s="241">
        <v>24796</v>
      </c>
      <c r="H11" s="381">
        <v>281666</v>
      </c>
      <c r="I11" s="729">
        <v>174808</v>
      </c>
      <c r="J11" s="729">
        <v>32455</v>
      </c>
      <c r="K11" s="729">
        <v>64012</v>
      </c>
      <c r="L11" s="472">
        <v>12669</v>
      </c>
      <c r="M11" s="381">
        <v>102753</v>
      </c>
      <c r="N11" s="729">
        <v>61890</v>
      </c>
      <c r="O11" s="729">
        <v>2052</v>
      </c>
      <c r="P11" s="729">
        <v>26884</v>
      </c>
      <c r="Q11" s="472">
        <v>12174</v>
      </c>
      <c r="R11" s="90"/>
    </row>
    <row r="12" spans="1:18" s="49" customFormat="1" ht="17.25" customHeight="1">
      <c r="A12" s="1505">
        <v>2013</v>
      </c>
      <c r="B12" s="1506"/>
      <c r="C12" s="944">
        <v>367779</v>
      </c>
      <c r="D12" s="377">
        <v>224470</v>
      </c>
      <c r="E12" s="377">
        <v>33188</v>
      </c>
      <c r="F12" s="377">
        <v>88933</v>
      </c>
      <c r="G12" s="241">
        <v>24720</v>
      </c>
      <c r="H12" s="381">
        <v>277087</v>
      </c>
      <c r="I12" s="729">
        <v>170547</v>
      </c>
      <c r="J12" s="729">
        <v>31484</v>
      </c>
      <c r="K12" s="729">
        <v>64182</v>
      </c>
      <c r="L12" s="472">
        <v>12935</v>
      </c>
      <c r="M12" s="381">
        <v>93951</v>
      </c>
      <c r="N12" s="729">
        <v>55286</v>
      </c>
      <c r="O12" s="729">
        <v>1712</v>
      </c>
      <c r="P12" s="729">
        <v>25292</v>
      </c>
      <c r="Q12" s="472">
        <v>11836</v>
      </c>
      <c r="R12" s="90"/>
    </row>
    <row r="13" spans="1:18" s="49" customFormat="1" ht="17.25" customHeight="1">
      <c r="A13" s="1505">
        <v>2014</v>
      </c>
      <c r="B13" s="1506"/>
      <c r="C13" s="944">
        <v>346895</v>
      </c>
      <c r="D13" s="377">
        <v>207247</v>
      </c>
      <c r="E13" s="377">
        <v>32565</v>
      </c>
      <c r="F13" s="377">
        <v>86097</v>
      </c>
      <c r="G13" s="241">
        <v>24208</v>
      </c>
      <c r="H13" s="381">
        <v>263628</v>
      </c>
      <c r="I13" s="729">
        <v>159239</v>
      </c>
      <c r="J13" s="729">
        <v>30649</v>
      </c>
      <c r="K13" s="729">
        <v>62714</v>
      </c>
      <c r="L13" s="472">
        <v>12868</v>
      </c>
      <c r="M13" s="381">
        <v>86139</v>
      </c>
      <c r="N13" s="729">
        <v>49163</v>
      </c>
      <c r="O13" s="729">
        <v>1924</v>
      </c>
      <c r="P13" s="729">
        <v>23868</v>
      </c>
      <c r="Q13" s="472">
        <v>11381</v>
      </c>
      <c r="R13" s="90"/>
    </row>
    <row r="14" spans="1:18" s="49" customFormat="1" ht="17.25" customHeight="1">
      <c r="A14" s="1505">
        <v>2015</v>
      </c>
      <c r="B14" s="1506"/>
      <c r="C14" s="944">
        <v>326531</v>
      </c>
      <c r="D14" s="377">
        <v>192383</v>
      </c>
      <c r="E14" s="377">
        <v>31768</v>
      </c>
      <c r="F14" s="377">
        <v>81350</v>
      </c>
      <c r="G14" s="241">
        <v>23865</v>
      </c>
      <c r="H14" s="381">
        <v>249400</v>
      </c>
      <c r="I14" s="946">
        <v>148033</v>
      </c>
      <c r="J14" s="946">
        <v>30044</v>
      </c>
      <c r="K14" s="946">
        <v>60238</v>
      </c>
      <c r="L14" s="625">
        <v>12693</v>
      </c>
      <c r="M14" s="334">
        <v>79778</v>
      </c>
      <c r="N14" s="946">
        <v>45379</v>
      </c>
      <c r="O14" s="946">
        <v>1734</v>
      </c>
      <c r="P14" s="946">
        <v>21645</v>
      </c>
      <c r="Q14" s="625">
        <v>11213</v>
      </c>
      <c r="R14" s="90"/>
    </row>
    <row r="15" spans="1:18" s="49" customFormat="1" ht="17.25" customHeight="1">
      <c r="A15" s="1505">
        <v>2016</v>
      </c>
      <c r="B15" s="1506"/>
      <c r="C15" s="944">
        <v>311176</v>
      </c>
      <c r="D15" s="377">
        <v>179876</v>
      </c>
      <c r="E15" s="377">
        <v>31211</v>
      </c>
      <c r="F15" s="377">
        <v>79571</v>
      </c>
      <c r="G15" s="241">
        <v>23184</v>
      </c>
      <c r="H15" s="381">
        <v>236850</v>
      </c>
      <c r="I15" s="946">
        <v>138501</v>
      </c>
      <c r="J15" s="946">
        <v>29517</v>
      </c>
      <c r="K15" s="946">
        <v>58000</v>
      </c>
      <c r="L15" s="625">
        <v>12337</v>
      </c>
      <c r="M15" s="334">
        <v>76805</v>
      </c>
      <c r="N15" s="946">
        <v>42320</v>
      </c>
      <c r="O15" s="946">
        <v>1701</v>
      </c>
      <c r="P15" s="946">
        <v>22075</v>
      </c>
      <c r="Q15" s="625">
        <v>10887</v>
      </c>
      <c r="R15" s="90"/>
    </row>
    <row r="16" spans="1:18" s="49" customFormat="1" ht="17.25" customHeight="1">
      <c r="A16" s="1505">
        <v>2017</v>
      </c>
      <c r="B16" s="1506"/>
      <c r="C16" s="944">
        <v>298817</v>
      </c>
      <c r="D16" s="377">
        <v>172265</v>
      </c>
      <c r="E16" s="377">
        <v>30805</v>
      </c>
      <c r="F16" s="377">
        <v>75937</v>
      </c>
      <c r="G16" s="241">
        <v>22129</v>
      </c>
      <c r="H16" s="381">
        <v>227621</v>
      </c>
      <c r="I16" s="193">
        <v>132945</v>
      </c>
      <c r="J16" s="193">
        <v>29135</v>
      </c>
      <c r="K16" s="193">
        <v>54560</v>
      </c>
      <c r="L16" s="177">
        <v>12294</v>
      </c>
      <c r="M16" s="334">
        <v>73417</v>
      </c>
      <c r="N16" s="193">
        <v>40164</v>
      </c>
      <c r="O16" s="193">
        <v>1674</v>
      </c>
      <c r="P16" s="193">
        <v>21858</v>
      </c>
      <c r="Q16" s="177">
        <v>9872</v>
      </c>
    </row>
    <row r="17" spans="1:17" s="49" customFormat="1" ht="17.25" customHeight="1" thickBot="1">
      <c r="A17" s="1555">
        <v>2018</v>
      </c>
      <c r="B17" s="1556"/>
      <c r="C17" s="945">
        <v>290099</v>
      </c>
      <c r="D17" s="344">
        <v>168226</v>
      </c>
      <c r="E17" s="344">
        <v>30780</v>
      </c>
      <c r="F17" s="344">
        <v>71859</v>
      </c>
      <c r="G17" s="242">
        <v>21378</v>
      </c>
      <c r="H17" s="346">
        <v>222756</v>
      </c>
      <c r="I17" s="626">
        <v>130971</v>
      </c>
      <c r="J17" s="626">
        <v>29062</v>
      </c>
      <c r="K17" s="626">
        <v>51316</v>
      </c>
      <c r="L17" s="627">
        <v>12618</v>
      </c>
      <c r="M17" s="321">
        <v>69284</v>
      </c>
      <c r="N17" s="626">
        <v>37986</v>
      </c>
      <c r="O17" s="626">
        <v>1723</v>
      </c>
      <c r="P17" s="626">
        <v>20939</v>
      </c>
      <c r="Q17" s="627">
        <v>8802</v>
      </c>
    </row>
    <row r="18" spans="1:17" s="4" customFormat="1" ht="17.25" customHeight="1">
      <c r="A18" s="1514" t="s">
        <v>962</v>
      </c>
      <c r="B18" s="1242" t="s">
        <v>327</v>
      </c>
      <c r="C18" s="1245">
        <f>C17-C16</f>
        <v>-8718</v>
      </c>
      <c r="D18" s="1246">
        <f t="shared" ref="D18:Q18" si="0">D17-D16</f>
        <v>-4039</v>
      </c>
      <c r="E18" s="1246">
        <f t="shared" si="0"/>
        <v>-25</v>
      </c>
      <c r="F18" s="1246">
        <f t="shared" si="0"/>
        <v>-4078</v>
      </c>
      <c r="G18" s="1390">
        <f t="shared" si="0"/>
        <v>-751</v>
      </c>
      <c r="H18" s="1245">
        <f t="shared" si="0"/>
        <v>-4865</v>
      </c>
      <c r="I18" s="1246">
        <f t="shared" si="0"/>
        <v>-1974</v>
      </c>
      <c r="J18" s="1307">
        <f t="shared" si="0"/>
        <v>-73</v>
      </c>
      <c r="K18" s="1246">
        <f t="shared" si="0"/>
        <v>-3244</v>
      </c>
      <c r="L18" s="1390">
        <f t="shared" si="0"/>
        <v>324</v>
      </c>
      <c r="M18" s="1245">
        <f t="shared" si="0"/>
        <v>-4133</v>
      </c>
      <c r="N18" s="1246">
        <f t="shared" si="0"/>
        <v>-2178</v>
      </c>
      <c r="O18" s="1246">
        <f t="shared" si="0"/>
        <v>49</v>
      </c>
      <c r="P18" s="1246">
        <f t="shared" si="0"/>
        <v>-919</v>
      </c>
      <c r="Q18" s="1390">
        <f t="shared" si="0"/>
        <v>-1070</v>
      </c>
    </row>
    <row r="19" spans="1:17" ht="17.25" customHeight="1">
      <c r="A19" s="1497"/>
      <c r="B19" s="1250" t="s">
        <v>328</v>
      </c>
      <c r="C19" s="1253">
        <f>C17/C16-1</f>
        <v>-2.9175046935080662E-2</v>
      </c>
      <c r="D19" s="1254">
        <f t="shared" ref="D19:Q19" si="1">D17/D16-1</f>
        <v>-2.3446434272777372E-2</v>
      </c>
      <c r="E19" s="1254">
        <f t="shared" si="1"/>
        <v>-8.1155656549258826E-4</v>
      </c>
      <c r="F19" s="1254">
        <f t="shared" si="1"/>
        <v>-5.3702411209291867E-2</v>
      </c>
      <c r="G19" s="1393">
        <f t="shared" si="1"/>
        <v>-3.3937367255637452E-2</v>
      </c>
      <c r="H19" s="1253">
        <f t="shared" si="1"/>
        <v>-2.1373247635323667E-2</v>
      </c>
      <c r="I19" s="1254">
        <f t="shared" si="1"/>
        <v>-1.4848245515062586E-2</v>
      </c>
      <c r="J19" s="1319">
        <f t="shared" si="1"/>
        <v>-2.5055774841256095E-3</v>
      </c>
      <c r="K19" s="1254">
        <f t="shared" si="1"/>
        <v>-5.9457478005865094E-2</v>
      </c>
      <c r="L19" s="1393">
        <f t="shared" si="1"/>
        <v>2.6354319180087904E-2</v>
      </c>
      <c r="M19" s="1253">
        <f t="shared" si="1"/>
        <v>-5.6294863587452504E-2</v>
      </c>
      <c r="N19" s="1254">
        <f t="shared" si="1"/>
        <v>-5.4227666567075006E-2</v>
      </c>
      <c r="O19" s="1254">
        <f t="shared" si="1"/>
        <v>2.9271206690561602E-2</v>
      </c>
      <c r="P19" s="1254">
        <f t="shared" si="1"/>
        <v>-4.2044102845640086E-2</v>
      </c>
      <c r="Q19" s="1393">
        <f t="shared" si="1"/>
        <v>-0.10838735818476497</v>
      </c>
    </row>
    <row r="20" spans="1:17" ht="17.25" customHeight="1">
      <c r="A20" s="1496" t="s">
        <v>963</v>
      </c>
      <c r="B20" s="1256" t="s">
        <v>327</v>
      </c>
      <c r="C20" s="1259">
        <f>C17-C12</f>
        <v>-77680</v>
      </c>
      <c r="D20" s="1260">
        <f t="shared" ref="D20:Q20" si="2">D17-D12</f>
        <v>-56244</v>
      </c>
      <c r="E20" s="1260">
        <f t="shared" si="2"/>
        <v>-2408</v>
      </c>
      <c r="F20" s="1260">
        <f t="shared" si="2"/>
        <v>-17074</v>
      </c>
      <c r="G20" s="1459">
        <f t="shared" si="2"/>
        <v>-3342</v>
      </c>
      <c r="H20" s="1259">
        <f t="shared" si="2"/>
        <v>-54331</v>
      </c>
      <c r="I20" s="1260">
        <f t="shared" si="2"/>
        <v>-39576</v>
      </c>
      <c r="J20" s="1323">
        <f t="shared" si="2"/>
        <v>-2422</v>
      </c>
      <c r="K20" s="1260">
        <f t="shared" si="2"/>
        <v>-12866</v>
      </c>
      <c r="L20" s="1459">
        <f t="shared" si="2"/>
        <v>-317</v>
      </c>
      <c r="M20" s="1259">
        <f t="shared" si="2"/>
        <v>-24667</v>
      </c>
      <c r="N20" s="1260">
        <f t="shared" si="2"/>
        <v>-17300</v>
      </c>
      <c r="O20" s="1260">
        <f t="shared" si="2"/>
        <v>11</v>
      </c>
      <c r="P20" s="1260">
        <f t="shared" si="2"/>
        <v>-4353</v>
      </c>
      <c r="Q20" s="1459">
        <f t="shared" si="2"/>
        <v>-3034</v>
      </c>
    </row>
    <row r="21" spans="1:17" ht="17.25" customHeight="1">
      <c r="A21" s="1497"/>
      <c r="B21" s="1264" t="s">
        <v>328</v>
      </c>
      <c r="C21" s="1267">
        <f>C17/C12-1</f>
        <v>-0.21121379959160258</v>
      </c>
      <c r="D21" s="1268">
        <f t="shared" ref="D21:Q21" si="3">D17/D12-1</f>
        <v>-0.25056354969483674</v>
      </c>
      <c r="E21" s="1268">
        <f t="shared" si="3"/>
        <v>-7.2556345667108557E-2</v>
      </c>
      <c r="F21" s="1268">
        <f t="shared" si="3"/>
        <v>-0.19198722633892928</v>
      </c>
      <c r="G21" s="1460">
        <f t="shared" si="3"/>
        <v>-0.13519417475728157</v>
      </c>
      <c r="H21" s="1267">
        <f t="shared" si="3"/>
        <v>-0.19607920977887816</v>
      </c>
      <c r="I21" s="1268">
        <f t="shared" si="3"/>
        <v>-0.23205333427149111</v>
      </c>
      <c r="J21" s="1311">
        <f t="shared" si="3"/>
        <v>-7.6927963409985978E-2</v>
      </c>
      <c r="K21" s="1268">
        <f t="shared" si="3"/>
        <v>-0.20046118849521677</v>
      </c>
      <c r="L21" s="1460">
        <f t="shared" si="3"/>
        <v>-2.4507151140316985E-2</v>
      </c>
      <c r="M21" s="1267">
        <f t="shared" si="3"/>
        <v>-0.2625517557024406</v>
      </c>
      <c r="N21" s="1268">
        <f t="shared" si="3"/>
        <v>-0.31291827949209561</v>
      </c>
      <c r="O21" s="1268">
        <f t="shared" si="3"/>
        <v>6.4252336448598069E-3</v>
      </c>
      <c r="P21" s="1268">
        <f t="shared" si="3"/>
        <v>-0.17210975802625339</v>
      </c>
      <c r="Q21" s="1460">
        <f t="shared" si="3"/>
        <v>-0.25633660020277116</v>
      </c>
    </row>
    <row r="22" spans="1:17" ht="17.25" customHeight="1">
      <c r="A22" s="1496" t="s">
        <v>964</v>
      </c>
      <c r="B22" s="1270" t="s">
        <v>327</v>
      </c>
      <c r="C22" s="1273">
        <f>C17-C7</f>
        <v>-77951</v>
      </c>
      <c r="D22" s="1274">
        <f t="shared" ref="D22:Q22" si="4">D17-D7</f>
        <v>-60674</v>
      </c>
      <c r="E22" s="1274">
        <f t="shared" si="4"/>
        <v>-22579</v>
      </c>
      <c r="F22" s="1274">
        <f t="shared" si="4"/>
        <v>5607</v>
      </c>
      <c r="G22" s="1396">
        <f t="shared" si="4"/>
        <v>-3122</v>
      </c>
      <c r="H22" s="1273">
        <f t="shared" si="4"/>
        <v>-41142</v>
      </c>
      <c r="I22" s="1274">
        <f t="shared" si="4"/>
        <v>-30200</v>
      </c>
      <c r="J22" s="1315">
        <f t="shared" si="4"/>
        <v>-20230</v>
      </c>
      <c r="K22" s="1274">
        <f t="shared" si="4"/>
        <v>5374</v>
      </c>
      <c r="L22" s="1396">
        <f t="shared" si="4"/>
        <v>2115</v>
      </c>
      <c r="M22" s="1273">
        <f t="shared" si="4"/>
        <v>-38700</v>
      </c>
      <c r="N22" s="1274">
        <f t="shared" si="4"/>
        <v>-31437</v>
      </c>
      <c r="O22" s="1274">
        <f t="shared" si="4"/>
        <v>-2372</v>
      </c>
      <c r="P22" s="1274">
        <f t="shared" si="4"/>
        <v>207</v>
      </c>
      <c r="Q22" s="1396">
        <f t="shared" si="4"/>
        <v>-5246</v>
      </c>
    </row>
    <row r="23" spans="1:17" ht="17.25" customHeight="1" thickBot="1">
      <c r="A23" s="1498"/>
      <c r="B23" s="1278" t="s">
        <v>328</v>
      </c>
      <c r="C23" s="1281">
        <f>C17/C7-1</f>
        <v>-0.21179459312593396</v>
      </c>
      <c r="D23" s="1282">
        <f t="shared" ref="D23:Q23" si="5">D17/D7-1</f>
        <v>-0.26506771515945826</v>
      </c>
      <c r="E23" s="1282">
        <f t="shared" si="5"/>
        <v>-0.42315260780749264</v>
      </c>
      <c r="F23" s="1282">
        <f t="shared" si="5"/>
        <v>8.4631407353740196E-2</v>
      </c>
      <c r="G23" s="1463">
        <f t="shared" si="5"/>
        <v>-0.12742857142857145</v>
      </c>
      <c r="H23" s="1281">
        <f t="shared" si="5"/>
        <v>-0.1559011436236728</v>
      </c>
      <c r="I23" s="1282">
        <f t="shared" si="5"/>
        <v>-0.18737862270507721</v>
      </c>
      <c r="J23" s="1327">
        <f t="shared" si="5"/>
        <v>-0.41041142578917467</v>
      </c>
      <c r="K23" s="1282">
        <f t="shared" si="5"/>
        <v>0.11697357537765019</v>
      </c>
      <c r="L23" s="1463">
        <f t="shared" si="5"/>
        <v>0.20137103684661528</v>
      </c>
      <c r="M23" s="1281">
        <f t="shared" si="5"/>
        <v>-0.35838642761890649</v>
      </c>
      <c r="N23" s="1282">
        <f t="shared" si="5"/>
        <v>-0.45283263471760082</v>
      </c>
      <c r="O23" s="1282">
        <f t="shared" si="5"/>
        <v>-0.57924297924297918</v>
      </c>
      <c r="P23" s="1282">
        <f t="shared" si="5"/>
        <v>9.9845649237892964E-3</v>
      </c>
      <c r="Q23" s="1463">
        <f t="shared" si="5"/>
        <v>-0.37343394077448744</v>
      </c>
    </row>
    <row r="24" spans="1:17" s="11" customFormat="1" ht="17.25" customHeight="1">
      <c r="A24" s="441" t="s">
        <v>310</v>
      </c>
      <c r="B24" s="441"/>
    </row>
    <row r="25" spans="1:17" s="11" customFormat="1" ht="17.25" customHeight="1">
      <c r="A25" s="441" t="s">
        <v>965</v>
      </c>
      <c r="B25" s="441"/>
    </row>
  </sheetData>
  <mergeCells count="25">
    <mergeCell ref="A3:B6"/>
    <mergeCell ref="N5:Q5"/>
    <mergeCell ref="C3:Q3"/>
    <mergeCell ref="C4:G4"/>
    <mergeCell ref="H4:L4"/>
    <mergeCell ref="M4:Q4"/>
    <mergeCell ref="C5:C6"/>
    <mergeCell ref="D5:G5"/>
    <mergeCell ref="H5:H6"/>
    <mergeCell ref="I5:L5"/>
    <mergeCell ref="M5:M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scale="99" orientation="landscape" r:id="rId1"/>
  <ignoredErrors>
    <ignoredError sqref="C18:Q23" unlockedFormula="1"/>
  </ignoredError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/>
  <dimension ref="A1:R25"/>
  <sheetViews>
    <sheetView zoomScaleNormal="100" workbookViewId="0"/>
  </sheetViews>
  <sheetFormatPr defaultRowHeight="15"/>
  <cols>
    <col min="1" max="1" width="12.42578125" customWidth="1"/>
    <col min="2" max="2" width="3.7109375" style="383" customWidth="1"/>
    <col min="3" max="3" width="7.42578125" customWidth="1"/>
    <col min="4" max="4" width="6.7109375" customWidth="1"/>
    <col min="5" max="5" width="6.42578125" customWidth="1"/>
    <col min="6" max="6" width="8.42578125" customWidth="1"/>
    <col min="7" max="7" width="6.7109375" customWidth="1"/>
    <col min="8" max="8" width="7" customWidth="1"/>
    <col min="9" max="9" width="6.5703125" customWidth="1"/>
    <col min="10" max="10" width="6.85546875" customWidth="1"/>
    <col min="11" max="11" width="8" customWidth="1"/>
    <col min="12" max="12" width="6.7109375" customWidth="1"/>
    <col min="13" max="13" width="6.5703125" customWidth="1"/>
    <col min="14" max="15" width="7" customWidth="1"/>
    <col min="16" max="16" width="8.28515625" customWidth="1"/>
    <col min="17" max="17" width="6" customWidth="1"/>
    <col min="18" max="20" width="7.5703125" customWidth="1"/>
  </cols>
  <sheetData>
    <row r="1" spans="1:18" s="2" customFormat="1" ht="17.25" customHeight="1">
      <c r="A1" s="378" t="s">
        <v>829</v>
      </c>
      <c r="B1" s="378"/>
    </row>
    <row r="2" spans="1:18" s="4" customFormat="1" ht="17.25" customHeight="1" thickBot="1">
      <c r="A2" s="701" t="s">
        <v>572</v>
      </c>
      <c r="B2" s="70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customHeight="1">
      <c r="A3" s="1814" t="s">
        <v>387</v>
      </c>
      <c r="B3" s="1809"/>
      <c r="C3" s="1951" t="s">
        <v>936</v>
      </c>
      <c r="D3" s="1952"/>
      <c r="E3" s="1952"/>
      <c r="F3" s="1952"/>
      <c r="G3" s="1952"/>
      <c r="H3" s="1952"/>
      <c r="I3" s="1952"/>
      <c r="J3" s="1952"/>
      <c r="K3" s="1952"/>
      <c r="L3" s="1952"/>
      <c r="M3" s="1952"/>
      <c r="N3" s="1952"/>
      <c r="O3" s="1952"/>
      <c r="P3" s="1952"/>
      <c r="Q3" s="1953"/>
      <c r="R3" s="79"/>
    </row>
    <row r="4" spans="1:18" ht="17.25" customHeight="1">
      <c r="A4" s="1815"/>
      <c r="B4" s="1811"/>
      <c r="C4" s="1958" t="s">
        <v>5</v>
      </c>
      <c r="D4" s="1959"/>
      <c r="E4" s="1959"/>
      <c r="F4" s="1959"/>
      <c r="G4" s="1960"/>
      <c r="H4" s="1961" t="s">
        <v>150</v>
      </c>
      <c r="I4" s="1962"/>
      <c r="J4" s="1962"/>
      <c r="K4" s="1962"/>
      <c r="L4" s="1963"/>
      <c r="M4" s="1964" t="s">
        <v>151</v>
      </c>
      <c r="N4" s="1962"/>
      <c r="O4" s="1962"/>
      <c r="P4" s="1962"/>
      <c r="Q4" s="1963"/>
      <c r="R4" s="79"/>
    </row>
    <row r="5" spans="1:18" ht="17.25" customHeight="1">
      <c r="A5" s="1815"/>
      <c r="B5" s="1811"/>
      <c r="C5" s="1685" t="s">
        <v>140</v>
      </c>
      <c r="D5" s="1942" t="s">
        <v>149</v>
      </c>
      <c r="E5" s="1943"/>
      <c r="F5" s="1943"/>
      <c r="G5" s="1944"/>
      <c r="H5" s="1685" t="s">
        <v>140</v>
      </c>
      <c r="I5" s="1942" t="s">
        <v>149</v>
      </c>
      <c r="J5" s="1943"/>
      <c r="K5" s="1943"/>
      <c r="L5" s="1944"/>
      <c r="M5" s="1752" t="s">
        <v>140</v>
      </c>
      <c r="N5" s="1942" t="s">
        <v>149</v>
      </c>
      <c r="O5" s="1943"/>
      <c r="P5" s="1943"/>
      <c r="Q5" s="1944"/>
      <c r="R5" s="79"/>
    </row>
    <row r="6" spans="1:18" ht="22.5" customHeight="1">
      <c r="A6" s="1706"/>
      <c r="B6" s="1593"/>
      <c r="C6" s="1687"/>
      <c r="D6" s="1469" t="s">
        <v>872</v>
      </c>
      <c r="E6" s="1469" t="s">
        <v>873</v>
      </c>
      <c r="F6" s="1469" t="s">
        <v>874</v>
      </c>
      <c r="G6" s="1470" t="s">
        <v>966</v>
      </c>
      <c r="H6" s="1687"/>
      <c r="I6" s="1469" t="s">
        <v>872</v>
      </c>
      <c r="J6" s="1469" t="s">
        <v>873</v>
      </c>
      <c r="K6" s="1469" t="s">
        <v>874</v>
      </c>
      <c r="L6" s="1470" t="s">
        <v>966</v>
      </c>
      <c r="M6" s="1735"/>
      <c r="N6" s="1469" t="s">
        <v>872</v>
      </c>
      <c r="O6" s="1469" t="s">
        <v>873</v>
      </c>
      <c r="P6" s="1469" t="s">
        <v>874</v>
      </c>
      <c r="Q6" s="1470" t="s">
        <v>966</v>
      </c>
      <c r="R6" s="79"/>
    </row>
    <row r="7" spans="1:18" s="49" customFormat="1" ht="17.25" customHeight="1">
      <c r="A7" s="1956">
        <v>2008</v>
      </c>
      <c r="B7" s="1957"/>
      <c r="C7" s="188">
        <v>73250</v>
      </c>
      <c r="D7" s="185">
        <v>39108</v>
      </c>
      <c r="E7" s="185">
        <v>15761</v>
      </c>
      <c r="F7" s="185">
        <v>16102</v>
      </c>
      <c r="G7" s="48">
        <v>2378</v>
      </c>
      <c r="H7" s="195">
        <v>63790</v>
      </c>
      <c r="I7" s="942">
        <v>32336</v>
      </c>
      <c r="J7" s="746">
        <v>15733</v>
      </c>
      <c r="K7" s="746">
        <v>13438</v>
      </c>
      <c r="L7" s="535">
        <v>2378</v>
      </c>
      <c r="M7" s="47">
        <v>9466</v>
      </c>
      <c r="N7" s="537">
        <v>6775</v>
      </c>
      <c r="O7" s="537">
        <v>29</v>
      </c>
      <c r="P7" s="746">
        <v>2664</v>
      </c>
      <c r="Q7" s="136" t="s">
        <v>288</v>
      </c>
      <c r="R7" s="90"/>
    </row>
    <row r="8" spans="1:18" s="49" customFormat="1" ht="17.25" customHeight="1">
      <c r="A8" s="1505">
        <v>2009</v>
      </c>
      <c r="B8" s="1506"/>
      <c r="C8" s="188">
        <v>81757</v>
      </c>
      <c r="D8" s="374">
        <v>45299</v>
      </c>
      <c r="E8" s="374">
        <v>11712</v>
      </c>
      <c r="F8" s="374">
        <v>22485</v>
      </c>
      <c r="G8" s="162">
        <v>2375</v>
      </c>
      <c r="H8" s="195">
        <v>69716</v>
      </c>
      <c r="I8" s="942">
        <v>36994</v>
      </c>
      <c r="J8" s="836">
        <v>11686</v>
      </c>
      <c r="K8" s="836">
        <v>18771</v>
      </c>
      <c r="L8" s="464">
        <v>2374</v>
      </c>
      <c r="M8" s="54">
        <v>12048</v>
      </c>
      <c r="N8" s="628">
        <v>8308</v>
      </c>
      <c r="O8" s="628">
        <v>26</v>
      </c>
      <c r="P8" s="836">
        <v>3715</v>
      </c>
      <c r="Q8" s="162">
        <v>1</v>
      </c>
      <c r="R8" s="90"/>
    </row>
    <row r="9" spans="1:18" s="49" customFormat="1" ht="17.25" customHeight="1">
      <c r="A9" s="1505">
        <v>2010</v>
      </c>
      <c r="B9" s="1506"/>
      <c r="C9" s="188">
        <v>88075</v>
      </c>
      <c r="D9" s="374">
        <v>49219</v>
      </c>
      <c r="E9" s="374">
        <v>9671</v>
      </c>
      <c r="F9" s="374">
        <v>27087</v>
      </c>
      <c r="G9" s="162">
        <v>2222</v>
      </c>
      <c r="H9" s="195">
        <v>73085</v>
      </c>
      <c r="I9" s="942">
        <v>38629</v>
      </c>
      <c r="J9" s="836">
        <v>9644</v>
      </c>
      <c r="K9" s="836">
        <v>22718</v>
      </c>
      <c r="L9" s="464">
        <v>2214</v>
      </c>
      <c r="M9" s="54">
        <v>15007</v>
      </c>
      <c r="N9" s="628">
        <v>10599</v>
      </c>
      <c r="O9" s="628">
        <v>27</v>
      </c>
      <c r="P9" s="628">
        <v>4373</v>
      </c>
      <c r="Q9" s="464">
        <v>8</v>
      </c>
      <c r="R9" s="90"/>
    </row>
    <row r="10" spans="1:18" s="49" customFormat="1" ht="17.25" customHeight="1">
      <c r="A10" s="1505">
        <v>2011</v>
      </c>
      <c r="B10" s="1506"/>
      <c r="C10" s="188">
        <v>93106</v>
      </c>
      <c r="D10" s="374">
        <v>52038</v>
      </c>
      <c r="E10" s="374">
        <v>8112</v>
      </c>
      <c r="F10" s="374">
        <v>30654</v>
      </c>
      <c r="G10" s="162">
        <v>2439</v>
      </c>
      <c r="H10" s="195">
        <v>76640</v>
      </c>
      <c r="I10" s="942">
        <v>40733</v>
      </c>
      <c r="J10" s="836">
        <v>8104</v>
      </c>
      <c r="K10" s="836">
        <v>25500</v>
      </c>
      <c r="L10" s="464">
        <v>2437</v>
      </c>
      <c r="M10" s="54">
        <v>16478</v>
      </c>
      <c r="N10" s="628">
        <v>11309</v>
      </c>
      <c r="O10" s="628">
        <v>8</v>
      </c>
      <c r="P10" s="628">
        <v>5159</v>
      </c>
      <c r="Q10" s="464">
        <v>2</v>
      </c>
      <c r="R10" s="90"/>
    </row>
    <row r="11" spans="1:18" s="49" customFormat="1" ht="17.25" customHeight="1">
      <c r="A11" s="1505">
        <v>2012</v>
      </c>
      <c r="B11" s="1506"/>
      <c r="C11" s="188">
        <v>94090</v>
      </c>
      <c r="D11" s="374">
        <v>52529</v>
      </c>
      <c r="E11" s="374">
        <v>7166</v>
      </c>
      <c r="F11" s="374">
        <v>31866</v>
      </c>
      <c r="G11" s="162">
        <v>2663</v>
      </c>
      <c r="H11" s="195">
        <v>76869</v>
      </c>
      <c r="I11" s="942">
        <v>40919</v>
      </c>
      <c r="J11" s="836">
        <v>7164</v>
      </c>
      <c r="K11" s="836">
        <v>26259</v>
      </c>
      <c r="L11" s="464">
        <v>2659</v>
      </c>
      <c r="M11" s="54">
        <v>17232</v>
      </c>
      <c r="N11" s="836">
        <v>11612</v>
      </c>
      <c r="O11" s="836">
        <v>2</v>
      </c>
      <c r="P11" s="54">
        <v>5614</v>
      </c>
      <c r="Q11" s="464">
        <v>4</v>
      </c>
      <c r="R11" s="90"/>
    </row>
    <row r="12" spans="1:18" s="49" customFormat="1" ht="17.25" customHeight="1">
      <c r="A12" s="1505">
        <v>2013</v>
      </c>
      <c r="B12" s="1506"/>
      <c r="C12" s="188">
        <v>91693</v>
      </c>
      <c r="D12" s="374">
        <v>50958</v>
      </c>
      <c r="E12" s="374">
        <v>5743</v>
      </c>
      <c r="F12" s="374">
        <v>32733</v>
      </c>
      <c r="G12" s="162">
        <v>2405</v>
      </c>
      <c r="H12" s="195">
        <v>76595</v>
      </c>
      <c r="I12" s="942">
        <v>40670</v>
      </c>
      <c r="J12" s="836">
        <v>5742</v>
      </c>
      <c r="K12" s="836">
        <v>27926</v>
      </c>
      <c r="L12" s="464">
        <v>2398</v>
      </c>
      <c r="M12" s="54">
        <v>15107</v>
      </c>
      <c r="N12" s="836">
        <v>10292</v>
      </c>
      <c r="O12" s="836">
        <v>1</v>
      </c>
      <c r="P12" s="54">
        <v>4808</v>
      </c>
      <c r="Q12" s="464">
        <v>7</v>
      </c>
      <c r="R12" s="90"/>
    </row>
    <row r="13" spans="1:18" s="49" customFormat="1" ht="17.25" customHeight="1">
      <c r="A13" s="1505">
        <v>2014</v>
      </c>
      <c r="B13" s="1506"/>
      <c r="C13" s="188">
        <v>88187</v>
      </c>
      <c r="D13" s="374">
        <v>48265</v>
      </c>
      <c r="E13" s="374">
        <v>5371</v>
      </c>
      <c r="F13" s="374">
        <v>32181</v>
      </c>
      <c r="G13" s="162">
        <v>2467</v>
      </c>
      <c r="H13" s="195">
        <v>74426</v>
      </c>
      <c r="I13" s="942">
        <v>39500</v>
      </c>
      <c r="J13" s="836">
        <v>5371</v>
      </c>
      <c r="K13" s="836">
        <v>27199</v>
      </c>
      <c r="L13" s="464">
        <v>2449</v>
      </c>
      <c r="M13" s="54">
        <v>13767</v>
      </c>
      <c r="N13" s="836">
        <v>8766</v>
      </c>
      <c r="O13" s="947" t="s">
        <v>288</v>
      </c>
      <c r="P13" s="54">
        <v>4983</v>
      </c>
      <c r="Q13" s="464">
        <v>18</v>
      </c>
      <c r="R13" s="90"/>
    </row>
    <row r="14" spans="1:18" s="49" customFormat="1" ht="17.25" customHeight="1">
      <c r="A14" s="1505">
        <v>2015</v>
      </c>
      <c r="B14" s="1506"/>
      <c r="C14" s="188">
        <v>82037</v>
      </c>
      <c r="D14" s="729">
        <v>43562</v>
      </c>
      <c r="E14" s="729">
        <v>5001</v>
      </c>
      <c r="F14" s="729">
        <v>31155</v>
      </c>
      <c r="G14" s="472">
        <v>2410</v>
      </c>
      <c r="H14" s="194">
        <v>70602</v>
      </c>
      <c r="I14" s="948">
        <v>36405</v>
      </c>
      <c r="J14" s="178">
        <v>5001</v>
      </c>
      <c r="K14" s="120">
        <v>26889</v>
      </c>
      <c r="L14" s="121">
        <v>2396</v>
      </c>
      <c r="M14" s="443">
        <v>11445</v>
      </c>
      <c r="N14" s="729">
        <v>7160</v>
      </c>
      <c r="O14" s="947" t="s">
        <v>288</v>
      </c>
      <c r="P14" s="54">
        <v>4271</v>
      </c>
      <c r="Q14" s="464">
        <v>14</v>
      </c>
      <c r="R14" s="90"/>
    </row>
    <row r="15" spans="1:18" s="49" customFormat="1" ht="17.25" customHeight="1">
      <c r="A15" s="1505">
        <v>2016</v>
      </c>
      <c r="B15" s="1506"/>
      <c r="C15" s="188">
        <v>77382</v>
      </c>
      <c r="D15" s="729">
        <v>41076</v>
      </c>
      <c r="E15" s="729">
        <v>4899</v>
      </c>
      <c r="F15" s="729">
        <v>29155</v>
      </c>
      <c r="G15" s="472">
        <v>2343</v>
      </c>
      <c r="H15" s="194">
        <v>67417</v>
      </c>
      <c r="I15" s="948">
        <v>34533</v>
      </c>
      <c r="J15" s="729">
        <v>4899</v>
      </c>
      <c r="K15" s="377">
        <v>25742</v>
      </c>
      <c r="L15" s="241">
        <v>2332</v>
      </c>
      <c r="M15" s="377">
        <v>9968</v>
      </c>
      <c r="N15" s="729">
        <v>6545</v>
      </c>
      <c r="O15" s="947" t="s">
        <v>288</v>
      </c>
      <c r="P15" s="374">
        <v>3413</v>
      </c>
      <c r="Q15" s="162">
        <v>11</v>
      </c>
      <c r="R15" s="90"/>
    </row>
    <row r="16" spans="1:18" s="49" customFormat="1" ht="17.25" customHeight="1">
      <c r="A16" s="1505">
        <v>2017</v>
      </c>
      <c r="B16" s="1506"/>
      <c r="C16" s="188">
        <v>72080</v>
      </c>
      <c r="D16" s="729">
        <v>37127</v>
      </c>
      <c r="E16" s="729">
        <v>4743</v>
      </c>
      <c r="F16" s="729">
        <v>27891</v>
      </c>
      <c r="G16" s="241">
        <v>2387</v>
      </c>
      <c r="H16" s="194">
        <v>63096</v>
      </c>
      <c r="I16" s="948">
        <v>31170</v>
      </c>
      <c r="J16" s="463">
        <v>4743</v>
      </c>
      <c r="K16" s="729">
        <v>24871</v>
      </c>
      <c r="L16" s="241">
        <v>2376</v>
      </c>
      <c r="M16" s="381">
        <v>8994</v>
      </c>
      <c r="N16" s="729">
        <v>5959</v>
      </c>
      <c r="O16" s="947" t="s">
        <v>288</v>
      </c>
      <c r="P16" s="54">
        <v>3025</v>
      </c>
      <c r="Q16" s="464">
        <v>11</v>
      </c>
    </row>
    <row r="17" spans="1:17" s="49" customFormat="1" ht="17.25" customHeight="1" thickBot="1">
      <c r="A17" s="1555">
        <v>2018</v>
      </c>
      <c r="B17" s="1556"/>
      <c r="C17" s="584">
        <v>68550</v>
      </c>
      <c r="D17" s="344">
        <v>34783</v>
      </c>
      <c r="E17" s="344">
        <v>4540</v>
      </c>
      <c r="F17" s="320">
        <v>26921</v>
      </c>
      <c r="G17" s="242">
        <v>2362</v>
      </c>
      <c r="H17" s="629">
        <v>60204</v>
      </c>
      <c r="I17" s="630">
        <v>29395</v>
      </c>
      <c r="J17" s="68">
        <v>4540</v>
      </c>
      <c r="K17" s="320">
        <v>23978</v>
      </c>
      <c r="L17" s="242">
        <v>2344</v>
      </c>
      <c r="M17" s="346">
        <v>8351</v>
      </c>
      <c r="N17" s="344">
        <v>5389</v>
      </c>
      <c r="O17" s="631" t="s">
        <v>288</v>
      </c>
      <c r="P17" s="632">
        <v>2945</v>
      </c>
      <c r="Q17" s="38">
        <v>18</v>
      </c>
    </row>
    <row r="18" spans="1:17" s="4" customFormat="1" ht="17.25" customHeight="1">
      <c r="A18" s="1514" t="s">
        <v>962</v>
      </c>
      <c r="B18" s="1242" t="s">
        <v>327</v>
      </c>
      <c r="C18" s="1245">
        <f>C17-C16</f>
        <v>-3530</v>
      </c>
      <c r="D18" s="1307">
        <f t="shared" ref="D18:Q18" si="0">D17-D16</f>
        <v>-2344</v>
      </c>
      <c r="E18" s="1307">
        <f t="shared" si="0"/>
        <v>-203</v>
      </c>
      <c r="F18" s="1307">
        <f t="shared" si="0"/>
        <v>-970</v>
      </c>
      <c r="G18" s="1307">
        <f t="shared" si="0"/>
        <v>-25</v>
      </c>
      <c r="H18" s="1245">
        <f t="shared" si="0"/>
        <v>-2892</v>
      </c>
      <c r="I18" s="1246">
        <f t="shared" si="0"/>
        <v>-1775</v>
      </c>
      <c r="J18" s="1246">
        <f t="shared" si="0"/>
        <v>-203</v>
      </c>
      <c r="K18" s="1307">
        <f t="shared" si="0"/>
        <v>-893</v>
      </c>
      <c r="L18" s="1307">
        <f t="shared" si="0"/>
        <v>-32</v>
      </c>
      <c r="M18" s="1245">
        <f t="shared" si="0"/>
        <v>-643</v>
      </c>
      <c r="N18" s="1246">
        <f t="shared" si="0"/>
        <v>-570</v>
      </c>
      <c r="O18" s="1389" t="s">
        <v>65</v>
      </c>
      <c r="P18" s="1246">
        <f t="shared" si="0"/>
        <v>-80</v>
      </c>
      <c r="Q18" s="1390">
        <f t="shared" si="0"/>
        <v>7</v>
      </c>
    </row>
    <row r="19" spans="1:17" ht="17.25" customHeight="1">
      <c r="A19" s="1497"/>
      <c r="B19" s="1250" t="s">
        <v>328</v>
      </c>
      <c r="C19" s="1253">
        <f>C17/C16-1</f>
        <v>-4.8973362930077702E-2</v>
      </c>
      <c r="D19" s="1319">
        <f t="shared" ref="D19:Q19" si="1">D17/D16-1</f>
        <v>-6.3134645944999623E-2</v>
      </c>
      <c r="E19" s="1319">
        <f t="shared" si="1"/>
        <v>-4.2799915665190813E-2</v>
      </c>
      <c r="F19" s="1319">
        <f t="shared" si="1"/>
        <v>-3.4778243877953474E-2</v>
      </c>
      <c r="G19" s="1319">
        <f t="shared" si="1"/>
        <v>-1.0473397570171739E-2</v>
      </c>
      <c r="H19" s="1253">
        <f t="shared" si="1"/>
        <v>-4.5834918219855414E-2</v>
      </c>
      <c r="I19" s="1254">
        <f t="shared" si="1"/>
        <v>-5.6945781199871703E-2</v>
      </c>
      <c r="J19" s="1254">
        <f t="shared" si="1"/>
        <v>-4.2799915665190813E-2</v>
      </c>
      <c r="K19" s="1319">
        <f t="shared" si="1"/>
        <v>-3.59052711993888E-2</v>
      </c>
      <c r="L19" s="1319">
        <f t="shared" si="1"/>
        <v>-1.3468013468013518E-2</v>
      </c>
      <c r="M19" s="1253">
        <f t="shared" si="1"/>
        <v>-7.1492105848343313E-2</v>
      </c>
      <c r="N19" s="1254">
        <f t="shared" si="1"/>
        <v>-9.5653633159926144E-2</v>
      </c>
      <c r="O19" s="1392" t="s">
        <v>65</v>
      </c>
      <c r="P19" s="1254">
        <f t="shared" si="1"/>
        <v>-2.6446280991735516E-2</v>
      </c>
      <c r="Q19" s="1393">
        <f t="shared" si="1"/>
        <v>0.63636363636363646</v>
      </c>
    </row>
    <row r="20" spans="1:17" ht="17.25" customHeight="1">
      <c r="A20" s="1496" t="s">
        <v>963</v>
      </c>
      <c r="B20" s="1256" t="s">
        <v>327</v>
      </c>
      <c r="C20" s="1259">
        <f>C17-C12</f>
        <v>-23143</v>
      </c>
      <c r="D20" s="1323">
        <f t="shared" ref="D20:Q20" si="2">D17-D12</f>
        <v>-16175</v>
      </c>
      <c r="E20" s="1323">
        <f t="shared" si="2"/>
        <v>-1203</v>
      </c>
      <c r="F20" s="1323">
        <f t="shared" si="2"/>
        <v>-5812</v>
      </c>
      <c r="G20" s="1323">
        <f t="shared" si="2"/>
        <v>-43</v>
      </c>
      <c r="H20" s="1259">
        <f t="shared" si="2"/>
        <v>-16391</v>
      </c>
      <c r="I20" s="1260">
        <f t="shared" si="2"/>
        <v>-11275</v>
      </c>
      <c r="J20" s="1260">
        <f t="shared" si="2"/>
        <v>-1202</v>
      </c>
      <c r="K20" s="1323">
        <f t="shared" si="2"/>
        <v>-3948</v>
      </c>
      <c r="L20" s="1323">
        <f>L17-L12</f>
        <v>-54</v>
      </c>
      <c r="M20" s="1259">
        <f t="shared" si="2"/>
        <v>-6756</v>
      </c>
      <c r="N20" s="1260">
        <f t="shared" si="2"/>
        <v>-4903</v>
      </c>
      <c r="O20" s="1415" t="s">
        <v>65</v>
      </c>
      <c r="P20" s="1260">
        <f t="shared" si="2"/>
        <v>-1863</v>
      </c>
      <c r="Q20" s="1459">
        <f t="shared" si="2"/>
        <v>11</v>
      </c>
    </row>
    <row r="21" spans="1:17" ht="17.25" customHeight="1">
      <c r="A21" s="1497"/>
      <c r="B21" s="1264" t="s">
        <v>328</v>
      </c>
      <c r="C21" s="1267">
        <f>C17/C12-1</f>
        <v>-0.25239658425397793</v>
      </c>
      <c r="D21" s="1311">
        <f t="shared" ref="D21:Q21" si="3">D17/D12-1</f>
        <v>-0.31741826602299938</v>
      </c>
      <c r="E21" s="1311">
        <f t="shared" si="3"/>
        <v>-0.20947240118405019</v>
      </c>
      <c r="F21" s="1311">
        <f t="shared" si="3"/>
        <v>-0.1775578162710415</v>
      </c>
      <c r="G21" s="1311">
        <f t="shared" si="3"/>
        <v>-1.7879417879417825E-2</v>
      </c>
      <c r="H21" s="1267">
        <f t="shared" si="3"/>
        <v>-0.21399569162477972</v>
      </c>
      <c r="I21" s="1268">
        <f t="shared" si="3"/>
        <v>-0.27723137447750179</v>
      </c>
      <c r="J21" s="1268">
        <f t="shared" si="3"/>
        <v>-0.20933472657610586</v>
      </c>
      <c r="K21" s="1311">
        <f t="shared" si="3"/>
        <v>-0.14137363030867289</v>
      </c>
      <c r="L21" s="1311">
        <f t="shared" si="3"/>
        <v>-2.2518765638031679E-2</v>
      </c>
      <c r="M21" s="1267">
        <f t="shared" si="3"/>
        <v>-0.44720990269411531</v>
      </c>
      <c r="N21" s="1268">
        <f t="shared" si="3"/>
        <v>-0.4763894286824718</v>
      </c>
      <c r="O21" s="1468" t="s">
        <v>65</v>
      </c>
      <c r="P21" s="1268">
        <f t="shared" si="3"/>
        <v>-0.3874792013311148</v>
      </c>
      <c r="Q21" s="1460">
        <f t="shared" si="3"/>
        <v>1.5714285714285716</v>
      </c>
    </row>
    <row r="22" spans="1:17" ht="17.25" customHeight="1">
      <c r="A22" s="1496" t="s">
        <v>964</v>
      </c>
      <c r="B22" s="1270" t="s">
        <v>327</v>
      </c>
      <c r="C22" s="1273">
        <f>C17-C7</f>
        <v>-4700</v>
      </c>
      <c r="D22" s="1315">
        <f t="shared" ref="D22:P22" si="4">D17-D7</f>
        <v>-4325</v>
      </c>
      <c r="E22" s="1315">
        <f t="shared" si="4"/>
        <v>-11221</v>
      </c>
      <c r="F22" s="1315">
        <f t="shared" si="4"/>
        <v>10819</v>
      </c>
      <c r="G22" s="1315">
        <f t="shared" si="4"/>
        <v>-16</v>
      </c>
      <c r="H22" s="1273">
        <f t="shared" si="4"/>
        <v>-3586</v>
      </c>
      <c r="I22" s="1274">
        <f t="shared" si="4"/>
        <v>-2941</v>
      </c>
      <c r="J22" s="1274">
        <f t="shared" si="4"/>
        <v>-11193</v>
      </c>
      <c r="K22" s="1315">
        <f t="shared" si="4"/>
        <v>10540</v>
      </c>
      <c r="L22" s="1315">
        <f t="shared" si="4"/>
        <v>-34</v>
      </c>
      <c r="M22" s="1273">
        <f t="shared" si="4"/>
        <v>-1115</v>
      </c>
      <c r="N22" s="1274">
        <f t="shared" si="4"/>
        <v>-1386</v>
      </c>
      <c r="O22" s="1395" t="s">
        <v>65</v>
      </c>
      <c r="P22" s="1274">
        <f t="shared" si="4"/>
        <v>281</v>
      </c>
      <c r="Q22" s="1417" t="s">
        <v>65</v>
      </c>
    </row>
    <row r="23" spans="1:17" ht="17.25" customHeight="1" thickBot="1">
      <c r="A23" s="1498"/>
      <c r="B23" s="1278" t="s">
        <v>328</v>
      </c>
      <c r="C23" s="1291">
        <f>C17/C7-1</f>
        <v>-6.4163822525597269E-2</v>
      </c>
      <c r="D23" s="1327">
        <f t="shared" ref="D23:P23" si="5">D17/D7-1</f>
        <v>-0.11059118338958784</v>
      </c>
      <c r="E23" s="1327">
        <f t="shared" si="5"/>
        <v>-0.71194721147135331</v>
      </c>
      <c r="F23" s="1327">
        <f t="shared" si="5"/>
        <v>0.67190411129052285</v>
      </c>
      <c r="G23" s="1327">
        <f t="shared" si="5"/>
        <v>-6.728343145500415E-3</v>
      </c>
      <c r="H23" s="1281">
        <f t="shared" si="5"/>
        <v>-5.6215707791189895E-2</v>
      </c>
      <c r="I23" s="1282">
        <f t="shared" si="5"/>
        <v>-9.095126175160817E-2</v>
      </c>
      <c r="J23" s="1282">
        <f t="shared" si="5"/>
        <v>-0.71143456429161633</v>
      </c>
      <c r="K23" s="1327">
        <f t="shared" si="5"/>
        <v>0.78434290817085883</v>
      </c>
      <c r="L23" s="1327">
        <f t="shared" si="5"/>
        <v>-1.4297729184188368E-2</v>
      </c>
      <c r="M23" s="1281">
        <f t="shared" si="5"/>
        <v>-0.1177899852102261</v>
      </c>
      <c r="N23" s="1282">
        <f t="shared" si="5"/>
        <v>-0.20457564575645759</v>
      </c>
      <c r="O23" s="1467" t="s">
        <v>65</v>
      </c>
      <c r="P23" s="1282">
        <f t="shared" si="5"/>
        <v>0.10548048048048053</v>
      </c>
      <c r="Q23" s="1457" t="s">
        <v>65</v>
      </c>
    </row>
    <row r="24" spans="1:17" s="11" customFormat="1" ht="17.25" customHeight="1">
      <c r="A24" s="441" t="s">
        <v>310</v>
      </c>
      <c r="B24" s="441"/>
    </row>
    <row r="25" spans="1:17" s="11" customFormat="1" ht="17.25" customHeight="1">
      <c r="A25" s="439" t="s">
        <v>967</v>
      </c>
      <c r="B25" s="439"/>
      <c r="E25" s="442"/>
    </row>
  </sheetData>
  <mergeCells count="25">
    <mergeCell ref="A3:B6"/>
    <mergeCell ref="N5:Q5"/>
    <mergeCell ref="C3:Q3"/>
    <mergeCell ref="C4:G4"/>
    <mergeCell ref="H4:L4"/>
    <mergeCell ref="M4:Q4"/>
    <mergeCell ref="C5:C6"/>
    <mergeCell ref="D5:G5"/>
    <mergeCell ref="H5:H6"/>
    <mergeCell ref="I5:L5"/>
    <mergeCell ref="M5:M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P18:Q18 C19:N19 P19:Q19 C20:N20 P20:Q20 C21:N21 P21:Q21 C22:N22 P22 P23" unlockedFormula="1"/>
  </ignoredError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P26"/>
  <sheetViews>
    <sheetView zoomScaleNormal="100" workbookViewId="0">
      <selection activeCell="L33" sqref="L33"/>
    </sheetView>
  </sheetViews>
  <sheetFormatPr defaultColWidth="8.85546875" defaultRowHeight="15"/>
  <cols>
    <col min="1" max="1" width="13.140625" customWidth="1"/>
    <col min="2" max="2" width="4.5703125" style="383" customWidth="1"/>
    <col min="3" max="4" width="8.140625" customWidth="1"/>
    <col min="5" max="5" width="8.42578125" customWidth="1"/>
    <col min="6" max="8" width="7.5703125" customWidth="1"/>
    <col min="9" max="9" width="10.28515625" customWidth="1"/>
    <col min="10" max="12" width="8" customWidth="1"/>
    <col min="13" max="13" width="7.5703125" customWidth="1"/>
    <col min="14" max="14" width="9.140625" customWidth="1"/>
    <col min="15" max="16" width="7.5703125" customWidth="1"/>
  </cols>
  <sheetData>
    <row r="1" spans="1:16" s="2" customFormat="1" ht="17.25" customHeight="1">
      <c r="A1" s="378" t="s">
        <v>896</v>
      </c>
      <c r="B1" s="378"/>
    </row>
    <row r="2" spans="1:16" s="4" customFormat="1" ht="17.25" customHeight="1" thickBot="1">
      <c r="A2" s="701" t="s">
        <v>329</v>
      </c>
      <c r="B2" s="70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7.25" customHeight="1">
      <c r="A3" s="1965" t="s">
        <v>387</v>
      </c>
      <c r="B3" s="1966"/>
      <c r="C3" s="1984" t="s">
        <v>330</v>
      </c>
      <c r="D3" s="1984" t="s">
        <v>1010</v>
      </c>
      <c r="E3" s="1807" t="s">
        <v>958</v>
      </c>
      <c r="F3" s="1808"/>
      <c r="G3" s="1808"/>
      <c r="H3" s="1808"/>
      <c r="I3" s="1808"/>
      <c r="J3" s="1808"/>
      <c r="K3" s="1808"/>
      <c r="L3" s="1809"/>
      <c r="M3" s="1987" t="s">
        <v>1011</v>
      </c>
      <c r="N3" s="1977" t="s">
        <v>1012</v>
      </c>
    </row>
    <row r="4" spans="1:16" ht="23.25" customHeight="1">
      <c r="A4" s="1967"/>
      <c r="B4" s="1968"/>
      <c r="C4" s="1985"/>
      <c r="D4" s="1985"/>
      <c r="E4" s="1980" t="s">
        <v>1013</v>
      </c>
      <c r="F4" s="1981" t="s">
        <v>7</v>
      </c>
      <c r="G4" s="1982"/>
      <c r="H4" s="1981" t="s">
        <v>301</v>
      </c>
      <c r="I4" s="1982"/>
      <c r="J4" s="1981" t="s">
        <v>302</v>
      </c>
      <c r="K4" s="1983"/>
      <c r="L4" s="1982"/>
      <c r="M4" s="1988"/>
      <c r="N4" s="1978"/>
    </row>
    <row r="5" spans="1:16" ht="17.25" customHeight="1">
      <c r="A5" s="1967"/>
      <c r="B5" s="1968"/>
      <c r="C5" s="1985"/>
      <c r="D5" s="1985"/>
      <c r="E5" s="1580"/>
      <c r="F5" s="1981" t="s">
        <v>11</v>
      </c>
      <c r="G5" s="1993" t="s">
        <v>10</v>
      </c>
      <c r="H5" s="1981" t="s">
        <v>152</v>
      </c>
      <c r="I5" s="1993" t="s">
        <v>153</v>
      </c>
      <c r="J5" s="1981" t="s">
        <v>872</v>
      </c>
      <c r="K5" s="1995" t="s">
        <v>876</v>
      </c>
      <c r="L5" s="1990" t="s">
        <v>875</v>
      </c>
      <c r="M5" s="1988"/>
      <c r="N5" s="1978"/>
    </row>
    <row r="6" spans="1:16" ht="17.25" customHeight="1" thickBot="1">
      <c r="A6" s="1969"/>
      <c r="B6" s="1970"/>
      <c r="C6" s="1986"/>
      <c r="D6" s="1986"/>
      <c r="E6" s="1581"/>
      <c r="F6" s="1992"/>
      <c r="G6" s="1994"/>
      <c r="H6" s="1992"/>
      <c r="I6" s="1994"/>
      <c r="J6" s="1992"/>
      <c r="K6" s="1996"/>
      <c r="L6" s="1991"/>
      <c r="M6" s="1989"/>
      <c r="N6" s="1979"/>
    </row>
    <row r="7" spans="1:16" s="49" customFormat="1" ht="17.25" customHeight="1">
      <c r="A7" s="1971">
        <v>2008</v>
      </c>
      <c r="B7" s="1972"/>
      <c r="C7" s="122">
        <v>26</v>
      </c>
      <c r="D7" s="122">
        <v>136</v>
      </c>
      <c r="E7" s="927">
        <v>319154</v>
      </c>
      <c r="F7" s="196">
        <v>173013</v>
      </c>
      <c r="G7" s="633">
        <v>23063</v>
      </c>
      <c r="H7" s="196">
        <v>246931</v>
      </c>
      <c r="I7" s="633">
        <v>75716</v>
      </c>
      <c r="J7" s="196">
        <v>189375</v>
      </c>
      <c r="K7" s="949">
        <v>109680</v>
      </c>
      <c r="L7" s="137">
        <v>24480</v>
      </c>
      <c r="M7" s="514">
        <v>5274.5</v>
      </c>
      <c r="N7" s="634">
        <v>11158.6</v>
      </c>
      <c r="P7" s="691"/>
    </row>
    <row r="8" spans="1:16" s="49" customFormat="1" ht="17.25" customHeight="1">
      <c r="A8" s="1973">
        <v>2009</v>
      </c>
      <c r="B8" s="1974"/>
      <c r="C8" s="122">
        <v>26</v>
      </c>
      <c r="D8" s="122">
        <v>139</v>
      </c>
      <c r="E8" s="927">
        <v>333146</v>
      </c>
      <c r="F8" s="196">
        <v>182165</v>
      </c>
      <c r="G8" s="633">
        <v>25476</v>
      </c>
      <c r="H8" s="196">
        <v>256906</v>
      </c>
      <c r="I8" s="633">
        <v>80176</v>
      </c>
      <c r="J8" s="196">
        <v>199199</v>
      </c>
      <c r="K8" s="949">
        <v>113049</v>
      </c>
      <c r="L8" s="137">
        <v>25427</v>
      </c>
      <c r="M8" s="514">
        <v>5431.5</v>
      </c>
      <c r="N8" s="634">
        <v>11331.7</v>
      </c>
      <c r="P8" s="691"/>
    </row>
    <row r="9" spans="1:16" s="49" customFormat="1" ht="17.25" customHeight="1">
      <c r="A9" s="1973">
        <v>2010</v>
      </c>
      <c r="B9" s="1974"/>
      <c r="C9" s="122">
        <v>26</v>
      </c>
      <c r="D9" s="122">
        <v>140</v>
      </c>
      <c r="E9" s="927">
        <v>339356</v>
      </c>
      <c r="F9" s="196">
        <v>186456</v>
      </c>
      <c r="G9" s="633">
        <v>27801</v>
      </c>
      <c r="H9" s="196">
        <v>262545</v>
      </c>
      <c r="I9" s="633">
        <v>80694</v>
      </c>
      <c r="J9" s="196">
        <v>204625</v>
      </c>
      <c r="K9" s="949">
        <v>113185</v>
      </c>
      <c r="L9" s="137">
        <v>25838</v>
      </c>
      <c r="M9" s="514">
        <v>5421.5</v>
      </c>
      <c r="N9" s="634">
        <v>11082</v>
      </c>
      <c r="P9" s="691"/>
    </row>
    <row r="10" spans="1:16" s="49" customFormat="1" ht="17.25" customHeight="1">
      <c r="A10" s="1973">
        <v>2011</v>
      </c>
      <c r="B10" s="1974"/>
      <c r="C10" s="122">
        <v>26</v>
      </c>
      <c r="D10" s="122">
        <v>140</v>
      </c>
      <c r="E10" s="927">
        <v>339037</v>
      </c>
      <c r="F10" s="196">
        <v>187032</v>
      </c>
      <c r="G10" s="633">
        <v>29377</v>
      </c>
      <c r="H10" s="196">
        <v>263340</v>
      </c>
      <c r="I10" s="633">
        <v>79433</v>
      </c>
      <c r="J10" s="196">
        <v>203932</v>
      </c>
      <c r="K10" s="949">
        <v>113624</v>
      </c>
      <c r="L10" s="137">
        <v>25550</v>
      </c>
      <c r="M10" s="514">
        <v>5317.9</v>
      </c>
      <c r="N10" s="634">
        <v>10659.6</v>
      </c>
      <c r="P10" s="691"/>
    </row>
    <row r="11" spans="1:16" s="49" customFormat="1" ht="17.25" customHeight="1">
      <c r="A11" s="1973">
        <v>2012</v>
      </c>
      <c r="B11" s="1974"/>
      <c r="C11" s="122">
        <v>26</v>
      </c>
      <c r="D11" s="122">
        <v>141</v>
      </c>
      <c r="E11" s="927">
        <v>333283</v>
      </c>
      <c r="F11" s="196">
        <v>185167</v>
      </c>
      <c r="G11" s="633">
        <v>30974</v>
      </c>
      <c r="H11" s="196">
        <v>261037</v>
      </c>
      <c r="I11" s="633">
        <v>75465</v>
      </c>
      <c r="J11" s="196">
        <v>200105</v>
      </c>
      <c r="K11" s="949">
        <v>111938</v>
      </c>
      <c r="L11" s="137">
        <v>24695</v>
      </c>
      <c r="M11" s="514">
        <v>5005.2</v>
      </c>
      <c r="N11" s="634">
        <v>10130.700000000001</v>
      </c>
      <c r="P11" s="691"/>
    </row>
    <row r="12" spans="1:16" s="49" customFormat="1" ht="17.25" customHeight="1">
      <c r="A12" s="1973">
        <v>2013</v>
      </c>
      <c r="B12" s="1974"/>
      <c r="C12" s="122">
        <v>26</v>
      </c>
      <c r="D12" s="122">
        <v>143</v>
      </c>
      <c r="E12" s="927">
        <v>324945</v>
      </c>
      <c r="F12" s="196">
        <v>180677</v>
      </c>
      <c r="G12" s="633">
        <v>32645</v>
      </c>
      <c r="H12" s="196">
        <v>257218</v>
      </c>
      <c r="I12" s="633">
        <v>70679</v>
      </c>
      <c r="J12" s="196">
        <v>193507</v>
      </c>
      <c r="K12" s="949">
        <v>109885</v>
      </c>
      <c r="L12" s="137">
        <v>24615</v>
      </c>
      <c r="M12" s="514">
        <v>4999.5</v>
      </c>
      <c r="N12" s="634">
        <v>9786.2000000000007</v>
      </c>
      <c r="P12" s="691"/>
    </row>
    <row r="13" spans="1:16" s="49" customFormat="1" ht="17.25" customHeight="1">
      <c r="A13" s="1973">
        <v>2014</v>
      </c>
      <c r="B13" s="1974"/>
      <c r="C13" s="122">
        <v>26</v>
      </c>
      <c r="D13" s="122">
        <v>143</v>
      </c>
      <c r="E13" s="927">
        <v>308212</v>
      </c>
      <c r="F13" s="196">
        <v>171253</v>
      </c>
      <c r="G13" s="633">
        <v>34091</v>
      </c>
      <c r="H13" s="196">
        <v>245175</v>
      </c>
      <c r="I13" s="633">
        <v>65649</v>
      </c>
      <c r="J13" s="196">
        <v>179686</v>
      </c>
      <c r="K13" s="949">
        <v>107206</v>
      </c>
      <c r="L13" s="137">
        <v>24110</v>
      </c>
      <c r="M13" s="514">
        <v>4891.5</v>
      </c>
      <c r="N13" s="634">
        <v>9619.2999999999993</v>
      </c>
      <c r="P13" s="691"/>
    </row>
    <row r="14" spans="1:16" s="49" customFormat="1" ht="17.25" customHeight="1">
      <c r="A14" s="1973">
        <v>2015</v>
      </c>
      <c r="B14" s="1974"/>
      <c r="C14" s="122">
        <v>26</v>
      </c>
      <c r="D14" s="122">
        <v>143</v>
      </c>
      <c r="E14" s="927">
        <v>292431</v>
      </c>
      <c r="F14" s="196">
        <v>162015</v>
      </c>
      <c r="G14" s="633">
        <v>35788</v>
      </c>
      <c r="H14" s="196">
        <v>232282</v>
      </c>
      <c r="I14" s="633">
        <v>62543</v>
      </c>
      <c r="J14" s="196">
        <v>167233</v>
      </c>
      <c r="K14" s="949">
        <v>103907</v>
      </c>
      <c r="L14" s="137">
        <v>23779</v>
      </c>
      <c r="M14" s="514">
        <v>5833.68</v>
      </c>
      <c r="N14" s="634">
        <v>12021.575000000001</v>
      </c>
      <c r="P14" s="691"/>
    </row>
    <row r="15" spans="1:16" s="49" customFormat="1" ht="17.25" customHeight="1">
      <c r="A15" s="1973">
        <v>2016</v>
      </c>
      <c r="B15" s="1974"/>
      <c r="C15" s="122">
        <v>26</v>
      </c>
      <c r="D15" s="122">
        <v>143</v>
      </c>
      <c r="E15" s="927">
        <v>280173</v>
      </c>
      <c r="F15" s="196">
        <v>155976</v>
      </c>
      <c r="G15" s="633">
        <v>37682</v>
      </c>
      <c r="H15" s="196">
        <v>221486</v>
      </c>
      <c r="I15" s="633">
        <v>60907</v>
      </c>
      <c r="J15" s="196">
        <v>157063</v>
      </c>
      <c r="K15" s="949">
        <v>102357</v>
      </c>
      <c r="L15" s="137">
        <v>23098</v>
      </c>
      <c r="M15" s="514">
        <v>5875.6459999999988</v>
      </c>
      <c r="N15" s="634">
        <v>11725.051000000005</v>
      </c>
      <c r="P15" s="691"/>
    </row>
    <row r="16" spans="1:16" s="49" customFormat="1" ht="17.25" customHeight="1">
      <c r="A16" s="1973">
        <v>2017</v>
      </c>
      <c r="B16" s="1974"/>
      <c r="C16" s="122">
        <v>26</v>
      </c>
      <c r="D16" s="122">
        <v>143</v>
      </c>
      <c r="E16" s="927">
        <v>269468</v>
      </c>
      <c r="F16" s="196">
        <v>150549</v>
      </c>
      <c r="G16" s="137">
        <v>38040</v>
      </c>
      <c r="H16" s="196">
        <v>212883</v>
      </c>
      <c r="I16" s="137">
        <v>58602</v>
      </c>
      <c r="J16" s="196">
        <v>150527</v>
      </c>
      <c r="K16" s="949">
        <v>98910</v>
      </c>
      <c r="L16" s="137">
        <v>22048</v>
      </c>
      <c r="M16" s="514">
        <v>5897.6</v>
      </c>
      <c r="N16" s="515">
        <v>11689.1</v>
      </c>
      <c r="P16" s="691"/>
    </row>
    <row r="17" spans="1:16" s="49" customFormat="1" ht="17.25" customHeight="1" thickBot="1">
      <c r="A17" s="1975">
        <v>2018</v>
      </c>
      <c r="B17" s="1976"/>
      <c r="C17" s="635">
        <v>26</v>
      </c>
      <c r="D17" s="635">
        <v>143</v>
      </c>
      <c r="E17" s="636">
        <v>261796</v>
      </c>
      <c r="F17" s="637">
        <v>145853</v>
      </c>
      <c r="G17" s="638">
        <v>39284</v>
      </c>
      <c r="H17" s="637">
        <v>208538</v>
      </c>
      <c r="I17" s="638">
        <v>55017</v>
      </c>
      <c r="J17" s="637">
        <v>147017</v>
      </c>
      <c r="K17" s="639">
        <v>95330</v>
      </c>
      <c r="L17" s="638">
        <v>21308</v>
      </c>
      <c r="M17" s="667">
        <v>5957.5</v>
      </c>
      <c r="N17" s="668">
        <v>11812.6</v>
      </c>
      <c r="P17" s="691"/>
    </row>
    <row r="18" spans="1:16" ht="17.25" customHeight="1">
      <c r="A18" s="1514" t="s">
        <v>962</v>
      </c>
      <c r="B18" s="1242" t="s">
        <v>327</v>
      </c>
      <c r="C18" s="1245">
        <f>C17-C16</f>
        <v>0</v>
      </c>
      <c r="D18" s="1245">
        <f t="shared" ref="D18:N18" si="0">D17-D16</f>
        <v>0</v>
      </c>
      <c r="E18" s="1245">
        <f t="shared" si="0"/>
        <v>-7672</v>
      </c>
      <c r="F18" s="1245">
        <f t="shared" si="0"/>
        <v>-4696</v>
      </c>
      <c r="G18" s="1307">
        <f t="shared" si="0"/>
        <v>1244</v>
      </c>
      <c r="H18" s="1245">
        <f t="shared" si="0"/>
        <v>-4345</v>
      </c>
      <c r="I18" s="1307">
        <f t="shared" si="0"/>
        <v>-3585</v>
      </c>
      <c r="J18" s="1245">
        <f t="shared" si="0"/>
        <v>-3510</v>
      </c>
      <c r="K18" s="1246">
        <f t="shared" si="0"/>
        <v>-3580</v>
      </c>
      <c r="L18" s="1307">
        <f t="shared" si="0"/>
        <v>-740</v>
      </c>
      <c r="M18" s="1245">
        <f t="shared" si="0"/>
        <v>59.899999999999636</v>
      </c>
      <c r="N18" s="1390">
        <f t="shared" si="0"/>
        <v>123.5</v>
      </c>
    </row>
    <row r="19" spans="1:16" ht="17.25" customHeight="1">
      <c r="A19" s="1497"/>
      <c r="B19" s="1250" t="s">
        <v>328</v>
      </c>
      <c r="C19" s="1253">
        <f>C17/C16-1</f>
        <v>0</v>
      </c>
      <c r="D19" s="1253">
        <f t="shared" ref="D19:N19" si="1">D17/D16-1</f>
        <v>0</v>
      </c>
      <c r="E19" s="1253">
        <f t="shared" si="1"/>
        <v>-2.8470913058322278E-2</v>
      </c>
      <c r="F19" s="1253">
        <f t="shared" si="1"/>
        <v>-3.1192502108947973E-2</v>
      </c>
      <c r="G19" s="1319">
        <f t="shared" si="1"/>
        <v>3.2702418506834974E-2</v>
      </c>
      <c r="H19" s="1253">
        <f t="shared" si="1"/>
        <v>-2.0410272309202671E-2</v>
      </c>
      <c r="I19" s="1319">
        <f t="shared" si="1"/>
        <v>-6.1175386505579965E-2</v>
      </c>
      <c r="J19" s="1253">
        <f t="shared" si="1"/>
        <v>-2.331807582692802E-2</v>
      </c>
      <c r="K19" s="1254">
        <f t="shared" si="1"/>
        <v>-3.6194520270953379E-2</v>
      </c>
      <c r="L19" s="1319">
        <f t="shared" si="1"/>
        <v>-3.356313497822927E-2</v>
      </c>
      <c r="M19" s="1253">
        <f t="shared" si="1"/>
        <v>1.015667390124797E-2</v>
      </c>
      <c r="N19" s="1393">
        <f t="shared" si="1"/>
        <v>1.0565398533676662E-2</v>
      </c>
    </row>
    <row r="20" spans="1:16" ht="17.25" customHeight="1">
      <c r="A20" s="1496" t="s">
        <v>963</v>
      </c>
      <c r="B20" s="1256" t="s">
        <v>327</v>
      </c>
      <c r="C20" s="1259">
        <f>C17-C12</f>
        <v>0</v>
      </c>
      <c r="D20" s="1259">
        <f t="shared" ref="D20:N20" si="2">D17-D12</f>
        <v>0</v>
      </c>
      <c r="E20" s="1259">
        <f t="shared" si="2"/>
        <v>-63149</v>
      </c>
      <c r="F20" s="1259">
        <f t="shared" si="2"/>
        <v>-34824</v>
      </c>
      <c r="G20" s="1323">
        <f t="shared" si="2"/>
        <v>6639</v>
      </c>
      <c r="H20" s="1259">
        <f t="shared" si="2"/>
        <v>-48680</v>
      </c>
      <c r="I20" s="1323">
        <f t="shared" si="2"/>
        <v>-15662</v>
      </c>
      <c r="J20" s="1259">
        <f t="shared" si="2"/>
        <v>-46490</v>
      </c>
      <c r="K20" s="1260">
        <f t="shared" si="2"/>
        <v>-14555</v>
      </c>
      <c r="L20" s="1323">
        <f t="shared" si="2"/>
        <v>-3307</v>
      </c>
      <c r="M20" s="1259">
        <f t="shared" si="2"/>
        <v>958</v>
      </c>
      <c r="N20" s="1459">
        <f t="shared" si="2"/>
        <v>2026.3999999999996</v>
      </c>
    </row>
    <row r="21" spans="1:16" ht="17.25" customHeight="1">
      <c r="A21" s="1497"/>
      <c r="B21" s="1264" t="s">
        <v>328</v>
      </c>
      <c r="C21" s="1267">
        <f>C17/C12-1</f>
        <v>0</v>
      </c>
      <c r="D21" s="1267">
        <f t="shared" ref="D21:N21" si="3">D17/D12-1</f>
        <v>0</v>
      </c>
      <c r="E21" s="1267">
        <f t="shared" si="3"/>
        <v>-0.19433750326978416</v>
      </c>
      <c r="F21" s="1267">
        <f t="shared" si="3"/>
        <v>-0.192741743553413</v>
      </c>
      <c r="G21" s="1311">
        <f t="shared" si="3"/>
        <v>0.20336958186552301</v>
      </c>
      <c r="H21" s="1267">
        <f t="shared" si="3"/>
        <v>-0.18925580635880845</v>
      </c>
      <c r="I21" s="1311">
        <f t="shared" si="3"/>
        <v>-0.2215934011516858</v>
      </c>
      <c r="J21" s="1267">
        <f t="shared" si="3"/>
        <v>-0.24024970672895551</v>
      </c>
      <c r="K21" s="1268">
        <f t="shared" si="3"/>
        <v>-0.13245665923465444</v>
      </c>
      <c r="L21" s="1311">
        <f t="shared" si="3"/>
        <v>-0.13434897420272196</v>
      </c>
      <c r="M21" s="1267">
        <f t="shared" si="3"/>
        <v>0.19161916191619155</v>
      </c>
      <c r="N21" s="1460">
        <f t="shared" si="3"/>
        <v>0.20706709447998195</v>
      </c>
    </row>
    <row r="22" spans="1:16" ht="17.25" customHeight="1">
      <c r="A22" s="1496" t="s">
        <v>964</v>
      </c>
      <c r="B22" s="1270" t="s">
        <v>327</v>
      </c>
      <c r="C22" s="1273">
        <f>C17-C7</f>
        <v>0</v>
      </c>
      <c r="D22" s="1273">
        <f t="shared" ref="D22:N22" si="4">D17-D7</f>
        <v>7</v>
      </c>
      <c r="E22" s="1273">
        <f t="shared" si="4"/>
        <v>-57358</v>
      </c>
      <c r="F22" s="1273">
        <f t="shared" si="4"/>
        <v>-27160</v>
      </c>
      <c r="G22" s="1315">
        <f t="shared" si="4"/>
        <v>16221</v>
      </c>
      <c r="H22" s="1273">
        <f t="shared" si="4"/>
        <v>-38393</v>
      </c>
      <c r="I22" s="1315">
        <f t="shared" si="4"/>
        <v>-20699</v>
      </c>
      <c r="J22" s="1273">
        <f t="shared" si="4"/>
        <v>-42358</v>
      </c>
      <c r="K22" s="1274">
        <f t="shared" si="4"/>
        <v>-14350</v>
      </c>
      <c r="L22" s="1315">
        <f t="shared" si="4"/>
        <v>-3172</v>
      </c>
      <c r="M22" s="1273">
        <f t="shared" si="4"/>
        <v>683</v>
      </c>
      <c r="N22" s="1396">
        <f t="shared" si="4"/>
        <v>654</v>
      </c>
    </row>
    <row r="23" spans="1:16" ht="17.25" customHeight="1" thickBot="1">
      <c r="A23" s="1498"/>
      <c r="B23" s="1278" t="s">
        <v>328</v>
      </c>
      <c r="C23" s="1291">
        <f>C17/C7-1</f>
        <v>0</v>
      </c>
      <c r="D23" s="1291">
        <f t="shared" ref="D23:N23" si="5">D17/D7-1</f>
        <v>5.1470588235294157E-2</v>
      </c>
      <c r="E23" s="1291">
        <f t="shared" si="5"/>
        <v>-0.17971888179374218</v>
      </c>
      <c r="F23" s="1291">
        <f t="shared" si="5"/>
        <v>-0.15698242328611145</v>
      </c>
      <c r="G23" s="1368">
        <f t="shared" si="5"/>
        <v>0.70333434505484971</v>
      </c>
      <c r="H23" s="1291">
        <f t="shared" si="5"/>
        <v>-0.15548068083796684</v>
      </c>
      <c r="I23" s="1368">
        <f t="shared" si="5"/>
        <v>-0.27337682920386708</v>
      </c>
      <c r="J23" s="1291">
        <f t="shared" si="5"/>
        <v>-0.22367260726072602</v>
      </c>
      <c r="K23" s="1292">
        <f t="shared" si="5"/>
        <v>-0.13083515681983948</v>
      </c>
      <c r="L23" s="1368">
        <f t="shared" si="5"/>
        <v>-0.12957516339869279</v>
      </c>
      <c r="M23" s="1291">
        <f t="shared" si="5"/>
        <v>0.12949094700919517</v>
      </c>
      <c r="N23" s="1399">
        <f t="shared" si="5"/>
        <v>5.8609502984245276E-2</v>
      </c>
    </row>
    <row r="24" spans="1:16" s="11" customFormat="1" ht="17.25" customHeight="1">
      <c r="A24" s="441" t="s">
        <v>311</v>
      </c>
      <c r="B24" s="441"/>
    </row>
    <row r="25" spans="1:16" s="11" customFormat="1" ht="17.25" customHeight="1">
      <c r="A25" s="441" t="s">
        <v>968</v>
      </c>
      <c r="B25" s="441"/>
    </row>
    <row r="26" spans="1:16" s="11" customFormat="1" ht="17.25" customHeight="1">
      <c r="A26" s="12" t="s">
        <v>154</v>
      </c>
      <c r="B26" s="441"/>
    </row>
  </sheetData>
  <mergeCells count="31">
    <mergeCell ref="C3:C6"/>
    <mergeCell ref="D3:D6"/>
    <mergeCell ref="E3:L3"/>
    <mergeCell ref="M3:M6"/>
    <mergeCell ref="L5:L6"/>
    <mergeCell ref="F5:F6"/>
    <mergeCell ref="G5:G6"/>
    <mergeCell ref="H5:H6"/>
    <mergeCell ref="I5:I6"/>
    <mergeCell ref="J5:J6"/>
    <mergeCell ref="K5:K6"/>
    <mergeCell ref="N3:N6"/>
    <mergeCell ref="E4:E6"/>
    <mergeCell ref="F4:G4"/>
    <mergeCell ref="H4:I4"/>
    <mergeCell ref="J4:L4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731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558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7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5" t="s">
        <v>328</v>
      </c>
      <c r="O4" s="1306" t="s">
        <v>327</v>
      </c>
      <c r="P4" s="1302" t="s">
        <v>328</v>
      </c>
      <c r="Q4" s="1306" t="s">
        <v>327</v>
      </c>
      <c r="R4" s="1304" t="s">
        <v>328</v>
      </c>
    </row>
    <row r="5" spans="1:18" ht="17.25" customHeight="1">
      <c r="A5" s="361" t="s">
        <v>26</v>
      </c>
      <c r="B5" s="705">
        <v>26384</v>
      </c>
      <c r="C5" s="704">
        <v>30800</v>
      </c>
      <c r="D5" s="704">
        <v>33040</v>
      </c>
      <c r="E5" s="704">
        <v>31355</v>
      </c>
      <c r="F5" s="704">
        <v>31951</v>
      </c>
      <c r="G5" s="704">
        <v>33141</v>
      </c>
      <c r="H5" s="704">
        <v>37898</v>
      </c>
      <c r="I5" s="704">
        <v>42321</v>
      </c>
      <c r="J5" s="704">
        <v>44729</v>
      </c>
      <c r="K5" s="704">
        <v>45471</v>
      </c>
      <c r="L5" s="706">
        <v>45374</v>
      </c>
      <c r="M5" s="879">
        <f>L5-K5</f>
        <v>-97</v>
      </c>
      <c r="N5" s="976">
        <f>L5/K5-1</f>
        <v>-2.1332277715466752E-3</v>
      </c>
      <c r="O5" s="978">
        <f>L5-G5</f>
        <v>12233</v>
      </c>
      <c r="P5" s="967">
        <f>L5/G5-1</f>
        <v>0.36911982136930077</v>
      </c>
      <c r="Q5" s="978">
        <f>L5-B5</f>
        <v>18990</v>
      </c>
      <c r="R5" s="969">
        <f>L5/B5-1</f>
        <v>0.71975439660400253</v>
      </c>
    </row>
    <row r="6" spans="1:18" ht="17.25" customHeight="1">
      <c r="A6" s="369" t="s">
        <v>27</v>
      </c>
      <c r="B6" s="707">
        <v>1882</v>
      </c>
      <c r="C6" s="392">
        <v>2132</v>
      </c>
      <c r="D6" s="392">
        <v>2464</v>
      </c>
      <c r="E6" s="392">
        <v>2234</v>
      </c>
      <c r="F6" s="392">
        <v>2142</v>
      </c>
      <c r="G6" s="392">
        <v>2181</v>
      </c>
      <c r="H6" s="392">
        <v>2696</v>
      </c>
      <c r="I6" s="392">
        <v>3313</v>
      </c>
      <c r="J6" s="392">
        <v>3684</v>
      </c>
      <c r="K6" s="392">
        <v>4046</v>
      </c>
      <c r="L6" s="708">
        <v>4046</v>
      </c>
      <c r="M6" s="1167">
        <v>0</v>
      </c>
      <c r="N6" s="769">
        <f t="shared" ref="N6:N19" si="0">L6/K6-1</f>
        <v>0</v>
      </c>
      <c r="O6" s="979">
        <f t="shared" ref="O6:O19" si="1">L6-G6</f>
        <v>1865</v>
      </c>
      <c r="P6" s="888">
        <f t="shared" ref="P6:P19" si="2">L6/G6-1</f>
        <v>0.85511233379183871</v>
      </c>
      <c r="Q6" s="979">
        <f t="shared" ref="Q6:Q19" si="3">L6-B6</f>
        <v>2164</v>
      </c>
      <c r="R6" s="972">
        <f t="shared" ref="R6:R19" si="4">L6/B6-1</f>
        <v>1.1498405951115833</v>
      </c>
    </row>
    <row r="7" spans="1:18" ht="17.25" customHeight="1">
      <c r="A7" s="369" t="s">
        <v>28</v>
      </c>
      <c r="B7" s="707">
        <v>2348</v>
      </c>
      <c r="C7" s="392">
        <v>2700</v>
      </c>
      <c r="D7" s="392">
        <v>2905</v>
      </c>
      <c r="E7" s="392">
        <v>2836</v>
      </c>
      <c r="F7" s="392">
        <v>2633</v>
      </c>
      <c r="G7" s="392">
        <v>2894</v>
      </c>
      <c r="H7" s="392">
        <v>3518</v>
      </c>
      <c r="I7" s="392">
        <v>4220</v>
      </c>
      <c r="J7" s="392">
        <v>4671</v>
      </c>
      <c r="K7" s="392">
        <v>4809</v>
      </c>
      <c r="L7" s="708">
        <v>5021</v>
      </c>
      <c r="M7" s="970">
        <f t="shared" ref="M7:M19" si="5">L7-K7</f>
        <v>212</v>
      </c>
      <c r="N7" s="769">
        <f t="shared" si="0"/>
        <v>4.4084009149511383E-2</v>
      </c>
      <c r="O7" s="979">
        <f t="shared" si="1"/>
        <v>2127</v>
      </c>
      <c r="P7" s="888">
        <f t="shared" si="2"/>
        <v>0.73496890117484459</v>
      </c>
      <c r="Q7" s="979">
        <f t="shared" si="3"/>
        <v>2673</v>
      </c>
      <c r="R7" s="972">
        <f t="shared" si="4"/>
        <v>1.1384156729131174</v>
      </c>
    </row>
    <row r="8" spans="1:18" ht="17.25" customHeight="1">
      <c r="A8" s="369" t="s">
        <v>29</v>
      </c>
      <c r="B8" s="707">
        <v>2168</v>
      </c>
      <c r="C8" s="392">
        <v>2474</v>
      </c>
      <c r="D8" s="392">
        <v>2600</v>
      </c>
      <c r="E8" s="392">
        <v>2498</v>
      </c>
      <c r="F8" s="392">
        <v>2581</v>
      </c>
      <c r="G8" s="392">
        <v>2651</v>
      </c>
      <c r="H8" s="392">
        <v>2928</v>
      </c>
      <c r="I8" s="392">
        <v>3144</v>
      </c>
      <c r="J8" s="392">
        <v>3292</v>
      </c>
      <c r="K8" s="392">
        <v>3408</v>
      </c>
      <c r="L8" s="708">
        <v>3273</v>
      </c>
      <c r="M8" s="885">
        <f t="shared" si="5"/>
        <v>-135</v>
      </c>
      <c r="N8" s="769">
        <f t="shared" si="0"/>
        <v>-3.9612676056338003E-2</v>
      </c>
      <c r="O8" s="979">
        <f t="shared" si="1"/>
        <v>622</v>
      </c>
      <c r="P8" s="888">
        <f t="shared" si="2"/>
        <v>0.2346284420973217</v>
      </c>
      <c r="Q8" s="979">
        <f t="shared" si="3"/>
        <v>1105</v>
      </c>
      <c r="R8" s="972">
        <f t="shared" si="4"/>
        <v>0.5096863468634687</v>
      </c>
    </row>
    <row r="9" spans="1:18" ht="17.25" customHeight="1">
      <c r="A9" s="369" t="s">
        <v>30</v>
      </c>
      <c r="B9" s="707">
        <v>1389</v>
      </c>
      <c r="C9" s="392">
        <v>1651</v>
      </c>
      <c r="D9" s="392">
        <v>1739</v>
      </c>
      <c r="E9" s="392">
        <v>1574</v>
      </c>
      <c r="F9" s="392">
        <v>1675</v>
      </c>
      <c r="G9" s="392">
        <v>1508</v>
      </c>
      <c r="H9" s="392">
        <v>1894</v>
      </c>
      <c r="I9" s="392">
        <v>1901</v>
      </c>
      <c r="J9" s="392">
        <v>1882</v>
      </c>
      <c r="K9" s="392">
        <v>1963</v>
      </c>
      <c r="L9" s="708">
        <v>2062</v>
      </c>
      <c r="M9" s="970">
        <f t="shared" si="5"/>
        <v>99</v>
      </c>
      <c r="N9" s="769">
        <f t="shared" si="0"/>
        <v>5.0433010697911396E-2</v>
      </c>
      <c r="O9" s="979">
        <f t="shared" si="1"/>
        <v>554</v>
      </c>
      <c r="P9" s="888">
        <f t="shared" si="2"/>
        <v>0.36737400530503983</v>
      </c>
      <c r="Q9" s="979">
        <f t="shared" si="3"/>
        <v>673</v>
      </c>
      <c r="R9" s="972">
        <f t="shared" si="4"/>
        <v>0.48452123830093585</v>
      </c>
    </row>
    <row r="10" spans="1:18" ht="17.25" customHeight="1">
      <c r="A10" s="369" t="s">
        <v>31</v>
      </c>
      <c r="B10" s="707">
        <v>873</v>
      </c>
      <c r="C10" s="392">
        <v>1144</v>
      </c>
      <c r="D10" s="392">
        <v>1128</v>
      </c>
      <c r="E10" s="392">
        <v>948</v>
      </c>
      <c r="F10" s="392">
        <v>1066</v>
      </c>
      <c r="G10" s="392">
        <v>996</v>
      </c>
      <c r="H10" s="392">
        <v>1225</v>
      </c>
      <c r="I10" s="392">
        <v>1277</v>
      </c>
      <c r="J10" s="392">
        <v>1337</v>
      </c>
      <c r="K10" s="392">
        <v>1360</v>
      </c>
      <c r="L10" s="708">
        <v>1288</v>
      </c>
      <c r="M10" s="885">
        <f t="shared" si="5"/>
        <v>-72</v>
      </c>
      <c r="N10" s="769">
        <f t="shared" si="0"/>
        <v>-5.2941176470588269E-2</v>
      </c>
      <c r="O10" s="979">
        <f t="shared" si="1"/>
        <v>292</v>
      </c>
      <c r="P10" s="888">
        <f t="shared" si="2"/>
        <v>0.2931726907630523</v>
      </c>
      <c r="Q10" s="979">
        <f t="shared" si="3"/>
        <v>415</v>
      </c>
      <c r="R10" s="972">
        <f t="shared" si="4"/>
        <v>0.47537227949599092</v>
      </c>
    </row>
    <row r="11" spans="1:18" ht="17.25" customHeight="1">
      <c r="A11" s="369" t="s">
        <v>32</v>
      </c>
      <c r="B11" s="707">
        <v>1851</v>
      </c>
      <c r="C11" s="392">
        <v>2234</v>
      </c>
      <c r="D11" s="392">
        <v>2390</v>
      </c>
      <c r="E11" s="392">
        <v>2220</v>
      </c>
      <c r="F11" s="392">
        <v>2402</v>
      </c>
      <c r="G11" s="392">
        <v>2513</v>
      </c>
      <c r="H11" s="392">
        <v>3057</v>
      </c>
      <c r="I11" s="392">
        <v>3181</v>
      </c>
      <c r="J11" s="392">
        <v>3489</v>
      </c>
      <c r="K11" s="392">
        <v>3435</v>
      </c>
      <c r="L11" s="708">
        <v>3241</v>
      </c>
      <c r="M11" s="885">
        <f t="shared" si="5"/>
        <v>-194</v>
      </c>
      <c r="N11" s="769">
        <f t="shared" si="0"/>
        <v>-5.6477438136826819E-2</v>
      </c>
      <c r="O11" s="979">
        <f t="shared" si="1"/>
        <v>728</v>
      </c>
      <c r="P11" s="888">
        <f t="shared" si="2"/>
        <v>0.2896935933147633</v>
      </c>
      <c r="Q11" s="979">
        <f t="shared" si="3"/>
        <v>1390</v>
      </c>
      <c r="R11" s="972">
        <f t="shared" si="4"/>
        <v>0.75094543490005394</v>
      </c>
    </row>
    <row r="12" spans="1:18" ht="17.25" customHeight="1">
      <c r="A12" s="369" t="s">
        <v>33</v>
      </c>
      <c r="B12" s="707">
        <v>1266</v>
      </c>
      <c r="C12" s="392">
        <v>1450</v>
      </c>
      <c r="D12" s="392">
        <v>1606</v>
      </c>
      <c r="E12" s="392">
        <v>1388</v>
      </c>
      <c r="F12" s="392">
        <v>1313</v>
      </c>
      <c r="G12" s="392">
        <v>1352</v>
      </c>
      <c r="H12" s="392">
        <v>1575</v>
      </c>
      <c r="I12" s="392">
        <v>1737</v>
      </c>
      <c r="J12" s="392">
        <v>1699</v>
      </c>
      <c r="K12" s="392">
        <v>1716</v>
      </c>
      <c r="L12" s="708">
        <v>1801</v>
      </c>
      <c r="M12" s="970">
        <f t="shared" si="5"/>
        <v>85</v>
      </c>
      <c r="N12" s="769">
        <f t="shared" si="0"/>
        <v>4.9533799533799439E-2</v>
      </c>
      <c r="O12" s="979">
        <f t="shared" si="1"/>
        <v>449</v>
      </c>
      <c r="P12" s="888">
        <f t="shared" si="2"/>
        <v>0.33210059171597628</v>
      </c>
      <c r="Q12" s="979">
        <f t="shared" si="3"/>
        <v>535</v>
      </c>
      <c r="R12" s="972">
        <f t="shared" si="4"/>
        <v>0.42259083728278046</v>
      </c>
    </row>
    <row r="13" spans="1:18" ht="17.25" customHeight="1">
      <c r="A13" s="369" t="s">
        <v>34</v>
      </c>
      <c r="B13" s="707">
        <v>1622</v>
      </c>
      <c r="C13" s="392">
        <v>1965</v>
      </c>
      <c r="D13" s="392">
        <v>2070</v>
      </c>
      <c r="E13" s="392">
        <v>1971</v>
      </c>
      <c r="F13" s="392">
        <v>1975</v>
      </c>
      <c r="G13" s="392">
        <v>2008</v>
      </c>
      <c r="H13" s="392">
        <v>2301</v>
      </c>
      <c r="I13" s="392">
        <v>2710</v>
      </c>
      <c r="J13" s="392">
        <v>2836</v>
      </c>
      <c r="K13" s="392">
        <v>2711</v>
      </c>
      <c r="L13" s="708">
        <v>2740</v>
      </c>
      <c r="M13" s="970">
        <f t="shared" si="5"/>
        <v>29</v>
      </c>
      <c r="N13" s="769">
        <f t="shared" si="0"/>
        <v>1.0697159719660565E-2</v>
      </c>
      <c r="O13" s="979">
        <f t="shared" si="1"/>
        <v>732</v>
      </c>
      <c r="P13" s="888">
        <f t="shared" si="2"/>
        <v>0.36454183266932261</v>
      </c>
      <c r="Q13" s="979">
        <f t="shared" si="3"/>
        <v>1118</v>
      </c>
      <c r="R13" s="972">
        <f t="shared" si="4"/>
        <v>0.68927250308261412</v>
      </c>
    </row>
    <row r="14" spans="1:18" ht="17.25" customHeight="1">
      <c r="A14" s="369" t="s">
        <v>35</v>
      </c>
      <c r="B14" s="707">
        <v>1874</v>
      </c>
      <c r="C14" s="392">
        <v>2084</v>
      </c>
      <c r="D14" s="392">
        <v>2330</v>
      </c>
      <c r="E14" s="392">
        <v>2201</v>
      </c>
      <c r="F14" s="392">
        <v>2128</v>
      </c>
      <c r="G14" s="392">
        <v>2273</v>
      </c>
      <c r="H14" s="392">
        <v>2534</v>
      </c>
      <c r="I14" s="392">
        <v>2612</v>
      </c>
      <c r="J14" s="392">
        <v>2774</v>
      </c>
      <c r="K14" s="392">
        <v>2722</v>
      </c>
      <c r="L14" s="708">
        <v>2726</v>
      </c>
      <c r="M14" s="970">
        <f t="shared" si="5"/>
        <v>4</v>
      </c>
      <c r="N14" s="769">
        <f t="shared" si="0"/>
        <v>1.4695077149156077E-3</v>
      </c>
      <c r="O14" s="979">
        <f t="shared" si="1"/>
        <v>453</v>
      </c>
      <c r="P14" s="888">
        <f t="shared" si="2"/>
        <v>0.19929608446986369</v>
      </c>
      <c r="Q14" s="979">
        <f t="shared" si="3"/>
        <v>852</v>
      </c>
      <c r="R14" s="972">
        <f t="shared" si="4"/>
        <v>0.45464247598719321</v>
      </c>
    </row>
    <row r="15" spans="1:18" ht="17.25" customHeight="1">
      <c r="A15" s="369" t="s">
        <v>36</v>
      </c>
      <c r="B15" s="707">
        <v>1555</v>
      </c>
      <c r="C15" s="392">
        <v>1760</v>
      </c>
      <c r="D15" s="392">
        <v>1864</v>
      </c>
      <c r="E15" s="392">
        <v>1769</v>
      </c>
      <c r="F15" s="392">
        <v>1909</v>
      </c>
      <c r="G15" s="392">
        <v>2041</v>
      </c>
      <c r="H15" s="392">
        <v>2270</v>
      </c>
      <c r="I15" s="392">
        <v>2403</v>
      </c>
      <c r="J15" s="392">
        <v>2489</v>
      </c>
      <c r="K15" s="392">
        <v>2561</v>
      </c>
      <c r="L15" s="708">
        <v>2500</v>
      </c>
      <c r="M15" s="885">
        <f t="shared" si="5"/>
        <v>-61</v>
      </c>
      <c r="N15" s="769">
        <f t="shared" si="0"/>
        <v>-2.3818820773135463E-2</v>
      </c>
      <c r="O15" s="979">
        <f t="shared" si="1"/>
        <v>459</v>
      </c>
      <c r="P15" s="888">
        <f t="shared" si="2"/>
        <v>0.22488975992160709</v>
      </c>
      <c r="Q15" s="979">
        <f t="shared" si="3"/>
        <v>945</v>
      </c>
      <c r="R15" s="972">
        <f t="shared" si="4"/>
        <v>0.60771704180064301</v>
      </c>
    </row>
    <row r="16" spans="1:18" ht="17.25" customHeight="1">
      <c r="A16" s="369" t="s">
        <v>37</v>
      </c>
      <c r="B16" s="707">
        <v>2448</v>
      </c>
      <c r="C16" s="392">
        <v>2827</v>
      </c>
      <c r="D16" s="392">
        <v>3200</v>
      </c>
      <c r="E16" s="392">
        <v>3172</v>
      </c>
      <c r="F16" s="392">
        <v>3053</v>
      </c>
      <c r="G16" s="392">
        <v>3189</v>
      </c>
      <c r="H16" s="392">
        <v>3627</v>
      </c>
      <c r="I16" s="392">
        <v>4249</v>
      </c>
      <c r="J16" s="392">
        <v>4659</v>
      </c>
      <c r="K16" s="392">
        <v>4594</v>
      </c>
      <c r="L16" s="708">
        <v>4560</v>
      </c>
      <c r="M16" s="885">
        <f t="shared" si="5"/>
        <v>-34</v>
      </c>
      <c r="N16" s="769">
        <f t="shared" si="0"/>
        <v>-7.4009577710056895E-3</v>
      </c>
      <c r="O16" s="979">
        <f t="shared" si="1"/>
        <v>1371</v>
      </c>
      <c r="P16" s="888">
        <f t="shared" si="2"/>
        <v>0.42991533396048909</v>
      </c>
      <c r="Q16" s="979">
        <f t="shared" si="3"/>
        <v>2112</v>
      </c>
      <c r="R16" s="972">
        <f t="shared" si="4"/>
        <v>0.86274509803921573</v>
      </c>
    </row>
    <row r="17" spans="1:18" ht="17.25" customHeight="1">
      <c r="A17" s="369" t="s">
        <v>38</v>
      </c>
      <c r="B17" s="707">
        <v>2093</v>
      </c>
      <c r="C17" s="392">
        <v>2392</v>
      </c>
      <c r="D17" s="392">
        <v>2405</v>
      </c>
      <c r="E17" s="392">
        <v>2495</v>
      </c>
      <c r="F17" s="392">
        <v>2601</v>
      </c>
      <c r="G17" s="392">
        <v>2785</v>
      </c>
      <c r="H17" s="392">
        <v>2985</v>
      </c>
      <c r="I17" s="392">
        <v>3355</v>
      </c>
      <c r="J17" s="392">
        <v>3503</v>
      </c>
      <c r="K17" s="392">
        <v>3516</v>
      </c>
      <c r="L17" s="708">
        <v>3638</v>
      </c>
      <c r="M17" s="970">
        <f t="shared" si="5"/>
        <v>122</v>
      </c>
      <c r="N17" s="769">
        <f t="shared" si="0"/>
        <v>3.4698521046643949E-2</v>
      </c>
      <c r="O17" s="979">
        <f t="shared" si="1"/>
        <v>853</v>
      </c>
      <c r="P17" s="888">
        <f t="shared" si="2"/>
        <v>0.30628366247755845</v>
      </c>
      <c r="Q17" s="979">
        <f t="shared" si="3"/>
        <v>1545</v>
      </c>
      <c r="R17" s="972">
        <f t="shared" si="4"/>
        <v>0.7381748686096512</v>
      </c>
    </row>
    <row r="18" spans="1:18" ht="17.25" customHeight="1">
      <c r="A18" s="369" t="s">
        <v>39</v>
      </c>
      <c r="B18" s="707">
        <v>1621</v>
      </c>
      <c r="C18" s="392">
        <v>1962</v>
      </c>
      <c r="D18" s="392">
        <v>2070</v>
      </c>
      <c r="E18" s="392">
        <v>2048</v>
      </c>
      <c r="F18" s="392">
        <v>2040</v>
      </c>
      <c r="G18" s="392">
        <v>2079</v>
      </c>
      <c r="H18" s="392">
        <v>2275</v>
      </c>
      <c r="I18" s="392">
        <v>2584</v>
      </c>
      <c r="J18" s="392">
        <v>2715</v>
      </c>
      <c r="K18" s="392">
        <v>2923</v>
      </c>
      <c r="L18" s="708">
        <v>2810</v>
      </c>
      <c r="M18" s="885">
        <f t="shared" si="5"/>
        <v>-113</v>
      </c>
      <c r="N18" s="769">
        <f t="shared" si="0"/>
        <v>-3.8658912076633634E-2</v>
      </c>
      <c r="O18" s="979">
        <f t="shared" si="1"/>
        <v>731</v>
      </c>
      <c r="P18" s="888">
        <f t="shared" si="2"/>
        <v>0.35161135161135171</v>
      </c>
      <c r="Q18" s="979">
        <f t="shared" si="3"/>
        <v>1189</v>
      </c>
      <c r="R18" s="972">
        <f t="shared" si="4"/>
        <v>0.73349784083898828</v>
      </c>
    </row>
    <row r="19" spans="1:18" ht="17.25" customHeight="1" thickBot="1">
      <c r="A19" s="362" t="s">
        <v>40</v>
      </c>
      <c r="B19" s="709">
        <v>3394</v>
      </c>
      <c r="C19" s="427">
        <v>4025</v>
      </c>
      <c r="D19" s="427">
        <v>4269</v>
      </c>
      <c r="E19" s="427">
        <v>4001</v>
      </c>
      <c r="F19" s="427">
        <v>4433</v>
      </c>
      <c r="G19" s="427">
        <v>4671</v>
      </c>
      <c r="H19" s="427">
        <v>5013</v>
      </c>
      <c r="I19" s="427">
        <v>5635</v>
      </c>
      <c r="J19" s="427">
        <v>5699</v>
      </c>
      <c r="K19" s="427">
        <v>5707</v>
      </c>
      <c r="L19" s="710">
        <v>5668</v>
      </c>
      <c r="M19" s="891">
        <f t="shared" si="5"/>
        <v>-39</v>
      </c>
      <c r="N19" s="770">
        <f t="shared" si="0"/>
        <v>-6.8337129840546629E-3</v>
      </c>
      <c r="O19" s="980">
        <f t="shared" si="1"/>
        <v>997</v>
      </c>
      <c r="P19" s="894">
        <f t="shared" si="2"/>
        <v>0.21344465853136363</v>
      </c>
      <c r="Q19" s="980">
        <f t="shared" si="3"/>
        <v>2274</v>
      </c>
      <c r="R19" s="975">
        <f t="shared" si="4"/>
        <v>0.67000589275191524</v>
      </c>
    </row>
    <row r="20" spans="1:18" s="52" customFormat="1" ht="17.25" customHeight="1">
      <c r="A20" s="22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/>
  <dimension ref="A1:R59"/>
  <sheetViews>
    <sheetView zoomScaleNormal="100" workbookViewId="0">
      <selection activeCell="F37" sqref="F37"/>
    </sheetView>
  </sheetViews>
  <sheetFormatPr defaultRowHeight="15"/>
  <cols>
    <col min="1" max="1" width="44.28515625" customWidth="1"/>
    <col min="2" max="2" width="7.140625" customWidth="1"/>
    <col min="3" max="3" width="7" customWidth="1"/>
    <col min="4" max="4" width="6.7109375" customWidth="1"/>
    <col min="5" max="5" width="6.85546875" customWidth="1"/>
    <col min="6" max="6" width="7.140625" customWidth="1"/>
    <col min="7" max="8" width="6.85546875" customWidth="1"/>
    <col min="9" max="11" width="7" customWidth="1"/>
    <col min="12" max="12" width="7" style="383" customWidth="1"/>
    <col min="13" max="14" width="6.140625" customWidth="1"/>
    <col min="15" max="15" width="6.5703125" customWidth="1"/>
    <col min="16" max="19" width="7.5703125" customWidth="1"/>
  </cols>
  <sheetData>
    <row r="1" spans="1:18" s="59" customFormat="1" ht="17.25" customHeight="1">
      <c r="A1" s="124" t="s">
        <v>830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8" s="4" customFormat="1" ht="17.25" customHeight="1" thickBot="1">
      <c r="A2" s="701" t="s">
        <v>572</v>
      </c>
      <c r="B2" s="3"/>
      <c r="C2" s="3"/>
      <c r="D2" s="3"/>
      <c r="E2" s="3"/>
      <c r="F2" s="3"/>
      <c r="G2" s="3"/>
      <c r="H2" s="3"/>
      <c r="I2" s="3"/>
      <c r="J2" s="3"/>
      <c r="K2" s="3"/>
      <c r="L2" s="379"/>
      <c r="M2" s="3"/>
    </row>
    <row r="3" spans="1:18" s="126" customFormat="1" ht="17.25" customHeight="1">
      <c r="A3" s="2014" t="s">
        <v>969</v>
      </c>
      <c r="B3" s="2012">
        <v>2008</v>
      </c>
      <c r="C3" s="2012">
        <v>2009</v>
      </c>
      <c r="D3" s="2012">
        <v>2010</v>
      </c>
      <c r="E3" s="2012">
        <v>2011</v>
      </c>
      <c r="F3" s="2012">
        <v>2012</v>
      </c>
      <c r="G3" s="2012">
        <v>2013</v>
      </c>
      <c r="H3" s="2012">
        <v>2014</v>
      </c>
      <c r="I3" s="2009">
        <v>2015</v>
      </c>
      <c r="J3" s="1471"/>
      <c r="K3" s="2009">
        <v>2017</v>
      </c>
      <c r="L3" s="2007">
        <v>2018</v>
      </c>
      <c r="M3" s="1997" t="s">
        <v>962</v>
      </c>
      <c r="N3" s="1998"/>
      <c r="O3" s="2001" t="s">
        <v>963</v>
      </c>
      <c r="P3" s="1998"/>
      <c r="Q3" s="2003" t="s">
        <v>964</v>
      </c>
      <c r="R3" s="2004"/>
    </row>
    <row r="4" spans="1:18" s="126" customFormat="1" ht="17.25" customHeight="1">
      <c r="A4" s="2015"/>
      <c r="B4" s="2013"/>
      <c r="C4" s="2013"/>
      <c r="D4" s="2013"/>
      <c r="E4" s="2013"/>
      <c r="F4" s="2013"/>
      <c r="G4" s="2013"/>
      <c r="H4" s="2013"/>
      <c r="I4" s="2010"/>
      <c r="J4" s="1472">
        <v>2016</v>
      </c>
      <c r="K4" s="2010"/>
      <c r="L4" s="2008"/>
      <c r="M4" s="1999"/>
      <c r="N4" s="2000"/>
      <c r="O4" s="2002"/>
      <c r="P4" s="2000"/>
      <c r="Q4" s="2005"/>
      <c r="R4" s="2006"/>
    </row>
    <row r="5" spans="1:18" s="126" customFormat="1" ht="17.25" customHeight="1" thickBot="1">
      <c r="A5" s="2016"/>
      <c r="B5" s="1552"/>
      <c r="C5" s="1552"/>
      <c r="D5" s="1552"/>
      <c r="E5" s="1552"/>
      <c r="F5" s="1552"/>
      <c r="G5" s="1552"/>
      <c r="H5" s="1552"/>
      <c r="I5" s="2011"/>
      <c r="J5" s="1473"/>
      <c r="K5" s="2011"/>
      <c r="L5" s="1595"/>
      <c r="M5" s="1301" t="s">
        <v>327</v>
      </c>
      <c r="N5" s="1302" t="s">
        <v>328</v>
      </c>
      <c r="O5" s="1306" t="s">
        <v>327</v>
      </c>
      <c r="P5" s="1302" t="s">
        <v>328</v>
      </c>
      <c r="Q5" s="1303" t="s">
        <v>327</v>
      </c>
      <c r="R5" s="1356" t="s">
        <v>328</v>
      </c>
    </row>
    <row r="6" spans="1:18" s="128" customFormat="1" ht="15" customHeight="1">
      <c r="A6" s="127" t="s">
        <v>155</v>
      </c>
      <c r="B6" s="546">
        <v>319154</v>
      </c>
      <c r="C6" s="546">
        <v>333146</v>
      </c>
      <c r="D6" s="546">
        <v>339356</v>
      </c>
      <c r="E6" s="546">
        <v>339037</v>
      </c>
      <c r="F6" s="546">
        <v>333283</v>
      </c>
      <c r="G6" s="546">
        <v>324945</v>
      </c>
      <c r="H6" s="546">
        <v>308212</v>
      </c>
      <c r="I6" s="546">
        <v>292431</v>
      </c>
      <c r="J6" s="536">
        <v>280173</v>
      </c>
      <c r="K6" s="536">
        <v>269468</v>
      </c>
      <c r="L6" s="640">
        <v>261796</v>
      </c>
      <c r="M6" s="850">
        <f>L6-K6</f>
        <v>-7672</v>
      </c>
      <c r="N6" s="714">
        <f>L6/K6-1</f>
        <v>-2.8470913058322278E-2</v>
      </c>
      <c r="O6" s="932">
        <f>L6-G6</f>
        <v>-63149</v>
      </c>
      <c r="P6" s="917">
        <f>L6/G6-1</f>
        <v>-0.19433750326978416</v>
      </c>
      <c r="Q6" s="856">
        <f>L6-B6</f>
        <v>-57358</v>
      </c>
      <c r="R6" s="718">
        <f>L6/B6-1</f>
        <v>-0.17971888179374218</v>
      </c>
    </row>
    <row r="7" spans="1:18" s="128" customFormat="1" ht="15" customHeight="1">
      <c r="A7" s="129" t="s">
        <v>156</v>
      </c>
      <c r="B7" s="593">
        <v>47937</v>
      </c>
      <c r="C7" s="593">
        <v>48951</v>
      </c>
      <c r="D7" s="593">
        <v>49745</v>
      </c>
      <c r="E7" s="593">
        <v>49481</v>
      </c>
      <c r="F7" s="593">
        <v>48461</v>
      </c>
      <c r="G7" s="400">
        <v>48108</v>
      </c>
      <c r="H7" s="400">
        <v>47676</v>
      </c>
      <c r="I7" s="537">
        <v>46952</v>
      </c>
      <c r="J7" s="537">
        <v>46508</v>
      </c>
      <c r="K7" s="537">
        <v>45887</v>
      </c>
      <c r="L7" s="535">
        <v>45235</v>
      </c>
      <c r="M7" s="850">
        <f t="shared" ref="M7:M32" si="0">L7-K7</f>
        <v>-652</v>
      </c>
      <c r="N7" s="714">
        <f t="shared" ref="N7:N32" si="1">L7/K7-1</f>
        <v>-1.4208817312092781E-2</v>
      </c>
      <c r="O7" s="932">
        <f t="shared" ref="O7:O32" si="2">L7-G7</f>
        <v>-2873</v>
      </c>
      <c r="P7" s="917">
        <f t="shared" ref="P7:P32" si="3">L7/G7-1</f>
        <v>-5.9719797123139573E-2</v>
      </c>
      <c r="Q7" s="856">
        <f t="shared" ref="Q7:Q32" si="4">L7-B7</f>
        <v>-2702</v>
      </c>
      <c r="R7" s="718">
        <f t="shared" ref="R7:R32" si="5">L7/B7-1</f>
        <v>-5.6365646577800077E-2</v>
      </c>
    </row>
    <row r="8" spans="1:18" s="128" customFormat="1" ht="15" customHeight="1">
      <c r="A8" s="129" t="s">
        <v>157</v>
      </c>
      <c r="B8" s="593">
        <v>11719</v>
      </c>
      <c r="C8" s="593">
        <v>12189</v>
      </c>
      <c r="D8" s="593">
        <v>12595</v>
      </c>
      <c r="E8" s="593">
        <v>12926</v>
      </c>
      <c r="F8" s="593">
        <v>12877</v>
      </c>
      <c r="G8" s="400">
        <v>12289</v>
      </c>
      <c r="H8" s="400">
        <v>11476</v>
      </c>
      <c r="I8" s="537">
        <v>10562</v>
      </c>
      <c r="J8" s="537">
        <v>10078</v>
      </c>
      <c r="K8" s="537">
        <v>9377</v>
      </c>
      <c r="L8" s="535">
        <v>8791</v>
      </c>
      <c r="M8" s="850">
        <f t="shared" si="0"/>
        <v>-586</v>
      </c>
      <c r="N8" s="714">
        <f t="shared" si="1"/>
        <v>-6.2493334755252206E-2</v>
      </c>
      <c r="O8" s="932">
        <f t="shared" si="2"/>
        <v>-3498</v>
      </c>
      <c r="P8" s="917">
        <f t="shared" si="3"/>
        <v>-0.28464480429652539</v>
      </c>
      <c r="Q8" s="856">
        <f t="shared" si="4"/>
        <v>-2928</v>
      </c>
      <c r="R8" s="718">
        <f t="shared" si="5"/>
        <v>-0.24985066985237647</v>
      </c>
    </row>
    <row r="9" spans="1:18" s="128" customFormat="1" ht="15" customHeight="1">
      <c r="A9" s="129" t="s">
        <v>158</v>
      </c>
      <c r="B9" s="593">
        <v>9574</v>
      </c>
      <c r="C9" s="593">
        <v>10057</v>
      </c>
      <c r="D9" s="593">
        <v>10574</v>
      </c>
      <c r="E9" s="593">
        <v>10377</v>
      </c>
      <c r="F9" s="593">
        <v>9967</v>
      </c>
      <c r="G9" s="400">
        <v>9670</v>
      </c>
      <c r="H9" s="400">
        <v>9142</v>
      </c>
      <c r="I9" s="537">
        <v>8700</v>
      </c>
      <c r="J9" s="537">
        <v>7976</v>
      </c>
      <c r="K9" s="537">
        <v>7590</v>
      </c>
      <c r="L9" s="535">
        <v>7392</v>
      </c>
      <c r="M9" s="850">
        <f t="shared" si="0"/>
        <v>-198</v>
      </c>
      <c r="N9" s="714">
        <f t="shared" si="1"/>
        <v>-2.6086956521739091E-2</v>
      </c>
      <c r="O9" s="932">
        <f t="shared" si="2"/>
        <v>-2278</v>
      </c>
      <c r="P9" s="917">
        <f t="shared" si="3"/>
        <v>-0.23557394002068255</v>
      </c>
      <c r="Q9" s="856">
        <f t="shared" si="4"/>
        <v>-2182</v>
      </c>
      <c r="R9" s="718">
        <f t="shared" si="5"/>
        <v>-0.22790891999164409</v>
      </c>
    </row>
    <row r="10" spans="1:18" s="128" customFormat="1" ht="15" customHeight="1">
      <c r="A10" s="129" t="s">
        <v>159</v>
      </c>
      <c r="B10" s="593">
        <v>36148</v>
      </c>
      <c r="C10" s="593">
        <v>38132</v>
      </c>
      <c r="D10" s="593">
        <v>39454</v>
      </c>
      <c r="E10" s="593">
        <v>39685</v>
      </c>
      <c r="F10" s="593">
        <v>38938</v>
      </c>
      <c r="G10" s="400">
        <v>37309</v>
      </c>
      <c r="H10" s="400">
        <v>34798</v>
      </c>
      <c r="I10" s="537">
        <v>32909</v>
      </c>
      <c r="J10" s="537">
        <v>31667</v>
      </c>
      <c r="K10" s="537">
        <v>30400</v>
      </c>
      <c r="L10" s="535">
        <v>30163</v>
      </c>
      <c r="M10" s="850">
        <f t="shared" si="0"/>
        <v>-237</v>
      </c>
      <c r="N10" s="714">
        <f t="shared" si="1"/>
        <v>-7.7960526315788981E-3</v>
      </c>
      <c r="O10" s="932">
        <f t="shared" si="2"/>
        <v>-7146</v>
      </c>
      <c r="P10" s="917">
        <f t="shared" si="3"/>
        <v>-0.19153555442386561</v>
      </c>
      <c r="Q10" s="856">
        <f t="shared" si="4"/>
        <v>-5985</v>
      </c>
      <c r="R10" s="718">
        <f t="shared" si="5"/>
        <v>-0.16556932610379549</v>
      </c>
    </row>
    <row r="11" spans="1:18" s="128" customFormat="1" ht="15" customHeight="1">
      <c r="A11" s="129" t="s">
        <v>160</v>
      </c>
      <c r="B11" s="593">
        <v>20231</v>
      </c>
      <c r="C11" s="593">
        <v>21266</v>
      </c>
      <c r="D11" s="593">
        <v>21935</v>
      </c>
      <c r="E11" s="593">
        <v>22362</v>
      </c>
      <c r="F11" s="593">
        <v>21717</v>
      </c>
      <c r="G11" s="400">
        <v>21306</v>
      </c>
      <c r="H11" s="400">
        <v>21054</v>
      </c>
      <c r="I11" s="537">
        <v>20898</v>
      </c>
      <c r="J11" s="537">
        <v>20296</v>
      </c>
      <c r="K11" s="537">
        <v>19804</v>
      </c>
      <c r="L11" s="535">
        <v>19670</v>
      </c>
      <c r="M11" s="850">
        <f t="shared" si="0"/>
        <v>-134</v>
      </c>
      <c r="N11" s="714">
        <f t="shared" si="1"/>
        <v>-6.7663098363967E-3</v>
      </c>
      <c r="O11" s="932">
        <f t="shared" si="2"/>
        <v>-1636</v>
      </c>
      <c r="P11" s="917">
        <f t="shared" si="3"/>
        <v>-7.6785881911198728E-2</v>
      </c>
      <c r="Q11" s="856">
        <f t="shared" si="4"/>
        <v>-561</v>
      </c>
      <c r="R11" s="718">
        <f t="shared" si="5"/>
        <v>-2.7729721714200961E-2</v>
      </c>
    </row>
    <row r="12" spans="1:18" s="128" customFormat="1" ht="15" customHeight="1">
      <c r="A12" s="129" t="s">
        <v>161</v>
      </c>
      <c r="B12" s="593">
        <v>2810</v>
      </c>
      <c r="C12" s="593">
        <v>2885</v>
      </c>
      <c r="D12" s="593">
        <v>2919</v>
      </c>
      <c r="E12" s="593">
        <v>3090</v>
      </c>
      <c r="F12" s="593">
        <v>3081</v>
      </c>
      <c r="G12" s="400">
        <v>2968</v>
      </c>
      <c r="H12" s="400">
        <v>2956</v>
      </c>
      <c r="I12" s="537">
        <v>2945</v>
      </c>
      <c r="J12" s="537">
        <v>2924</v>
      </c>
      <c r="K12" s="537">
        <v>2863</v>
      </c>
      <c r="L12" s="535">
        <v>2727</v>
      </c>
      <c r="M12" s="850">
        <f t="shared" si="0"/>
        <v>-136</v>
      </c>
      <c r="N12" s="714">
        <f t="shared" si="1"/>
        <v>-4.7502619629758991E-2</v>
      </c>
      <c r="O12" s="932">
        <f t="shared" si="2"/>
        <v>-241</v>
      </c>
      <c r="P12" s="917">
        <f t="shared" si="3"/>
        <v>-8.1199460916442034E-2</v>
      </c>
      <c r="Q12" s="856">
        <f t="shared" si="4"/>
        <v>-83</v>
      </c>
      <c r="R12" s="718">
        <f t="shared" si="5"/>
        <v>-2.9537366548042732E-2</v>
      </c>
    </row>
    <row r="13" spans="1:18" s="128" customFormat="1" ht="15" customHeight="1">
      <c r="A13" s="129" t="s">
        <v>162</v>
      </c>
      <c r="B13" s="593">
        <v>9123</v>
      </c>
      <c r="C13" s="593">
        <v>9493</v>
      </c>
      <c r="D13" s="593">
        <v>9966</v>
      </c>
      <c r="E13" s="593">
        <v>10153</v>
      </c>
      <c r="F13" s="593">
        <v>10182</v>
      </c>
      <c r="G13" s="400">
        <v>10298</v>
      </c>
      <c r="H13" s="400">
        <v>9836</v>
      </c>
      <c r="I13" s="537">
        <v>9188</v>
      </c>
      <c r="J13" s="537">
        <v>8659</v>
      </c>
      <c r="K13" s="537">
        <v>8351</v>
      </c>
      <c r="L13" s="535">
        <v>8332</v>
      </c>
      <c r="M13" s="850">
        <f t="shared" si="0"/>
        <v>-19</v>
      </c>
      <c r="N13" s="714">
        <f t="shared" si="1"/>
        <v>-2.2751766255538763E-3</v>
      </c>
      <c r="O13" s="932">
        <f t="shared" si="2"/>
        <v>-1966</v>
      </c>
      <c r="P13" s="917">
        <f t="shared" si="3"/>
        <v>-0.1909108564769858</v>
      </c>
      <c r="Q13" s="856">
        <f t="shared" si="4"/>
        <v>-791</v>
      </c>
      <c r="R13" s="718">
        <f t="shared" si="5"/>
        <v>-8.6703935109065045E-2</v>
      </c>
    </row>
    <row r="14" spans="1:18" s="128" customFormat="1" ht="15" customHeight="1">
      <c r="A14" s="129" t="s">
        <v>163</v>
      </c>
      <c r="B14" s="593">
        <v>8288</v>
      </c>
      <c r="C14" s="593">
        <v>8592</v>
      </c>
      <c r="D14" s="593">
        <v>8909</v>
      </c>
      <c r="E14" s="593">
        <v>9159</v>
      </c>
      <c r="F14" s="593">
        <v>9153</v>
      </c>
      <c r="G14" s="400">
        <v>8824</v>
      </c>
      <c r="H14" s="400">
        <v>7908</v>
      </c>
      <c r="I14" s="537">
        <v>7186</v>
      </c>
      <c r="J14" s="537">
        <v>6581</v>
      </c>
      <c r="K14" s="537">
        <v>6193</v>
      </c>
      <c r="L14" s="535">
        <v>6161</v>
      </c>
      <c r="M14" s="850">
        <f t="shared" si="0"/>
        <v>-32</v>
      </c>
      <c r="N14" s="714">
        <f t="shared" si="1"/>
        <v>-5.1671241724527972E-3</v>
      </c>
      <c r="O14" s="932">
        <f t="shared" si="2"/>
        <v>-2663</v>
      </c>
      <c r="P14" s="917">
        <f t="shared" si="3"/>
        <v>-0.30179057116953767</v>
      </c>
      <c r="Q14" s="856">
        <f t="shared" si="4"/>
        <v>-2127</v>
      </c>
      <c r="R14" s="718">
        <f t="shared" si="5"/>
        <v>-0.25663610038610041</v>
      </c>
    </row>
    <row r="15" spans="1:18" s="128" customFormat="1" ht="15" customHeight="1">
      <c r="A15" s="129" t="s">
        <v>164</v>
      </c>
      <c r="B15" s="593">
        <v>7747</v>
      </c>
      <c r="C15" s="593">
        <v>8902</v>
      </c>
      <c r="D15" s="593">
        <v>8810</v>
      </c>
      <c r="E15" s="593">
        <v>8430</v>
      </c>
      <c r="F15" s="593">
        <v>7884</v>
      </c>
      <c r="G15" s="400">
        <v>7530</v>
      </c>
      <c r="H15" s="400">
        <v>6508</v>
      </c>
      <c r="I15" s="537">
        <v>5512</v>
      </c>
      <c r="J15" s="537">
        <v>5011</v>
      </c>
      <c r="K15" s="537">
        <v>4765</v>
      </c>
      <c r="L15" s="535">
        <v>4335</v>
      </c>
      <c r="M15" s="850">
        <f t="shared" si="0"/>
        <v>-430</v>
      </c>
      <c r="N15" s="714">
        <f t="shared" si="1"/>
        <v>-9.0241343126967521E-2</v>
      </c>
      <c r="O15" s="932">
        <f t="shared" si="2"/>
        <v>-3195</v>
      </c>
      <c r="P15" s="917">
        <f t="shared" si="3"/>
        <v>-0.42430278884462147</v>
      </c>
      <c r="Q15" s="856">
        <f t="shared" si="4"/>
        <v>-3412</v>
      </c>
      <c r="R15" s="718">
        <f t="shared" si="5"/>
        <v>-0.44042855298825356</v>
      </c>
    </row>
    <row r="16" spans="1:18" s="128" customFormat="1" ht="15" customHeight="1">
      <c r="A16" s="129" t="s">
        <v>165</v>
      </c>
      <c r="B16" s="593">
        <v>20780</v>
      </c>
      <c r="C16" s="593">
        <v>21314</v>
      </c>
      <c r="D16" s="593">
        <v>22516</v>
      </c>
      <c r="E16" s="593">
        <v>22397</v>
      </c>
      <c r="F16" s="593">
        <v>21398</v>
      </c>
      <c r="G16" s="400">
        <v>21552</v>
      </c>
      <c r="H16" s="400">
        <v>20853</v>
      </c>
      <c r="I16" s="537">
        <v>20215</v>
      </c>
      <c r="J16" s="537">
        <v>19102</v>
      </c>
      <c r="K16" s="537">
        <v>18234</v>
      </c>
      <c r="L16" s="535">
        <v>17549</v>
      </c>
      <c r="M16" s="850">
        <f t="shared" si="0"/>
        <v>-685</v>
      </c>
      <c r="N16" s="714">
        <f t="shared" si="1"/>
        <v>-3.7567182187122961E-2</v>
      </c>
      <c r="O16" s="932">
        <f t="shared" si="2"/>
        <v>-4003</v>
      </c>
      <c r="P16" s="917">
        <f t="shared" si="3"/>
        <v>-0.18573682256867108</v>
      </c>
      <c r="Q16" s="856">
        <f t="shared" si="4"/>
        <v>-3231</v>
      </c>
      <c r="R16" s="718">
        <f t="shared" si="5"/>
        <v>-0.15548604427333979</v>
      </c>
    </row>
    <row r="17" spans="1:18" s="128" customFormat="1" ht="15" customHeight="1">
      <c r="A17" s="129" t="s">
        <v>166</v>
      </c>
      <c r="B17" s="593">
        <v>3814</v>
      </c>
      <c r="C17" s="593">
        <v>3656</v>
      </c>
      <c r="D17" s="593">
        <v>3640</v>
      </c>
      <c r="E17" s="593">
        <v>3805</v>
      </c>
      <c r="F17" s="593">
        <v>4084</v>
      </c>
      <c r="G17" s="400">
        <v>4384</v>
      </c>
      <c r="H17" s="400">
        <v>4287</v>
      </c>
      <c r="I17" s="537">
        <v>4018</v>
      </c>
      <c r="J17" s="537">
        <v>3989</v>
      </c>
      <c r="K17" s="537">
        <v>3942</v>
      </c>
      <c r="L17" s="535">
        <v>3880</v>
      </c>
      <c r="M17" s="850">
        <f t="shared" si="0"/>
        <v>-62</v>
      </c>
      <c r="N17" s="714">
        <f t="shared" si="1"/>
        <v>-1.572805682394729E-2</v>
      </c>
      <c r="O17" s="932">
        <f t="shared" si="2"/>
        <v>-504</v>
      </c>
      <c r="P17" s="917">
        <f t="shared" si="3"/>
        <v>-0.11496350364963503</v>
      </c>
      <c r="Q17" s="856">
        <f t="shared" si="4"/>
        <v>66</v>
      </c>
      <c r="R17" s="718">
        <f t="shared" si="5"/>
        <v>1.7304667016255992E-2</v>
      </c>
    </row>
    <row r="18" spans="1:18" s="128" customFormat="1" ht="15" customHeight="1">
      <c r="A18" s="129" t="s">
        <v>167</v>
      </c>
      <c r="B18" s="593">
        <v>17983</v>
      </c>
      <c r="C18" s="593">
        <v>18031</v>
      </c>
      <c r="D18" s="593">
        <v>16474</v>
      </c>
      <c r="E18" s="593">
        <v>15843</v>
      </c>
      <c r="F18" s="593">
        <v>14975</v>
      </c>
      <c r="G18" s="400">
        <v>13445</v>
      </c>
      <c r="H18" s="400">
        <v>12428</v>
      </c>
      <c r="I18" s="537">
        <v>11523</v>
      </c>
      <c r="J18" s="537">
        <v>10876</v>
      </c>
      <c r="K18" s="537">
        <v>10720</v>
      </c>
      <c r="L18" s="535">
        <v>10422</v>
      </c>
      <c r="M18" s="850">
        <f t="shared" si="0"/>
        <v>-298</v>
      </c>
      <c r="N18" s="714">
        <f t="shared" si="1"/>
        <v>-2.7798507462686528E-2</v>
      </c>
      <c r="O18" s="932">
        <f t="shared" si="2"/>
        <v>-3023</v>
      </c>
      <c r="P18" s="917">
        <f t="shared" si="3"/>
        <v>-0.22484194867980667</v>
      </c>
      <c r="Q18" s="856">
        <f t="shared" si="4"/>
        <v>-7561</v>
      </c>
      <c r="R18" s="718">
        <f t="shared" si="5"/>
        <v>-0.42045264972474006</v>
      </c>
    </row>
    <row r="19" spans="1:18" s="128" customFormat="1" ht="15" customHeight="1">
      <c r="A19" s="129" t="s">
        <v>168</v>
      </c>
      <c r="B19" s="593">
        <v>9411</v>
      </c>
      <c r="C19" s="593">
        <v>9802</v>
      </c>
      <c r="D19" s="593">
        <v>9443</v>
      </c>
      <c r="E19" s="593">
        <v>8706</v>
      </c>
      <c r="F19" s="593">
        <v>8244</v>
      </c>
      <c r="G19" s="400">
        <v>7890</v>
      </c>
      <c r="H19" s="400">
        <v>7228</v>
      </c>
      <c r="I19" s="537">
        <v>6611</v>
      </c>
      <c r="J19" s="537">
        <v>6159</v>
      </c>
      <c r="K19" s="537">
        <v>5784</v>
      </c>
      <c r="L19" s="535">
        <v>5640</v>
      </c>
      <c r="M19" s="850">
        <f t="shared" si="0"/>
        <v>-144</v>
      </c>
      <c r="N19" s="714">
        <f t="shared" si="1"/>
        <v>-2.4896265560165998E-2</v>
      </c>
      <c r="O19" s="932">
        <f t="shared" si="2"/>
        <v>-2250</v>
      </c>
      <c r="P19" s="917">
        <f t="shared" si="3"/>
        <v>-0.28517110266159695</v>
      </c>
      <c r="Q19" s="856">
        <f t="shared" si="4"/>
        <v>-3771</v>
      </c>
      <c r="R19" s="718">
        <f t="shared" si="5"/>
        <v>-0.40070130698119222</v>
      </c>
    </row>
    <row r="20" spans="1:18" s="128" customFormat="1" ht="15" customHeight="1">
      <c r="A20" s="129" t="s">
        <v>169</v>
      </c>
      <c r="B20" s="593">
        <v>9423</v>
      </c>
      <c r="C20" s="593">
        <v>10259</v>
      </c>
      <c r="D20" s="593">
        <v>10602</v>
      </c>
      <c r="E20" s="593">
        <v>10754</v>
      </c>
      <c r="F20" s="593">
        <v>10504</v>
      </c>
      <c r="G20" s="400">
        <v>10312</v>
      </c>
      <c r="H20" s="400">
        <v>9729</v>
      </c>
      <c r="I20" s="537">
        <v>8362</v>
      </c>
      <c r="J20" s="537">
        <v>7706</v>
      </c>
      <c r="K20" s="537">
        <v>7110</v>
      </c>
      <c r="L20" s="535">
        <v>6804</v>
      </c>
      <c r="M20" s="850">
        <f t="shared" si="0"/>
        <v>-306</v>
      </c>
      <c r="N20" s="714">
        <f t="shared" si="1"/>
        <v>-4.3037974683544311E-2</v>
      </c>
      <c r="O20" s="932">
        <f t="shared" si="2"/>
        <v>-3508</v>
      </c>
      <c r="P20" s="917">
        <f t="shared" si="3"/>
        <v>-0.34018619084561674</v>
      </c>
      <c r="Q20" s="856">
        <f t="shared" si="4"/>
        <v>-2619</v>
      </c>
      <c r="R20" s="718">
        <f t="shared" si="5"/>
        <v>-0.27793696275071633</v>
      </c>
    </row>
    <row r="21" spans="1:18" s="128" customFormat="1" ht="15" customHeight="1">
      <c r="A21" s="129" t="s">
        <v>170</v>
      </c>
      <c r="B21" s="593">
        <v>21165</v>
      </c>
      <c r="C21" s="593">
        <v>21692</v>
      </c>
      <c r="D21" s="593">
        <v>22206</v>
      </c>
      <c r="E21" s="593">
        <v>22294</v>
      </c>
      <c r="F21" s="593">
        <v>22319</v>
      </c>
      <c r="G21" s="400">
        <v>22046</v>
      </c>
      <c r="H21" s="400">
        <v>21415</v>
      </c>
      <c r="I21" s="537">
        <v>20738</v>
      </c>
      <c r="J21" s="537">
        <v>19982</v>
      </c>
      <c r="K21" s="537">
        <v>18727</v>
      </c>
      <c r="L21" s="535">
        <v>18263</v>
      </c>
      <c r="M21" s="850">
        <f t="shared" si="0"/>
        <v>-464</v>
      </c>
      <c r="N21" s="714">
        <f t="shared" si="1"/>
        <v>-2.4777059860095041E-2</v>
      </c>
      <c r="O21" s="932">
        <f t="shared" si="2"/>
        <v>-3783</v>
      </c>
      <c r="P21" s="917">
        <f t="shared" si="3"/>
        <v>-0.17159575433185159</v>
      </c>
      <c r="Q21" s="856">
        <f t="shared" si="4"/>
        <v>-2902</v>
      </c>
      <c r="R21" s="718">
        <f t="shared" si="5"/>
        <v>-0.13711315851641859</v>
      </c>
    </row>
    <row r="22" spans="1:18" s="128" customFormat="1" ht="15" customHeight="1">
      <c r="A22" s="129" t="s">
        <v>171</v>
      </c>
      <c r="B22" s="593">
        <v>22296</v>
      </c>
      <c r="C22" s="593">
        <v>23143</v>
      </c>
      <c r="D22" s="593">
        <v>22341</v>
      </c>
      <c r="E22" s="593">
        <v>21307</v>
      </c>
      <c r="F22" s="593">
        <v>20538</v>
      </c>
      <c r="G22" s="400">
        <v>19227</v>
      </c>
      <c r="H22" s="400">
        <v>17320</v>
      </c>
      <c r="I22" s="537">
        <v>15814</v>
      </c>
      <c r="J22" s="537">
        <v>14178</v>
      </c>
      <c r="K22" s="537">
        <v>12686</v>
      </c>
      <c r="L22" s="535">
        <v>11304</v>
      </c>
      <c r="M22" s="850">
        <f t="shared" si="0"/>
        <v>-1382</v>
      </c>
      <c r="N22" s="714">
        <f t="shared" si="1"/>
        <v>-0.10893898786063372</v>
      </c>
      <c r="O22" s="932">
        <f t="shared" si="2"/>
        <v>-7923</v>
      </c>
      <c r="P22" s="917">
        <f t="shared" si="3"/>
        <v>-0.41207676704634111</v>
      </c>
      <c r="Q22" s="856">
        <f t="shared" si="4"/>
        <v>-10992</v>
      </c>
      <c r="R22" s="718">
        <f t="shared" si="5"/>
        <v>-0.49300322927879436</v>
      </c>
    </row>
    <row r="23" spans="1:18" s="128" customFormat="1" ht="15" customHeight="1">
      <c r="A23" s="129" t="s">
        <v>172</v>
      </c>
      <c r="B23" s="593">
        <v>12195</v>
      </c>
      <c r="C23" s="593">
        <v>13397</v>
      </c>
      <c r="D23" s="593">
        <v>13108</v>
      </c>
      <c r="E23" s="593">
        <v>12347</v>
      </c>
      <c r="F23" s="593">
        <v>11897</v>
      </c>
      <c r="G23" s="400">
        <v>11226</v>
      </c>
      <c r="H23" s="400">
        <v>10165</v>
      </c>
      <c r="I23" s="537">
        <v>9425</v>
      </c>
      <c r="J23" s="400">
        <v>8992</v>
      </c>
      <c r="K23" s="128">
        <v>8654</v>
      </c>
      <c r="L23" s="535">
        <v>8482</v>
      </c>
      <c r="M23" s="850">
        <f t="shared" si="0"/>
        <v>-172</v>
      </c>
      <c r="N23" s="714">
        <f t="shared" si="1"/>
        <v>-1.9875202218627264E-2</v>
      </c>
      <c r="O23" s="932">
        <f t="shared" si="2"/>
        <v>-2744</v>
      </c>
      <c r="P23" s="917">
        <f t="shared" si="3"/>
        <v>-0.24443256725458762</v>
      </c>
      <c r="Q23" s="856">
        <f t="shared" si="4"/>
        <v>-3713</v>
      </c>
      <c r="R23" s="718">
        <f t="shared" si="5"/>
        <v>-0.30446904469044689</v>
      </c>
    </row>
    <row r="24" spans="1:18" s="128" customFormat="1" ht="15" customHeight="1">
      <c r="A24" s="129" t="s">
        <v>173</v>
      </c>
      <c r="B24" s="593">
        <v>18367</v>
      </c>
      <c r="C24" s="593">
        <v>18737</v>
      </c>
      <c r="D24" s="593">
        <v>19266</v>
      </c>
      <c r="E24" s="593">
        <v>18794</v>
      </c>
      <c r="F24" s="593">
        <v>18151</v>
      </c>
      <c r="G24" s="400">
        <v>17195</v>
      </c>
      <c r="H24" s="400">
        <v>16380</v>
      </c>
      <c r="I24" s="537">
        <v>15559</v>
      </c>
      <c r="J24" s="537">
        <v>14713</v>
      </c>
      <c r="K24" s="537">
        <v>13904</v>
      </c>
      <c r="L24" s="535">
        <v>13423</v>
      </c>
      <c r="M24" s="850">
        <f t="shared" si="0"/>
        <v>-481</v>
      </c>
      <c r="N24" s="714">
        <f t="shared" si="1"/>
        <v>-3.4594361334867707E-2</v>
      </c>
      <c r="O24" s="932">
        <f t="shared" si="2"/>
        <v>-3772</v>
      </c>
      <c r="P24" s="917">
        <f t="shared" si="3"/>
        <v>-0.21936609479499858</v>
      </c>
      <c r="Q24" s="856">
        <f t="shared" si="4"/>
        <v>-4944</v>
      </c>
      <c r="R24" s="718">
        <f t="shared" si="5"/>
        <v>-0.26917841781455876</v>
      </c>
    </row>
    <row r="25" spans="1:18" s="128" customFormat="1" ht="15" customHeight="1">
      <c r="A25" s="129" t="s">
        <v>174</v>
      </c>
      <c r="B25" s="593">
        <v>18649</v>
      </c>
      <c r="C25" s="593">
        <v>19902</v>
      </c>
      <c r="D25" s="593">
        <v>20765</v>
      </c>
      <c r="E25" s="593">
        <v>21598</v>
      </c>
      <c r="F25" s="593">
        <v>22894</v>
      </c>
      <c r="G25" s="400">
        <v>22296</v>
      </c>
      <c r="H25" s="400">
        <v>20428</v>
      </c>
      <c r="I25" s="537">
        <v>19162</v>
      </c>
      <c r="J25" s="537">
        <v>19254</v>
      </c>
      <c r="K25" s="537">
        <v>19392</v>
      </c>
      <c r="L25" s="535">
        <v>18533</v>
      </c>
      <c r="M25" s="850">
        <f t="shared" si="0"/>
        <v>-859</v>
      </c>
      <c r="N25" s="714">
        <f t="shared" si="1"/>
        <v>-4.4296617161716179E-2</v>
      </c>
      <c r="O25" s="932">
        <f t="shared" si="2"/>
        <v>-3763</v>
      </c>
      <c r="P25" s="917">
        <f t="shared" si="3"/>
        <v>-0.16877466810190167</v>
      </c>
      <c r="Q25" s="856">
        <f t="shared" si="4"/>
        <v>-116</v>
      </c>
      <c r="R25" s="718">
        <f t="shared" si="5"/>
        <v>-6.2201726634135701E-3</v>
      </c>
    </row>
    <row r="26" spans="1:18" s="128" customFormat="1" ht="15" customHeight="1">
      <c r="A26" s="129" t="s">
        <v>175</v>
      </c>
      <c r="B26" s="593">
        <v>10348</v>
      </c>
      <c r="C26" s="593">
        <v>10615</v>
      </c>
      <c r="D26" s="593">
        <v>10443</v>
      </c>
      <c r="E26" s="593">
        <v>10562</v>
      </c>
      <c r="F26" s="593">
        <v>10453</v>
      </c>
      <c r="G26" s="400">
        <v>10663</v>
      </c>
      <c r="H26" s="400">
        <v>10174</v>
      </c>
      <c r="I26" s="537">
        <v>9670</v>
      </c>
      <c r="J26" s="537">
        <v>9152</v>
      </c>
      <c r="K26" s="537">
        <v>8701</v>
      </c>
      <c r="L26" s="535">
        <v>8415</v>
      </c>
      <c r="M26" s="850">
        <f t="shared" si="0"/>
        <v>-286</v>
      </c>
      <c r="N26" s="714">
        <f t="shared" si="1"/>
        <v>-3.2869785082174419E-2</v>
      </c>
      <c r="O26" s="932">
        <f t="shared" si="2"/>
        <v>-2248</v>
      </c>
      <c r="P26" s="917">
        <f t="shared" si="3"/>
        <v>-0.21082247022413958</v>
      </c>
      <c r="Q26" s="856">
        <f t="shared" si="4"/>
        <v>-1933</v>
      </c>
      <c r="R26" s="718">
        <f t="shared" si="5"/>
        <v>-0.18679938152299957</v>
      </c>
    </row>
    <row r="27" spans="1:18" s="128" customFormat="1" ht="15" customHeight="1">
      <c r="A27" s="129" t="s">
        <v>176</v>
      </c>
      <c r="B27" s="593">
        <v>1332</v>
      </c>
      <c r="C27" s="593">
        <v>1395</v>
      </c>
      <c r="D27" s="593">
        <v>1411</v>
      </c>
      <c r="E27" s="593">
        <v>1415</v>
      </c>
      <c r="F27" s="593">
        <v>1396</v>
      </c>
      <c r="G27" s="400">
        <v>1390</v>
      </c>
      <c r="H27" s="400">
        <v>1359</v>
      </c>
      <c r="I27" s="537">
        <v>1380</v>
      </c>
      <c r="J27" s="537">
        <v>1375</v>
      </c>
      <c r="K27" s="537">
        <v>1413</v>
      </c>
      <c r="L27" s="535">
        <v>1382</v>
      </c>
      <c r="M27" s="850">
        <f t="shared" si="0"/>
        <v>-31</v>
      </c>
      <c r="N27" s="714">
        <f t="shared" si="1"/>
        <v>-2.1939136588818076E-2</v>
      </c>
      <c r="O27" s="932">
        <f t="shared" si="2"/>
        <v>-8</v>
      </c>
      <c r="P27" s="917">
        <f t="shared" si="3"/>
        <v>-5.7553956834532904E-3</v>
      </c>
      <c r="Q27" s="856">
        <f t="shared" si="4"/>
        <v>50</v>
      </c>
      <c r="R27" s="718">
        <f t="shared" si="5"/>
        <v>3.7537537537537524E-2</v>
      </c>
    </row>
    <row r="28" spans="1:18" s="128" customFormat="1" ht="15" customHeight="1">
      <c r="A28" s="129" t="s">
        <v>177</v>
      </c>
      <c r="B28" s="593">
        <v>319</v>
      </c>
      <c r="C28" s="593">
        <v>331</v>
      </c>
      <c r="D28" s="593">
        <v>331</v>
      </c>
      <c r="E28" s="593">
        <v>338</v>
      </c>
      <c r="F28" s="593">
        <v>319</v>
      </c>
      <c r="G28" s="400">
        <v>323</v>
      </c>
      <c r="H28" s="400">
        <v>324</v>
      </c>
      <c r="I28" s="537">
        <v>318</v>
      </c>
      <c r="J28" s="537">
        <v>317</v>
      </c>
      <c r="K28" s="537">
        <v>317</v>
      </c>
      <c r="L28" s="537">
        <v>306</v>
      </c>
      <c r="M28" s="850">
        <f t="shared" si="0"/>
        <v>-11</v>
      </c>
      <c r="N28" s="714">
        <f t="shared" si="1"/>
        <v>-3.4700315457413256E-2</v>
      </c>
      <c r="O28" s="932">
        <f t="shared" si="2"/>
        <v>-17</v>
      </c>
      <c r="P28" s="917">
        <f t="shared" si="3"/>
        <v>-5.2631578947368474E-2</v>
      </c>
      <c r="Q28" s="856">
        <f t="shared" si="4"/>
        <v>-13</v>
      </c>
      <c r="R28" s="718">
        <f t="shared" si="5"/>
        <v>-4.0752351097178674E-2</v>
      </c>
    </row>
    <row r="29" spans="1:18" s="128" customFormat="1" ht="15" customHeight="1">
      <c r="A29" s="129" t="s">
        <v>178</v>
      </c>
      <c r="B29" s="593">
        <v>479</v>
      </c>
      <c r="C29" s="593">
        <v>467</v>
      </c>
      <c r="D29" s="593">
        <v>469</v>
      </c>
      <c r="E29" s="593">
        <v>471</v>
      </c>
      <c r="F29" s="593">
        <v>485</v>
      </c>
      <c r="G29" s="400">
        <v>484</v>
      </c>
      <c r="H29" s="400">
        <v>476</v>
      </c>
      <c r="I29" s="537">
        <v>488</v>
      </c>
      <c r="J29" s="537">
        <v>481</v>
      </c>
      <c r="K29" s="537">
        <v>484</v>
      </c>
      <c r="L29" s="537">
        <v>523</v>
      </c>
      <c r="M29" s="850">
        <f t="shared" si="0"/>
        <v>39</v>
      </c>
      <c r="N29" s="714">
        <f t="shared" si="1"/>
        <v>8.0578512396694224E-2</v>
      </c>
      <c r="O29" s="932">
        <f t="shared" si="2"/>
        <v>39</v>
      </c>
      <c r="P29" s="917">
        <f t="shared" si="3"/>
        <v>8.0578512396694224E-2</v>
      </c>
      <c r="Q29" s="856">
        <f t="shared" si="4"/>
        <v>44</v>
      </c>
      <c r="R29" s="718">
        <f t="shared" si="5"/>
        <v>9.1858037578288032E-2</v>
      </c>
    </row>
    <row r="30" spans="1:18" s="128" customFormat="1" ht="15" customHeight="1">
      <c r="A30" s="129" t="s">
        <v>179</v>
      </c>
      <c r="B30" s="593">
        <v>652</v>
      </c>
      <c r="C30" s="593">
        <v>697</v>
      </c>
      <c r="D30" s="593">
        <v>710</v>
      </c>
      <c r="E30" s="593">
        <v>703</v>
      </c>
      <c r="F30" s="593">
        <v>703</v>
      </c>
      <c r="G30" s="400">
        <v>667</v>
      </c>
      <c r="H30" s="400">
        <v>713</v>
      </c>
      <c r="I30" s="537">
        <v>746</v>
      </c>
      <c r="J30" s="537">
        <v>713</v>
      </c>
      <c r="K30" s="537">
        <v>655</v>
      </c>
      <c r="L30" s="537">
        <v>688</v>
      </c>
      <c r="M30" s="850">
        <f t="shared" si="0"/>
        <v>33</v>
      </c>
      <c r="N30" s="714">
        <f t="shared" si="1"/>
        <v>5.0381679389313039E-2</v>
      </c>
      <c r="O30" s="932">
        <f t="shared" si="2"/>
        <v>21</v>
      </c>
      <c r="P30" s="917">
        <f t="shared" si="3"/>
        <v>3.1484257871064569E-2</v>
      </c>
      <c r="Q30" s="856">
        <f t="shared" si="4"/>
        <v>36</v>
      </c>
      <c r="R30" s="718">
        <f t="shared" si="5"/>
        <v>5.5214723926380271E-2</v>
      </c>
    </row>
    <row r="31" spans="1:18" s="128" customFormat="1" ht="15" customHeight="1">
      <c r="A31" s="129" t="s">
        <v>180</v>
      </c>
      <c r="B31" s="593">
        <v>2204</v>
      </c>
      <c r="C31" s="593">
        <v>2484</v>
      </c>
      <c r="D31" s="593">
        <v>2997</v>
      </c>
      <c r="E31" s="593">
        <v>3119</v>
      </c>
      <c r="F31" s="593">
        <v>2793</v>
      </c>
      <c r="G31" s="400">
        <v>3001</v>
      </c>
      <c r="H31" s="400">
        <v>2651</v>
      </c>
      <c r="I31" s="537">
        <v>2269</v>
      </c>
      <c r="J31" s="537">
        <v>2185</v>
      </c>
      <c r="K31" s="537">
        <v>2254</v>
      </c>
      <c r="L31" s="537">
        <v>2195</v>
      </c>
      <c r="M31" s="850">
        <f t="shared" si="0"/>
        <v>-59</v>
      </c>
      <c r="N31" s="714">
        <f t="shared" si="1"/>
        <v>-2.6175687666370906E-2</v>
      </c>
      <c r="O31" s="932">
        <f t="shared" si="2"/>
        <v>-806</v>
      </c>
      <c r="P31" s="917">
        <f t="shared" si="3"/>
        <v>-0.26857714095301566</v>
      </c>
      <c r="Q31" s="856">
        <f t="shared" si="4"/>
        <v>-9</v>
      </c>
      <c r="R31" s="718">
        <f t="shared" si="5"/>
        <v>-4.0834845735027159E-3</v>
      </c>
    </row>
    <row r="32" spans="1:18" s="128" customFormat="1" ht="15" customHeight="1" thickBot="1">
      <c r="A32" s="130" t="s">
        <v>181</v>
      </c>
      <c r="B32" s="131">
        <v>530</v>
      </c>
      <c r="C32" s="131">
        <v>1204</v>
      </c>
      <c r="D32" s="131">
        <v>1876</v>
      </c>
      <c r="E32" s="131">
        <v>3008</v>
      </c>
      <c r="F32" s="131">
        <v>3470</v>
      </c>
      <c r="G32" s="132">
        <v>3741</v>
      </c>
      <c r="H32" s="132">
        <v>3876</v>
      </c>
      <c r="I32" s="133">
        <v>3933</v>
      </c>
      <c r="J32" s="133">
        <v>3900</v>
      </c>
      <c r="K32" s="133">
        <v>3613</v>
      </c>
      <c r="L32" s="133">
        <v>3357</v>
      </c>
      <c r="M32" s="851">
        <f t="shared" si="0"/>
        <v>-256</v>
      </c>
      <c r="N32" s="720">
        <f t="shared" si="1"/>
        <v>-7.0855244948796026E-2</v>
      </c>
      <c r="O32" s="937">
        <f t="shared" si="2"/>
        <v>-384</v>
      </c>
      <c r="P32" s="918">
        <f t="shared" si="3"/>
        <v>-0.10264635124298316</v>
      </c>
      <c r="Q32" s="857">
        <f t="shared" si="4"/>
        <v>2827</v>
      </c>
      <c r="R32" s="722">
        <f t="shared" si="5"/>
        <v>5.3339622641509434</v>
      </c>
    </row>
    <row r="33" spans="1:12" s="11" customFormat="1" ht="15" customHeight="1">
      <c r="A33" s="441" t="s">
        <v>320</v>
      </c>
      <c r="L33" s="440"/>
    </row>
    <row r="34" spans="1:12" s="126" customFormat="1" ht="12"/>
    <row r="35" spans="1:12" s="126" customFormat="1" ht="12"/>
    <row r="36" spans="1:12" s="126" customFormat="1" ht="12">
      <c r="B36" s="683"/>
    </row>
    <row r="37" spans="1:12" s="126" customFormat="1" ht="12"/>
    <row r="38" spans="1:12" s="126" customFormat="1" ht="12"/>
    <row r="39" spans="1:12" s="126" customFormat="1" ht="12"/>
    <row r="40" spans="1:12" s="126" customFormat="1" ht="12"/>
    <row r="41" spans="1:12" s="134" customFormat="1" ht="12.75"/>
    <row r="42" spans="1:12" s="134" customFormat="1" ht="12.75"/>
    <row r="43" spans="1:12" s="134" customFormat="1" ht="12.75"/>
    <row r="44" spans="1:12" s="134" customFormat="1" ht="12.75"/>
    <row r="45" spans="1:12" s="134" customFormat="1" ht="12.75"/>
    <row r="46" spans="1:12" s="134" customFormat="1" ht="12.75"/>
    <row r="47" spans="1:12" s="134" customFormat="1" ht="12.75"/>
    <row r="48" spans="1:12" s="134" customFormat="1" ht="12.75"/>
    <row r="49" s="134" customFormat="1" ht="12.75"/>
    <row r="50" s="134" customFormat="1" ht="12.75"/>
    <row r="51" s="134" customFormat="1" ht="12.75"/>
    <row r="52" s="134" customFormat="1" ht="12.75"/>
    <row r="53" s="134" customFormat="1" ht="12.75"/>
    <row r="54" s="134" customFormat="1" ht="12.75"/>
    <row r="55" s="134" customFormat="1" ht="12.75"/>
    <row r="56" s="134" customFormat="1" ht="12.75"/>
    <row r="57" s="134" customFormat="1" ht="12.75"/>
    <row r="58" s="135" customFormat="1"/>
    <row r="59" s="135" customFormat="1"/>
  </sheetData>
  <mergeCells count="14"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M3:N4"/>
    <mergeCell ref="O3:P4"/>
    <mergeCell ref="Q3:R4"/>
    <mergeCell ref="L3:L5"/>
    <mergeCell ref="K3:K5"/>
  </mergeCells>
  <hyperlinks>
    <hyperlink ref="A2" location="OBSAH!A1" display="zpět na obsah "/>
  </hyperlinks>
  <pageMargins left="0.51181102362204722" right="0.70866141732283472" top="0.78740157480314965" bottom="1.1811023622047245" header="0.31496062992125984" footer="0.51181102362204722"/>
  <pageSetup paperSize="9" scale="80" orientation="landscape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/>
  <dimension ref="A1:L25"/>
  <sheetViews>
    <sheetView zoomScaleNormal="100" workbookViewId="0"/>
  </sheetViews>
  <sheetFormatPr defaultRowHeight="15"/>
  <cols>
    <col min="1" max="1" width="14" customWidth="1"/>
    <col min="2" max="2" width="5.28515625" style="383" customWidth="1"/>
    <col min="3" max="3" width="8.28515625" customWidth="1"/>
    <col min="4" max="6" width="7.5703125" customWidth="1"/>
    <col min="7" max="7" width="9" customWidth="1"/>
    <col min="8" max="8" width="11" customWidth="1"/>
    <col min="9" max="17" width="7.5703125" customWidth="1"/>
  </cols>
  <sheetData>
    <row r="1" spans="1:12" s="2" customFormat="1" ht="17.25" customHeight="1">
      <c r="A1" s="378" t="s">
        <v>831</v>
      </c>
      <c r="B1" s="378"/>
    </row>
    <row r="2" spans="1:12" s="4" customFormat="1" ht="17.25" customHeight="1" thickBot="1">
      <c r="A2" s="701" t="s">
        <v>572</v>
      </c>
      <c r="B2" s="70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1965" t="s">
        <v>387</v>
      </c>
      <c r="B3" s="1966"/>
      <c r="C3" s="2017" t="s">
        <v>330</v>
      </c>
      <c r="D3" s="1807" t="s">
        <v>958</v>
      </c>
      <c r="E3" s="1808"/>
      <c r="F3" s="1808"/>
      <c r="G3" s="1808"/>
      <c r="H3" s="1808"/>
      <c r="I3" s="1583"/>
      <c r="J3" s="1583"/>
      <c r="K3" s="1584"/>
    </row>
    <row r="4" spans="1:12" ht="30" customHeight="1">
      <c r="A4" s="1967"/>
      <c r="B4" s="1968"/>
      <c r="C4" s="1968"/>
      <c r="D4" s="1980" t="s">
        <v>86</v>
      </c>
      <c r="E4" s="1981" t="s">
        <v>7</v>
      </c>
      <c r="F4" s="1982"/>
      <c r="G4" s="1981" t="s">
        <v>301</v>
      </c>
      <c r="H4" s="1982"/>
      <c r="I4" s="2018" t="s">
        <v>302</v>
      </c>
      <c r="J4" s="1983"/>
      <c r="K4" s="1982"/>
    </row>
    <row r="5" spans="1:12" ht="17.25" customHeight="1">
      <c r="A5" s="1967"/>
      <c r="B5" s="1968"/>
      <c r="C5" s="1968"/>
      <c r="D5" s="1580"/>
      <c r="E5" s="1981" t="s">
        <v>11</v>
      </c>
      <c r="F5" s="1993" t="s">
        <v>10</v>
      </c>
      <c r="G5" s="1981" t="s">
        <v>152</v>
      </c>
      <c r="H5" s="1993" t="s">
        <v>153</v>
      </c>
      <c r="I5" s="1981" t="s">
        <v>872</v>
      </c>
      <c r="J5" s="1995" t="s">
        <v>876</v>
      </c>
      <c r="K5" s="1990" t="s">
        <v>966</v>
      </c>
    </row>
    <row r="6" spans="1:12" ht="17.25" customHeight="1" thickBot="1">
      <c r="A6" s="1969"/>
      <c r="B6" s="1970"/>
      <c r="C6" s="1970"/>
      <c r="D6" s="1581"/>
      <c r="E6" s="1992"/>
      <c r="F6" s="1994"/>
      <c r="G6" s="1992"/>
      <c r="H6" s="1994"/>
      <c r="I6" s="1992"/>
      <c r="J6" s="1996"/>
      <c r="K6" s="1991"/>
    </row>
    <row r="7" spans="1:12" s="49" customFormat="1" ht="17.25" customHeight="1">
      <c r="A7" s="1971">
        <v>2008</v>
      </c>
      <c r="B7" s="1972"/>
      <c r="C7" s="943">
        <v>45</v>
      </c>
      <c r="D7" s="123">
        <v>49528</v>
      </c>
      <c r="E7" s="196">
        <v>29960</v>
      </c>
      <c r="F7" s="633">
        <v>7133</v>
      </c>
      <c r="G7" s="196">
        <v>17202</v>
      </c>
      <c r="H7" s="633">
        <v>32380</v>
      </c>
      <c r="I7" s="197">
        <v>39933</v>
      </c>
      <c r="J7" s="949">
        <v>9651</v>
      </c>
      <c r="K7" s="137">
        <v>21</v>
      </c>
    </row>
    <row r="8" spans="1:12" s="49" customFormat="1" ht="17.25" customHeight="1">
      <c r="A8" s="1973">
        <v>2009</v>
      </c>
      <c r="B8" s="1974"/>
      <c r="C8" s="943">
        <v>44</v>
      </c>
      <c r="D8" s="123">
        <v>56537</v>
      </c>
      <c r="E8" s="196">
        <v>34625</v>
      </c>
      <c r="F8" s="633">
        <v>9023</v>
      </c>
      <c r="G8" s="196">
        <v>20375</v>
      </c>
      <c r="H8" s="633">
        <v>36208</v>
      </c>
      <c r="I8" s="197">
        <v>44578</v>
      </c>
      <c r="J8" s="949">
        <v>11966</v>
      </c>
      <c r="K8" s="137">
        <v>57</v>
      </c>
    </row>
    <row r="9" spans="1:12" s="49" customFormat="1" ht="17.25" customHeight="1">
      <c r="A9" s="1973">
        <v>2010</v>
      </c>
      <c r="B9" s="1974"/>
      <c r="C9" s="943">
        <v>43</v>
      </c>
      <c r="D9" s="123">
        <v>57324</v>
      </c>
      <c r="E9" s="196">
        <v>35490</v>
      </c>
      <c r="F9" s="633">
        <v>9765</v>
      </c>
      <c r="G9" s="196">
        <v>21213</v>
      </c>
      <c r="H9" s="633">
        <v>36152</v>
      </c>
      <c r="I9" s="197">
        <v>43820</v>
      </c>
      <c r="J9" s="949">
        <v>13445</v>
      </c>
      <c r="K9" s="137">
        <v>76</v>
      </c>
    </row>
    <row r="10" spans="1:12" s="49" customFormat="1" ht="17.25" customHeight="1">
      <c r="A10" s="1973">
        <v>2011</v>
      </c>
      <c r="B10" s="1974"/>
      <c r="C10" s="943">
        <v>44</v>
      </c>
      <c r="D10" s="123">
        <v>53660</v>
      </c>
      <c r="E10" s="196">
        <v>32974</v>
      </c>
      <c r="F10" s="633">
        <v>9413</v>
      </c>
      <c r="G10" s="196">
        <v>21046</v>
      </c>
      <c r="H10" s="633">
        <v>32641</v>
      </c>
      <c r="I10" s="197">
        <v>40372</v>
      </c>
      <c r="J10" s="949">
        <v>13209</v>
      </c>
      <c r="K10" s="137">
        <v>100</v>
      </c>
    </row>
    <row r="11" spans="1:12" s="49" customFormat="1" ht="17.25" customHeight="1">
      <c r="A11" s="1973">
        <v>2012</v>
      </c>
      <c r="B11" s="1974"/>
      <c r="C11" s="943">
        <v>43</v>
      </c>
      <c r="D11" s="123">
        <v>48193</v>
      </c>
      <c r="E11" s="196">
        <v>29357</v>
      </c>
      <c r="F11" s="633">
        <v>8538</v>
      </c>
      <c r="G11" s="196">
        <v>20870</v>
      </c>
      <c r="H11" s="633">
        <v>27353</v>
      </c>
      <c r="I11" s="197">
        <v>35494</v>
      </c>
      <c r="J11" s="949">
        <v>12623</v>
      </c>
      <c r="K11" s="137">
        <v>102</v>
      </c>
    </row>
    <row r="12" spans="1:12" s="49" customFormat="1" ht="17.25" customHeight="1">
      <c r="A12" s="1973">
        <v>2013</v>
      </c>
      <c r="B12" s="1974"/>
      <c r="C12" s="943">
        <v>43</v>
      </c>
      <c r="D12" s="123">
        <v>43372</v>
      </c>
      <c r="E12" s="196">
        <v>26150</v>
      </c>
      <c r="F12" s="633">
        <v>7775</v>
      </c>
      <c r="G12" s="196">
        <v>20085</v>
      </c>
      <c r="H12" s="633">
        <v>23299</v>
      </c>
      <c r="I12" s="197">
        <v>31253</v>
      </c>
      <c r="J12" s="949">
        <v>12013</v>
      </c>
      <c r="K12" s="137">
        <v>106</v>
      </c>
    </row>
    <row r="13" spans="1:12" s="49" customFormat="1" ht="17.25" customHeight="1">
      <c r="A13" s="1973">
        <v>2014</v>
      </c>
      <c r="B13" s="1974"/>
      <c r="C13" s="943">
        <v>43</v>
      </c>
      <c r="D13" s="123">
        <v>39207</v>
      </c>
      <c r="E13" s="196">
        <v>23705</v>
      </c>
      <c r="F13" s="633">
        <v>6912</v>
      </c>
      <c r="G13" s="196">
        <v>18674</v>
      </c>
      <c r="H13" s="633">
        <v>20566</v>
      </c>
      <c r="I13" s="197">
        <v>27855</v>
      </c>
      <c r="J13" s="949">
        <v>11274</v>
      </c>
      <c r="K13" s="137">
        <v>99</v>
      </c>
    </row>
    <row r="14" spans="1:12" s="49" customFormat="1" ht="17.25" customHeight="1">
      <c r="A14" s="1973">
        <v>2015</v>
      </c>
      <c r="B14" s="1974"/>
      <c r="C14" s="943">
        <v>40</v>
      </c>
      <c r="D14" s="123">
        <v>34556</v>
      </c>
      <c r="E14" s="196">
        <v>20579</v>
      </c>
      <c r="F14" s="633">
        <v>6317</v>
      </c>
      <c r="G14" s="196">
        <v>17326</v>
      </c>
      <c r="H14" s="633">
        <v>17281</v>
      </c>
      <c r="I14" s="197">
        <v>25431</v>
      </c>
      <c r="J14" s="949">
        <v>9058</v>
      </c>
      <c r="K14" s="137">
        <v>87</v>
      </c>
    </row>
    <row r="15" spans="1:12" s="49" customFormat="1" ht="17.25" customHeight="1">
      <c r="A15" s="1973">
        <v>2016</v>
      </c>
      <c r="B15" s="1974"/>
      <c r="C15" s="943">
        <v>39</v>
      </c>
      <c r="D15" s="123">
        <v>31460</v>
      </c>
      <c r="E15" s="196">
        <v>18531</v>
      </c>
      <c r="F15" s="633">
        <v>5885</v>
      </c>
      <c r="G15" s="196">
        <v>15546</v>
      </c>
      <c r="H15" s="633">
        <v>15966</v>
      </c>
      <c r="I15" s="196">
        <v>23107</v>
      </c>
      <c r="J15" s="951">
        <v>8288</v>
      </c>
      <c r="K15" s="137">
        <v>87</v>
      </c>
    </row>
    <row r="16" spans="1:12" s="49" customFormat="1" ht="17.25" customHeight="1">
      <c r="A16" s="1973">
        <v>2017</v>
      </c>
      <c r="B16" s="1974"/>
      <c r="C16" s="943">
        <v>36</v>
      </c>
      <c r="D16" s="123">
        <v>29808</v>
      </c>
      <c r="E16" s="196">
        <v>17447</v>
      </c>
      <c r="F16" s="633">
        <v>5766</v>
      </c>
      <c r="G16" s="196">
        <v>14953</v>
      </c>
      <c r="H16" s="633">
        <v>14900</v>
      </c>
      <c r="I16" s="197">
        <v>22020</v>
      </c>
      <c r="J16" s="951">
        <v>7723</v>
      </c>
      <c r="K16" s="137">
        <v>81</v>
      </c>
    </row>
    <row r="17" spans="1:11" s="49" customFormat="1" ht="17.25" customHeight="1" thickBot="1">
      <c r="A17" s="1975">
        <v>2018</v>
      </c>
      <c r="B17" s="1976"/>
      <c r="C17" s="950">
        <v>36</v>
      </c>
      <c r="D17" s="641">
        <v>28726</v>
      </c>
      <c r="E17" s="637">
        <v>16545</v>
      </c>
      <c r="F17" s="638">
        <v>5623</v>
      </c>
      <c r="G17" s="637">
        <v>14403</v>
      </c>
      <c r="H17" s="638">
        <v>14345</v>
      </c>
      <c r="I17" s="642">
        <v>21472</v>
      </c>
      <c r="J17" s="643">
        <v>7199</v>
      </c>
      <c r="K17" s="638">
        <v>71</v>
      </c>
    </row>
    <row r="18" spans="1:11" ht="17.25" customHeight="1">
      <c r="A18" s="1514" t="s">
        <v>962</v>
      </c>
      <c r="B18" s="1242" t="s">
        <v>327</v>
      </c>
      <c r="C18" s="1245">
        <f>C17-C16</f>
        <v>0</v>
      </c>
      <c r="D18" s="1245">
        <f t="shared" ref="D18:K18" si="0">D17-D16</f>
        <v>-1082</v>
      </c>
      <c r="E18" s="1245">
        <f t="shared" si="0"/>
        <v>-902</v>
      </c>
      <c r="F18" s="1307">
        <f t="shared" si="0"/>
        <v>-143</v>
      </c>
      <c r="G18" s="1245">
        <f t="shared" si="0"/>
        <v>-550</v>
      </c>
      <c r="H18" s="1307">
        <f t="shared" si="0"/>
        <v>-555</v>
      </c>
      <c r="I18" s="1245">
        <f t="shared" si="0"/>
        <v>-548</v>
      </c>
      <c r="J18" s="1246">
        <f t="shared" si="0"/>
        <v>-524</v>
      </c>
      <c r="K18" s="1390">
        <f t="shared" si="0"/>
        <v>-10</v>
      </c>
    </row>
    <row r="19" spans="1:11" ht="17.25" customHeight="1">
      <c r="A19" s="1497"/>
      <c r="B19" s="1250" t="s">
        <v>328</v>
      </c>
      <c r="C19" s="1253">
        <f>C17/C16-1</f>
        <v>0</v>
      </c>
      <c r="D19" s="1253">
        <f t="shared" ref="D19:K19" si="1">D17/D16-1</f>
        <v>-3.62989801395599E-2</v>
      </c>
      <c r="E19" s="1253">
        <f t="shared" si="1"/>
        <v>-5.1699432567203552E-2</v>
      </c>
      <c r="F19" s="1319">
        <f t="shared" si="1"/>
        <v>-2.4800554977454037E-2</v>
      </c>
      <c r="G19" s="1253">
        <f t="shared" si="1"/>
        <v>-3.6781916672239734E-2</v>
      </c>
      <c r="H19" s="1319">
        <f t="shared" si="1"/>
        <v>-3.7248322147651058E-2</v>
      </c>
      <c r="I19" s="1253">
        <f t="shared" si="1"/>
        <v>-2.4886466848319744E-2</v>
      </c>
      <c r="J19" s="1254">
        <f t="shared" si="1"/>
        <v>-6.784928136734425E-2</v>
      </c>
      <c r="K19" s="1393">
        <f t="shared" si="1"/>
        <v>-0.12345679012345678</v>
      </c>
    </row>
    <row r="20" spans="1:11" ht="17.25" customHeight="1">
      <c r="A20" s="1496" t="s">
        <v>963</v>
      </c>
      <c r="B20" s="1256" t="s">
        <v>327</v>
      </c>
      <c r="C20" s="1259">
        <f>C17-C12</f>
        <v>-7</v>
      </c>
      <c r="D20" s="1259">
        <f t="shared" ref="D20:K20" si="2">D17-D12</f>
        <v>-14646</v>
      </c>
      <c r="E20" s="1259">
        <f t="shared" si="2"/>
        <v>-9605</v>
      </c>
      <c r="F20" s="1323">
        <f t="shared" si="2"/>
        <v>-2152</v>
      </c>
      <c r="G20" s="1259">
        <f t="shared" si="2"/>
        <v>-5682</v>
      </c>
      <c r="H20" s="1323">
        <f t="shared" si="2"/>
        <v>-8954</v>
      </c>
      <c r="I20" s="1259">
        <f t="shared" si="2"/>
        <v>-9781</v>
      </c>
      <c r="J20" s="1260">
        <f t="shared" si="2"/>
        <v>-4814</v>
      </c>
      <c r="K20" s="1459">
        <f t="shared" si="2"/>
        <v>-35</v>
      </c>
    </row>
    <row r="21" spans="1:11" ht="17.25" customHeight="1">
      <c r="A21" s="1497"/>
      <c r="B21" s="1264" t="s">
        <v>328</v>
      </c>
      <c r="C21" s="1267">
        <f>C17/C12-1</f>
        <v>-0.16279069767441856</v>
      </c>
      <c r="D21" s="1267">
        <f t="shared" ref="D21:J21" si="3">D17/D12-1</f>
        <v>-0.33768329798026375</v>
      </c>
      <c r="E21" s="1267">
        <f t="shared" si="3"/>
        <v>-0.36730401529636714</v>
      </c>
      <c r="F21" s="1311">
        <f t="shared" si="3"/>
        <v>-0.27678456591639866</v>
      </c>
      <c r="G21" s="1267">
        <f t="shared" si="3"/>
        <v>-0.28289768483943245</v>
      </c>
      <c r="H21" s="1311">
        <f t="shared" si="3"/>
        <v>-0.38430833941370879</v>
      </c>
      <c r="I21" s="1267">
        <f t="shared" si="3"/>
        <v>-0.31296195565225737</v>
      </c>
      <c r="J21" s="1268">
        <f t="shared" si="3"/>
        <v>-0.40073253974860568</v>
      </c>
      <c r="K21" s="1460">
        <f>K17/K12-1</f>
        <v>-0.33018867924528306</v>
      </c>
    </row>
    <row r="22" spans="1:11" ht="17.25" customHeight="1">
      <c r="A22" s="1496" t="s">
        <v>964</v>
      </c>
      <c r="B22" s="1270" t="s">
        <v>327</v>
      </c>
      <c r="C22" s="1273">
        <f>C17-C7</f>
        <v>-9</v>
      </c>
      <c r="D22" s="1273">
        <f t="shared" ref="D22:K22" si="4">D17-D7</f>
        <v>-20802</v>
      </c>
      <c r="E22" s="1273">
        <f t="shared" si="4"/>
        <v>-13415</v>
      </c>
      <c r="F22" s="1315">
        <f t="shared" si="4"/>
        <v>-1510</v>
      </c>
      <c r="G22" s="1273">
        <f t="shared" si="4"/>
        <v>-2799</v>
      </c>
      <c r="H22" s="1315">
        <f t="shared" si="4"/>
        <v>-18035</v>
      </c>
      <c r="I22" s="1273">
        <f t="shared" si="4"/>
        <v>-18461</v>
      </c>
      <c r="J22" s="1274">
        <f t="shared" si="4"/>
        <v>-2452</v>
      </c>
      <c r="K22" s="1396">
        <f t="shared" si="4"/>
        <v>50</v>
      </c>
    </row>
    <row r="23" spans="1:11" ht="17.25" customHeight="1" thickBot="1">
      <c r="A23" s="1498"/>
      <c r="B23" s="1278" t="s">
        <v>328</v>
      </c>
      <c r="C23" s="1291">
        <f>C17/C7-1</f>
        <v>-0.19999999999999996</v>
      </c>
      <c r="D23" s="1291">
        <f t="shared" ref="D23:K23" si="5">D17/D7-1</f>
        <v>-0.42000484574382169</v>
      </c>
      <c r="E23" s="1291">
        <f t="shared" si="5"/>
        <v>-0.44776368491321761</v>
      </c>
      <c r="F23" s="1368">
        <f t="shared" si="5"/>
        <v>-0.2116921351465022</v>
      </c>
      <c r="G23" s="1291">
        <f t="shared" si="5"/>
        <v>-0.16271363794907567</v>
      </c>
      <c r="H23" s="1368">
        <f t="shared" si="5"/>
        <v>-0.55697961704756027</v>
      </c>
      <c r="I23" s="1291">
        <f t="shared" si="5"/>
        <v>-0.46229935141361778</v>
      </c>
      <c r="J23" s="1292">
        <f t="shared" si="5"/>
        <v>-0.25406693606880115</v>
      </c>
      <c r="K23" s="1399">
        <f t="shared" si="5"/>
        <v>2.3809523809523809</v>
      </c>
    </row>
    <row r="24" spans="1:11" ht="17.25" customHeight="1"/>
    <row r="25" spans="1:11" ht="17.25" customHeight="1"/>
  </sheetData>
  <mergeCells count="28">
    <mergeCell ref="A3:B6"/>
    <mergeCell ref="H5:H6"/>
    <mergeCell ref="I5:I6"/>
    <mergeCell ref="J5:J6"/>
    <mergeCell ref="K5:K6"/>
    <mergeCell ref="C3:C6"/>
    <mergeCell ref="D3:K3"/>
    <mergeCell ref="D4:D6"/>
    <mergeCell ref="E4:F4"/>
    <mergeCell ref="G4:H4"/>
    <mergeCell ref="I4:K4"/>
    <mergeCell ref="E5:E6"/>
    <mergeCell ref="F5:F6"/>
    <mergeCell ref="G5:G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fitToHeight="0" orientation="landscape" r:id="rId1"/>
  <ignoredErrors>
    <ignoredError sqref="C18:K23" unlockedFormula="1"/>
  </ignoredError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/>
  <dimension ref="A1:R45"/>
  <sheetViews>
    <sheetView zoomScaleNormal="100" workbookViewId="0">
      <selection sqref="A1:I1"/>
    </sheetView>
  </sheetViews>
  <sheetFormatPr defaultRowHeight="15"/>
  <cols>
    <col min="1" max="1" width="57.85546875" style="141" customWidth="1"/>
    <col min="2" max="2" width="7.140625" customWidth="1"/>
    <col min="3" max="3" width="7" customWidth="1"/>
    <col min="4" max="4" width="6.85546875" customWidth="1"/>
    <col min="5" max="5" width="6.5703125" customWidth="1"/>
    <col min="6" max="6" width="6.7109375" customWidth="1"/>
    <col min="7" max="7" width="6.140625" customWidth="1"/>
    <col min="8" max="8" width="6.28515625" customWidth="1"/>
    <col min="9" max="9" width="6.140625" customWidth="1"/>
    <col min="10" max="10" width="6.5703125" customWidth="1"/>
    <col min="11" max="11" width="7.140625" customWidth="1"/>
    <col min="12" max="12" width="5.85546875" style="383" customWidth="1"/>
    <col min="13" max="13" width="7" customWidth="1"/>
    <col min="14" max="14" width="6.85546875" customWidth="1"/>
    <col min="15" max="15" width="6.42578125" customWidth="1"/>
    <col min="16" max="16" width="7" customWidth="1"/>
    <col min="17" max="17" width="6.7109375" customWidth="1"/>
    <col min="18" max="18" width="6.5703125" customWidth="1"/>
    <col min="19" max="19" width="7.5703125" customWidth="1"/>
  </cols>
  <sheetData>
    <row r="1" spans="1:18" s="2" customFormat="1" ht="17.25" customHeight="1">
      <c r="A1" s="2020" t="s">
        <v>832</v>
      </c>
      <c r="B1" s="2020"/>
      <c r="C1" s="2020"/>
      <c r="D1" s="2020"/>
      <c r="E1" s="2020"/>
      <c r="F1" s="2020"/>
      <c r="G1" s="2020"/>
      <c r="H1" s="2020"/>
      <c r="I1" s="2020"/>
      <c r="J1" s="183"/>
      <c r="K1" s="183"/>
      <c r="L1" s="518"/>
    </row>
    <row r="2" spans="1:18" s="4" customFormat="1" ht="17.25" customHeight="1" thickBot="1">
      <c r="A2" s="701" t="s">
        <v>572</v>
      </c>
      <c r="B2" s="3"/>
      <c r="C2" s="3"/>
      <c r="D2" s="3"/>
      <c r="E2" s="3"/>
      <c r="F2" s="3"/>
      <c r="G2" s="3"/>
      <c r="H2" s="3"/>
      <c r="I2" s="3"/>
      <c r="J2" s="3"/>
      <c r="K2" s="3"/>
      <c r="L2" s="379"/>
      <c r="M2" s="3"/>
    </row>
    <row r="3" spans="1:18" ht="17.25" customHeight="1">
      <c r="A3" s="1776" t="s">
        <v>969</v>
      </c>
      <c r="B3" s="1736">
        <v>2008</v>
      </c>
      <c r="C3" s="2012">
        <v>2009</v>
      </c>
      <c r="D3" s="2012">
        <v>2010</v>
      </c>
      <c r="E3" s="2012">
        <v>2011</v>
      </c>
      <c r="F3" s="2012">
        <v>2012</v>
      </c>
      <c r="G3" s="2012">
        <v>2013</v>
      </c>
      <c r="H3" s="2012">
        <v>2014</v>
      </c>
      <c r="I3" s="2009">
        <v>2015</v>
      </c>
      <c r="J3" s="1471"/>
      <c r="K3" s="2009">
        <v>2017</v>
      </c>
      <c r="L3" s="2007">
        <v>2018</v>
      </c>
      <c r="M3" s="1997" t="s">
        <v>718</v>
      </c>
      <c r="N3" s="1998"/>
      <c r="O3" s="2001" t="s">
        <v>719</v>
      </c>
      <c r="P3" s="1998"/>
      <c r="Q3" s="2003" t="s">
        <v>720</v>
      </c>
      <c r="R3" s="2004"/>
    </row>
    <row r="4" spans="1:18" ht="17.25" customHeight="1">
      <c r="A4" s="1777"/>
      <c r="B4" s="1823"/>
      <c r="C4" s="2019"/>
      <c r="D4" s="2019"/>
      <c r="E4" s="2019"/>
      <c r="F4" s="2019"/>
      <c r="G4" s="2019"/>
      <c r="H4" s="2019"/>
      <c r="I4" s="2010"/>
      <c r="J4" s="1472">
        <v>2016</v>
      </c>
      <c r="K4" s="2010"/>
      <c r="L4" s="2008"/>
      <c r="M4" s="1999"/>
      <c r="N4" s="2000"/>
      <c r="O4" s="2002"/>
      <c r="P4" s="2000"/>
      <c r="Q4" s="2005"/>
      <c r="R4" s="2006"/>
    </row>
    <row r="5" spans="1:18" ht="17.25" customHeight="1" thickBot="1">
      <c r="A5" s="2021"/>
      <c r="B5" s="1550"/>
      <c r="C5" s="1552"/>
      <c r="D5" s="1552"/>
      <c r="E5" s="1552"/>
      <c r="F5" s="1552"/>
      <c r="G5" s="1552"/>
      <c r="H5" s="1552"/>
      <c r="I5" s="2011"/>
      <c r="J5" s="1473"/>
      <c r="K5" s="2011"/>
      <c r="L5" s="1595"/>
      <c r="M5" s="1301" t="s">
        <v>327</v>
      </c>
      <c r="N5" s="1302" t="s">
        <v>328</v>
      </c>
      <c r="O5" s="1306" t="s">
        <v>327</v>
      </c>
      <c r="P5" s="1302" t="s">
        <v>328</v>
      </c>
      <c r="Q5" s="1303" t="s">
        <v>327</v>
      </c>
      <c r="R5" s="1356" t="s">
        <v>328</v>
      </c>
    </row>
    <row r="6" spans="1:18" s="138" customFormat="1" ht="15" customHeight="1">
      <c r="A6" s="127" t="s">
        <v>182</v>
      </c>
      <c r="B6" s="952">
        <v>49528</v>
      </c>
      <c r="C6" s="536">
        <v>56537</v>
      </c>
      <c r="D6" s="536">
        <v>57324</v>
      </c>
      <c r="E6" s="536">
        <v>53660</v>
      </c>
      <c r="F6" s="536">
        <v>48193</v>
      </c>
      <c r="G6" s="536">
        <v>43343</v>
      </c>
      <c r="H6" s="536">
        <v>39207</v>
      </c>
      <c r="I6" s="536">
        <v>34556</v>
      </c>
      <c r="J6" s="536">
        <v>31460</v>
      </c>
      <c r="K6" s="953">
        <v>29808</v>
      </c>
      <c r="L6" s="644">
        <v>28726</v>
      </c>
      <c r="M6" s="850">
        <f>L6-K6</f>
        <v>-1082</v>
      </c>
      <c r="N6" s="714">
        <f>L6/K6-1</f>
        <v>-3.62989801395599E-2</v>
      </c>
      <c r="O6" s="932">
        <f>L6-G6</f>
        <v>-14617</v>
      </c>
      <c r="P6" s="917">
        <f>L6/G6-1</f>
        <v>-0.33724015411946562</v>
      </c>
      <c r="Q6" s="856">
        <f>L6-B6</f>
        <v>-20802</v>
      </c>
      <c r="R6" s="718">
        <f>L6/B6-1</f>
        <v>-0.42000484574382169</v>
      </c>
    </row>
    <row r="7" spans="1:18" s="128" customFormat="1" ht="15" customHeight="1">
      <c r="A7" s="139" t="s">
        <v>312</v>
      </c>
      <c r="B7" s="954">
        <v>5291</v>
      </c>
      <c r="C7" s="869">
        <v>5628</v>
      </c>
      <c r="D7" s="869">
        <v>5219</v>
      </c>
      <c r="E7" s="869">
        <v>4681</v>
      </c>
      <c r="F7" s="869">
        <v>3708</v>
      </c>
      <c r="G7" s="746">
        <v>2752</v>
      </c>
      <c r="H7" s="746">
        <v>1490</v>
      </c>
      <c r="I7" s="537">
        <v>762</v>
      </c>
      <c r="J7" s="537">
        <v>543</v>
      </c>
      <c r="K7" s="746">
        <v>2381</v>
      </c>
      <c r="L7" s="535">
        <v>3834</v>
      </c>
      <c r="M7" s="850">
        <f t="shared" ref="M7:M43" si="0">L7-K7</f>
        <v>1453</v>
      </c>
      <c r="N7" s="714">
        <f t="shared" ref="N7:N43" si="1">L7/K7-1</f>
        <v>0.61024779504409921</v>
      </c>
      <c r="O7" s="932">
        <f t="shared" ref="O7:O42" si="2">L7-G7</f>
        <v>1082</v>
      </c>
      <c r="P7" s="917">
        <f t="shared" ref="P7:P42" si="3">L7/G7-1</f>
        <v>0.39316860465116288</v>
      </c>
      <c r="Q7" s="856">
        <f t="shared" ref="Q7:Q38" si="4">L7-B7</f>
        <v>-1457</v>
      </c>
      <c r="R7" s="718">
        <f t="shared" ref="R7:R38" si="5">L7/B7-1</f>
        <v>-0.27537327537327538</v>
      </c>
    </row>
    <row r="8" spans="1:18" s="128" customFormat="1" ht="15" customHeight="1">
      <c r="A8" s="139" t="s">
        <v>183</v>
      </c>
      <c r="B8" s="954">
        <v>1205</v>
      </c>
      <c r="C8" s="869">
        <v>1339</v>
      </c>
      <c r="D8" s="869">
        <v>1297</v>
      </c>
      <c r="E8" s="869">
        <v>1062</v>
      </c>
      <c r="F8" s="869">
        <v>761</v>
      </c>
      <c r="G8" s="746">
        <v>475</v>
      </c>
      <c r="H8" s="746">
        <v>389</v>
      </c>
      <c r="I8" s="537">
        <v>244</v>
      </c>
      <c r="J8" s="537">
        <v>196</v>
      </c>
      <c r="K8" s="746">
        <v>171</v>
      </c>
      <c r="L8" s="535">
        <v>102</v>
      </c>
      <c r="M8" s="850">
        <f t="shared" si="0"/>
        <v>-69</v>
      </c>
      <c r="N8" s="714">
        <f t="shared" si="1"/>
        <v>-0.40350877192982459</v>
      </c>
      <c r="O8" s="932">
        <f t="shared" si="2"/>
        <v>-373</v>
      </c>
      <c r="P8" s="917">
        <f t="shared" si="3"/>
        <v>-0.78526315789473689</v>
      </c>
      <c r="Q8" s="856">
        <f t="shared" si="4"/>
        <v>-1103</v>
      </c>
      <c r="R8" s="718">
        <f t="shared" si="5"/>
        <v>-0.91535269709543565</v>
      </c>
    </row>
    <row r="9" spans="1:18" s="128" customFormat="1" ht="15" customHeight="1">
      <c r="A9" s="139" t="s">
        <v>324</v>
      </c>
      <c r="B9" s="954">
        <v>2298</v>
      </c>
      <c r="C9" s="869">
        <v>2533</v>
      </c>
      <c r="D9" s="869">
        <v>2360</v>
      </c>
      <c r="E9" s="869">
        <v>2110</v>
      </c>
      <c r="F9" s="869">
        <v>1856</v>
      </c>
      <c r="G9" s="746">
        <v>1751</v>
      </c>
      <c r="H9" s="746">
        <v>1558</v>
      </c>
      <c r="I9" s="537">
        <v>1429</v>
      </c>
      <c r="J9" s="537">
        <v>1332</v>
      </c>
      <c r="K9" s="746">
        <v>1201</v>
      </c>
      <c r="L9" s="535">
        <v>1080</v>
      </c>
      <c r="M9" s="850">
        <f t="shared" si="0"/>
        <v>-121</v>
      </c>
      <c r="N9" s="714">
        <f t="shared" si="1"/>
        <v>-0.10074937552039964</v>
      </c>
      <c r="O9" s="932">
        <f t="shared" si="2"/>
        <v>-671</v>
      </c>
      <c r="P9" s="917">
        <f t="shared" si="3"/>
        <v>-0.38320959451741865</v>
      </c>
      <c r="Q9" s="856">
        <f t="shared" si="4"/>
        <v>-1218</v>
      </c>
      <c r="R9" s="718">
        <f t="shared" si="5"/>
        <v>-0.5300261096605744</v>
      </c>
    </row>
    <row r="10" spans="1:18" s="128" customFormat="1" ht="15" customHeight="1">
      <c r="A10" s="139" t="s">
        <v>322</v>
      </c>
      <c r="B10" s="954">
        <v>5274</v>
      </c>
      <c r="C10" s="869">
        <v>5609</v>
      </c>
      <c r="D10" s="869">
        <v>5545</v>
      </c>
      <c r="E10" s="869">
        <v>5240</v>
      </c>
      <c r="F10" s="869">
        <v>5003</v>
      </c>
      <c r="G10" s="746">
        <v>4608</v>
      </c>
      <c r="H10" s="746">
        <v>4082</v>
      </c>
      <c r="I10" s="537">
        <v>3718</v>
      </c>
      <c r="J10" s="537">
        <v>3816</v>
      </c>
      <c r="K10" s="746">
        <v>3753</v>
      </c>
      <c r="L10" s="535">
        <v>3449</v>
      </c>
      <c r="M10" s="850">
        <f t="shared" si="0"/>
        <v>-304</v>
      </c>
      <c r="N10" s="714">
        <f t="shared" si="1"/>
        <v>-8.100186517452701E-2</v>
      </c>
      <c r="O10" s="932">
        <f t="shared" si="2"/>
        <v>-1159</v>
      </c>
      <c r="P10" s="917">
        <f t="shared" si="3"/>
        <v>-0.25151909722222221</v>
      </c>
      <c r="Q10" s="856">
        <f t="shared" si="4"/>
        <v>-1825</v>
      </c>
      <c r="R10" s="718">
        <f t="shared" si="5"/>
        <v>-0.34603716344330682</v>
      </c>
    </row>
    <row r="11" spans="1:18" s="128" customFormat="1" ht="15" customHeight="1">
      <c r="A11" s="139" t="s">
        <v>184</v>
      </c>
      <c r="B11" s="954">
        <v>2231</v>
      </c>
      <c r="C11" s="869">
        <v>2736</v>
      </c>
      <c r="D11" s="869">
        <v>2586</v>
      </c>
      <c r="E11" s="869">
        <v>2797</v>
      </c>
      <c r="F11" s="869">
        <v>2823</v>
      </c>
      <c r="G11" s="746">
        <v>2315</v>
      </c>
      <c r="H11" s="746">
        <v>2274</v>
      </c>
      <c r="I11" s="537">
        <v>2299</v>
      </c>
      <c r="J11" s="537">
        <v>2242</v>
      </c>
      <c r="K11" s="537">
        <v>1982</v>
      </c>
      <c r="L11" s="535">
        <v>1873</v>
      </c>
      <c r="M11" s="850">
        <f t="shared" si="0"/>
        <v>-109</v>
      </c>
      <c r="N11" s="714">
        <f t="shared" si="1"/>
        <v>-5.4994954591321865E-2</v>
      </c>
      <c r="O11" s="932">
        <f t="shared" si="2"/>
        <v>-442</v>
      </c>
      <c r="P11" s="917">
        <f t="shared" si="3"/>
        <v>-0.19092872570194386</v>
      </c>
      <c r="Q11" s="856">
        <f t="shared" si="4"/>
        <v>-358</v>
      </c>
      <c r="R11" s="718">
        <f t="shared" si="5"/>
        <v>-0.16046615867324066</v>
      </c>
    </row>
    <row r="12" spans="1:18" s="128" customFormat="1" ht="15" customHeight="1">
      <c r="A12" s="139" t="s">
        <v>185</v>
      </c>
      <c r="B12" s="954">
        <v>466</v>
      </c>
      <c r="C12" s="869">
        <v>480</v>
      </c>
      <c r="D12" s="869">
        <v>454</v>
      </c>
      <c r="E12" s="869">
        <v>532</v>
      </c>
      <c r="F12" s="869">
        <v>580</v>
      </c>
      <c r="G12" s="746">
        <v>547</v>
      </c>
      <c r="H12" s="746">
        <v>532</v>
      </c>
      <c r="I12" s="537">
        <v>553</v>
      </c>
      <c r="J12" s="537">
        <v>521</v>
      </c>
      <c r="K12" s="537">
        <v>547</v>
      </c>
      <c r="L12" s="535">
        <v>575</v>
      </c>
      <c r="M12" s="850">
        <f t="shared" si="0"/>
        <v>28</v>
      </c>
      <c r="N12" s="714">
        <f t="shared" si="1"/>
        <v>5.1188299817184646E-2</v>
      </c>
      <c r="O12" s="932">
        <f t="shared" si="2"/>
        <v>28</v>
      </c>
      <c r="P12" s="917">
        <f t="shared" si="3"/>
        <v>5.1188299817184646E-2</v>
      </c>
      <c r="Q12" s="856">
        <f t="shared" si="4"/>
        <v>109</v>
      </c>
      <c r="R12" s="718">
        <f t="shared" si="5"/>
        <v>0.23390557939914158</v>
      </c>
    </row>
    <row r="13" spans="1:18" s="128" customFormat="1" ht="15" customHeight="1">
      <c r="A13" s="139" t="s">
        <v>186</v>
      </c>
      <c r="B13" s="954">
        <v>534</v>
      </c>
      <c r="C13" s="869">
        <v>870</v>
      </c>
      <c r="D13" s="869">
        <v>1064</v>
      </c>
      <c r="E13" s="869">
        <v>1155</v>
      </c>
      <c r="F13" s="869">
        <v>1163</v>
      </c>
      <c r="G13" s="746">
        <v>1149</v>
      </c>
      <c r="H13" s="746">
        <v>1026</v>
      </c>
      <c r="I13" s="537">
        <v>872</v>
      </c>
      <c r="J13" s="537">
        <v>732</v>
      </c>
      <c r="K13" s="537">
        <v>690</v>
      </c>
      <c r="L13" s="535">
        <v>660</v>
      </c>
      <c r="M13" s="850">
        <f t="shared" si="0"/>
        <v>-30</v>
      </c>
      <c r="N13" s="714">
        <f t="shared" si="1"/>
        <v>-4.3478260869565188E-2</v>
      </c>
      <c r="O13" s="932">
        <f t="shared" si="2"/>
        <v>-489</v>
      </c>
      <c r="P13" s="917">
        <f t="shared" si="3"/>
        <v>-0.4255874673629243</v>
      </c>
      <c r="Q13" s="856">
        <f t="shared" si="4"/>
        <v>126</v>
      </c>
      <c r="R13" s="718">
        <f t="shared" si="5"/>
        <v>0.23595505617977519</v>
      </c>
    </row>
    <row r="14" spans="1:18" s="128" customFormat="1" ht="15" customHeight="1">
      <c r="A14" s="139" t="s">
        <v>187</v>
      </c>
      <c r="B14" s="954">
        <v>433</v>
      </c>
      <c r="C14" s="869">
        <v>469</v>
      </c>
      <c r="D14" s="869">
        <v>428</v>
      </c>
      <c r="E14" s="869">
        <v>341</v>
      </c>
      <c r="F14" s="869">
        <v>277</v>
      </c>
      <c r="G14" s="746">
        <v>240</v>
      </c>
      <c r="H14" s="746">
        <v>188</v>
      </c>
      <c r="I14" s="537">
        <v>179</v>
      </c>
      <c r="J14" s="537">
        <v>285</v>
      </c>
      <c r="K14" s="537">
        <v>174</v>
      </c>
      <c r="L14" s="535">
        <v>121</v>
      </c>
      <c r="M14" s="850">
        <f t="shared" si="0"/>
        <v>-53</v>
      </c>
      <c r="N14" s="714">
        <f t="shared" si="1"/>
        <v>-0.3045977011494253</v>
      </c>
      <c r="O14" s="932">
        <f t="shared" si="2"/>
        <v>-119</v>
      </c>
      <c r="P14" s="917">
        <f t="shared" si="3"/>
        <v>-0.49583333333333335</v>
      </c>
      <c r="Q14" s="856">
        <f t="shared" si="4"/>
        <v>-312</v>
      </c>
      <c r="R14" s="718">
        <f t="shared" si="5"/>
        <v>-0.72055427251732107</v>
      </c>
    </row>
    <row r="15" spans="1:18" s="128" customFormat="1" ht="15" customHeight="1">
      <c r="A15" s="139" t="s">
        <v>188</v>
      </c>
      <c r="B15" s="954">
        <v>631</v>
      </c>
      <c r="C15" s="869">
        <v>607</v>
      </c>
      <c r="D15" s="869">
        <v>579</v>
      </c>
      <c r="E15" s="869">
        <v>545</v>
      </c>
      <c r="F15" s="869">
        <v>447</v>
      </c>
      <c r="G15" s="746">
        <v>434</v>
      </c>
      <c r="H15" s="746">
        <v>375</v>
      </c>
      <c r="I15" s="537">
        <v>365</v>
      </c>
      <c r="J15" s="537">
        <v>351</v>
      </c>
      <c r="K15" s="537">
        <v>325</v>
      </c>
      <c r="L15" s="535">
        <v>326</v>
      </c>
      <c r="M15" s="850">
        <f t="shared" si="0"/>
        <v>1</v>
      </c>
      <c r="N15" s="714">
        <f t="shared" si="1"/>
        <v>3.0769230769229772E-3</v>
      </c>
      <c r="O15" s="932">
        <f t="shared" si="2"/>
        <v>-108</v>
      </c>
      <c r="P15" s="917">
        <f t="shared" si="3"/>
        <v>-0.24884792626728114</v>
      </c>
      <c r="Q15" s="856">
        <f t="shared" si="4"/>
        <v>-305</v>
      </c>
      <c r="R15" s="718">
        <f t="shared" si="5"/>
        <v>-0.48335974643423141</v>
      </c>
    </row>
    <row r="16" spans="1:18" s="128" customFormat="1" ht="15" customHeight="1">
      <c r="A16" s="139" t="s">
        <v>189</v>
      </c>
      <c r="B16" s="954">
        <v>524</v>
      </c>
      <c r="C16" s="869">
        <v>694</v>
      </c>
      <c r="D16" s="869">
        <v>639</v>
      </c>
      <c r="E16" s="869">
        <v>543</v>
      </c>
      <c r="F16" s="869">
        <v>350</v>
      </c>
      <c r="G16" s="746">
        <v>202</v>
      </c>
      <c r="H16" s="746">
        <v>403</v>
      </c>
      <c r="I16" s="537">
        <v>778</v>
      </c>
      <c r="J16" s="537">
        <v>1294</v>
      </c>
      <c r="K16" s="402">
        <v>926</v>
      </c>
      <c r="L16" s="544" t="s">
        <v>288</v>
      </c>
      <c r="M16" s="930" t="s">
        <v>65</v>
      </c>
      <c r="N16" s="931" t="s">
        <v>65</v>
      </c>
      <c r="O16" s="933" t="s">
        <v>65</v>
      </c>
      <c r="P16" s="934" t="s">
        <v>65</v>
      </c>
      <c r="Q16" s="935" t="s">
        <v>65</v>
      </c>
      <c r="R16" s="936" t="s">
        <v>65</v>
      </c>
    </row>
    <row r="17" spans="1:18" s="128" customFormat="1" ht="15" customHeight="1">
      <c r="A17" s="139" t="s">
        <v>190</v>
      </c>
      <c r="B17" s="954">
        <v>94</v>
      </c>
      <c r="C17" s="869">
        <v>137</v>
      </c>
      <c r="D17" s="869">
        <v>187</v>
      </c>
      <c r="E17" s="869">
        <v>204</v>
      </c>
      <c r="F17" s="869">
        <v>204</v>
      </c>
      <c r="G17" s="746">
        <v>174</v>
      </c>
      <c r="H17" s="746">
        <v>163</v>
      </c>
      <c r="I17" s="537">
        <v>142</v>
      </c>
      <c r="J17" s="537">
        <v>128</v>
      </c>
      <c r="K17" s="537">
        <v>134</v>
      </c>
      <c r="L17" s="535">
        <v>139</v>
      </c>
      <c r="M17" s="850">
        <f t="shared" si="0"/>
        <v>5</v>
      </c>
      <c r="N17" s="714">
        <f t="shared" si="1"/>
        <v>3.7313432835820892E-2</v>
      </c>
      <c r="O17" s="932">
        <f t="shared" si="2"/>
        <v>-35</v>
      </c>
      <c r="P17" s="917">
        <f t="shared" si="3"/>
        <v>-0.20114942528735635</v>
      </c>
      <c r="Q17" s="856">
        <f t="shared" si="4"/>
        <v>45</v>
      </c>
      <c r="R17" s="718">
        <f t="shared" si="5"/>
        <v>0.47872340425531923</v>
      </c>
    </row>
    <row r="18" spans="1:18" s="128" customFormat="1" ht="15" customHeight="1">
      <c r="A18" s="140" t="s">
        <v>191</v>
      </c>
      <c r="B18" s="954">
        <v>238</v>
      </c>
      <c r="C18" s="869">
        <v>267</v>
      </c>
      <c r="D18" s="869">
        <v>288</v>
      </c>
      <c r="E18" s="869">
        <v>315</v>
      </c>
      <c r="F18" s="869">
        <v>352</v>
      </c>
      <c r="G18" s="746">
        <v>434</v>
      </c>
      <c r="H18" s="746">
        <v>455</v>
      </c>
      <c r="I18" s="537">
        <v>446</v>
      </c>
      <c r="J18" s="537">
        <v>529</v>
      </c>
      <c r="K18" s="537">
        <v>558</v>
      </c>
      <c r="L18" s="535">
        <v>538</v>
      </c>
      <c r="M18" s="850">
        <f t="shared" si="0"/>
        <v>-20</v>
      </c>
      <c r="N18" s="714">
        <f t="shared" si="1"/>
        <v>-3.5842293906810041E-2</v>
      </c>
      <c r="O18" s="932">
        <f t="shared" si="2"/>
        <v>104</v>
      </c>
      <c r="P18" s="917">
        <f t="shared" si="3"/>
        <v>0.23963133640553003</v>
      </c>
      <c r="Q18" s="856">
        <f t="shared" si="4"/>
        <v>300</v>
      </c>
      <c r="R18" s="718">
        <f t="shared" si="5"/>
        <v>1.2605042016806722</v>
      </c>
    </row>
    <row r="19" spans="1:18" s="128" customFormat="1" ht="15" customHeight="1">
      <c r="A19" s="139" t="s">
        <v>192</v>
      </c>
      <c r="B19" s="954">
        <v>320</v>
      </c>
      <c r="C19" s="869">
        <v>281</v>
      </c>
      <c r="D19" s="869">
        <v>223</v>
      </c>
      <c r="E19" s="869">
        <v>232</v>
      </c>
      <c r="F19" s="869">
        <v>340</v>
      </c>
      <c r="G19" s="746">
        <v>495</v>
      </c>
      <c r="H19" s="746">
        <v>758</v>
      </c>
      <c r="I19" s="537">
        <v>855</v>
      </c>
      <c r="J19" s="537">
        <v>873</v>
      </c>
      <c r="K19" s="537">
        <v>983</v>
      </c>
      <c r="L19" s="535">
        <v>1070</v>
      </c>
      <c r="M19" s="850">
        <f t="shared" si="0"/>
        <v>87</v>
      </c>
      <c r="N19" s="714">
        <f t="shared" si="1"/>
        <v>8.8504577822990926E-2</v>
      </c>
      <c r="O19" s="932">
        <f t="shared" si="2"/>
        <v>575</v>
      </c>
      <c r="P19" s="917">
        <f t="shared" si="3"/>
        <v>1.1616161616161618</v>
      </c>
      <c r="Q19" s="856">
        <f t="shared" si="4"/>
        <v>750</v>
      </c>
      <c r="R19" s="718">
        <f t="shared" si="5"/>
        <v>2.34375</v>
      </c>
    </row>
    <row r="20" spans="1:18" s="128" customFormat="1" ht="15" customHeight="1">
      <c r="A20" s="139" t="s">
        <v>193</v>
      </c>
      <c r="B20" s="954">
        <v>899</v>
      </c>
      <c r="C20" s="869">
        <v>1033</v>
      </c>
      <c r="D20" s="869">
        <v>1007</v>
      </c>
      <c r="E20" s="869">
        <v>846</v>
      </c>
      <c r="F20" s="869">
        <v>831</v>
      </c>
      <c r="G20" s="746">
        <v>877</v>
      </c>
      <c r="H20" s="746">
        <v>792</v>
      </c>
      <c r="I20" s="537">
        <v>721</v>
      </c>
      <c r="J20" s="537">
        <v>733</v>
      </c>
      <c r="K20" s="537">
        <v>739</v>
      </c>
      <c r="L20" s="535">
        <v>647</v>
      </c>
      <c r="M20" s="850">
        <f t="shared" si="0"/>
        <v>-92</v>
      </c>
      <c r="N20" s="714">
        <f t="shared" si="1"/>
        <v>-0.12449255751014887</v>
      </c>
      <c r="O20" s="932">
        <f t="shared" si="2"/>
        <v>-230</v>
      </c>
      <c r="P20" s="917">
        <f t="shared" si="3"/>
        <v>-0.26225769669327248</v>
      </c>
      <c r="Q20" s="856">
        <f t="shared" si="4"/>
        <v>-252</v>
      </c>
      <c r="R20" s="718">
        <f t="shared" si="5"/>
        <v>-0.28031145717463846</v>
      </c>
    </row>
    <row r="21" spans="1:18" s="128" customFormat="1" ht="15" customHeight="1">
      <c r="A21" s="139" t="s">
        <v>194</v>
      </c>
      <c r="B21" s="954">
        <v>368</v>
      </c>
      <c r="C21" s="869">
        <v>303</v>
      </c>
      <c r="D21" s="869">
        <v>361</v>
      </c>
      <c r="E21" s="869">
        <v>445</v>
      </c>
      <c r="F21" s="869">
        <v>481</v>
      </c>
      <c r="G21" s="746">
        <v>514</v>
      </c>
      <c r="H21" s="746">
        <v>590</v>
      </c>
      <c r="I21" s="537">
        <v>641</v>
      </c>
      <c r="J21" s="537">
        <v>629</v>
      </c>
      <c r="K21" s="537">
        <v>643</v>
      </c>
      <c r="L21" s="535">
        <v>590</v>
      </c>
      <c r="M21" s="850">
        <f t="shared" si="0"/>
        <v>-53</v>
      </c>
      <c r="N21" s="714">
        <f t="shared" si="1"/>
        <v>-8.242612752721612E-2</v>
      </c>
      <c r="O21" s="932">
        <f t="shared" si="2"/>
        <v>76</v>
      </c>
      <c r="P21" s="917">
        <f t="shared" si="3"/>
        <v>0.14785992217898825</v>
      </c>
      <c r="Q21" s="856">
        <f t="shared" si="4"/>
        <v>222</v>
      </c>
      <c r="R21" s="718">
        <f t="shared" si="5"/>
        <v>0.60326086956521729</v>
      </c>
    </row>
    <row r="22" spans="1:18" s="128" customFormat="1" ht="15" customHeight="1">
      <c r="A22" s="139" t="s">
        <v>195</v>
      </c>
      <c r="B22" s="954">
        <v>526</v>
      </c>
      <c r="C22" s="869">
        <v>484</v>
      </c>
      <c r="D22" s="869">
        <v>479</v>
      </c>
      <c r="E22" s="869">
        <v>473</v>
      </c>
      <c r="F22" s="869">
        <v>423</v>
      </c>
      <c r="G22" s="746">
        <v>366</v>
      </c>
      <c r="H22" s="746">
        <v>307</v>
      </c>
      <c r="I22" s="537">
        <v>285</v>
      </c>
      <c r="J22" s="537">
        <v>197</v>
      </c>
      <c r="K22" s="537">
        <v>52</v>
      </c>
      <c r="L22" s="535">
        <v>49</v>
      </c>
      <c r="M22" s="850">
        <f t="shared" si="0"/>
        <v>-3</v>
      </c>
      <c r="N22" s="714">
        <f t="shared" si="1"/>
        <v>-5.7692307692307709E-2</v>
      </c>
      <c r="O22" s="932">
        <f t="shared" si="2"/>
        <v>-317</v>
      </c>
      <c r="P22" s="917">
        <f t="shared" si="3"/>
        <v>-0.86612021857923494</v>
      </c>
      <c r="Q22" s="856">
        <f t="shared" si="4"/>
        <v>-477</v>
      </c>
      <c r="R22" s="718">
        <f t="shared" si="5"/>
        <v>-0.90684410646387836</v>
      </c>
    </row>
    <row r="23" spans="1:18" s="128" customFormat="1" ht="15" customHeight="1">
      <c r="A23" s="139" t="s">
        <v>196</v>
      </c>
      <c r="B23" s="954">
        <v>337</v>
      </c>
      <c r="C23" s="869">
        <v>395</v>
      </c>
      <c r="D23" s="869">
        <v>425</v>
      </c>
      <c r="E23" s="869">
        <v>387</v>
      </c>
      <c r="F23" s="869">
        <v>341</v>
      </c>
      <c r="G23" s="746">
        <v>287</v>
      </c>
      <c r="H23" s="746">
        <v>243</v>
      </c>
      <c r="I23" s="537">
        <v>229</v>
      </c>
      <c r="J23" s="537">
        <v>217</v>
      </c>
      <c r="K23" s="537">
        <v>195</v>
      </c>
      <c r="L23" s="544" t="s">
        <v>288</v>
      </c>
      <c r="M23" s="930" t="s">
        <v>65</v>
      </c>
      <c r="N23" s="931" t="s">
        <v>65</v>
      </c>
      <c r="O23" s="933" t="s">
        <v>65</v>
      </c>
      <c r="P23" s="934" t="s">
        <v>65</v>
      </c>
      <c r="Q23" s="935" t="s">
        <v>65</v>
      </c>
      <c r="R23" s="936" t="s">
        <v>65</v>
      </c>
    </row>
    <row r="24" spans="1:18" s="128" customFormat="1" ht="15" customHeight="1">
      <c r="A24" s="139" t="s">
        <v>197</v>
      </c>
      <c r="B24" s="954">
        <v>2317</v>
      </c>
      <c r="C24" s="869">
        <v>2847</v>
      </c>
      <c r="D24" s="869">
        <v>3058</v>
      </c>
      <c r="E24" s="869">
        <v>3283</v>
      </c>
      <c r="F24" s="869">
        <v>3254</v>
      </c>
      <c r="G24" s="746">
        <v>3261</v>
      </c>
      <c r="H24" s="746">
        <v>3124</v>
      </c>
      <c r="I24" s="537">
        <v>2858</v>
      </c>
      <c r="J24" s="537">
        <v>2500</v>
      </c>
      <c r="K24" s="537">
        <v>2207</v>
      </c>
      <c r="L24" s="535">
        <v>1925</v>
      </c>
      <c r="M24" s="850">
        <f t="shared" si="0"/>
        <v>-282</v>
      </c>
      <c r="N24" s="714">
        <f t="shared" si="1"/>
        <v>-0.12777526053466248</v>
      </c>
      <c r="O24" s="932">
        <f t="shared" si="2"/>
        <v>-1336</v>
      </c>
      <c r="P24" s="917">
        <f t="shared" si="3"/>
        <v>-0.40969027905550448</v>
      </c>
      <c r="Q24" s="856">
        <f t="shared" si="4"/>
        <v>-392</v>
      </c>
      <c r="R24" s="718">
        <f t="shared" si="5"/>
        <v>-0.16918429003021151</v>
      </c>
    </row>
    <row r="25" spans="1:18" s="128" customFormat="1" ht="15" customHeight="1">
      <c r="A25" s="139" t="s">
        <v>198</v>
      </c>
      <c r="B25" s="954">
        <v>835</v>
      </c>
      <c r="C25" s="869">
        <v>941</v>
      </c>
      <c r="D25" s="869">
        <v>1136</v>
      </c>
      <c r="E25" s="869">
        <v>1240</v>
      </c>
      <c r="F25" s="869">
        <v>1135</v>
      </c>
      <c r="G25" s="746">
        <v>707</v>
      </c>
      <c r="H25" s="746">
        <v>637</v>
      </c>
      <c r="I25" s="537">
        <v>682</v>
      </c>
      <c r="J25" s="537">
        <v>513</v>
      </c>
      <c r="K25" s="537">
        <v>391</v>
      </c>
      <c r="L25" s="535">
        <v>278</v>
      </c>
      <c r="M25" s="850">
        <f t="shared" si="0"/>
        <v>-113</v>
      </c>
      <c r="N25" s="714">
        <f t="shared" si="1"/>
        <v>-0.28900255754475701</v>
      </c>
      <c r="O25" s="932">
        <f t="shared" si="2"/>
        <v>-429</v>
      </c>
      <c r="P25" s="917">
        <f t="shared" si="3"/>
        <v>-0.60678925035360676</v>
      </c>
      <c r="Q25" s="856">
        <f t="shared" si="4"/>
        <v>-557</v>
      </c>
      <c r="R25" s="718">
        <f t="shared" si="5"/>
        <v>-0.66706586826347303</v>
      </c>
    </row>
    <row r="26" spans="1:18" s="128" customFormat="1" ht="15" customHeight="1">
      <c r="A26" s="139" t="s">
        <v>199</v>
      </c>
      <c r="B26" s="954">
        <v>4237</v>
      </c>
      <c r="C26" s="869">
        <v>5168</v>
      </c>
      <c r="D26" s="869">
        <v>5583</v>
      </c>
      <c r="E26" s="869">
        <v>5826</v>
      </c>
      <c r="F26" s="869">
        <v>5723</v>
      </c>
      <c r="G26" s="746">
        <v>5673</v>
      </c>
      <c r="H26" s="746">
        <v>5368</v>
      </c>
      <c r="I26" s="537">
        <v>5105</v>
      </c>
      <c r="J26" s="537">
        <v>4574</v>
      </c>
      <c r="K26" s="537">
        <v>4186</v>
      </c>
      <c r="L26" s="535">
        <v>3578</v>
      </c>
      <c r="M26" s="850">
        <f t="shared" si="0"/>
        <v>-608</v>
      </c>
      <c r="N26" s="714">
        <f t="shared" si="1"/>
        <v>-0.14524605828953652</v>
      </c>
      <c r="O26" s="932">
        <f t="shared" si="2"/>
        <v>-2095</v>
      </c>
      <c r="P26" s="917">
        <f t="shared" si="3"/>
        <v>-0.36929314295787063</v>
      </c>
      <c r="Q26" s="856">
        <f t="shared" si="4"/>
        <v>-659</v>
      </c>
      <c r="R26" s="718">
        <f t="shared" si="5"/>
        <v>-0.15553457635119183</v>
      </c>
    </row>
    <row r="27" spans="1:18" s="128" customFormat="1" ht="15" customHeight="1">
      <c r="A27" s="139" t="s">
        <v>200</v>
      </c>
      <c r="B27" s="954">
        <v>8419</v>
      </c>
      <c r="C27" s="869">
        <v>10310</v>
      </c>
      <c r="D27" s="869">
        <v>11288</v>
      </c>
      <c r="E27" s="869">
        <v>9815</v>
      </c>
      <c r="F27" s="869">
        <v>8055</v>
      </c>
      <c r="G27" s="746">
        <v>6600</v>
      </c>
      <c r="H27" s="746">
        <v>6076</v>
      </c>
      <c r="I27" s="537">
        <v>3565</v>
      </c>
      <c r="J27" s="537">
        <v>2599</v>
      </c>
      <c r="K27" s="537">
        <v>1877</v>
      </c>
      <c r="L27" s="535">
        <v>1641</v>
      </c>
      <c r="M27" s="850">
        <f t="shared" si="0"/>
        <v>-236</v>
      </c>
      <c r="N27" s="714">
        <f t="shared" si="1"/>
        <v>-0.12573255194459243</v>
      </c>
      <c r="O27" s="932">
        <f t="shared" si="2"/>
        <v>-4959</v>
      </c>
      <c r="P27" s="917">
        <f t="shared" si="3"/>
        <v>-0.75136363636363634</v>
      </c>
      <c r="Q27" s="856">
        <f t="shared" si="4"/>
        <v>-6778</v>
      </c>
      <c r="R27" s="718">
        <f t="shared" si="5"/>
        <v>-0.80508373916142062</v>
      </c>
    </row>
    <row r="28" spans="1:18" s="128" customFormat="1" ht="15" customHeight="1">
      <c r="A28" s="139" t="s">
        <v>201</v>
      </c>
      <c r="B28" s="954">
        <v>501</v>
      </c>
      <c r="C28" s="869">
        <v>578</v>
      </c>
      <c r="D28" s="869">
        <v>649</v>
      </c>
      <c r="E28" s="869">
        <v>680</v>
      </c>
      <c r="F28" s="869">
        <v>680</v>
      </c>
      <c r="G28" s="746">
        <v>607</v>
      </c>
      <c r="H28" s="746">
        <v>434</v>
      </c>
      <c r="I28" s="537">
        <v>411</v>
      </c>
      <c r="J28" s="537">
        <v>398</v>
      </c>
      <c r="K28" s="537">
        <v>383</v>
      </c>
      <c r="L28" s="535">
        <v>117</v>
      </c>
      <c r="M28" s="850">
        <f t="shared" si="0"/>
        <v>-266</v>
      </c>
      <c r="N28" s="714">
        <f t="shared" si="1"/>
        <v>-0.69451697127937329</v>
      </c>
      <c r="O28" s="932">
        <f t="shared" si="2"/>
        <v>-490</v>
      </c>
      <c r="P28" s="917">
        <f t="shared" si="3"/>
        <v>-0.80724876441515647</v>
      </c>
      <c r="Q28" s="856">
        <f t="shared" si="4"/>
        <v>-384</v>
      </c>
      <c r="R28" s="718">
        <f t="shared" si="5"/>
        <v>-0.76646706586826352</v>
      </c>
    </row>
    <row r="29" spans="1:18" s="128" customFormat="1" ht="15" customHeight="1">
      <c r="A29" s="139" t="s">
        <v>202</v>
      </c>
      <c r="B29" s="954">
        <v>346</v>
      </c>
      <c r="C29" s="869">
        <v>411</v>
      </c>
      <c r="D29" s="869">
        <v>448</v>
      </c>
      <c r="E29" s="869">
        <v>480</v>
      </c>
      <c r="F29" s="869">
        <v>516</v>
      </c>
      <c r="G29" s="746">
        <v>517</v>
      </c>
      <c r="H29" s="746">
        <v>568</v>
      </c>
      <c r="I29" s="537">
        <v>593</v>
      </c>
      <c r="J29" s="537">
        <v>514</v>
      </c>
      <c r="K29" s="537">
        <v>496</v>
      </c>
      <c r="L29" s="535">
        <v>502</v>
      </c>
      <c r="M29" s="850">
        <f t="shared" si="0"/>
        <v>6</v>
      </c>
      <c r="N29" s="714">
        <f t="shared" si="1"/>
        <v>1.2096774193548487E-2</v>
      </c>
      <c r="O29" s="932">
        <f t="shared" si="2"/>
        <v>-15</v>
      </c>
      <c r="P29" s="917">
        <f t="shared" si="3"/>
        <v>-2.9013539651837505E-2</v>
      </c>
      <c r="Q29" s="856">
        <f t="shared" si="4"/>
        <v>156</v>
      </c>
      <c r="R29" s="718">
        <f t="shared" si="5"/>
        <v>0.4508670520231215</v>
      </c>
    </row>
    <row r="30" spans="1:18" s="128" customFormat="1" ht="15" customHeight="1">
      <c r="A30" s="139" t="s">
        <v>298</v>
      </c>
      <c r="B30" s="954">
        <v>194</v>
      </c>
      <c r="C30" s="869">
        <v>192</v>
      </c>
      <c r="D30" s="869">
        <v>226</v>
      </c>
      <c r="E30" s="869">
        <v>275</v>
      </c>
      <c r="F30" s="869">
        <v>334</v>
      </c>
      <c r="G30" s="746">
        <v>368</v>
      </c>
      <c r="H30" s="746">
        <v>391</v>
      </c>
      <c r="I30" s="537">
        <v>404</v>
      </c>
      <c r="J30" s="537">
        <v>399</v>
      </c>
      <c r="K30" s="537">
        <v>365</v>
      </c>
      <c r="L30" s="535">
        <v>358</v>
      </c>
      <c r="M30" s="850">
        <f t="shared" si="0"/>
        <v>-7</v>
      </c>
      <c r="N30" s="714">
        <f t="shared" si="1"/>
        <v>-1.9178082191780854E-2</v>
      </c>
      <c r="O30" s="932">
        <f t="shared" si="2"/>
        <v>-10</v>
      </c>
      <c r="P30" s="917">
        <f t="shared" si="3"/>
        <v>-2.7173913043478271E-2</v>
      </c>
      <c r="Q30" s="856">
        <f t="shared" si="4"/>
        <v>164</v>
      </c>
      <c r="R30" s="718">
        <f t="shared" si="5"/>
        <v>0.84536082474226815</v>
      </c>
    </row>
    <row r="31" spans="1:18" s="128" customFormat="1" ht="15" customHeight="1">
      <c r="A31" s="139" t="s">
        <v>203</v>
      </c>
      <c r="B31" s="954">
        <v>355</v>
      </c>
      <c r="C31" s="869">
        <v>520</v>
      </c>
      <c r="D31" s="869">
        <v>491</v>
      </c>
      <c r="E31" s="869">
        <v>537</v>
      </c>
      <c r="F31" s="869">
        <v>452</v>
      </c>
      <c r="G31" s="746">
        <v>241</v>
      </c>
      <c r="H31" s="746">
        <v>82</v>
      </c>
      <c r="I31" s="537">
        <v>23</v>
      </c>
      <c r="J31" s="537">
        <v>7</v>
      </c>
      <c r="K31" s="538" t="s">
        <v>288</v>
      </c>
      <c r="L31" s="535">
        <v>3</v>
      </c>
      <c r="M31" s="930" t="s">
        <v>65</v>
      </c>
      <c r="N31" s="931" t="s">
        <v>65</v>
      </c>
      <c r="O31" s="932">
        <f t="shared" si="2"/>
        <v>-238</v>
      </c>
      <c r="P31" s="917">
        <f t="shared" si="3"/>
        <v>-0.98755186721991706</v>
      </c>
      <c r="Q31" s="856">
        <f t="shared" si="4"/>
        <v>-352</v>
      </c>
      <c r="R31" s="718">
        <f t="shared" si="5"/>
        <v>-0.9915492957746479</v>
      </c>
    </row>
    <row r="32" spans="1:18" s="128" customFormat="1" ht="15" customHeight="1">
      <c r="A32" s="139" t="s">
        <v>204</v>
      </c>
      <c r="B32" s="954">
        <v>688</v>
      </c>
      <c r="C32" s="869">
        <v>789</v>
      </c>
      <c r="D32" s="869">
        <v>815</v>
      </c>
      <c r="E32" s="869">
        <v>758</v>
      </c>
      <c r="F32" s="869">
        <v>657</v>
      </c>
      <c r="G32" s="746">
        <v>511</v>
      </c>
      <c r="H32" s="746">
        <v>463</v>
      </c>
      <c r="I32" s="537">
        <v>468</v>
      </c>
      <c r="J32" s="537">
        <v>485</v>
      </c>
      <c r="K32" s="537">
        <v>439</v>
      </c>
      <c r="L32" s="535">
        <v>357</v>
      </c>
      <c r="M32" s="850">
        <f t="shared" si="0"/>
        <v>-82</v>
      </c>
      <c r="N32" s="714">
        <f t="shared" si="1"/>
        <v>-0.18678815489749434</v>
      </c>
      <c r="O32" s="932">
        <f t="shared" si="2"/>
        <v>-154</v>
      </c>
      <c r="P32" s="917">
        <f t="shared" si="3"/>
        <v>-0.30136986301369861</v>
      </c>
      <c r="Q32" s="856">
        <f t="shared" si="4"/>
        <v>-331</v>
      </c>
      <c r="R32" s="718">
        <f t="shared" si="5"/>
        <v>-0.48110465116279066</v>
      </c>
    </row>
    <row r="33" spans="1:18" s="128" customFormat="1" ht="15" customHeight="1">
      <c r="A33" s="139" t="s">
        <v>205</v>
      </c>
      <c r="B33" s="954">
        <v>673</v>
      </c>
      <c r="C33" s="869">
        <v>739</v>
      </c>
      <c r="D33" s="869">
        <v>775</v>
      </c>
      <c r="E33" s="869">
        <v>738</v>
      </c>
      <c r="F33" s="869">
        <v>666</v>
      </c>
      <c r="G33" s="746">
        <v>560</v>
      </c>
      <c r="H33" s="746">
        <v>432</v>
      </c>
      <c r="I33" s="537">
        <v>355</v>
      </c>
      <c r="J33" s="537">
        <v>280</v>
      </c>
      <c r="K33" s="537">
        <v>250</v>
      </c>
      <c r="L33" s="535">
        <v>221</v>
      </c>
      <c r="M33" s="850">
        <f t="shared" si="0"/>
        <v>-29</v>
      </c>
      <c r="N33" s="714">
        <f t="shared" si="1"/>
        <v>-0.11599999999999999</v>
      </c>
      <c r="O33" s="932">
        <f t="shared" si="2"/>
        <v>-339</v>
      </c>
      <c r="P33" s="917">
        <f t="shared" si="3"/>
        <v>-0.60535714285714293</v>
      </c>
      <c r="Q33" s="856">
        <f t="shared" si="4"/>
        <v>-452</v>
      </c>
      <c r="R33" s="718">
        <f t="shared" si="5"/>
        <v>-0.67161961367013379</v>
      </c>
    </row>
    <row r="34" spans="1:18" s="128" customFormat="1" ht="15" customHeight="1">
      <c r="A34" s="139" t="s">
        <v>206</v>
      </c>
      <c r="B34" s="954">
        <v>273</v>
      </c>
      <c r="C34" s="869">
        <v>421</v>
      </c>
      <c r="D34" s="869">
        <v>517</v>
      </c>
      <c r="E34" s="869">
        <v>572</v>
      </c>
      <c r="F34" s="869">
        <v>681</v>
      </c>
      <c r="G34" s="746">
        <v>829</v>
      </c>
      <c r="H34" s="746">
        <v>880</v>
      </c>
      <c r="I34" s="537">
        <v>872</v>
      </c>
      <c r="J34" s="537">
        <v>786</v>
      </c>
      <c r="K34" s="537">
        <v>702</v>
      </c>
      <c r="L34" s="535">
        <v>654</v>
      </c>
      <c r="M34" s="850">
        <f t="shared" si="0"/>
        <v>-48</v>
      </c>
      <c r="N34" s="714">
        <f t="shared" si="1"/>
        <v>-6.8376068376068355E-2</v>
      </c>
      <c r="O34" s="932">
        <f t="shared" si="2"/>
        <v>-175</v>
      </c>
      <c r="P34" s="917">
        <f t="shared" si="3"/>
        <v>-0.21109770808202655</v>
      </c>
      <c r="Q34" s="856">
        <f t="shared" si="4"/>
        <v>381</v>
      </c>
      <c r="R34" s="718">
        <f t="shared" si="5"/>
        <v>1.3956043956043955</v>
      </c>
    </row>
    <row r="35" spans="1:18" s="128" customFormat="1" ht="15" customHeight="1">
      <c r="A35" s="139" t="s">
        <v>207</v>
      </c>
      <c r="B35" s="954">
        <v>220</v>
      </c>
      <c r="C35" s="869">
        <v>237</v>
      </c>
      <c r="D35" s="869">
        <v>297</v>
      </c>
      <c r="E35" s="869">
        <v>278</v>
      </c>
      <c r="F35" s="869">
        <v>362</v>
      </c>
      <c r="G35" s="746">
        <v>366</v>
      </c>
      <c r="H35" s="746">
        <v>355</v>
      </c>
      <c r="I35" s="537">
        <v>311</v>
      </c>
      <c r="J35" s="537">
        <v>334</v>
      </c>
      <c r="K35" s="537">
        <v>347</v>
      </c>
      <c r="L35" s="535">
        <v>362</v>
      </c>
      <c r="M35" s="850">
        <f t="shared" si="0"/>
        <v>15</v>
      </c>
      <c r="N35" s="714">
        <f t="shared" si="1"/>
        <v>4.3227665706051965E-2</v>
      </c>
      <c r="O35" s="932">
        <f t="shared" si="2"/>
        <v>-4</v>
      </c>
      <c r="P35" s="917">
        <f t="shared" si="3"/>
        <v>-1.0928961748633892E-2</v>
      </c>
      <c r="Q35" s="856">
        <f t="shared" si="4"/>
        <v>142</v>
      </c>
      <c r="R35" s="718">
        <f t="shared" si="5"/>
        <v>0.6454545454545455</v>
      </c>
    </row>
    <row r="36" spans="1:18" s="128" customFormat="1" ht="15" customHeight="1">
      <c r="A36" s="139" t="s">
        <v>208</v>
      </c>
      <c r="B36" s="954">
        <v>209</v>
      </c>
      <c r="C36" s="869">
        <v>359</v>
      </c>
      <c r="D36" s="869">
        <v>443</v>
      </c>
      <c r="E36" s="869">
        <v>484</v>
      </c>
      <c r="F36" s="869">
        <v>433</v>
      </c>
      <c r="G36" s="746">
        <v>387</v>
      </c>
      <c r="H36" s="746">
        <v>333</v>
      </c>
      <c r="I36" s="537">
        <v>319</v>
      </c>
      <c r="J36" s="537">
        <v>304</v>
      </c>
      <c r="K36" s="537">
        <v>257</v>
      </c>
      <c r="L36" s="535">
        <v>223</v>
      </c>
      <c r="M36" s="850">
        <f t="shared" si="0"/>
        <v>-34</v>
      </c>
      <c r="N36" s="714">
        <f t="shared" si="1"/>
        <v>-0.13229571984435795</v>
      </c>
      <c r="O36" s="932">
        <f t="shared" si="2"/>
        <v>-164</v>
      </c>
      <c r="P36" s="917">
        <f t="shared" si="3"/>
        <v>-0.42377260981912146</v>
      </c>
      <c r="Q36" s="856">
        <f t="shared" si="4"/>
        <v>14</v>
      </c>
      <c r="R36" s="718">
        <f t="shared" si="5"/>
        <v>6.698564593301426E-2</v>
      </c>
    </row>
    <row r="37" spans="1:18" s="128" customFormat="1" ht="15" customHeight="1">
      <c r="A37" s="139" t="s">
        <v>209</v>
      </c>
      <c r="B37" s="954">
        <v>167</v>
      </c>
      <c r="C37" s="869">
        <v>261</v>
      </c>
      <c r="D37" s="869">
        <v>404</v>
      </c>
      <c r="E37" s="869">
        <v>399</v>
      </c>
      <c r="F37" s="869">
        <v>347</v>
      </c>
      <c r="G37" s="746">
        <v>253</v>
      </c>
      <c r="H37" s="746">
        <v>220</v>
      </c>
      <c r="I37" s="537">
        <v>229</v>
      </c>
      <c r="J37" s="537">
        <v>251</v>
      </c>
      <c r="K37" s="537">
        <v>281</v>
      </c>
      <c r="L37" s="535">
        <v>250</v>
      </c>
      <c r="M37" s="850">
        <f t="shared" si="0"/>
        <v>-31</v>
      </c>
      <c r="N37" s="714">
        <f t="shared" si="1"/>
        <v>-0.11032028469750887</v>
      </c>
      <c r="O37" s="932">
        <f t="shared" si="2"/>
        <v>-3</v>
      </c>
      <c r="P37" s="917">
        <f t="shared" si="3"/>
        <v>-1.1857707509881465E-2</v>
      </c>
      <c r="Q37" s="856">
        <f t="shared" si="4"/>
        <v>83</v>
      </c>
      <c r="R37" s="718">
        <f t="shared" si="5"/>
        <v>0.49700598802395213</v>
      </c>
    </row>
    <row r="38" spans="1:18" s="128" customFormat="1" ht="15" customHeight="1">
      <c r="A38" s="139" t="s">
        <v>210</v>
      </c>
      <c r="B38" s="954">
        <v>12</v>
      </c>
      <c r="C38" s="869">
        <v>29</v>
      </c>
      <c r="D38" s="869">
        <v>40</v>
      </c>
      <c r="E38" s="869">
        <v>74</v>
      </c>
      <c r="F38" s="869">
        <v>85</v>
      </c>
      <c r="G38" s="746">
        <v>113</v>
      </c>
      <c r="H38" s="746">
        <v>127</v>
      </c>
      <c r="I38" s="537">
        <v>113</v>
      </c>
      <c r="J38" s="537">
        <v>97</v>
      </c>
      <c r="K38" s="537">
        <v>81</v>
      </c>
      <c r="L38" s="535">
        <v>77</v>
      </c>
      <c r="M38" s="850">
        <f t="shared" si="0"/>
        <v>-4</v>
      </c>
      <c r="N38" s="714">
        <f t="shared" si="1"/>
        <v>-4.9382716049382713E-2</v>
      </c>
      <c r="O38" s="932">
        <f t="shared" si="2"/>
        <v>-36</v>
      </c>
      <c r="P38" s="917">
        <f t="shared" si="3"/>
        <v>-0.31858407079646023</v>
      </c>
      <c r="Q38" s="856">
        <f t="shared" si="4"/>
        <v>65</v>
      </c>
      <c r="R38" s="718">
        <f t="shared" si="5"/>
        <v>5.416666666666667</v>
      </c>
    </row>
    <row r="39" spans="1:18" s="128" customFormat="1" ht="15" customHeight="1">
      <c r="A39" s="139" t="s">
        <v>211</v>
      </c>
      <c r="B39" s="470" t="s">
        <v>65</v>
      </c>
      <c r="C39" s="922" t="s">
        <v>65</v>
      </c>
      <c r="D39" s="922" t="s">
        <v>65</v>
      </c>
      <c r="E39" s="869">
        <v>27</v>
      </c>
      <c r="F39" s="869">
        <v>40</v>
      </c>
      <c r="G39" s="746">
        <v>44</v>
      </c>
      <c r="H39" s="746">
        <v>41</v>
      </c>
      <c r="I39" s="537">
        <v>59</v>
      </c>
      <c r="J39" s="537">
        <v>70</v>
      </c>
      <c r="K39" s="537">
        <v>76</v>
      </c>
      <c r="L39" s="535">
        <v>59</v>
      </c>
      <c r="M39" s="850">
        <f t="shared" si="0"/>
        <v>-17</v>
      </c>
      <c r="N39" s="714">
        <f t="shared" si="1"/>
        <v>-0.22368421052631582</v>
      </c>
      <c r="O39" s="932">
        <f t="shared" si="2"/>
        <v>15</v>
      </c>
      <c r="P39" s="917">
        <f t="shared" si="3"/>
        <v>0.34090909090909083</v>
      </c>
      <c r="Q39" s="935" t="s">
        <v>65</v>
      </c>
      <c r="R39" s="936" t="s">
        <v>65</v>
      </c>
    </row>
    <row r="40" spans="1:18" s="128" customFormat="1" ht="15" customHeight="1">
      <c r="A40" s="139" t="s">
        <v>212</v>
      </c>
      <c r="B40" s="470" t="s">
        <v>65</v>
      </c>
      <c r="C40" s="922" t="s">
        <v>65</v>
      </c>
      <c r="D40" s="922" t="s">
        <v>65</v>
      </c>
      <c r="E40" s="922" t="s">
        <v>65</v>
      </c>
      <c r="F40" s="869">
        <v>20</v>
      </c>
      <c r="G40" s="746">
        <v>43</v>
      </c>
      <c r="H40" s="746">
        <v>113</v>
      </c>
      <c r="I40" s="537">
        <v>116</v>
      </c>
      <c r="J40" s="537">
        <v>121</v>
      </c>
      <c r="K40" s="537">
        <v>153</v>
      </c>
      <c r="L40" s="535">
        <v>172</v>
      </c>
      <c r="M40" s="850">
        <f t="shared" si="0"/>
        <v>19</v>
      </c>
      <c r="N40" s="714">
        <f t="shared" si="1"/>
        <v>0.12418300653594772</v>
      </c>
      <c r="O40" s="932">
        <f t="shared" si="2"/>
        <v>129</v>
      </c>
      <c r="P40" s="917">
        <f>L40/G40-1</f>
        <v>3</v>
      </c>
      <c r="Q40" s="935" t="s">
        <v>65</v>
      </c>
      <c r="R40" s="936" t="s">
        <v>65</v>
      </c>
    </row>
    <row r="41" spans="1:18" s="128" customFormat="1" ht="15" customHeight="1">
      <c r="A41" s="139" t="s">
        <v>213</v>
      </c>
      <c r="B41" s="470" t="s">
        <v>65</v>
      </c>
      <c r="C41" s="922" t="s">
        <v>65</v>
      </c>
      <c r="D41" s="922" t="s">
        <v>65</v>
      </c>
      <c r="E41" s="922" t="s">
        <v>65</v>
      </c>
      <c r="F41" s="922" t="s">
        <v>65</v>
      </c>
      <c r="G41" s="922" t="s">
        <v>65</v>
      </c>
      <c r="H41" s="746">
        <v>68</v>
      </c>
      <c r="I41" s="537">
        <v>90</v>
      </c>
      <c r="J41" s="537">
        <v>128</v>
      </c>
      <c r="K41" s="537">
        <v>164</v>
      </c>
      <c r="L41" s="535">
        <v>176</v>
      </c>
      <c r="M41" s="850">
        <f t="shared" si="0"/>
        <v>12</v>
      </c>
      <c r="N41" s="714">
        <f t="shared" si="1"/>
        <v>7.3170731707317138E-2</v>
      </c>
      <c r="O41" s="933" t="s">
        <v>65</v>
      </c>
      <c r="P41" s="934" t="s">
        <v>65</v>
      </c>
      <c r="Q41" s="935" t="s">
        <v>65</v>
      </c>
      <c r="R41" s="936" t="s">
        <v>65</v>
      </c>
    </row>
    <row r="42" spans="1:18" s="128" customFormat="1" ht="15" customHeight="1">
      <c r="A42" s="139" t="s">
        <v>214</v>
      </c>
      <c r="B42" s="470" t="s">
        <v>65</v>
      </c>
      <c r="C42" s="922" t="s">
        <v>65</v>
      </c>
      <c r="D42" s="922" t="s">
        <v>65</v>
      </c>
      <c r="E42" s="922" t="s">
        <v>65</v>
      </c>
      <c r="F42" s="922" t="s">
        <v>65</v>
      </c>
      <c r="G42" s="746">
        <v>1195</v>
      </c>
      <c r="H42" s="746">
        <v>1154</v>
      </c>
      <c r="I42" s="537">
        <v>1068</v>
      </c>
      <c r="J42" s="537">
        <v>1027</v>
      </c>
      <c r="K42" s="537">
        <v>1065</v>
      </c>
      <c r="L42" s="535">
        <v>1062</v>
      </c>
      <c r="M42" s="850">
        <f t="shared" si="0"/>
        <v>-3</v>
      </c>
      <c r="N42" s="714">
        <f t="shared" si="1"/>
        <v>-2.8169014084507005E-3</v>
      </c>
      <c r="O42" s="932">
        <f t="shared" si="2"/>
        <v>-133</v>
      </c>
      <c r="P42" s="917">
        <f t="shared" si="3"/>
        <v>-0.1112970711297071</v>
      </c>
      <c r="Q42" s="935" t="s">
        <v>65</v>
      </c>
      <c r="R42" s="936" t="s">
        <v>65</v>
      </c>
    </row>
    <row r="43" spans="1:18" s="128" customFormat="1" ht="15" customHeight="1" thickBot="1">
      <c r="A43" s="362" t="s">
        <v>215</v>
      </c>
      <c r="B43" s="955" t="s">
        <v>65</v>
      </c>
      <c r="C43" s="547" t="s">
        <v>65</v>
      </c>
      <c r="D43" s="547" t="s">
        <v>65</v>
      </c>
      <c r="E43" s="547" t="s">
        <v>65</v>
      </c>
      <c r="F43" s="547" t="s">
        <v>65</v>
      </c>
      <c r="G43" s="547" t="s">
        <v>65</v>
      </c>
      <c r="H43" s="547" t="s">
        <v>65</v>
      </c>
      <c r="I43" s="39">
        <v>1857</v>
      </c>
      <c r="J43" s="39">
        <v>1445</v>
      </c>
      <c r="K43" s="39">
        <v>1369</v>
      </c>
      <c r="L43" s="687">
        <v>1331</v>
      </c>
      <c r="M43" s="851">
        <f t="shared" si="0"/>
        <v>-38</v>
      </c>
      <c r="N43" s="720">
        <f t="shared" si="1"/>
        <v>-2.7757487216946708E-2</v>
      </c>
      <c r="O43" s="956" t="s">
        <v>65</v>
      </c>
      <c r="P43" s="957" t="s">
        <v>65</v>
      </c>
      <c r="Q43" s="958" t="s">
        <v>65</v>
      </c>
      <c r="R43" s="959" t="s">
        <v>65</v>
      </c>
    </row>
    <row r="44" spans="1:18" s="11" customFormat="1" ht="12" customHeight="1">
      <c r="A44" s="441" t="s">
        <v>313</v>
      </c>
      <c r="L44" s="440"/>
    </row>
    <row r="45" spans="1:18" s="11" customFormat="1" ht="12" customHeight="1">
      <c r="A45" s="198" t="s">
        <v>245</v>
      </c>
      <c r="L45" s="440"/>
    </row>
  </sheetData>
  <mergeCells count="15">
    <mergeCell ref="A1:I1"/>
    <mergeCell ref="A3:A5"/>
    <mergeCell ref="B3:B5"/>
    <mergeCell ref="C3:C5"/>
    <mergeCell ref="D3:D5"/>
    <mergeCell ref="E3:E5"/>
    <mergeCell ref="F3:F5"/>
    <mergeCell ref="G3:G5"/>
    <mergeCell ref="M3:N4"/>
    <mergeCell ref="O3:P4"/>
    <mergeCell ref="Q3:R4"/>
    <mergeCell ref="L3:L5"/>
    <mergeCell ref="H3:H5"/>
    <mergeCell ref="I3:I5"/>
    <mergeCell ref="K3:K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/>
  <dimension ref="A1:P26"/>
  <sheetViews>
    <sheetView zoomScaleNormal="100" workbookViewId="0"/>
  </sheetViews>
  <sheetFormatPr defaultRowHeight="15"/>
  <cols>
    <col min="1" max="1" width="14.140625" customWidth="1"/>
    <col min="2" max="2" width="3.5703125" style="383" customWidth="1"/>
    <col min="3" max="3" width="4.5703125" customWidth="1"/>
    <col min="4" max="4" width="5.5703125" customWidth="1"/>
    <col min="5" max="6" width="7.5703125" customWidth="1"/>
    <col min="7" max="7" width="5.7109375" customWidth="1"/>
    <col min="8" max="8" width="7.5703125" customWidth="1"/>
    <col min="9" max="9" width="10.5703125" customWidth="1"/>
    <col min="10" max="10" width="6.5703125" customWidth="1"/>
    <col min="11" max="11" width="7" customWidth="1"/>
    <col min="12" max="12" width="8.7109375" customWidth="1"/>
    <col min="13" max="13" width="5.7109375" customWidth="1"/>
    <col min="14" max="20" width="7.5703125" customWidth="1"/>
  </cols>
  <sheetData>
    <row r="1" spans="1:16" s="378" customFormat="1" ht="17.25" customHeight="1">
      <c r="A1" s="378" t="s">
        <v>833</v>
      </c>
    </row>
    <row r="2" spans="1:16" s="3" customFormat="1" ht="17.25" customHeight="1" thickBot="1">
      <c r="A2" s="701" t="s">
        <v>572</v>
      </c>
      <c r="B2" s="701"/>
    </row>
    <row r="3" spans="1:16" ht="17.25" customHeight="1">
      <c r="A3" s="1965" t="s">
        <v>387</v>
      </c>
      <c r="B3" s="1966"/>
      <c r="C3" s="1984" t="s">
        <v>330</v>
      </c>
      <c r="D3" s="1984" t="s">
        <v>1010</v>
      </c>
      <c r="E3" s="1807" t="s">
        <v>970</v>
      </c>
      <c r="F3" s="1808"/>
      <c r="G3" s="1808"/>
      <c r="H3" s="1808"/>
      <c r="I3" s="1808"/>
      <c r="J3" s="1808"/>
      <c r="K3" s="1808"/>
      <c r="L3" s="1808"/>
      <c r="M3" s="1808"/>
      <c r="N3" s="1583"/>
      <c r="O3" s="1584"/>
    </row>
    <row r="4" spans="1:16" ht="22.5" customHeight="1">
      <c r="A4" s="1967"/>
      <c r="B4" s="1968"/>
      <c r="C4" s="1985"/>
      <c r="D4" s="1985"/>
      <c r="E4" s="2026" t="s">
        <v>86</v>
      </c>
      <c r="F4" s="1981" t="s">
        <v>7</v>
      </c>
      <c r="G4" s="1982"/>
      <c r="H4" s="1981" t="s">
        <v>301</v>
      </c>
      <c r="I4" s="1982"/>
      <c r="J4" s="1981" t="s">
        <v>314</v>
      </c>
      <c r="K4" s="1983"/>
      <c r="L4" s="2029"/>
      <c r="M4" s="1982"/>
      <c r="N4" s="1682" t="s">
        <v>303</v>
      </c>
      <c r="O4" s="1645"/>
    </row>
    <row r="5" spans="1:16" ht="17.25" customHeight="1">
      <c r="A5" s="1967"/>
      <c r="B5" s="1968"/>
      <c r="C5" s="1985"/>
      <c r="D5" s="1985"/>
      <c r="E5" s="2027"/>
      <c r="F5" s="1981" t="s">
        <v>11</v>
      </c>
      <c r="G5" s="1993" t="s">
        <v>10</v>
      </c>
      <c r="H5" s="1981" t="s">
        <v>152</v>
      </c>
      <c r="I5" s="1993" t="s">
        <v>153</v>
      </c>
      <c r="J5" s="2022" t="s">
        <v>872</v>
      </c>
      <c r="K5" s="2024" t="s">
        <v>971</v>
      </c>
      <c r="L5" s="2024" t="s">
        <v>874</v>
      </c>
      <c r="M5" s="2030" t="s">
        <v>966</v>
      </c>
      <c r="N5" s="1682" t="s">
        <v>216</v>
      </c>
      <c r="O5" s="1771" t="s">
        <v>217</v>
      </c>
    </row>
    <row r="6" spans="1:16" ht="17.25" customHeight="1" thickBot="1">
      <c r="A6" s="1969"/>
      <c r="B6" s="1970"/>
      <c r="C6" s="1986"/>
      <c r="D6" s="1986"/>
      <c r="E6" s="2028"/>
      <c r="F6" s="1992"/>
      <c r="G6" s="1994"/>
      <c r="H6" s="1992"/>
      <c r="I6" s="1994"/>
      <c r="J6" s="2023"/>
      <c r="K6" s="2025"/>
      <c r="L6" s="2025"/>
      <c r="M6" s="2031"/>
      <c r="N6" s="1683"/>
      <c r="O6" s="1798"/>
    </row>
    <row r="7" spans="1:16" s="49" customFormat="1" ht="17.25" customHeight="1">
      <c r="A7" s="1973">
        <v>2008</v>
      </c>
      <c r="B7" s="1974"/>
      <c r="C7" s="122">
        <v>2</v>
      </c>
      <c r="D7" s="122">
        <v>5</v>
      </c>
      <c r="E7" s="123">
        <v>4445</v>
      </c>
      <c r="F7" s="196">
        <v>1507</v>
      </c>
      <c r="G7" s="633">
        <v>48</v>
      </c>
      <c r="H7" s="196">
        <v>1854</v>
      </c>
      <c r="I7" s="633">
        <v>2591</v>
      </c>
      <c r="J7" s="196">
        <v>2811</v>
      </c>
      <c r="K7" s="539">
        <v>121</v>
      </c>
      <c r="L7" s="539">
        <v>1145</v>
      </c>
      <c r="M7" s="633">
        <v>368</v>
      </c>
      <c r="N7" s="47">
        <v>2907</v>
      </c>
      <c r="O7" s="535">
        <v>1538</v>
      </c>
      <c r="P7" s="90"/>
    </row>
    <row r="8" spans="1:16" s="49" customFormat="1" ht="17.25" customHeight="1">
      <c r="A8" s="1973">
        <v>2009</v>
      </c>
      <c r="B8" s="1974"/>
      <c r="C8" s="122">
        <v>2</v>
      </c>
      <c r="D8" s="122">
        <v>5</v>
      </c>
      <c r="E8" s="123">
        <v>4918</v>
      </c>
      <c r="F8" s="196">
        <v>1638</v>
      </c>
      <c r="G8" s="633">
        <v>70</v>
      </c>
      <c r="H8" s="196">
        <v>2086</v>
      </c>
      <c r="I8" s="633">
        <v>2832</v>
      </c>
      <c r="J8" s="196">
        <v>3122</v>
      </c>
      <c r="K8" s="539">
        <v>134</v>
      </c>
      <c r="L8" s="539">
        <v>1237</v>
      </c>
      <c r="M8" s="633">
        <v>425</v>
      </c>
      <c r="N8" s="47">
        <v>3074</v>
      </c>
      <c r="O8" s="535">
        <v>1844</v>
      </c>
      <c r="P8" s="90"/>
    </row>
    <row r="9" spans="1:16" s="49" customFormat="1" ht="17.25" customHeight="1">
      <c r="A9" s="1973">
        <v>2010</v>
      </c>
      <c r="B9" s="1974"/>
      <c r="C9" s="122">
        <v>2</v>
      </c>
      <c r="D9" s="122">
        <v>5</v>
      </c>
      <c r="E9" s="123">
        <v>5163</v>
      </c>
      <c r="F9" s="196">
        <v>1738</v>
      </c>
      <c r="G9" s="633">
        <v>109</v>
      </c>
      <c r="H9" s="196">
        <v>2298</v>
      </c>
      <c r="I9" s="633">
        <v>2865</v>
      </c>
      <c r="J9" s="196">
        <v>3432</v>
      </c>
      <c r="K9" s="539">
        <v>138</v>
      </c>
      <c r="L9" s="539">
        <v>1148</v>
      </c>
      <c r="M9" s="633">
        <v>445</v>
      </c>
      <c r="N9" s="47">
        <v>3129</v>
      </c>
      <c r="O9" s="535">
        <v>2034</v>
      </c>
      <c r="P9" s="90"/>
    </row>
    <row r="10" spans="1:16" s="49" customFormat="1" ht="17.25" customHeight="1">
      <c r="A10" s="1973">
        <v>2011</v>
      </c>
      <c r="B10" s="1974"/>
      <c r="C10" s="122">
        <v>2</v>
      </c>
      <c r="D10" s="122">
        <v>5</v>
      </c>
      <c r="E10" s="123">
        <v>5091</v>
      </c>
      <c r="F10" s="196">
        <v>1735</v>
      </c>
      <c r="G10" s="633">
        <v>130</v>
      </c>
      <c r="H10" s="196">
        <v>2358</v>
      </c>
      <c r="I10" s="633">
        <v>2733</v>
      </c>
      <c r="J10" s="196">
        <v>3387</v>
      </c>
      <c r="K10" s="539">
        <v>142</v>
      </c>
      <c r="L10" s="539">
        <v>1118</v>
      </c>
      <c r="M10" s="633">
        <v>444</v>
      </c>
      <c r="N10" s="47">
        <v>2917</v>
      </c>
      <c r="O10" s="535">
        <v>2174</v>
      </c>
      <c r="P10" s="90"/>
    </row>
    <row r="11" spans="1:16" s="49" customFormat="1" ht="17.25" customHeight="1">
      <c r="A11" s="1973">
        <v>2012</v>
      </c>
      <c r="B11" s="1974"/>
      <c r="C11" s="122">
        <v>2</v>
      </c>
      <c r="D11" s="122">
        <v>5</v>
      </c>
      <c r="E11" s="123">
        <v>4788</v>
      </c>
      <c r="F11" s="196">
        <v>1712</v>
      </c>
      <c r="G11" s="633">
        <v>141</v>
      </c>
      <c r="H11" s="196">
        <v>2306</v>
      </c>
      <c r="I11" s="633">
        <v>2482</v>
      </c>
      <c r="J11" s="196">
        <v>3075</v>
      </c>
      <c r="K11" s="539">
        <v>140</v>
      </c>
      <c r="L11" s="539">
        <v>1182</v>
      </c>
      <c r="M11" s="633">
        <v>391</v>
      </c>
      <c r="N11" s="185">
        <v>2694</v>
      </c>
      <c r="O11" s="48">
        <v>2094</v>
      </c>
      <c r="P11" s="90"/>
    </row>
    <row r="12" spans="1:16" s="49" customFormat="1" ht="17.25" customHeight="1">
      <c r="A12" s="1973">
        <v>2013</v>
      </c>
      <c r="B12" s="1974"/>
      <c r="C12" s="122">
        <v>2</v>
      </c>
      <c r="D12" s="122">
        <v>5</v>
      </c>
      <c r="E12" s="123">
        <v>4304</v>
      </c>
      <c r="F12" s="196">
        <v>1549</v>
      </c>
      <c r="G12" s="633">
        <v>125</v>
      </c>
      <c r="H12" s="196">
        <v>2193</v>
      </c>
      <c r="I12" s="633">
        <v>2111</v>
      </c>
      <c r="J12" s="196">
        <v>2650</v>
      </c>
      <c r="K12" s="539">
        <v>144</v>
      </c>
      <c r="L12" s="539">
        <v>1144</v>
      </c>
      <c r="M12" s="633">
        <v>366</v>
      </c>
      <c r="N12" s="199">
        <v>2336</v>
      </c>
      <c r="O12" s="48">
        <v>1968</v>
      </c>
      <c r="P12" s="90"/>
    </row>
    <row r="13" spans="1:16" s="49" customFormat="1" ht="17.25" customHeight="1">
      <c r="A13" s="1973">
        <v>2014</v>
      </c>
      <c r="B13" s="1974"/>
      <c r="C13" s="122">
        <v>2</v>
      </c>
      <c r="D13" s="122">
        <v>5</v>
      </c>
      <c r="E13" s="123">
        <v>4179</v>
      </c>
      <c r="F13" s="196">
        <v>1518</v>
      </c>
      <c r="G13" s="633">
        <v>119</v>
      </c>
      <c r="H13" s="196">
        <v>2096</v>
      </c>
      <c r="I13" s="633">
        <v>2083</v>
      </c>
      <c r="J13" s="196">
        <v>2228</v>
      </c>
      <c r="K13" s="539">
        <v>382</v>
      </c>
      <c r="L13" s="539">
        <v>1198</v>
      </c>
      <c r="M13" s="633">
        <v>371</v>
      </c>
      <c r="N13" s="200">
        <v>2270</v>
      </c>
      <c r="O13" s="48">
        <v>1909</v>
      </c>
      <c r="P13" s="90"/>
    </row>
    <row r="14" spans="1:16" s="49" customFormat="1" ht="17.25" customHeight="1">
      <c r="A14" s="1973">
        <v>2015</v>
      </c>
      <c r="B14" s="1974"/>
      <c r="C14" s="122">
        <v>2</v>
      </c>
      <c r="D14" s="122">
        <v>5</v>
      </c>
      <c r="E14" s="123">
        <v>3883</v>
      </c>
      <c r="F14" s="196">
        <v>1363</v>
      </c>
      <c r="G14" s="633">
        <v>97</v>
      </c>
      <c r="H14" s="196">
        <v>1863</v>
      </c>
      <c r="I14" s="633">
        <v>2020</v>
      </c>
      <c r="J14" s="196">
        <v>1869</v>
      </c>
      <c r="K14" s="539">
        <v>485</v>
      </c>
      <c r="L14" s="539">
        <v>1207</v>
      </c>
      <c r="M14" s="633">
        <v>322</v>
      </c>
      <c r="N14" s="199">
        <v>2065</v>
      </c>
      <c r="O14" s="48">
        <v>1818</v>
      </c>
      <c r="P14" s="90"/>
    </row>
    <row r="15" spans="1:16" s="49" customFormat="1" ht="17.25" customHeight="1">
      <c r="A15" s="1973">
        <v>2016</v>
      </c>
      <c r="B15" s="1974"/>
      <c r="C15" s="122">
        <v>2</v>
      </c>
      <c r="D15" s="122">
        <v>5</v>
      </c>
      <c r="E15" s="123">
        <v>4228</v>
      </c>
      <c r="F15" s="196">
        <v>1409</v>
      </c>
      <c r="G15" s="633">
        <v>102</v>
      </c>
      <c r="H15" s="196">
        <v>1901</v>
      </c>
      <c r="I15" s="633">
        <v>2327</v>
      </c>
      <c r="J15" s="196">
        <v>1920</v>
      </c>
      <c r="K15" s="539">
        <v>657</v>
      </c>
      <c r="L15" s="539">
        <v>1293</v>
      </c>
      <c r="M15" s="633">
        <v>358</v>
      </c>
      <c r="N15" s="199">
        <v>2388</v>
      </c>
      <c r="O15" s="48">
        <v>1840</v>
      </c>
      <c r="P15" s="90"/>
    </row>
    <row r="16" spans="1:16" s="49" customFormat="1" ht="17.25" customHeight="1">
      <c r="A16" s="1973">
        <v>2017</v>
      </c>
      <c r="B16" s="1974"/>
      <c r="C16" s="122">
        <v>2</v>
      </c>
      <c r="D16" s="122">
        <v>7</v>
      </c>
      <c r="E16" s="123">
        <v>4316</v>
      </c>
      <c r="F16" s="196">
        <v>1441</v>
      </c>
      <c r="G16" s="136" t="s">
        <v>64</v>
      </c>
      <c r="H16" s="196">
        <v>1959</v>
      </c>
      <c r="I16" s="137">
        <v>2357</v>
      </c>
      <c r="J16" s="196">
        <v>2149</v>
      </c>
      <c r="K16" s="949">
        <v>821</v>
      </c>
      <c r="L16" s="949">
        <v>1018</v>
      </c>
      <c r="M16" s="137">
        <v>328</v>
      </c>
      <c r="N16" s="199">
        <v>2590</v>
      </c>
      <c r="O16" s="48">
        <v>1726</v>
      </c>
      <c r="P16" s="90"/>
    </row>
    <row r="17" spans="1:16" s="49" customFormat="1" ht="17.25" customHeight="1" thickBot="1">
      <c r="A17" s="1975">
        <v>2018</v>
      </c>
      <c r="B17" s="1976"/>
      <c r="C17" s="635">
        <v>2</v>
      </c>
      <c r="D17" s="635">
        <v>7</v>
      </c>
      <c r="E17" s="641">
        <v>4031</v>
      </c>
      <c r="F17" s="637">
        <v>1390</v>
      </c>
      <c r="G17" s="645" t="s">
        <v>64</v>
      </c>
      <c r="H17" s="637">
        <v>1926</v>
      </c>
      <c r="I17" s="638">
        <v>2105</v>
      </c>
      <c r="J17" s="637">
        <v>2096</v>
      </c>
      <c r="K17" s="646">
        <v>958</v>
      </c>
      <c r="L17" s="639">
        <v>683</v>
      </c>
      <c r="M17" s="638">
        <v>294</v>
      </c>
      <c r="N17" s="647">
        <v>2463</v>
      </c>
      <c r="O17" s="595">
        <v>1568</v>
      </c>
      <c r="P17" s="90"/>
    </row>
    <row r="18" spans="1:16" ht="17.25" customHeight="1">
      <c r="A18" s="1514" t="s">
        <v>962</v>
      </c>
      <c r="B18" s="1242" t="s">
        <v>327</v>
      </c>
      <c r="C18" s="1245">
        <f>C17-C16</f>
        <v>0</v>
      </c>
      <c r="D18" s="1245">
        <f t="shared" ref="D18:O18" si="0">D17-D16</f>
        <v>0</v>
      </c>
      <c r="E18" s="1245">
        <f t="shared" si="0"/>
        <v>-285</v>
      </c>
      <c r="F18" s="1245">
        <f t="shared" si="0"/>
        <v>-51</v>
      </c>
      <c r="G18" s="1389" t="s">
        <v>64</v>
      </c>
      <c r="H18" s="1245">
        <f t="shared" si="0"/>
        <v>-33</v>
      </c>
      <c r="I18" s="1307">
        <f t="shared" si="0"/>
        <v>-252</v>
      </c>
      <c r="J18" s="1245">
        <f t="shared" si="0"/>
        <v>-53</v>
      </c>
      <c r="K18" s="1246">
        <f t="shared" si="0"/>
        <v>137</v>
      </c>
      <c r="L18" s="1246">
        <f t="shared" si="0"/>
        <v>-335</v>
      </c>
      <c r="M18" s="1307">
        <f t="shared" si="0"/>
        <v>-34</v>
      </c>
      <c r="N18" s="1245">
        <f t="shared" si="0"/>
        <v>-127</v>
      </c>
      <c r="O18" s="1390">
        <f t="shared" si="0"/>
        <v>-158</v>
      </c>
    </row>
    <row r="19" spans="1:16" ht="17.25" customHeight="1">
      <c r="A19" s="1497"/>
      <c r="B19" s="1250" t="s">
        <v>328</v>
      </c>
      <c r="C19" s="1253">
        <f>C17/C16-1</f>
        <v>0</v>
      </c>
      <c r="D19" s="1253">
        <f t="shared" ref="D19:O19" si="1">D17/D16-1</f>
        <v>0</v>
      </c>
      <c r="E19" s="1253">
        <f t="shared" si="1"/>
        <v>-6.603336422613526E-2</v>
      </c>
      <c r="F19" s="1253">
        <f t="shared" si="1"/>
        <v>-3.539208882720335E-2</v>
      </c>
      <c r="G19" s="1392" t="s">
        <v>64</v>
      </c>
      <c r="H19" s="1253">
        <f t="shared" si="1"/>
        <v>-1.6845329249617125E-2</v>
      </c>
      <c r="I19" s="1319">
        <f t="shared" si="1"/>
        <v>-0.10691557064064494</v>
      </c>
      <c r="J19" s="1253">
        <f t="shared" si="1"/>
        <v>-2.4662633783154919E-2</v>
      </c>
      <c r="K19" s="1254">
        <f t="shared" si="1"/>
        <v>0.16686967113276485</v>
      </c>
      <c r="L19" s="1254">
        <f t="shared" si="1"/>
        <v>-0.32907662082514733</v>
      </c>
      <c r="M19" s="1319">
        <f t="shared" si="1"/>
        <v>-0.10365853658536583</v>
      </c>
      <c r="N19" s="1253">
        <f t="shared" si="1"/>
        <v>-4.9034749034749026E-2</v>
      </c>
      <c r="O19" s="1393">
        <f t="shared" si="1"/>
        <v>-9.1541135573580568E-2</v>
      </c>
    </row>
    <row r="20" spans="1:16" ht="17.25" customHeight="1">
      <c r="A20" s="1496" t="s">
        <v>963</v>
      </c>
      <c r="B20" s="1256" t="s">
        <v>327</v>
      </c>
      <c r="C20" s="1259">
        <f>C17-C12</f>
        <v>0</v>
      </c>
      <c r="D20" s="1259">
        <f t="shared" ref="D20:O20" si="2">D17-D12</f>
        <v>2</v>
      </c>
      <c r="E20" s="1259">
        <f t="shared" si="2"/>
        <v>-273</v>
      </c>
      <c r="F20" s="1259">
        <f t="shared" si="2"/>
        <v>-159</v>
      </c>
      <c r="G20" s="1415" t="s">
        <v>64</v>
      </c>
      <c r="H20" s="1259">
        <f t="shared" si="2"/>
        <v>-267</v>
      </c>
      <c r="I20" s="1323">
        <f t="shared" si="2"/>
        <v>-6</v>
      </c>
      <c r="J20" s="1259">
        <f t="shared" si="2"/>
        <v>-554</v>
      </c>
      <c r="K20" s="1260">
        <f t="shared" si="2"/>
        <v>814</v>
      </c>
      <c r="L20" s="1260">
        <f t="shared" si="2"/>
        <v>-461</v>
      </c>
      <c r="M20" s="1323">
        <f t="shared" si="2"/>
        <v>-72</v>
      </c>
      <c r="N20" s="1259">
        <f t="shared" si="2"/>
        <v>127</v>
      </c>
      <c r="O20" s="1459">
        <f t="shared" si="2"/>
        <v>-400</v>
      </c>
    </row>
    <row r="21" spans="1:16" s="11" customFormat="1" ht="17.25" customHeight="1">
      <c r="A21" s="1497"/>
      <c r="B21" s="1264" t="s">
        <v>328</v>
      </c>
      <c r="C21" s="1267">
        <f>C17/C12-1</f>
        <v>0</v>
      </c>
      <c r="D21" s="1267">
        <f t="shared" ref="D21:O21" si="3">D17/D12-1</f>
        <v>0.39999999999999991</v>
      </c>
      <c r="E21" s="1267">
        <f t="shared" si="3"/>
        <v>-6.3429368029739752E-2</v>
      </c>
      <c r="F21" s="1267">
        <f t="shared" si="3"/>
        <v>-0.10264686894770825</v>
      </c>
      <c r="G21" s="1468" t="s">
        <v>64</v>
      </c>
      <c r="H21" s="1267">
        <f t="shared" si="3"/>
        <v>-0.12175102599179211</v>
      </c>
      <c r="I21" s="1311">
        <f t="shared" si="3"/>
        <v>-2.8422548555186999E-3</v>
      </c>
      <c r="J21" s="1267">
        <f t="shared" si="3"/>
        <v>-0.20905660377358493</v>
      </c>
      <c r="K21" s="1268">
        <f t="shared" si="3"/>
        <v>5.6527777777777777</v>
      </c>
      <c r="L21" s="1268">
        <f t="shared" si="3"/>
        <v>-0.40297202797202802</v>
      </c>
      <c r="M21" s="1311">
        <f t="shared" si="3"/>
        <v>-0.19672131147540983</v>
      </c>
      <c r="N21" s="1267">
        <f t="shared" si="3"/>
        <v>5.4366438356164393E-2</v>
      </c>
      <c r="O21" s="1460">
        <f t="shared" si="3"/>
        <v>-0.2032520325203252</v>
      </c>
    </row>
    <row r="22" spans="1:16" ht="17.25" customHeight="1">
      <c r="A22" s="1496" t="s">
        <v>964</v>
      </c>
      <c r="B22" s="1270" t="s">
        <v>327</v>
      </c>
      <c r="C22" s="1273">
        <f>C17-C7</f>
        <v>0</v>
      </c>
      <c r="D22" s="1273">
        <f t="shared" ref="D22:O22" si="4">D17-D7</f>
        <v>2</v>
      </c>
      <c r="E22" s="1273">
        <f t="shared" si="4"/>
        <v>-414</v>
      </c>
      <c r="F22" s="1273">
        <f t="shared" si="4"/>
        <v>-117</v>
      </c>
      <c r="G22" s="1395" t="s">
        <v>64</v>
      </c>
      <c r="H22" s="1273">
        <f>H17-H7</f>
        <v>72</v>
      </c>
      <c r="I22" s="1315">
        <f t="shared" si="4"/>
        <v>-486</v>
      </c>
      <c r="J22" s="1273">
        <f t="shared" si="4"/>
        <v>-715</v>
      </c>
      <c r="K22" s="1274">
        <f t="shared" si="4"/>
        <v>837</v>
      </c>
      <c r="L22" s="1274">
        <f t="shared" si="4"/>
        <v>-462</v>
      </c>
      <c r="M22" s="1315">
        <f t="shared" si="4"/>
        <v>-74</v>
      </c>
      <c r="N22" s="1273">
        <f t="shared" si="4"/>
        <v>-444</v>
      </c>
      <c r="O22" s="1396">
        <f t="shared" si="4"/>
        <v>30</v>
      </c>
    </row>
    <row r="23" spans="1:16" ht="17.25" customHeight="1" thickBot="1">
      <c r="A23" s="1498"/>
      <c r="B23" s="1278" t="s">
        <v>328</v>
      </c>
      <c r="C23" s="1291">
        <f>C17/C7-1</f>
        <v>0</v>
      </c>
      <c r="D23" s="1291">
        <f t="shared" ref="D23:O23" si="5">D17/D7-1</f>
        <v>0.39999999999999991</v>
      </c>
      <c r="E23" s="1291">
        <f t="shared" si="5"/>
        <v>-9.3138357705286889E-2</v>
      </c>
      <c r="F23" s="1291">
        <f t="shared" si="5"/>
        <v>-7.7637690776376944E-2</v>
      </c>
      <c r="G23" s="1398" t="s">
        <v>64</v>
      </c>
      <c r="H23" s="1291">
        <f t="shared" si="5"/>
        <v>3.8834951456310662E-2</v>
      </c>
      <c r="I23" s="1368">
        <f t="shared" si="5"/>
        <v>-0.18757236588189885</v>
      </c>
      <c r="J23" s="1291">
        <f t="shared" si="5"/>
        <v>-0.25435787975809321</v>
      </c>
      <c r="K23" s="1292">
        <f t="shared" si="5"/>
        <v>6.9173553719008263</v>
      </c>
      <c r="L23" s="1292">
        <f t="shared" si="5"/>
        <v>-0.40349344978165935</v>
      </c>
      <c r="M23" s="1368">
        <f t="shared" si="5"/>
        <v>-0.20108695652173914</v>
      </c>
      <c r="N23" s="1291">
        <f t="shared" si="5"/>
        <v>-0.15273477812177505</v>
      </c>
      <c r="O23" s="1399">
        <f t="shared" si="5"/>
        <v>1.950585175552666E-2</v>
      </c>
    </row>
    <row r="24" spans="1:16" ht="17.25" customHeight="1">
      <c r="A24" s="12" t="s">
        <v>218</v>
      </c>
      <c r="B24" s="44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6" ht="17.25" customHeight="1">
      <c r="A25" s="12" t="s">
        <v>219</v>
      </c>
      <c r="B25" s="44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6" ht="17.25" customHeight="1">
      <c r="A26" s="441" t="s">
        <v>972</v>
      </c>
      <c r="B26" s="441"/>
    </row>
  </sheetData>
  <mergeCells count="33">
    <mergeCell ref="J5:J6"/>
    <mergeCell ref="K5:K6"/>
    <mergeCell ref="L5:L6"/>
    <mergeCell ref="C3:C6"/>
    <mergeCell ref="D3:D6"/>
    <mergeCell ref="E3:O3"/>
    <mergeCell ref="E4:E6"/>
    <mergeCell ref="F4:G4"/>
    <mergeCell ref="H4:I4"/>
    <mergeCell ref="J4:M4"/>
    <mergeCell ref="N4:O4"/>
    <mergeCell ref="F5:F6"/>
    <mergeCell ref="M5:M6"/>
    <mergeCell ref="N5:N6"/>
    <mergeCell ref="O5:O6"/>
    <mergeCell ref="G5:G6"/>
    <mergeCell ref="H5:H6"/>
    <mergeCell ref="I5:I6"/>
    <mergeCell ref="A3:B6"/>
    <mergeCell ref="A7:B7"/>
    <mergeCell ref="A8:B8"/>
    <mergeCell ref="A9:B9"/>
    <mergeCell ref="A10:B10"/>
    <mergeCell ref="A11:B11"/>
    <mergeCell ref="A12:B12"/>
    <mergeCell ref="A22:A23"/>
    <mergeCell ref="A18:A19"/>
    <mergeCell ref="A20:A21"/>
    <mergeCell ref="A13:B13"/>
    <mergeCell ref="A14:B14"/>
    <mergeCell ref="A15:B15"/>
    <mergeCell ref="A16:B16"/>
    <mergeCell ref="A17:B17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F23 C18:F18 H18:O18 C19:F19 H19:O19 C20:F20 H20:O20 C21:F21 H21:O21 C22:F22 H22:O22 H23:O23" unlockedFormula="1"/>
  </ignoredError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N27"/>
  <sheetViews>
    <sheetView zoomScaleNormal="100" workbookViewId="0"/>
  </sheetViews>
  <sheetFormatPr defaultColWidth="9.140625" defaultRowHeight="11.25"/>
  <cols>
    <col min="1" max="1" width="12.140625" style="6" customWidth="1"/>
    <col min="2" max="2" width="4.7109375" style="6" customWidth="1"/>
    <col min="3" max="3" width="7.42578125" style="6" customWidth="1"/>
    <col min="4" max="4" width="6.85546875" style="6" customWidth="1"/>
    <col min="5" max="19" width="7.5703125" style="6" customWidth="1"/>
    <col min="20" max="16384" width="9.140625" style="6"/>
  </cols>
  <sheetData>
    <row r="1" spans="1:14" s="52" customFormat="1" ht="17.25" customHeight="1">
      <c r="A1" s="378" t="s">
        <v>834</v>
      </c>
      <c r="B1" s="37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3" customFormat="1" ht="17.25" customHeight="1" thickBot="1">
      <c r="A2" s="701" t="s">
        <v>572</v>
      </c>
      <c r="B2" s="701"/>
    </row>
    <row r="3" spans="1:14" ht="17.25" customHeight="1">
      <c r="A3" s="1948" t="s">
        <v>325</v>
      </c>
      <c r="B3" s="1950"/>
      <c r="C3" s="1596" t="s">
        <v>330</v>
      </c>
      <c r="D3" s="1596" t="s">
        <v>1014</v>
      </c>
      <c r="E3" s="2036" t="s">
        <v>353</v>
      </c>
      <c r="F3" s="2037"/>
      <c r="G3" s="2037"/>
      <c r="H3" s="2037"/>
      <c r="I3" s="2037"/>
      <c r="J3" s="2037"/>
      <c r="K3" s="2037"/>
      <c r="L3" s="2037"/>
      <c r="M3" s="2037"/>
      <c r="N3" s="2038"/>
    </row>
    <row r="4" spans="1:14" ht="17.25" customHeight="1">
      <c r="A4" s="2032"/>
      <c r="B4" s="1960"/>
      <c r="C4" s="2035"/>
      <c r="D4" s="2035"/>
      <c r="E4" s="2039" t="s">
        <v>86</v>
      </c>
      <c r="F4" s="1782" t="s">
        <v>72</v>
      </c>
      <c r="G4" s="2044" t="s">
        <v>7</v>
      </c>
      <c r="H4" s="2045"/>
      <c r="I4" s="2045"/>
      <c r="J4" s="2045"/>
      <c r="K4" s="2045"/>
      <c r="L4" s="2045"/>
      <c r="M4" s="2045"/>
      <c r="N4" s="2046"/>
    </row>
    <row r="5" spans="1:14" ht="17.25" customHeight="1">
      <c r="A5" s="2032"/>
      <c r="B5" s="1960"/>
      <c r="C5" s="2035"/>
      <c r="D5" s="2035"/>
      <c r="E5" s="2040"/>
      <c r="F5" s="2042"/>
      <c r="G5" s="2047" t="s">
        <v>220</v>
      </c>
      <c r="H5" s="2047" t="s">
        <v>47</v>
      </c>
      <c r="I5" s="2047" t="s">
        <v>221</v>
      </c>
      <c r="J5" s="2047" t="s">
        <v>47</v>
      </c>
      <c r="K5" s="2047" t="s">
        <v>222</v>
      </c>
      <c r="L5" s="2047" t="s">
        <v>47</v>
      </c>
      <c r="M5" s="1789" t="s">
        <v>223</v>
      </c>
      <c r="N5" s="2050" t="s">
        <v>47</v>
      </c>
    </row>
    <row r="6" spans="1:14" ht="17.25" customHeight="1" thickBot="1">
      <c r="A6" s="2033"/>
      <c r="B6" s="2034"/>
      <c r="C6" s="1597"/>
      <c r="D6" s="1597"/>
      <c r="E6" s="2041"/>
      <c r="F6" s="2043"/>
      <c r="G6" s="2048"/>
      <c r="H6" s="2048"/>
      <c r="I6" s="2048"/>
      <c r="J6" s="2048"/>
      <c r="K6" s="2048"/>
      <c r="L6" s="2048"/>
      <c r="M6" s="2049"/>
      <c r="N6" s="2051"/>
    </row>
    <row r="7" spans="1:14" ht="17.25" customHeight="1">
      <c r="A7" s="1864" t="s">
        <v>13</v>
      </c>
      <c r="B7" s="1865"/>
      <c r="C7" s="142">
        <v>478</v>
      </c>
      <c r="D7" s="142">
        <v>710</v>
      </c>
      <c r="E7" s="540">
        <v>225997</v>
      </c>
      <c r="F7" s="960">
        <v>158883</v>
      </c>
      <c r="G7" s="864">
        <v>26990</v>
      </c>
      <c r="H7" s="864">
        <v>25232</v>
      </c>
      <c r="I7" s="864">
        <v>45337</v>
      </c>
      <c r="J7" s="864">
        <v>32580</v>
      </c>
      <c r="K7" s="864">
        <v>7856</v>
      </c>
      <c r="L7" s="864">
        <v>5543</v>
      </c>
      <c r="M7" s="960">
        <v>145814</v>
      </c>
      <c r="N7" s="541">
        <v>95528</v>
      </c>
    </row>
    <row r="8" spans="1:14" ht="17.25" customHeight="1">
      <c r="A8" s="1505" t="s">
        <v>14</v>
      </c>
      <c r="B8" s="1506"/>
      <c r="C8" s="142">
        <v>482</v>
      </c>
      <c r="D8" s="142">
        <v>696</v>
      </c>
      <c r="E8" s="540">
        <v>230352</v>
      </c>
      <c r="F8" s="960">
        <v>161161</v>
      </c>
      <c r="G8" s="864">
        <v>27852</v>
      </c>
      <c r="H8" s="864">
        <v>26153</v>
      </c>
      <c r="I8" s="864">
        <v>45363</v>
      </c>
      <c r="J8" s="864">
        <v>32588</v>
      </c>
      <c r="K8" s="864">
        <v>8351</v>
      </c>
      <c r="L8" s="864">
        <v>5822</v>
      </c>
      <c r="M8" s="960">
        <v>148786</v>
      </c>
      <c r="N8" s="541">
        <v>96598</v>
      </c>
    </row>
    <row r="9" spans="1:14" ht="17.25" customHeight="1">
      <c r="A9" s="1505" t="s">
        <v>15</v>
      </c>
      <c r="B9" s="1506"/>
      <c r="C9" s="142">
        <v>485</v>
      </c>
      <c r="D9" s="142">
        <v>821</v>
      </c>
      <c r="E9" s="540">
        <v>234565</v>
      </c>
      <c r="F9" s="960">
        <v>163426</v>
      </c>
      <c r="G9" s="864">
        <v>28284</v>
      </c>
      <c r="H9" s="864">
        <v>26501</v>
      </c>
      <c r="I9" s="864">
        <v>46175</v>
      </c>
      <c r="J9" s="864">
        <v>33322</v>
      </c>
      <c r="K9" s="864">
        <v>8586</v>
      </c>
      <c r="L9" s="864">
        <v>5984</v>
      </c>
      <c r="M9" s="960">
        <v>151520</v>
      </c>
      <c r="N9" s="541">
        <v>97619</v>
      </c>
    </row>
    <row r="10" spans="1:14" ht="17.25" customHeight="1">
      <c r="A10" s="1505" t="s">
        <v>16</v>
      </c>
      <c r="B10" s="1506"/>
      <c r="C10" s="142">
        <v>485</v>
      </c>
      <c r="D10" s="142">
        <v>837</v>
      </c>
      <c r="E10" s="540">
        <v>237309</v>
      </c>
      <c r="F10" s="960">
        <v>164198</v>
      </c>
      <c r="G10" s="864">
        <v>27664</v>
      </c>
      <c r="H10" s="864">
        <v>25876</v>
      </c>
      <c r="I10" s="864">
        <v>47041</v>
      </c>
      <c r="J10" s="864">
        <v>33916</v>
      </c>
      <c r="K10" s="864">
        <v>8771</v>
      </c>
      <c r="L10" s="864">
        <v>6017</v>
      </c>
      <c r="M10" s="960">
        <v>153833</v>
      </c>
      <c r="N10" s="541">
        <v>98389</v>
      </c>
    </row>
    <row r="11" spans="1:14" ht="17.25" customHeight="1">
      <c r="A11" s="1505" t="s">
        <v>17</v>
      </c>
      <c r="B11" s="1506"/>
      <c r="C11" s="142">
        <v>486</v>
      </c>
      <c r="D11" s="142">
        <v>839</v>
      </c>
      <c r="E11" s="540">
        <v>240794</v>
      </c>
      <c r="F11" s="960">
        <v>166490</v>
      </c>
      <c r="G11" s="864">
        <v>27358</v>
      </c>
      <c r="H11" s="864">
        <v>25685</v>
      </c>
      <c r="I11" s="864">
        <v>48016</v>
      </c>
      <c r="J11" s="864">
        <v>34796</v>
      </c>
      <c r="K11" s="864">
        <v>9263</v>
      </c>
      <c r="L11" s="864">
        <v>6428</v>
      </c>
      <c r="M11" s="960">
        <v>156157</v>
      </c>
      <c r="N11" s="541">
        <v>99581</v>
      </c>
    </row>
    <row r="12" spans="1:14" ht="17.25" customHeight="1">
      <c r="A12" s="1505" t="s">
        <v>18</v>
      </c>
      <c r="B12" s="1506"/>
      <c r="C12" s="142">
        <v>486</v>
      </c>
      <c r="D12" s="142">
        <v>905</v>
      </c>
      <c r="E12" s="540">
        <v>242837</v>
      </c>
      <c r="F12" s="960">
        <v>167822</v>
      </c>
      <c r="G12" s="864">
        <v>26981</v>
      </c>
      <c r="H12" s="864">
        <v>25284</v>
      </c>
      <c r="I12" s="864">
        <v>48568</v>
      </c>
      <c r="J12" s="864">
        <v>35261</v>
      </c>
      <c r="K12" s="864">
        <v>9452</v>
      </c>
      <c r="L12" s="864">
        <v>6512</v>
      </c>
      <c r="M12" s="960">
        <v>157836</v>
      </c>
      <c r="N12" s="541">
        <v>100765</v>
      </c>
    </row>
    <row r="13" spans="1:14" ht="17.25" customHeight="1">
      <c r="A13" s="1505" t="s">
        <v>19</v>
      </c>
      <c r="B13" s="1506"/>
      <c r="C13" s="142">
        <v>487</v>
      </c>
      <c r="D13" s="142">
        <v>915</v>
      </c>
      <c r="E13" s="540">
        <v>244349</v>
      </c>
      <c r="F13" s="960">
        <v>169462</v>
      </c>
      <c r="G13" s="864">
        <v>26768</v>
      </c>
      <c r="H13" s="864">
        <v>25290</v>
      </c>
      <c r="I13" s="864">
        <v>48557</v>
      </c>
      <c r="J13" s="864">
        <v>35822</v>
      </c>
      <c r="K13" s="961">
        <v>9552</v>
      </c>
      <c r="L13" s="864">
        <v>6563</v>
      </c>
      <c r="M13" s="960">
        <v>159472</v>
      </c>
      <c r="N13" s="541">
        <v>101787</v>
      </c>
    </row>
    <row r="14" spans="1:14" ht="17.25" customHeight="1">
      <c r="A14" s="1505" t="s">
        <v>20</v>
      </c>
      <c r="B14" s="1506"/>
      <c r="C14" s="143">
        <v>488</v>
      </c>
      <c r="D14" s="143">
        <v>961</v>
      </c>
      <c r="E14" s="202">
        <v>246943</v>
      </c>
      <c r="F14" s="864">
        <v>171394</v>
      </c>
      <c r="G14" s="864">
        <v>26902</v>
      </c>
      <c r="H14" s="864">
        <v>25329</v>
      </c>
      <c r="I14" s="864">
        <v>49034</v>
      </c>
      <c r="J14" s="864">
        <v>36440</v>
      </c>
      <c r="K14" s="864">
        <v>9598</v>
      </c>
      <c r="L14" s="864">
        <v>6589</v>
      </c>
      <c r="M14" s="864">
        <v>161409</v>
      </c>
      <c r="N14" s="542">
        <v>103036</v>
      </c>
    </row>
    <row r="15" spans="1:14" ht="17.25" customHeight="1">
      <c r="A15" s="1505" t="s">
        <v>21</v>
      </c>
      <c r="B15" s="1506"/>
      <c r="C15" s="143">
        <v>489</v>
      </c>
      <c r="D15" s="143">
        <v>965</v>
      </c>
      <c r="E15" s="202">
        <v>248524</v>
      </c>
      <c r="F15" s="201">
        <v>172744</v>
      </c>
      <c r="G15" s="201">
        <v>26766</v>
      </c>
      <c r="H15" s="201">
        <v>25304</v>
      </c>
      <c r="I15" s="201">
        <v>49591</v>
      </c>
      <c r="J15" s="201">
        <v>37203</v>
      </c>
      <c r="K15" s="201">
        <v>9750</v>
      </c>
      <c r="L15" s="201">
        <v>6708</v>
      </c>
      <c r="M15" s="201">
        <v>162417</v>
      </c>
      <c r="N15" s="60">
        <v>103529</v>
      </c>
    </row>
    <row r="16" spans="1:14" ht="17.25" customHeight="1">
      <c r="A16" s="1505" t="s">
        <v>244</v>
      </c>
      <c r="B16" s="1506"/>
      <c r="C16" s="143">
        <v>492</v>
      </c>
      <c r="D16" s="143">
        <v>949</v>
      </c>
      <c r="E16" s="202">
        <v>251218</v>
      </c>
      <c r="F16" s="201">
        <v>175254</v>
      </c>
      <c r="G16" s="201">
        <v>27184</v>
      </c>
      <c r="H16" s="201">
        <v>25680</v>
      </c>
      <c r="I16" s="201">
        <v>50194</v>
      </c>
      <c r="J16" s="201">
        <v>38055</v>
      </c>
      <c r="K16" s="201">
        <v>10146</v>
      </c>
      <c r="L16" s="201">
        <v>6999</v>
      </c>
      <c r="M16" s="201">
        <v>163694</v>
      </c>
      <c r="N16" s="60">
        <v>104520</v>
      </c>
    </row>
    <row r="17" spans="1:14" ht="17.25" customHeight="1" thickBot="1">
      <c r="A17" s="1555" t="s">
        <v>321</v>
      </c>
      <c r="B17" s="1556"/>
      <c r="C17" s="648">
        <v>496</v>
      </c>
      <c r="D17" s="648">
        <v>924</v>
      </c>
      <c r="E17" s="649">
        <v>253545</v>
      </c>
      <c r="F17" s="650">
        <v>177141</v>
      </c>
      <c r="G17" s="650">
        <v>27848</v>
      </c>
      <c r="H17" s="650">
        <v>26267</v>
      </c>
      <c r="I17" s="650">
        <v>50562</v>
      </c>
      <c r="J17" s="650">
        <v>38569</v>
      </c>
      <c r="K17" s="650">
        <v>10296</v>
      </c>
      <c r="L17" s="650">
        <v>7143</v>
      </c>
      <c r="M17" s="650">
        <v>164839</v>
      </c>
      <c r="N17" s="651">
        <v>105162</v>
      </c>
    </row>
    <row r="18" spans="1:14" ht="17.25" customHeight="1">
      <c r="A18" s="1514" t="s">
        <v>718</v>
      </c>
      <c r="B18" s="1242" t="s">
        <v>327</v>
      </c>
      <c r="C18" s="1245">
        <f>C17-C16</f>
        <v>4</v>
      </c>
      <c r="D18" s="1245">
        <f t="shared" ref="D18:N18" si="0">D17-D16</f>
        <v>-25</v>
      </c>
      <c r="E18" s="1245">
        <f t="shared" si="0"/>
        <v>2327</v>
      </c>
      <c r="F18" s="1246">
        <f t="shared" si="0"/>
        <v>1887</v>
      </c>
      <c r="G18" s="1246">
        <f t="shared" si="0"/>
        <v>664</v>
      </c>
      <c r="H18" s="1246">
        <f t="shared" si="0"/>
        <v>587</v>
      </c>
      <c r="I18" s="1246">
        <f t="shared" si="0"/>
        <v>368</v>
      </c>
      <c r="J18" s="1246">
        <f t="shared" si="0"/>
        <v>514</v>
      </c>
      <c r="K18" s="1246">
        <f t="shared" si="0"/>
        <v>150</v>
      </c>
      <c r="L18" s="1246">
        <f t="shared" si="0"/>
        <v>144</v>
      </c>
      <c r="M18" s="1246">
        <f t="shared" si="0"/>
        <v>1145</v>
      </c>
      <c r="N18" s="1390">
        <f t="shared" si="0"/>
        <v>642</v>
      </c>
    </row>
    <row r="19" spans="1:14" ht="17.25" customHeight="1">
      <c r="A19" s="1497"/>
      <c r="B19" s="1250" t="s">
        <v>328</v>
      </c>
      <c r="C19" s="1253">
        <f>C17/C16-1</f>
        <v>8.1300813008129413E-3</v>
      </c>
      <c r="D19" s="1253">
        <f t="shared" ref="D19:N19" si="1">D17/D16-1</f>
        <v>-2.6343519494204437E-2</v>
      </c>
      <c r="E19" s="1253">
        <f t="shared" si="1"/>
        <v>9.2628712910698408E-3</v>
      </c>
      <c r="F19" s="1254">
        <f t="shared" si="1"/>
        <v>1.0767229278646928E-2</v>
      </c>
      <c r="G19" s="1254">
        <f t="shared" si="1"/>
        <v>2.4426133019423091E-2</v>
      </c>
      <c r="H19" s="1254">
        <f t="shared" si="1"/>
        <v>2.2858255451713383E-2</v>
      </c>
      <c r="I19" s="1254">
        <f t="shared" si="1"/>
        <v>7.3315535721401037E-3</v>
      </c>
      <c r="J19" s="1254">
        <f t="shared" si="1"/>
        <v>1.3506766522139113E-2</v>
      </c>
      <c r="K19" s="1254">
        <f t="shared" si="1"/>
        <v>1.4784151389710232E-2</v>
      </c>
      <c r="L19" s="1254">
        <f t="shared" si="1"/>
        <v>2.0574367766823753E-2</v>
      </c>
      <c r="M19" s="1254">
        <f t="shared" si="1"/>
        <v>6.994758512834931E-3</v>
      </c>
      <c r="N19" s="1393">
        <f t="shared" si="1"/>
        <v>6.1423650975889199E-3</v>
      </c>
    </row>
    <row r="20" spans="1:14" ht="17.25" customHeight="1">
      <c r="A20" s="1496" t="s">
        <v>719</v>
      </c>
      <c r="B20" s="1256" t="s">
        <v>327</v>
      </c>
      <c r="C20" s="1259">
        <f>C17-C12</f>
        <v>10</v>
      </c>
      <c r="D20" s="1259">
        <f t="shared" ref="D20:N20" si="2">D17-D12</f>
        <v>19</v>
      </c>
      <c r="E20" s="1259">
        <f t="shared" si="2"/>
        <v>10708</v>
      </c>
      <c r="F20" s="1260">
        <f t="shared" si="2"/>
        <v>9319</v>
      </c>
      <c r="G20" s="1260">
        <f t="shared" si="2"/>
        <v>867</v>
      </c>
      <c r="H20" s="1260">
        <f t="shared" si="2"/>
        <v>983</v>
      </c>
      <c r="I20" s="1260">
        <f t="shared" si="2"/>
        <v>1994</v>
      </c>
      <c r="J20" s="1260">
        <f t="shared" si="2"/>
        <v>3308</v>
      </c>
      <c r="K20" s="1260">
        <f t="shared" si="2"/>
        <v>844</v>
      </c>
      <c r="L20" s="1260">
        <f t="shared" si="2"/>
        <v>631</v>
      </c>
      <c r="M20" s="1260">
        <f t="shared" si="2"/>
        <v>7003</v>
      </c>
      <c r="N20" s="1459">
        <f t="shared" si="2"/>
        <v>4397</v>
      </c>
    </row>
    <row r="21" spans="1:14" ht="17.25" customHeight="1">
      <c r="A21" s="1497"/>
      <c r="B21" s="1264" t="s">
        <v>328</v>
      </c>
      <c r="C21" s="1267">
        <f>C17/C12-1</f>
        <v>2.0576131687242816E-2</v>
      </c>
      <c r="D21" s="1267">
        <f t="shared" ref="D21:N21" si="3">D17/D12-1</f>
        <v>2.0994475138121471E-2</v>
      </c>
      <c r="E21" s="1267">
        <f t="shared" si="3"/>
        <v>4.4095422032062626E-2</v>
      </c>
      <c r="F21" s="1268">
        <f t="shared" si="3"/>
        <v>5.552907246964045E-2</v>
      </c>
      <c r="G21" s="1268">
        <f t="shared" si="3"/>
        <v>3.2133723731514685E-2</v>
      </c>
      <c r="H21" s="1268">
        <f t="shared" si="3"/>
        <v>3.8878342034488256E-2</v>
      </c>
      <c r="I21" s="1268">
        <f t="shared" si="3"/>
        <v>4.1055839235710767E-2</v>
      </c>
      <c r="J21" s="1268">
        <f t="shared" si="3"/>
        <v>9.3814696123195596E-2</v>
      </c>
      <c r="K21" s="1268">
        <f t="shared" si="3"/>
        <v>8.9293271265340701E-2</v>
      </c>
      <c r="L21" s="1268">
        <f t="shared" si="3"/>
        <v>9.6898034398034349E-2</v>
      </c>
      <c r="M21" s="1268">
        <f t="shared" si="3"/>
        <v>4.4368838541270605E-2</v>
      </c>
      <c r="N21" s="1460">
        <f t="shared" si="3"/>
        <v>4.3636183198531242E-2</v>
      </c>
    </row>
    <row r="22" spans="1:14" ht="17.25" customHeight="1">
      <c r="A22" s="1496" t="s">
        <v>720</v>
      </c>
      <c r="B22" s="1270" t="s">
        <v>327</v>
      </c>
      <c r="C22" s="1273">
        <f>C17-C7</f>
        <v>18</v>
      </c>
      <c r="D22" s="1273">
        <f t="shared" ref="D22:N22" si="4">D17-D7</f>
        <v>214</v>
      </c>
      <c r="E22" s="1273">
        <f t="shared" si="4"/>
        <v>27548</v>
      </c>
      <c r="F22" s="1274">
        <f t="shared" si="4"/>
        <v>18258</v>
      </c>
      <c r="G22" s="1274">
        <f t="shared" si="4"/>
        <v>858</v>
      </c>
      <c r="H22" s="1274">
        <f t="shared" si="4"/>
        <v>1035</v>
      </c>
      <c r="I22" s="1274">
        <f t="shared" si="4"/>
        <v>5225</v>
      </c>
      <c r="J22" s="1274">
        <f t="shared" si="4"/>
        <v>5989</v>
      </c>
      <c r="K22" s="1274">
        <f t="shared" si="4"/>
        <v>2440</v>
      </c>
      <c r="L22" s="1274">
        <f t="shared" si="4"/>
        <v>1600</v>
      </c>
      <c r="M22" s="1274">
        <f t="shared" si="4"/>
        <v>19025</v>
      </c>
      <c r="N22" s="1396">
        <f t="shared" si="4"/>
        <v>9634</v>
      </c>
    </row>
    <row r="23" spans="1:14" ht="17.25" customHeight="1" thickBot="1">
      <c r="A23" s="1498"/>
      <c r="B23" s="1278" t="s">
        <v>328</v>
      </c>
      <c r="C23" s="1291">
        <f>C17/C7-1</f>
        <v>3.7656903765690419E-2</v>
      </c>
      <c r="D23" s="1291">
        <f t="shared" ref="D23:N23" si="5">D17/D7-1</f>
        <v>0.30140845070422539</v>
      </c>
      <c r="E23" s="1291">
        <f t="shared" si="5"/>
        <v>0.12189542339057602</v>
      </c>
      <c r="F23" s="1292">
        <f t="shared" si="5"/>
        <v>0.11491474858858397</v>
      </c>
      <c r="G23" s="1292">
        <f t="shared" si="5"/>
        <v>3.1789551685809547E-2</v>
      </c>
      <c r="H23" s="1292">
        <f t="shared" si="5"/>
        <v>4.1019340519974579E-2</v>
      </c>
      <c r="I23" s="1292">
        <f t="shared" si="5"/>
        <v>0.11524803140922435</v>
      </c>
      <c r="J23" s="1292">
        <f t="shared" si="5"/>
        <v>0.18382443216697353</v>
      </c>
      <c r="K23" s="1292">
        <f t="shared" si="5"/>
        <v>0.31059063136456211</v>
      </c>
      <c r="L23" s="1292">
        <f t="shared" si="5"/>
        <v>0.28865235432076486</v>
      </c>
      <c r="M23" s="1292">
        <f t="shared" si="5"/>
        <v>0.13047444004005104</v>
      </c>
      <c r="N23" s="1399">
        <f t="shared" si="5"/>
        <v>0.10085001256176196</v>
      </c>
    </row>
    <row r="24" spans="1:14" ht="17.25" customHeight="1"/>
    <row r="25" spans="1:14" ht="17.25" customHeight="1"/>
    <row r="26" spans="1:14" ht="17.25" customHeight="1"/>
    <row r="27" spans="1:14" ht="17.25" customHeight="1"/>
  </sheetData>
  <mergeCells count="29"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J5:J6"/>
    <mergeCell ref="K5:K6"/>
    <mergeCell ref="L5:L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Q31"/>
  <sheetViews>
    <sheetView zoomScaleNormal="100" workbookViewId="0"/>
  </sheetViews>
  <sheetFormatPr defaultRowHeight="15"/>
  <cols>
    <col min="1" max="1" width="18.140625" customWidth="1"/>
    <col min="2" max="2" width="6.28515625" customWidth="1"/>
    <col min="3" max="3" width="7" customWidth="1"/>
    <col min="4" max="19" width="7.5703125" customWidth="1"/>
  </cols>
  <sheetData>
    <row r="1" spans="1:17" s="52" customFormat="1" ht="17.25" customHeight="1">
      <c r="A1" s="378" t="s">
        <v>835</v>
      </c>
      <c r="B1" s="4"/>
      <c r="C1" s="154"/>
      <c r="D1" s="154"/>
      <c r="E1" s="154"/>
      <c r="F1" s="154"/>
      <c r="G1" s="154"/>
      <c r="H1" s="652"/>
      <c r="I1" s="154"/>
      <c r="J1" s="154"/>
      <c r="K1" s="154"/>
      <c r="L1" s="154"/>
      <c r="M1" s="154"/>
    </row>
    <row r="2" spans="1:17" s="3" customFormat="1" ht="17.25" customHeight="1" thickBot="1">
      <c r="A2" s="701" t="s">
        <v>572</v>
      </c>
    </row>
    <row r="3" spans="1:17" s="46" customFormat="1" ht="17.25" customHeight="1">
      <c r="A3" s="1596" t="s">
        <v>325</v>
      </c>
      <c r="B3" s="1596" t="s">
        <v>330</v>
      </c>
      <c r="C3" s="1596" t="s">
        <v>1014</v>
      </c>
      <c r="D3" s="2052" t="s">
        <v>353</v>
      </c>
      <c r="E3" s="2037"/>
      <c r="F3" s="2037"/>
      <c r="G3" s="2037"/>
      <c r="H3" s="2037"/>
      <c r="I3" s="2037"/>
      <c r="J3" s="2037"/>
      <c r="K3" s="2037"/>
      <c r="L3" s="2037"/>
      <c r="M3" s="2038"/>
    </row>
    <row r="4" spans="1:17" s="46" customFormat="1" ht="17.25" customHeight="1">
      <c r="A4" s="2035"/>
      <c r="B4" s="2035"/>
      <c r="C4" s="2035"/>
      <c r="D4" s="2053" t="s">
        <v>86</v>
      </c>
      <c r="E4" s="1782" t="s">
        <v>72</v>
      </c>
      <c r="F4" s="2044" t="s">
        <v>50</v>
      </c>
      <c r="G4" s="2045"/>
      <c r="H4" s="2045"/>
      <c r="I4" s="2045"/>
      <c r="J4" s="2045"/>
      <c r="K4" s="2045"/>
      <c r="L4" s="2045"/>
      <c r="M4" s="2046"/>
      <c r="O4" s="126"/>
      <c r="P4" s="126"/>
      <c r="Q4" s="126"/>
    </row>
    <row r="5" spans="1:17" s="46" customFormat="1" ht="17.25" customHeight="1">
      <c r="A5" s="2035"/>
      <c r="B5" s="2035"/>
      <c r="C5" s="2035"/>
      <c r="D5" s="2054"/>
      <c r="E5" s="2056"/>
      <c r="F5" s="2047" t="s">
        <v>220</v>
      </c>
      <c r="G5" s="2047" t="s">
        <v>47</v>
      </c>
      <c r="H5" s="2047" t="s">
        <v>221</v>
      </c>
      <c r="I5" s="2047" t="s">
        <v>47</v>
      </c>
      <c r="J5" s="2047" t="s">
        <v>222</v>
      </c>
      <c r="K5" s="2047" t="s">
        <v>47</v>
      </c>
      <c r="L5" s="1789" t="s">
        <v>223</v>
      </c>
      <c r="M5" s="2050" t="s">
        <v>47</v>
      </c>
      <c r="N5" s="45"/>
    </row>
    <row r="6" spans="1:17" s="46" customFormat="1" ht="17.25" customHeight="1" thickBot="1">
      <c r="A6" s="1597"/>
      <c r="B6" s="1597"/>
      <c r="C6" s="1597"/>
      <c r="D6" s="2055"/>
      <c r="E6" s="2043"/>
      <c r="F6" s="2048"/>
      <c r="G6" s="2048"/>
      <c r="H6" s="2048"/>
      <c r="I6" s="2048"/>
      <c r="J6" s="2048"/>
      <c r="K6" s="2048"/>
      <c r="L6" s="2049"/>
      <c r="M6" s="2051"/>
      <c r="N6" s="45"/>
    </row>
    <row r="7" spans="1:17" s="102" customFormat="1" ht="17.25" customHeight="1">
      <c r="A7" s="27" t="s">
        <v>26</v>
      </c>
      <c r="B7" s="725">
        <v>496</v>
      </c>
      <c r="C7" s="725">
        <v>924</v>
      </c>
      <c r="D7" s="1199">
        <v>253545</v>
      </c>
      <c r="E7" s="1200">
        <v>177141</v>
      </c>
      <c r="F7" s="1200">
        <v>27848</v>
      </c>
      <c r="G7" s="1200">
        <v>26267</v>
      </c>
      <c r="H7" s="1200">
        <v>50562</v>
      </c>
      <c r="I7" s="1200">
        <v>38569</v>
      </c>
      <c r="J7" s="1200">
        <v>10296</v>
      </c>
      <c r="K7" s="1200">
        <v>7143</v>
      </c>
      <c r="L7" s="1200">
        <v>164839</v>
      </c>
      <c r="M7" s="1201">
        <v>105162</v>
      </c>
    </row>
    <row r="8" spans="1:17" s="102" customFormat="1" ht="17.25" customHeight="1">
      <c r="A8" s="30" t="s">
        <v>27</v>
      </c>
      <c r="B8" s="94">
        <v>36</v>
      </c>
      <c r="C8" s="94">
        <v>37</v>
      </c>
      <c r="D8" s="51">
        <v>26242</v>
      </c>
      <c r="E8" s="33">
        <v>17447</v>
      </c>
      <c r="F8" s="33">
        <v>2287</v>
      </c>
      <c r="G8" s="33">
        <v>2048</v>
      </c>
      <c r="H8" s="33">
        <v>4810</v>
      </c>
      <c r="I8" s="33">
        <v>3721</v>
      </c>
      <c r="J8" s="33">
        <v>993</v>
      </c>
      <c r="K8" s="33">
        <v>702</v>
      </c>
      <c r="L8" s="33">
        <v>18152</v>
      </c>
      <c r="M8" s="162">
        <v>10976</v>
      </c>
    </row>
    <row r="9" spans="1:17" s="102" customFormat="1" ht="17.25" customHeight="1">
      <c r="A9" s="30" t="s">
        <v>28</v>
      </c>
      <c r="B9" s="94">
        <v>58</v>
      </c>
      <c r="C9" s="94">
        <v>99</v>
      </c>
      <c r="D9" s="33">
        <v>29943</v>
      </c>
      <c r="E9" s="156">
        <v>20920</v>
      </c>
      <c r="F9" s="156">
        <v>3610</v>
      </c>
      <c r="G9" s="156">
        <v>3407</v>
      </c>
      <c r="H9" s="156">
        <v>6192</v>
      </c>
      <c r="I9" s="156">
        <v>4695</v>
      </c>
      <c r="J9" s="156">
        <v>1301</v>
      </c>
      <c r="K9" s="156">
        <v>919</v>
      </c>
      <c r="L9" s="156">
        <v>18840</v>
      </c>
      <c r="M9" s="160">
        <v>11899</v>
      </c>
    </row>
    <row r="10" spans="1:17" s="102" customFormat="1" ht="17.25" customHeight="1">
      <c r="A10" s="30" t="s">
        <v>29</v>
      </c>
      <c r="B10" s="94">
        <v>38</v>
      </c>
      <c r="C10" s="94">
        <v>60</v>
      </c>
      <c r="D10" s="33">
        <v>14205</v>
      </c>
      <c r="E10" s="156">
        <v>9616</v>
      </c>
      <c r="F10" s="156">
        <v>923</v>
      </c>
      <c r="G10" s="156">
        <v>852</v>
      </c>
      <c r="H10" s="156">
        <v>2841</v>
      </c>
      <c r="I10" s="156">
        <v>2123</v>
      </c>
      <c r="J10" s="156">
        <v>445</v>
      </c>
      <c r="K10" s="156">
        <v>283</v>
      </c>
      <c r="L10" s="156">
        <v>9996</v>
      </c>
      <c r="M10" s="160">
        <v>6358</v>
      </c>
    </row>
    <row r="11" spans="1:17" s="102" customFormat="1" ht="17.25" customHeight="1">
      <c r="A11" s="30" t="s">
        <v>30</v>
      </c>
      <c r="B11" s="94">
        <v>35</v>
      </c>
      <c r="C11" s="94">
        <v>50</v>
      </c>
      <c r="D11" s="33">
        <v>14964</v>
      </c>
      <c r="E11" s="156">
        <v>10477</v>
      </c>
      <c r="F11" s="156">
        <v>813</v>
      </c>
      <c r="G11" s="156">
        <v>777</v>
      </c>
      <c r="H11" s="156">
        <v>3387</v>
      </c>
      <c r="I11" s="156">
        <v>2628</v>
      </c>
      <c r="J11" s="156">
        <v>598</v>
      </c>
      <c r="K11" s="156">
        <v>400</v>
      </c>
      <c r="L11" s="156">
        <v>10166</v>
      </c>
      <c r="M11" s="160">
        <v>6672</v>
      </c>
    </row>
    <row r="12" spans="1:17" s="102" customFormat="1" ht="17.25" customHeight="1">
      <c r="A12" s="30" t="s">
        <v>31</v>
      </c>
      <c r="B12" s="94">
        <v>20</v>
      </c>
      <c r="C12" s="94">
        <v>24</v>
      </c>
      <c r="D12" s="33">
        <v>9586</v>
      </c>
      <c r="E12" s="156">
        <v>6626</v>
      </c>
      <c r="F12" s="156">
        <v>1112</v>
      </c>
      <c r="G12" s="156">
        <v>1042</v>
      </c>
      <c r="H12" s="156">
        <v>2046</v>
      </c>
      <c r="I12" s="156">
        <v>1478</v>
      </c>
      <c r="J12" s="156">
        <v>602</v>
      </c>
      <c r="K12" s="156">
        <v>394</v>
      </c>
      <c r="L12" s="156">
        <v>5826</v>
      </c>
      <c r="M12" s="160">
        <v>3712</v>
      </c>
    </row>
    <row r="13" spans="1:17" s="102" customFormat="1" ht="17.25" customHeight="1">
      <c r="A13" s="30" t="s">
        <v>32</v>
      </c>
      <c r="B13" s="94">
        <v>31</v>
      </c>
      <c r="C13" s="94">
        <v>51</v>
      </c>
      <c r="D13" s="33">
        <v>15781</v>
      </c>
      <c r="E13" s="156">
        <v>11240</v>
      </c>
      <c r="F13" s="156">
        <v>1831</v>
      </c>
      <c r="G13" s="156">
        <v>1709</v>
      </c>
      <c r="H13" s="156">
        <v>3599</v>
      </c>
      <c r="I13" s="156">
        <v>2730</v>
      </c>
      <c r="J13" s="156">
        <v>918</v>
      </c>
      <c r="K13" s="156">
        <v>627</v>
      </c>
      <c r="L13" s="156">
        <v>9433</v>
      </c>
      <c r="M13" s="160">
        <v>6174</v>
      </c>
    </row>
    <row r="14" spans="1:17" s="102" customFormat="1" ht="17.25" customHeight="1">
      <c r="A14" s="30" t="s">
        <v>33</v>
      </c>
      <c r="B14" s="94">
        <v>20</v>
      </c>
      <c r="C14" s="94">
        <v>21</v>
      </c>
      <c r="D14" s="33">
        <v>9624</v>
      </c>
      <c r="E14" s="156">
        <v>6961</v>
      </c>
      <c r="F14" s="156">
        <v>1012</v>
      </c>
      <c r="G14" s="156">
        <v>933</v>
      </c>
      <c r="H14" s="156">
        <v>1920</v>
      </c>
      <c r="I14" s="156">
        <v>1508</v>
      </c>
      <c r="J14" s="156">
        <v>475</v>
      </c>
      <c r="K14" s="156">
        <v>310</v>
      </c>
      <c r="L14" s="156">
        <v>6217</v>
      </c>
      <c r="M14" s="160">
        <v>4210</v>
      </c>
    </row>
    <row r="15" spans="1:17" s="102" customFormat="1" ht="17.25" customHeight="1">
      <c r="A15" s="30" t="s">
        <v>34</v>
      </c>
      <c r="B15" s="94">
        <v>32</v>
      </c>
      <c r="C15" s="94">
        <v>28</v>
      </c>
      <c r="D15" s="33">
        <v>16129</v>
      </c>
      <c r="E15" s="156">
        <v>11224</v>
      </c>
      <c r="F15" s="156">
        <v>2410</v>
      </c>
      <c r="G15" s="156">
        <v>2296</v>
      </c>
      <c r="H15" s="156">
        <v>3191</v>
      </c>
      <c r="I15" s="156">
        <v>2358</v>
      </c>
      <c r="J15" s="156">
        <v>822</v>
      </c>
      <c r="K15" s="156">
        <v>583</v>
      </c>
      <c r="L15" s="156">
        <v>9706</v>
      </c>
      <c r="M15" s="160">
        <v>5987</v>
      </c>
    </row>
    <row r="16" spans="1:17" s="102" customFormat="1" ht="17.25" customHeight="1">
      <c r="A16" s="30" t="s">
        <v>35</v>
      </c>
      <c r="B16" s="94">
        <v>30</v>
      </c>
      <c r="C16" s="94">
        <v>34</v>
      </c>
      <c r="D16" s="33">
        <v>15225</v>
      </c>
      <c r="E16" s="156">
        <v>10743</v>
      </c>
      <c r="F16" s="156">
        <v>2167</v>
      </c>
      <c r="G16" s="156">
        <v>2061</v>
      </c>
      <c r="H16" s="156">
        <v>3030</v>
      </c>
      <c r="I16" s="156">
        <v>2273</v>
      </c>
      <c r="J16" s="156">
        <v>501</v>
      </c>
      <c r="K16" s="156">
        <v>364</v>
      </c>
      <c r="L16" s="156">
        <v>9527</v>
      </c>
      <c r="M16" s="160">
        <v>6045</v>
      </c>
    </row>
    <row r="17" spans="1:13" s="102" customFormat="1" ht="17.25" customHeight="1">
      <c r="A17" s="30" t="s">
        <v>36</v>
      </c>
      <c r="B17" s="94">
        <v>24</v>
      </c>
      <c r="C17" s="94">
        <v>26</v>
      </c>
      <c r="D17" s="33">
        <v>11608</v>
      </c>
      <c r="E17" s="156">
        <v>8268</v>
      </c>
      <c r="F17" s="156">
        <v>1284</v>
      </c>
      <c r="G17" s="156">
        <v>1244</v>
      </c>
      <c r="H17" s="156">
        <v>2541</v>
      </c>
      <c r="I17" s="156">
        <v>1951</v>
      </c>
      <c r="J17" s="156">
        <v>374</v>
      </c>
      <c r="K17" s="156">
        <v>260</v>
      </c>
      <c r="L17" s="156">
        <v>7409</v>
      </c>
      <c r="M17" s="160">
        <v>4813</v>
      </c>
    </row>
    <row r="18" spans="1:13" s="102" customFormat="1" ht="17.25" customHeight="1">
      <c r="A18" s="30" t="s">
        <v>37</v>
      </c>
      <c r="B18" s="94">
        <v>64</v>
      </c>
      <c r="C18" s="94">
        <v>151</v>
      </c>
      <c r="D18" s="33">
        <v>29215</v>
      </c>
      <c r="E18" s="156">
        <v>20639</v>
      </c>
      <c r="F18" s="156">
        <v>4446</v>
      </c>
      <c r="G18" s="156">
        <v>4246</v>
      </c>
      <c r="H18" s="156">
        <v>5088</v>
      </c>
      <c r="I18" s="156">
        <v>3912</v>
      </c>
      <c r="J18" s="156">
        <v>906</v>
      </c>
      <c r="K18" s="156">
        <v>634</v>
      </c>
      <c r="L18" s="156">
        <v>18775</v>
      </c>
      <c r="M18" s="160">
        <v>11847</v>
      </c>
    </row>
    <row r="19" spans="1:13" s="102" customFormat="1" ht="17.25" customHeight="1">
      <c r="A19" s="30" t="s">
        <v>38</v>
      </c>
      <c r="B19" s="94">
        <v>28</v>
      </c>
      <c r="C19" s="94">
        <v>64</v>
      </c>
      <c r="D19" s="33">
        <v>14447</v>
      </c>
      <c r="E19" s="156">
        <v>10152</v>
      </c>
      <c r="F19" s="156">
        <v>1406</v>
      </c>
      <c r="G19" s="156">
        <v>1360</v>
      </c>
      <c r="H19" s="156">
        <v>2720</v>
      </c>
      <c r="I19" s="156">
        <v>2075</v>
      </c>
      <c r="J19" s="156">
        <v>568</v>
      </c>
      <c r="K19" s="156">
        <v>411</v>
      </c>
      <c r="L19" s="156">
        <v>9753</v>
      </c>
      <c r="M19" s="160">
        <v>6306</v>
      </c>
    </row>
    <row r="20" spans="1:13" s="102" customFormat="1" ht="17.25" customHeight="1">
      <c r="A20" s="30" t="s">
        <v>39</v>
      </c>
      <c r="B20" s="94">
        <v>30</v>
      </c>
      <c r="C20" s="94">
        <v>116</v>
      </c>
      <c r="D20" s="33">
        <v>19811</v>
      </c>
      <c r="E20" s="156">
        <v>13928</v>
      </c>
      <c r="F20" s="156">
        <v>2111</v>
      </c>
      <c r="G20" s="156">
        <v>1951</v>
      </c>
      <c r="H20" s="156">
        <v>4125</v>
      </c>
      <c r="I20" s="156">
        <v>3128</v>
      </c>
      <c r="J20" s="156">
        <v>913</v>
      </c>
      <c r="K20" s="156">
        <v>642</v>
      </c>
      <c r="L20" s="156">
        <v>12662</v>
      </c>
      <c r="M20" s="160">
        <v>8207</v>
      </c>
    </row>
    <row r="21" spans="1:13" s="102" customFormat="1" ht="17.25" customHeight="1" thickBot="1">
      <c r="A21" s="34" t="s">
        <v>40</v>
      </c>
      <c r="B21" s="144">
        <v>50</v>
      </c>
      <c r="C21" s="144">
        <v>163</v>
      </c>
      <c r="D21" s="39">
        <v>26765</v>
      </c>
      <c r="E21" s="40">
        <v>18900</v>
      </c>
      <c r="F21" s="40">
        <v>2436</v>
      </c>
      <c r="G21" s="40">
        <v>2341</v>
      </c>
      <c r="H21" s="40">
        <v>5072</v>
      </c>
      <c r="I21" s="40">
        <v>3989</v>
      </c>
      <c r="J21" s="40">
        <v>880</v>
      </c>
      <c r="K21" s="40">
        <v>614</v>
      </c>
      <c r="L21" s="40">
        <v>18377</v>
      </c>
      <c r="M21" s="38">
        <v>11956</v>
      </c>
    </row>
    <row r="22" spans="1:13" s="440" customFormat="1" ht="17.25" customHeight="1">
      <c r="A22" s="387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1:13" s="59" customFormat="1" ht="17.2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s="59" customFormat="1" ht="17.25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s="59" customFormat="1" ht="17.25" customHeight="1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s="59" customFormat="1" ht="17.25" customHeight="1"/>
    <row r="27" spans="1:13" s="59" customFormat="1" ht="17.25" customHeight="1"/>
    <row r="28" spans="1:13" s="59" customFormat="1" ht="14.45" customHeight="1"/>
    <row r="30" spans="1:13" ht="15" customHeight="1"/>
    <row r="31" spans="1:13" ht="15" customHeight="1"/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V26"/>
  <sheetViews>
    <sheetView zoomScaleNormal="100" workbookViewId="0"/>
  </sheetViews>
  <sheetFormatPr defaultRowHeight="15"/>
  <cols>
    <col min="1" max="1" width="12.85546875" customWidth="1"/>
    <col min="2" max="2" width="4.140625" style="383" customWidth="1"/>
    <col min="3" max="3" width="10.28515625" customWidth="1"/>
    <col min="4" max="6" width="7.5703125" customWidth="1"/>
    <col min="7" max="9" width="8.7109375" customWidth="1"/>
    <col min="10" max="20" width="7.5703125" customWidth="1"/>
  </cols>
  <sheetData>
    <row r="1" spans="1:22" s="52" customFormat="1" ht="17.25" customHeight="1">
      <c r="A1" s="378" t="s">
        <v>836</v>
      </c>
      <c r="B1" s="37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2" s="3" customFormat="1" ht="17.25" customHeight="1" thickBot="1">
      <c r="A2" s="701" t="s">
        <v>572</v>
      </c>
      <c r="B2" s="701"/>
      <c r="C2" s="379"/>
    </row>
    <row r="3" spans="1:22" ht="26.25" customHeight="1">
      <c r="A3" s="1948" t="s">
        <v>976</v>
      </c>
      <c r="B3" s="1950"/>
      <c r="C3" s="1596" t="s">
        <v>1015</v>
      </c>
      <c r="D3" s="1596" t="s">
        <v>1016</v>
      </c>
      <c r="E3" s="1598" t="s">
        <v>973</v>
      </c>
      <c r="F3" s="1599"/>
      <c r="G3" s="1599"/>
      <c r="H3" s="1599"/>
      <c r="I3" s="1599"/>
      <c r="J3" s="1600"/>
      <c r="K3" s="2036" t="s">
        <v>974</v>
      </c>
      <c r="L3" s="2038"/>
      <c r="M3" s="2052" t="s">
        <v>975</v>
      </c>
      <c r="N3" s="2038"/>
    </row>
    <row r="4" spans="1:22" ht="17.25" customHeight="1">
      <c r="A4" s="2032"/>
      <c r="B4" s="1960"/>
      <c r="C4" s="2035"/>
      <c r="D4" s="2035"/>
      <c r="E4" s="2039" t="s">
        <v>86</v>
      </c>
      <c r="F4" s="2044" t="s">
        <v>7</v>
      </c>
      <c r="G4" s="2057"/>
      <c r="H4" s="2057"/>
      <c r="I4" s="2057"/>
      <c r="J4" s="2058"/>
      <c r="K4" s="2039" t="s">
        <v>5</v>
      </c>
      <c r="L4" s="2059" t="s">
        <v>63</v>
      </c>
      <c r="M4" s="2053" t="s">
        <v>5</v>
      </c>
      <c r="N4" s="2059" t="s">
        <v>63</v>
      </c>
    </row>
    <row r="5" spans="1:22" ht="17.25" customHeight="1">
      <c r="A5" s="2032"/>
      <c r="B5" s="1960"/>
      <c r="C5" s="2035"/>
      <c r="D5" s="2035"/>
      <c r="E5" s="2040"/>
      <c r="F5" s="1789" t="s">
        <v>8</v>
      </c>
      <c r="G5" s="1789" t="s">
        <v>10</v>
      </c>
      <c r="H5" s="1789" t="s">
        <v>977</v>
      </c>
      <c r="I5" s="1474" t="s">
        <v>7</v>
      </c>
      <c r="J5" s="2059" t="s">
        <v>978</v>
      </c>
      <c r="K5" s="2040"/>
      <c r="L5" s="2060"/>
      <c r="M5" s="2054"/>
      <c r="N5" s="2060"/>
    </row>
    <row r="6" spans="1:22" ht="39.75" customHeight="1" thickBot="1">
      <c r="A6" s="2033"/>
      <c r="B6" s="2034"/>
      <c r="C6" s="1597"/>
      <c r="D6" s="1597"/>
      <c r="E6" s="2041"/>
      <c r="F6" s="2062"/>
      <c r="G6" s="2062"/>
      <c r="H6" s="2062"/>
      <c r="I6" s="1298" t="s">
        <v>224</v>
      </c>
      <c r="J6" s="2061"/>
      <c r="K6" s="2041"/>
      <c r="L6" s="2061"/>
      <c r="M6" s="2055"/>
      <c r="N6" s="2061"/>
    </row>
    <row r="7" spans="1:22" ht="17.25" customHeight="1">
      <c r="A7" s="1864" t="s">
        <v>13</v>
      </c>
      <c r="B7" s="1865"/>
      <c r="C7" s="145">
        <v>3963</v>
      </c>
      <c r="D7" s="146">
        <v>9109</v>
      </c>
      <c r="E7" s="203">
        <v>234566</v>
      </c>
      <c r="F7" s="962">
        <v>115037</v>
      </c>
      <c r="G7" s="962">
        <v>3535</v>
      </c>
      <c r="H7" s="962">
        <v>230092</v>
      </c>
      <c r="I7" s="962">
        <v>135578</v>
      </c>
      <c r="J7" s="543">
        <v>4474</v>
      </c>
      <c r="K7" s="204">
        <v>9725</v>
      </c>
      <c r="L7" s="543">
        <v>9559</v>
      </c>
      <c r="M7" s="205">
        <v>876</v>
      </c>
      <c r="N7" s="543">
        <v>715</v>
      </c>
    </row>
    <row r="8" spans="1:22" ht="17.25" customHeight="1">
      <c r="A8" s="1505" t="s">
        <v>14</v>
      </c>
      <c r="B8" s="1506"/>
      <c r="C8" s="145">
        <v>3976</v>
      </c>
      <c r="D8" s="146">
        <v>9308</v>
      </c>
      <c r="E8" s="203">
        <v>239878</v>
      </c>
      <c r="F8" s="962">
        <v>116931</v>
      </c>
      <c r="G8" s="962">
        <v>3805</v>
      </c>
      <c r="H8" s="962">
        <v>235761</v>
      </c>
      <c r="I8" s="962">
        <v>139765</v>
      </c>
      <c r="J8" s="543">
        <v>4117</v>
      </c>
      <c r="K8" s="204">
        <v>9958</v>
      </c>
      <c r="L8" s="543">
        <v>9772</v>
      </c>
      <c r="M8" s="205">
        <v>893</v>
      </c>
      <c r="N8" s="543">
        <v>729</v>
      </c>
      <c r="O8" s="64"/>
    </row>
    <row r="9" spans="1:22" ht="17.25" customHeight="1">
      <c r="A9" s="1505" t="s">
        <v>15</v>
      </c>
      <c r="B9" s="1506"/>
      <c r="C9" s="145">
        <v>3979</v>
      </c>
      <c r="D9" s="146">
        <v>9597</v>
      </c>
      <c r="E9" s="203">
        <v>247093</v>
      </c>
      <c r="F9" s="962">
        <v>120545</v>
      </c>
      <c r="G9" s="962">
        <v>4000</v>
      </c>
      <c r="H9" s="962">
        <v>242881</v>
      </c>
      <c r="I9" s="962">
        <v>144558</v>
      </c>
      <c r="J9" s="543">
        <v>4212</v>
      </c>
      <c r="K9" s="204">
        <v>10308</v>
      </c>
      <c r="L9" s="543">
        <v>10089</v>
      </c>
      <c r="M9" s="205">
        <v>817</v>
      </c>
      <c r="N9" s="543">
        <v>677</v>
      </c>
      <c r="O9" s="64"/>
    </row>
    <row r="10" spans="1:22" ht="17.25" customHeight="1">
      <c r="A10" s="1505" t="s">
        <v>16</v>
      </c>
      <c r="B10" s="1506"/>
      <c r="C10" s="145">
        <v>3970</v>
      </c>
      <c r="D10" s="146">
        <v>9942</v>
      </c>
      <c r="E10" s="203">
        <v>258370</v>
      </c>
      <c r="F10" s="962">
        <v>127075</v>
      </c>
      <c r="G10" s="962">
        <v>4218</v>
      </c>
      <c r="H10" s="962">
        <v>252913</v>
      </c>
      <c r="I10" s="962">
        <v>152533</v>
      </c>
      <c r="J10" s="543">
        <v>4040</v>
      </c>
      <c r="K10" s="204">
        <v>10664</v>
      </c>
      <c r="L10" s="543">
        <v>10417</v>
      </c>
      <c r="M10" s="205">
        <v>854</v>
      </c>
      <c r="N10" s="543">
        <v>708</v>
      </c>
    </row>
    <row r="11" spans="1:22" ht="17.25" customHeight="1">
      <c r="A11" s="1505" t="s">
        <v>17</v>
      </c>
      <c r="B11" s="1506"/>
      <c r="C11" s="145">
        <v>3974</v>
      </c>
      <c r="D11" s="146">
        <v>10337</v>
      </c>
      <c r="E11" s="203">
        <v>269935</v>
      </c>
      <c r="F11" s="962">
        <v>132454</v>
      </c>
      <c r="G11" s="962">
        <v>4454</v>
      </c>
      <c r="H11" s="962">
        <v>264017</v>
      </c>
      <c r="I11" s="962">
        <v>161499</v>
      </c>
      <c r="J11" s="543">
        <v>4031</v>
      </c>
      <c r="K11" s="204">
        <v>11049</v>
      </c>
      <c r="L11" s="543">
        <v>10773</v>
      </c>
      <c r="M11" s="205">
        <v>827</v>
      </c>
      <c r="N11" s="543">
        <v>690</v>
      </c>
      <c r="O11" s="64"/>
    </row>
    <row r="12" spans="1:22" ht="17.25" customHeight="1">
      <c r="A12" s="1505" t="s">
        <v>18</v>
      </c>
      <c r="B12" s="1506"/>
      <c r="C12" s="145">
        <v>3981</v>
      </c>
      <c r="D12" s="146">
        <v>10863</v>
      </c>
      <c r="E12" s="203">
        <v>284177</v>
      </c>
      <c r="F12" s="962">
        <v>139001</v>
      </c>
      <c r="G12" s="962">
        <v>4861</v>
      </c>
      <c r="H12" s="962">
        <v>278280</v>
      </c>
      <c r="I12" s="962">
        <v>171576</v>
      </c>
      <c r="J12" s="543">
        <v>4064</v>
      </c>
      <c r="K12" s="204">
        <v>11650</v>
      </c>
      <c r="L12" s="543">
        <v>11325</v>
      </c>
      <c r="M12" s="205">
        <v>886</v>
      </c>
      <c r="N12" s="543">
        <v>735</v>
      </c>
    </row>
    <row r="13" spans="1:22" ht="17.25" customHeight="1">
      <c r="A13" s="1505" t="s">
        <v>19</v>
      </c>
      <c r="B13" s="1506"/>
      <c r="C13" s="145">
        <v>4004</v>
      </c>
      <c r="D13" s="146">
        <v>11560</v>
      </c>
      <c r="E13" s="203">
        <v>301990</v>
      </c>
      <c r="F13" s="962">
        <v>147688</v>
      </c>
      <c r="G13" s="962">
        <v>5383</v>
      </c>
      <c r="H13" s="962">
        <v>295914</v>
      </c>
      <c r="I13" s="962">
        <v>184328</v>
      </c>
      <c r="J13" s="543">
        <v>3981</v>
      </c>
      <c r="K13" s="204">
        <v>12439</v>
      </c>
      <c r="L13" s="543">
        <v>12073</v>
      </c>
      <c r="M13" s="205">
        <v>876</v>
      </c>
      <c r="N13" s="543">
        <v>734</v>
      </c>
    </row>
    <row r="14" spans="1:22" ht="17.25" customHeight="1">
      <c r="A14" s="1505" t="s">
        <v>20</v>
      </c>
      <c r="B14" s="1506"/>
      <c r="C14" s="145">
        <v>4020</v>
      </c>
      <c r="D14" s="146">
        <v>12168</v>
      </c>
      <c r="E14" s="203">
        <v>317740</v>
      </c>
      <c r="F14" s="962">
        <v>155529</v>
      </c>
      <c r="G14" s="962">
        <v>6328</v>
      </c>
      <c r="H14" s="962">
        <v>311354</v>
      </c>
      <c r="I14" s="962">
        <v>193383</v>
      </c>
      <c r="J14" s="543">
        <v>3679</v>
      </c>
      <c r="K14" s="204">
        <v>13018</v>
      </c>
      <c r="L14" s="543">
        <v>12608</v>
      </c>
      <c r="M14" s="205">
        <v>944</v>
      </c>
      <c r="N14" s="543">
        <v>789</v>
      </c>
      <c r="R14" s="64"/>
      <c r="S14" s="64"/>
      <c r="T14" s="64"/>
      <c r="U14" s="64"/>
      <c r="V14" s="64"/>
    </row>
    <row r="15" spans="1:22" ht="17.25" customHeight="1">
      <c r="A15" s="1505" t="s">
        <v>21</v>
      </c>
      <c r="B15" s="1506"/>
      <c r="C15" s="145">
        <v>4045</v>
      </c>
      <c r="D15" s="146">
        <v>12703</v>
      </c>
      <c r="E15" s="203">
        <v>330094</v>
      </c>
      <c r="F15" s="962">
        <v>162430</v>
      </c>
      <c r="G15" s="962">
        <v>7238</v>
      </c>
      <c r="H15" s="962">
        <v>323277</v>
      </c>
      <c r="I15" s="962">
        <v>196501</v>
      </c>
      <c r="J15" s="543">
        <v>3866</v>
      </c>
      <c r="K15" s="204">
        <v>13664</v>
      </c>
      <c r="L15" s="543">
        <v>13203</v>
      </c>
      <c r="M15" s="205">
        <v>995</v>
      </c>
      <c r="N15" s="543">
        <v>830</v>
      </c>
      <c r="R15" s="64"/>
      <c r="S15" s="64"/>
      <c r="T15" s="64"/>
      <c r="U15" s="64"/>
      <c r="V15" s="64"/>
    </row>
    <row r="16" spans="1:22" ht="17.25" customHeight="1">
      <c r="A16" s="1505" t="s">
        <v>244</v>
      </c>
      <c r="B16" s="1506"/>
      <c r="C16" s="145">
        <v>4070</v>
      </c>
      <c r="D16" s="146">
        <v>13016</v>
      </c>
      <c r="E16" s="203">
        <v>337192</v>
      </c>
      <c r="F16" s="962">
        <v>165773</v>
      </c>
      <c r="G16" s="962">
        <v>7935</v>
      </c>
      <c r="H16" s="962">
        <v>330679</v>
      </c>
      <c r="I16" s="962">
        <v>195785</v>
      </c>
      <c r="J16" s="543">
        <v>3953</v>
      </c>
      <c r="K16" s="204">
        <v>14169</v>
      </c>
      <c r="L16" s="543">
        <v>13668</v>
      </c>
      <c r="M16" s="205">
        <v>1744</v>
      </c>
      <c r="N16" s="543">
        <v>1549</v>
      </c>
      <c r="R16" s="64"/>
      <c r="S16" s="64"/>
      <c r="T16" s="64"/>
      <c r="U16" s="64"/>
      <c r="V16" s="64"/>
    </row>
    <row r="17" spans="1:22" s="383" customFormat="1" ht="17.25" customHeight="1" thickBot="1">
      <c r="A17" s="1555" t="s">
        <v>321</v>
      </c>
      <c r="B17" s="1556"/>
      <c r="C17" s="653">
        <v>4094</v>
      </c>
      <c r="D17" s="654">
        <v>13154</v>
      </c>
      <c r="E17" s="655">
        <v>339037</v>
      </c>
      <c r="F17" s="656">
        <v>166465</v>
      </c>
      <c r="G17" s="656">
        <v>8824</v>
      </c>
      <c r="H17" s="656">
        <v>332286</v>
      </c>
      <c r="I17" s="656">
        <v>190962</v>
      </c>
      <c r="J17" s="657">
        <v>4231</v>
      </c>
      <c r="K17" s="600">
        <v>14352</v>
      </c>
      <c r="L17" s="658">
        <v>13856</v>
      </c>
      <c r="M17" s="601">
        <v>1956</v>
      </c>
      <c r="N17" s="657">
        <v>1713</v>
      </c>
      <c r="R17" s="64"/>
      <c r="S17" s="64"/>
      <c r="T17" s="64"/>
      <c r="U17" s="64"/>
      <c r="V17" s="64"/>
    </row>
    <row r="18" spans="1:22" ht="17.25" customHeight="1">
      <c r="A18" s="1514" t="s">
        <v>718</v>
      </c>
      <c r="B18" s="1242" t="s">
        <v>327</v>
      </c>
      <c r="C18" s="1245">
        <f>C17-C16</f>
        <v>24</v>
      </c>
      <c r="D18" s="1245">
        <f t="shared" ref="D18:N18" si="0">D17-D16</f>
        <v>138</v>
      </c>
      <c r="E18" s="1245">
        <f t="shared" si="0"/>
        <v>1845</v>
      </c>
      <c r="F18" s="1246">
        <f t="shared" si="0"/>
        <v>692</v>
      </c>
      <c r="G18" s="1246">
        <f t="shared" si="0"/>
        <v>889</v>
      </c>
      <c r="H18" s="1246">
        <f t="shared" si="0"/>
        <v>1607</v>
      </c>
      <c r="I18" s="1246">
        <f t="shared" si="0"/>
        <v>-4823</v>
      </c>
      <c r="J18" s="1307">
        <f t="shared" si="0"/>
        <v>278</v>
      </c>
      <c r="K18" s="1245">
        <f t="shared" si="0"/>
        <v>183</v>
      </c>
      <c r="L18" s="1307">
        <f t="shared" si="0"/>
        <v>188</v>
      </c>
      <c r="M18" s="1245">
        <f t="shared" si="0"/>
        <v>212</v>
      </c>
      <c r="N18" s="1390">
        <f t="shared" si="0"/>
        <v>164</v>
      </c>
    </row>
    <row r="19" spans="1:22" ht="17.25" customHeight="1">
      <c r="A19" s="1497"/>
      <c r="B19" s="1250" t="s">
        <v>328</v>
      </c>
      <c r="C19" s="1253">
        <f>C17/C16-1</f>
        <v>5.8968058968058568E-3</v>
      </c>
      <c r="D19" s="1253">
        <f t="shared" ref="D19:N19" si="1">D17/D16-1</f>
        <v>1.0602335586969991E-2</v>
      </c>
      <c r="E19" s="1253">
        <f t="shared" si="1"/>
        <v>5.4716600631095069E-3</v>
      </c>
      <c r="F19" s="1254">
        <f t="shared" si="1"/>
        <v>4.1743830418705663E-3</v>
      </c>
      <c r="G19" s="1254">
        <f t="shared" si="1"/>
        <v>0.11203528670447382</v>
      </c>
      <c r="H19" s="1254">
        <f t="shared" si="1"/>
        <v>4.8596977733692537E-3</v>
      </c>
      <c r="I19" s="1254">
        <f t="shared" si="1"/>
        <v>-2.4634165027964339E-2</v>
      </c>
      <c r="J19" s="1319">
        <f t="shared" si="1"/>
        <v>7.0326334429547277E-2</v>
      </c>
      <c r="K19" s="1253">
        <f t="shared" si="1"/>
        <v>1.2915519796739439E-2</v>
      </c>
      <c r="L19" s="1319">
        <f t="shared" si="1"/>
        <v>1.3754755633596627E-2</v>
      </c>
      <c r="M19" s="1253">
        <f t="shared" si="1"/>
        <v>0.12155963302752304</v>
      </c>
      <c r="N19" s="1393">
        <f t="shared" si="1"/>
        <v>0.1058747579083279</v>
      </c>
    </row>
    <row r="20" spans="1:22" ht="17.25" customHeight="1">
      <c r="A20" s="1496" t="s">
        <v>719</v>
      </c>
      <c r="B20" s="1256" t="s">
        <v>327</v>
      </c>
      <c r="C20" s="1259">
        <f>C17-C12</f>
        <v>113</v>
      </c>
      <c r="D20" s="1259">
        <f t="shared" ref="D20:N20" si="2">D17-D12</f>
        <v>2291</v>
      </c>
      <c r="E20" s="1259">
        <f t="shared" si="2"/>
        <v>54860</v>
      </c>
      <c r="F20" s="1260">
        <f t="shared" si="2"/>
        <v>27464</v>
      </c>
      <c r="G20" s="1260">
        <f t="shared" si="2"/>
        <v>3963</v>
      </c>
      <c r="H20" s="1260">
        <f t="shared" si="2"/>
        <v>54006</v>
      </c>
      <c r="I20" s="1260">
        <f t="shared" si="2"/>
        <v>19386</v>
      </c>
      <c r="J20" s="1323">
        <f t="shared" si="2"/>
        <v>167</v>
      </c>
      <c r="K20" s="1259">
        <f t="shared" si="2"/>
        <v>2702</v>
      </c>
      <c r="L20" s="1323">
        <f t="shared" si="2"/>
        <v>2531</v>
      </c>
      <c r="M20" s="1259">
        <f t="shared" si="2"/>
        <v>1070</v>
      </c>
      <c r="N20" s="1459">
        <f t="shared" si="2"/>
        <v>978</v>
      </c>
    </row>
    <row r="21" spans="1:22" ht="17.25" customHeight="1">
      <c r="A21" s="1497"/>
      <c r="B21" s="1264" t="s">
        <v>328</v>
      </c>
      <c r="C21" s="1267">
        <f>C17/C12-1</f>
        <v>2.8384827932680157E-2</v>
      </c>
      <c r="D21" s="1267">
        <f t="shared" ref="D21:N21" si="3">D17/D12-1</f>
        <v>0.21089938322746948</v>
      </c>
      <c r="E21" s="1267">
        <f t="shared" si="3"/>
        <v>0.19304869852239981</v>
      </c>
      <c r="F21" s="1268">
        <f t="shared" si="3"/>
        <v>0.19758131236465926</v>
      </c>
      <c r="G21" s="1268">
        <f t="shared" si="3"/>
        <v>0.81526434889940336</v>
      </c>
      <c r="H21" s="1268">
        <f t="shared" si="3"/>
        <v>0.19407072013799054</v>
      </c>
      <c r="I21" s="1268">
        <f t="shared" si="3"/>
        <v>0.11298783046579941</v>
      </c>
      <c r="J21" s="1311">
        <f t="shared" si="3"/>
        <v>4.1092519685039353E-2</v>
      </c>
      <c r="K21" s="1267">
        <f t="shared" si="3"/>
        <v>0.2319313304721029</v>
      </c>
      <c r="L21" s="1311">
        <f t="shared" si="3"/>
        <v>0.22348785871964671</v>
      </c>
      <c r="M21" s="1267">
        <f t="shared" si="3"/>
        <v>1.2076749435665914</v>
      </c>
      <c r="N21" s="1460">
        <f t="shared" si="3"/>
        <v>1.3306122448979592</v>
      </c>
    </row>
    <row r="22" spans="1:22" ht="17.25" customHeight="1">
      <c r="A22" s="1496" t="s">
        <v>720</v>
      </c>
      <c r="B22" s="1270" t="s">
        <v>327</v>
      </c>
      <c r="C22" s="1273">
        <f>C17-C7</f>
        <v>131</v>
      </c>
      <c r="D22" s="1273">
        <f t="shared" ref="D22:N22" si="4">D17-D7</f>
        <v>4045</v>
      </c>
      <c r="E22" s="1273">
        <f t="shared" si="4"/>
        <v>104471</v>
      </c>
      <c r="F22" s="1274">
        <f t="shared" si="4"/>
        <v>51428</v>
      </c>
      <c r="G22" s="1274">
        <f t="shared" si="4"/>
        <v>5289</v>
      </c>
      <c r="H22" s="1274">
        <f t="shared" si="4"/>
        <v>102194</v>
      </c>
      <c r="I22" s="1274">
        <f t="shared" si="4"/>
        <v>55384</v>
      </c>
      <c r="J22" s="1315">
        <f t="shared" si="4"/>
        <v>-243</v>
      </c>
      <c r="K22" s="1273">
        <f t="shared" si="4"/>
        <v>4627</v>
      </c>
      <c r="L22" s="1315">
        <f t="shared" si="4"/>
        <v>4297</v>
      </c>
      <c r="M22" s="1273">
        <f t="shared" si="4"/>
        <v>1080</v>
      </c>
      <c r="N22" s="1396">
        <f t="shared" si="4"/>
        <v>998</v>
      </c>
    </row>
    <row r="23" spans="1:22" ht="17.25" customHeight="1" thickBot="1">
      <c r="A23" s="1498"/>
      <c r="B23" s="1278" t="s">
        <v>328</v>
      </c>
      <c r="C23" s="1291">
        <f>C17/C7-1</f>
        <v>3.3055765833964079E-2</v>
      </c>
      <c r="D23" s="1291">
        <f t="shared" ref="D23:N23" si="5">D17/D7-1</f>
        <v>0.44406630804698644</v>
      </c>
      <c r="E23" s="1291">
        <f t="shared" si="5"/>
        <v>0.44537997834298237</v>
      </c>
      <c r="F23" s="1292">
        <f t="shared" si="5"/>
        <v>0.44705616453836594</v>
      </c>
      <c r="G23" s="1292">
        <f t="shared" si="5"/>
        <v>1.4961810466760963</v>
      </c>
      <c r="H23" s="1292">
        <f t="shared" si="5"/>
        <v>0.44414408149783569</v>
      </c>
      <c r="I23" s="1292">
        <f t="shared" si="5"/>
        <v>0.40850285444541146</v>
      </c>
      <c r="J23" s="1368">
        <f t="shared" si="5"/>
        <v>-5.4313813142601752E-2</v>
      </c>
      <c r="K23" s="1291">
        <f t="shared" si="5"/>
        <v>0.47578406169665799</v>
      </c>
      <c r="L23" s="1368">
        <f t="shared" si="5"/>
        <v>0.44952400878753007</v>
      </c>
      <c r="M23" s="1291">
        <f t="shared" si="5"/>
        <v>1.2328767123287672</v>
      </c>
      <c r="N23" s="1399">
        <f t="shared" si="5"/>
        <v>1.395804195804196</v>
      </c>
    </row>
    <row r="24" spans="1:22" s="11" customFormat="1" ht="17.25" customHeight="1">
      <c r="A24" s="12" t="s">
        <v>225</v>
      </c>
      <c r="B24" s="441"/>
    </row>
    <row r="25" spans="1:22" ht="17.25" customHeight="1"/>
    <row r="26" spans="1:22" ht="17.25" customHeight="1"/>
  </sheetData>
  <mergeCells count="30">
    <mergeCell ref="A13:B13"/>
    <mergeCell ref="A7:B7"/>
    <mergeCell ref="A8:B8"/>
    <mergeCell ref="C3:C6"/>
    <mergeCell ref="D3:D6"/>
    <mergeCell ref="A3:B6"/>
    <mergeCell ref="A9:B9"/>
    <mergeCell ref="A10:B10"/>
    <mergeCell ref="A11:B11"/>
    <mergeCell ref="A12:B12"/>
    <mergeCell ref="M3:N3"/>
    <mergeCell ref="E4:E6"/>
    <mergeCell ref="F4:J4"/>
    <mergeCell ref="K4:K6"/>
    <mergeCell ref="L4:L6"/>
    <mergeCell ref="M4:M6"/>
    <mergeCell ref="N4:N6"/>
    <mergeCell ref="E3:J3"/>
    <mergeCell ref="K3:L3"/>
    <mergeCell ref="F5:F6"/>
    <mergeCell ref="G5:G6"/>
    <mergeCell ref="H5:H6"/>
    <mergeCell ref="J5:J6"/>
    <mergeCell ref="A18:A19"/>
    <mergeCell ref="A20:A21"/>
    <mergeCell ref="A22:A23"/>
    <mergeCell ref="A14:B14"/>
    <mergeCell ref="A15:B15"/>
    <mergeCell ref="A16:B16"/>
    <mergeCell ref="A17:B17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N27"/>
  <sheetViews>
    <sheetView zoomScaleNormal="100" workbookViewId="0"/>
  </sheetViews>
  <sheetFormatPr defaultRowHeight="15"/>
  <cols>
    <col min="1" max="1" width="22" customWidth="1"/>
    <col min="2" max="2" width="9.85546875" customWidth="1"/>
    <col min="3" max="19" width="7.5703125" customWidth="1"/>
  </cols>
  <sheetData>
    <row r="1" spans="1:13" s="52" customFormat="1" ht="17.25" customHeight="1">
      <c r="A1" s="378" t="s">
        <v>837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20.25" customHeight="1" thickBot="1">
      <c r="A2" s="701" t="s">
        <v>572</v>
      </c>
    </row>
    <row r="3" spans="1:13" ht="21.75" customHeight="1">
      <c r="A3" s="2073" t="s">
        <v>325</v>
      </c>
      <c r="B3" s="2073" t="s">
        <v>1015</v>
      </c>
      <c r="C3" s="2073" t="s">
        <v>1016</v>
      </c>
      <c r="D3" s="2076" t="s">
        <v>973</v>
      </c>
      <c r="E3" s="1599"/>
      <c r="F3" s="1599"/>
      <c r="G3" s="1599"/>
      <c r="H3" s="1599"/>
      <c r="I3" s="1599"/>
      <c r="J3" s="2036" t="s">
        <v>974</v>
      </c>
      <c r="K3" s="2038"/>
      <c r="L3" s="2052" t="s">
        <v>975</v>
      </c>
      <c r="M3" s="2038"/>
    </row>
    <row r="4" spans="1:13" ht="17.25" customHeight="1">
      <c r="A4" s="2074"/>
      <c r="B4" s="2074"/>
      <c r="C4" s="2074"/>
      <c r="D4" s="2039" t="s">
        <v>86</v>
      </c>
      <c r="E4" s="2063" t="s">
        <v>7</v>
      </c>
      <c r="F4" s="2057"/>
      <c r="G4" s="2057"/>
      <c r="H4" s="2057"/>
      <c r="I4" s="2057"/>
      <c r="J4" s="2064" t="s">
        <v>5</v>
      </c>
      <c r="K4" s="2067" t="s">
        <v>63</v>
      </c>
      <c r="L4" s="2070" t="s">
        <v>5</v>
      </c>
      <c r="M4" s="2067" t="s">
        <v>63</v>
      </c>
    </row>
    <row r="5" spans="1:13" ht="17.25" customHeight="1">
      <c r="A5" s="2074"/>
      <c r="B5" s="2074"/>
      <c r="C5" s="2074"/>
      <c r="D5" s="2040"/>
      <c r="E5" s="2077" t="s">
        <v>8</v>
      </c>
      <c r="F5" s="1789" t="s">
        <v>10</v>
      </c>
      <c r="G5" s="1789" t="s">
        <v>977</v>
      </c>
      <c r="H5" s="1474" t="s">
        <v>226</v>
      </c>
      <c r="I5" s="2044" t="s">
        <v>978</v>
      </c>
      <c r="J5" s="2065"/>
      <c r="K5" s="2068"/>
      <c r="L5" s="2071"/>
      <c r="M5" s="2068"/>
    </row>
    <row r="6" spans="1:13" ht="34.5" customHeight="1" thickBot="1">
      <c r="A6" s="2075"/>
      <c r="B6" s="2075"/>
      <c r="C6" s="2075"/>
      <c r="D6" s="2041"/>
      <c r="E6" s="2078"/>
      <c r="F6" s="2062"/>
      <c r="G6" s="2062"/>
      <c r="H6" s="1298" t="s">
        <v>224</v>
      </c>
      <c r="I6" s="2079"/>
      <c r="J6" s="2066"/>
      <c r="K6" s="2069"/>
      <c r="L6" s="2072"/>
      <c r="M6" s="2069"/>
    </row>
    <row r="7" spans="1:13" s="49" customFormat="1" ht="17.25" customHeight="1">
      <c r="A7" s="372" t="s">
        <v>26</v>
      </c>
      <c r="B7" s="179">
        <v>4094</v>
      </c>
      <c r="C7" s="180">
        <v>13154</v>
      </c>
      <c r="D7" s="669">
        <v>339037</v>
      </c>
      <c r="E7" s="396">
        <v>166465</v>
      </c>
      <c r="F7" s="670">
        <v>8824</v>
      </c>
      <c r="G7" s="670">
        <v>332286</v>
      </c>
      <c r="H7" s="670">
        <v>190962</v>
      </c>
      <c r="I7" s="671">
        <v>4231</v>
      </c>
      <c r="J7" s="672">
        <v>14352</v>
      </c>
      <c r="K7" s="671">
        <v>13856</v>
      </c>
      <c r="L7" s="396">
        <v>1956</v>
      </c>
      <c r="M7" s="671">
        <v>1713</v>
      </c>
    </row>
    <row r="8" spans="1:13" s="49" customFormat="1" ht="17.25" customHeight="1">
      <c r="A8" s="369" t="s">
        <v>27</v>
      </c>
      <c r="B8" s="83">
        <v>272</v>
      </c>
      <c r="C8" s="83">
        <v>1767</v>
      </c>
      <c r="D8" s="381">
        <v>46129</v>
      </c>
      <c r="E8" s="673" t="s">
        <v>64</v>
      </c>
      <c r="F8" s="436" t="s">
        <v>64</v>
      </c>
      <c r="G8" s="380">
        <v>44792</v>
      </c>
      <c r="H8" s="380">
        <v>25571</v>
      </c>
      <c r="I8" s="463">
        <v>405</v>
      </c>
      <c r="J8" s="381">
        <v>1871</v>
      </c>
      <c r="K8" s="472">
        <v>1740</v>
      </c>
      <c r="L8" s="377">
        <v>219</v>
      </c>
      <c r="M8" s="472">
        <v>164</v>
      </c>
    </row>
    <row r="9" spans="1:13" s="49" customFormat="1" ht="17.25" customHeight="1">
      <c r="A9" s="369" t="s">
        <v>28</v>
      </c>
      <c r="B9" s="83">
        <v>550</v>
      </c>
      <c r="C9" s="83">
        <v>1877</v>
      </c>
      <c r="D9" s="381">
        <v>48652</v>
      </c>
      <c r="E9" s="673" t="s">
        <v>64</v>
      </c>
      <c r="F9" s="436" t="s">
        <v>64</v>
      </c>
      <c r="G9" s="380">
        <v>47932</v>
      </c>
      <c r="H9" s="380">
        <v>28662</v>
      </c>
      <c r="I9" s="463">
        <v>475</v>
      </c>
      <c r="J9" s="381">
        <v>2151</v>
      </c>
      <c r="K9" s="472">
        <v>2106</v>
      </c>
      <c r="L9" s="377">
        <v>213</v>
      </c>
      <c r="M9" s="472">
        <v>187</v>
      </c>
    </row>
    <row r="10" spans="1:13" s="49" customFormat="1" ht="17.25" customHeight="1">
      <c r="A10" s="369" t="s">
        <v>29</v>
      </c>
      <c r="B10" s="83">
        <v>251</v>
      </c>
      <c r="C10" s="83">
        <v>807</v>
      </c>
      <c r="D10" s="381">
        <v>21049</v>
      </c>
      <c r="E10" s="673" t="s">
        <v>64</v>
      </c>
      <c r="F10" s="436" t="s">
        <v>64</v>
      </c>
      <c r="G10" s="380">
        <v>20660</v>
      </c>
      <c r="H10" s="380">
        <v>11452</v>
      </c>
      <c r="I10" s="463">
        <v>373</v>
      </c>
      <c r="J10" s="381">
        <v>874</v>
      </c>
      <c r="K10" s="472">
        <v>845</v>
      </c>
      <c r="L10" s="377">
        <v>75</v>
      </c>
      <c r="M10" s="472">
        <v>64</v>
      </c>
    </row>
    <row r="11" spans="1:13" s="49" customFormat="1" ht="17.25" customHeight="1">
      <c r="A11" s="369" t="s">
        <v>30</v>
      </c>
      <c r="B11" s="90">
        <v>215</v>
      </c>
      <c r="C11" s="83">
        <v>703</v>
      </c>
      <c r="D11" s="381">
        <v>18001</v>
      </c>
      <c r="E11" s="673" t="s">
        <v>64</v>
      </c>
      <c r="F11" s="436" t="s">
        <v>64</v>
      </c>
      <c r="G11" s="380">
        <v>17743</v>
      </c>
      <c r="H11" s="380">
        <v>9690</v>
      </c>
      <c r="I11" s="463">
        <v>163</v>
      </c>
      <c r="J11" s="381">
        <v>754</v>
      </c>
      <c r="K11" s="472">
        <v>746</v>
      </c>
      <c r="L11" s="377">
        <v>99</v>
      </c>
      <c r="M11" s="472">
        <v>90</v>
      </c>
    </row>
    <row r="12" spans="1:13" s="49" customFormat="1" ht="17.25" customHeight="1">
      <c r="A12" s="369" t="s">
        <v>31</v>
      </c>
      <c r="B12" s="83">
        <v>108</v>
      </c>
      <c r="C12" s="83">
        <v>311</v>
      </c>
      <c r="D12" s="381">
        <v>7942</v>
      </c>
      <c r="E12" s="673" t="s">
        <v>64</v>
      </c>
      <c r="F12" s="436" t="s">
        <v>64</v>
      </c>
      <c r="G12" s="380">
        <v>7706</v>
      </c>
      <c r="H12" s="380">
        <v>4397</v>
      </c>
      <c r="I12" s="463">
        <v>116</v>
      </c>
      <c r="J12" s="381">
        <v>339</v>
      </c>
      <c r="K12" s="472">
        <v>330</v>
      </c>
      <c r="L12" s="377">
        <v>42</v>
      </c>
      <c r="M12" s="472">
        <v>42</v>
      </c>
    </row>
    <row r="13" spans="1:13" s="49" customFormat="1" ht="17.25" customHeight="1">
      <c r="A13" s="369" t="s">
        <v>32</v>
      </c>
      <c r="B13" s="83">
        <v>268</v>
      </c>
      <c r="C13" s="83">
        <v>867</v>
      </c>
      <c r="D13" s="381">
        <v>22747</v>
      </c>
      <c r="E13" s="673" t="s">
        <v>64</v>
      </c>
      <c r="F13" s="436" t="s">
        <v>64</v>
      </c>
      <c r="G13" s="380">
        <v>22096</v>
      </c>
      <c r="H13" s="380">
        <v>12948</v>
      </c>
      <c r="I13" s="463">
        <v>291</v>
      </c>
      <c r="J13" s="381">
        <v>912</v>
      </c>
      <c r="K13" s="472">
        <v>891</v>
      </c>
      <c r="L13" s="377">
        <v>122</v>
      </c>
      <c r="M13" s="472">
        <v>108</v>
      </c>
    </row>
    <row r="14" spans="1:13" s="49" customFormat="1" ht="17.25" customHeight="1">
      <c r="A14" s="369" t="s">
        <v>33</v>
      </c>
      <c r="B14" s="83">
        <v>194</v>
      </c>
      <c r="C14" s="83">
        <v>504</v>
      </c>
      <c r="D14" s="381">
        <v>12877</v>
      </c>
      <c r="E14" s="673" t="s">
        <v>64</v>
      </c>
      <c r="F14" s="436" t="s">
        <v>64</v>
      </c>
      <c r="G14" s="380">
        <v>12725</v>
      </c>
      <c r="H14" s="380">
        <v>7914</v>
      </c>
      <c r="I14" s="463">
        <v>86</v>
      </c>
      <c r="J14" s="381">
        <v>553</v>
      </c>
      <c r="K14" s="472">
        <v>540</v>
      </c>
      <c r="L14" s="377">
        <v>77</v>
      </c>
      <c r="M14" s="472">
        <v>66</v>
      </c>
    </row>
    <row r="15" spans="1:13" s="49" customFormat="1" ht="17.25" customHeight="1">
      <c r="A15" s="369" t="s">
        <v>34</v>
      </c>
      <c r="B15" s="83">
        <v>265</v>
      </c>
      <c r="C15" s="83">
        <v>675</v>
      </c>
      <c r="D15" s="381">
        <v>17026</v>
      </c>
      <c r="E15" s="673" t="s">
        <v>64</v>
      </c>
      <c r="F15" s="436" t="s">
        <v>64</v>
      </c>
      <c r="G15" s="380">
        <v>16733</v>
      </c>
      <c r="H15" s="380">
        <v>9771</v>
      </c>
      <c r="I15" s="463">
        <v>271</v>
      </c>
      <c r="J15" s="381">
        <v>726</v>
      </c>
      <c r="K15" s="472">
        <v>705</v>
      </c>
      <c r="L15" s="377">
        <v>123</v>
      </c>
      <c r="M15" s="472">
        <v>117</v>
      </c>
    </row>
    <row r="16" spans="1:13" s="49" customFormat="1" ht="17.25" customHeight="1">
      <c r="A16" s="369" t="s">
        <v>35</v>
      </c>
      <c r="B16" s="83">
        <v>251</v>
      </c>
      <c r="C16" s="83">
        <v>604</v>
      </c>
      <c r="D16" s="381">
        <v>15529</v>
      </c>
      <c r="E16" s="673" t="s">
        <v>64</v>
      </c>
      <c r="F16" s="436" t="s">
        <v>64</v>
      </c>
      <c r="G16" s="380">
        <v>15275</v>
      </c>
      <c r="H16" s="380">
        <v>9595</v>
      </c>
      <c r="I16" s="463">
        <v>155</v>
      </c>
      <c r="J16" s="381">
        <v>673</v>
      </c>
      <c r="K16" s="472">
        <v>652</v>
      </c>
      <c r="L16" s="377">
        <v>174</v>
      </c>
      <c r="M16" s="472">
        <v>160</v>
      </c>
    </row>
    <row r="17" spans="1:14" s="49" customFormat="1" ht="17.25" customHeight="1">
      <c r="A17" s="369" t="s">
        <v>36</v>
      </c>
      <c r="B17" s="83">
        <v>258</v>
      </c>
      <c r="C17" s="83">
        <v>611</v>
      </c>
      <c r="D17" s="381">
        <v>15719</v>
      </c>
      <c r="E17" s="673" t="s">
        <v>64</v>
      </c>
      <c r="F17" s="436" t="s">
        <v>64</v>
      </c>
      <c r="G17" s="380">
        <v>15310</v>
      </c>
      <c r="H17" s="380">
        <v>8655</v>
      </c>
      <c r="I17" s="463">
        <v>328</v>
      </c>
      <c r="J17" s="381">
        <v>723</v>
      </c>
      <c r="K17" s="472">
        <v>694</v>
      </c>
      <c r="L17" s="377">
        <v>125</v>
      </c>
      <c r="M17" s="472">
        <v>108</v>
      </c>
    </row>
    <row r="18" spans="1:14" s="49" customFormat="1" ht="17.25" customHeight="1">
      <c r="A18" s="369" t="s">
        <v>37</v>
      </c>
      <c r="B18" s="83">
        <v>477</v>
      </c>
      <c r="C18" s="83">
        <v>1501</v>
      </c>
      <c r="D18" s="381">
        <v>38511</v>
      </c>
      <c r="E18" s="673" t="s">
        <v>64</v>
      </c>
      <c r="F18" s="436" t="s">
        <v>64</v>
      </c>
      <c r="G18" s="380">
        <v>37767</v>
      </c>
      <c r="H18" s="380">
        <v>21737</v>
      </c>
      <c r="I18" s="463">
        <v>440</v>
      </c>
      <c r="J18" s="381">
        <v>1635</v>
      </c>
      <c r="K18" s="472">
        <v>1572</v>
      </c>
      <c r="L18" s="374">
        <v>186</v>
      </c>
      <c r="M18" s="464">
        <v>176</v>
      </c>
    </row>
    <row r="19" spans="1:14" s="49" customFormat="1" ht="17.25" customHeight="1">
      <c r="A19" s="369" t="s">
        <v>38</v>
      </c>
      <c r="B19" s="83">
        <v>291</v>
      </c>
      <c r="C19" s="83">
        <v>826</v>
      </c>
      <c r="D19" s="381">
        <v>21274</v>
      </c>
      <c r="E19" s="673" t="s">
        <v>64</v>
      </c>
      <c r="F19" s="436" t="s">
        <v>64</v>
      </c>
      <c r="G19" s="380">
        <v>20901</v>
      </c>
      <c r="H19" s="380">
        <v>11302</v>
      </c>
      <c r="I19" s="463">
        <v>350</v>
      </c>
      <c r="J19" s="381">
        <v>884</v>
      </c>
      <c r="K19" s="472">
        <v>852</v>
      </c>
      <c r="L19" s="377">
        <v>113</v>
      </c>
      <c r="M19" s="464">
        <v>97</v>
      </c>
    </row>
    <row r="20" spans="1:14" s="49" customFormat="1" ht="17.25" customHeight="1">
      <c r="A20" s="369" t="s">
        <v>39</v>
      </c>
      <c r="B20" s="83">
        <v>258</v>
      </c>
      <c r="C20" s="83">
        <v>663</v>
      </c>
      <c r="D20" s="381">
        <v>16961</v>
      </c>
      <c r="E20" s="673" t="s">
        <v>64</v>
      </c>
      <c r="F20" s="436" t="s">
        <v>64</v>
      </c>
      <c r="G20" s="380">
        <v>16722</v>
      </c>
      <c r="H20" s="380">
        <v>10129</v>
      </c>
      <c r="I20" s="463">
        <v>195</v>
      </c>
      <c r="J20" s="381">
        <v>721</v>
      </c>
      <c r="K20" s="472">
        <v>702</v>
      </c>
      <c r="L20" s="374">
        <v>162</v>
      </c>
      <c r="M20" s="464">
        <v>142</v>
      </c>
    </row>
    <row r="21" spans="1:14" s="49" customFormat="1" ht="17.25" customHeight="1" thickBot="1">
      <c r="A21" s="362" t="s">
        <v>40</v>
      </c>
      <c r="B21" s="84">
        <v>436</v>
      </c>
      <c r="C21" s="84">
        <v>1438</v>
      </c>
      <c r="D21" s="346">
        <v>36620</v>
      </c>
      <c r="E21" s="181" t="s">
        <v>64</v>
      </c>
      <c r="F21" s="147" t="s">
        <v>64</v>
      </c>
      <c r="G21" s="320">
        <v>35924</v>
      </c>
      <c r="H21" s="320">
        <v>19139</v>
      </c>
      <c r="I21" s="323">
        <v>583</v>
      </c>
      <c r="J21" s="346">
        <v>1536</v>
      </c>
      <c r="K21" s="44">
        <v>1481</v>
      </c>
      <c r="L21" s="344">
        <v>226</v>
      </c>
      <c r="M21" s="38">
        <v>192</v>
      </c>
    </row>
    <row r="22" spans="1:14" s="11" customFormat="1" ht="17.25" customHeight="1">
      <c r="A22" s="12" t="s">
        <v>225</v>
      </c>
    </row>
    <row r="23" spans="1:14" ht="17.25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</row>
    <row r="24" spans="1:14" ht="17.25" customHeight="1">
      <c r="B24" s="24"/>
      <c r="C24" s="24"/>
      <c r="D24" s="24"/>
      <c r="E24" s="24"/>
      <c r="F24" s="24"/>
      <c r="G24" s="24"/>
      <c r="H24" s="345"/>
      <c r="I24" s="345"/>
      <c r="J24" s="24"/>
      <c r="K24" s="24"/>
      <c r="L24" s="24"/>
      <c r="M24" s="24"/>
    </row>
    <row r="25" spans="1:14" ht="17.25" customHeigh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17.25" customHeight="1"/>
    <row r="27" spans="1:14" ht="17.25" customHeight="1"/>
  </sheetData>
  <mergeCells count="16">
    <mergeCell ref="A3:A6"/>
    <mergeCell ref="B3:B6"/>
    <mergeCell ref="C3:C6"/>
    <mergeCell ref="D3:I3"/>
    <mergeCell ref="J3:K3"/>
    <mergeCell ref="E5:E6"/>
    <mergeCell ref="F5:F6"/>
    <mergeCell ref="G5:G6"/>
    <mergeCell ref="I5:I6"/>
    <mergeCell ref="L3:M3"/>
    <mergeCell ref="D4:D6"/>
    <mergeCell ref="E4:I4"/>
    <mergeCell ref="J4:J6"/>
    <mergeCell ref="K4:K6"/>
    <mergeCell ref="L4:L6"/>
    <mergeCell ref="M4:M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9"/>
  <dimension ref="A1:M26"/>
  <sheetViews>
    <sheetView zoomScaleNormal="100" workbookViewId="0"/>
  </sheetViews>
  <sheetFormatPr defaultRowHeight="15"/>
  <cols>
    <col min="1" max="1" width="15.28515625" customWidth="1"/>
    <col min="2" max="2" width="5" style="383" customWidth="1"/>
    <col min="3" max="3" width="7.85546875" customWidth="1"/>
    <col min="4" max="4" width="11" customWidth="1"/>
    <col min="5" max="5" width="10.42578125" customWidth="1"/>
    <col min="6" max="7" width="8.42578125" customWidth="1"/>
    <col min="8" max="8" width="9.42578125" customWidth="1"/>
    <col min="9" max="9" width="10" customWidth="1"/>
    <col min="10" max="10" width="8.42578125" customWidth="1"/>
    <col min="11" max="11" width="9.7109375" customWidth="1"/>
    <col min="12" max="12" width="8.42578125" customWidth="1"/>
    <col min="13" max="13" width="9.85546875" customWidth="1"/>
    <col min="14" max="19" width="7.5703125" customWidth="1"/>
  </cols>
  <sheetData>
    <row r="1" spans="1:13" s="52" customFormat="1" ht="17.25" customHeight="1">
      <c r="A1" s="378" t="s">
        <v>838</v>
      </c>
      <c r="B1" s="378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7.25" customHeight="1" thickBot="1">
      <c r="A2" s="701" t="s">
        <v>572</v>
      </c>
      <c r="B2" s="701"/>
    </row>
    <row r="3" spans="1:13" ht="17.25" customHeight="1">
      <c r="A3" s="2094" t="s">
        <v>976</v>
      </c>
      <c r="B3" s="2095"/>
      <c r="C3" s="2088" t="s">
        <v>985</v>
      </c>
      <c r="D3" s="2091" t="s">
        <v>980</v>
      </c>
      <c r="E3" s="2092"/>
      <c r="F3" s="2092"/>
      <c r="G3" s="2093"/>
      <c r="H3" s="2088" t="s">
        <v>983</v>
      </c>
      <c r="I3" s="2088" t="s">
        <v>1017</v>
      </c>
      <c r="J3" s="2103" t="s">
        <v>981</v>
      </c>
      <c r="K3" s="2092"/>
      <c r="L3" s="2093"/>
      <c r="M3" s="2098" t="s">
        <v>1018</v>
      </c>
    </row>
    <row r="4" spans="1:13" ht="17.25" customHeight="1">
      <c r="A4" s="2096"/>
      <c r="B4" s="1796"/>
      <c r="C4" s="2089"/>
      <c r="D4" s="2099" t="s">
        <v>5</v>
      </c>
      <c r="E4" s="1575" t="s">
        <v>50</v>
      </c>
      <c r="F4" s="1813"/>
      <c r="G4" s="1576"/>
      <c r="H4" s="2089"/>
      <c r="I4" s="2089"/>
      <c r="J4" s="2101" t="s">
        <v>5</v>
      </c>
      <c r="K4" s="1575" t="s">
        <v>50</v>
      </c>
      <c r="L4" s="1576"/>
      <c r="M4" s="1796"/>
    </row>
    <row r="5" spans="1:13" ht="40.5" customHeight="1" thickBot="1">
      <c r="A5" s="2097"/>
      <c r="B5" s="1797"/>
      <c r="C5" s="2090"/>
      <c r="D5" s="2100"/>
      <c r="E5" s="1475" t="s">
        <v>227</v>
      </c>
      <c r="F5" s="1475" t="s">
        <v>979</v>
      </c>
      <c r="G5" s="1476" t="s">
        <v>229</v>
      </c>
      <c r="H5" s="2090"/>
      <c r="I5" s="2090"/>
      <c r="J5" s="2102"/>
      <c r="K5" s="1475" t="s">
        <v>230</v>
      </c>
      <c r="L5" s="1476" t="s">
        <v>231</v>
      </c>
      <c r="M5" s="1797"/>
    </row>
    <row r="6" spans="1:13" s="49" customFormat="1" ht="17.25" customHeight="1">
      <c r="A6" s="2086" t="s">
        <v>13</v>
      </c>
      <c r="B6" s="2087"/>
      <c r="C6" s="83">
        <v>4087</v>
      </c>
      <c r="D6" s="377">
        <v>14389949</v>
      </c>
      <c r="E6" s="729">
        <v>13833497</v>
      </c>
      <c r="F6" s="729">
        <v>316439</v>
      </c>
      <c r="G6" s="472">
        <v>240013</v>
      </c>
      <c r="H6" s="148" t="s">
        <v>64</v>
      </c>
      <c r="I6" s="83">
        <v>47023926</v>
      </c>
      <c r="J6" s="375">
        <v>1261859</v>
      </c>
      <c r="K6" s="922" t="s">
        <v>64</v>
      </c>
      <c r="L6" s="469" t="s">
        <v>64</v>
      </c>
      <c r="M6" s="162">
        <v>2801361</v>
      </c>
    </row>
    <row r="7" spans="1:13" s="49" customFormat="1" ht="17.25" customHeight="1">
      <c r="A7" s="2082" t="s">
        <v>14</v>
      </c>
      <c r="B7" s="2083"/>
      <c r="C7" s="83">
        <v>4045</v>
      </c>
      <c r="D7" s="377">
        <v>14686112</v>
      </c>
      <c r="E7" s="729">
        <v>14130207</v>
      </c>
      <c r="F7" s="729">
        <v>304867</v>
      </c>
      <c r="G7" s="472">
        <v>251038</v>
      </c>
      <c r="H7" s="148" t="s">
        <v>64</v>
      </c>
      <c r="I7" s="94">
        <v>45259536</v>
      </c>
      <c r="J7" s="381">
        <v>1238109</v>
      </c>
      <c r="K7" s="922" t="s">
        <v>64</v>
      </c>
      <c r="L7" s="469" t="s">
        <v>64</v>
      </c>
      <c r="M7" s="241">
        <v>2688415</v>
      </c>
    </row>
    <row r="8" spans="1:13" s="49" customFormat="1" ht="17.25" customHeight="1">
      <c r="A8" s="2082" t="s">
        <v>15</v>
      </c>
      <c r="B8" s="2083"/>
      <c r="C8" s="83">
        <v>3973</v>
      </c>
      <c r="D8" s="377">
        <v>14322378</v>
      </c>
      <c r="E8" s="729">
        <v>13744945</v>
      </c>
      <c r="F8" s="729">
        <v>311731</v>
      </c>
      <c r="G8" s="472">
        <v>265702</v>
      </c>
      <c r="H8" s="148" t="s">
        <v>64</v>
      </c>
      <c r="I8" s="94">
        <v>43263559</v>
      </c>
      <c r="J8" s="375">
        <v>1242570</v>
      </c>
      <c r="K8" s="922" t="s">
        <v>64</v>
      </c>
      <c r="L8" s="469" t="s">
        <v>64</v>
      </c>
      <c r="M8" s="162">
        <v>2745476</v>
      </c>
    </row>
    <row r="9" spans="1:13" s="49" customFormat="1" ht="17.25" customHeight="1">
      <c r="A9" s="2082" t="s">
        <v>16</v>
      </c>
      <c r="B9" s="2083"/>
      <c r="C9" s="83">
        <v>3896</v>
      </c>
      <c r="D9" s="377">
        <v>14355006</v>
      </c>
      <c r="E9" s="729">
        <v>13768817</v>
      </c>
      <c r="F9" s="729">
        <v>321444</v>
      </c>
      <c r="G9" s="472">
        <v>264745</v>
      </c>
      <c r="H9" s="148" t="s">
        <v>64</v>
      </c>
      <c r="I9" s="94">
        <v>34556172</v>
      </c>
      <c r="J9" s="381">
        <v>1196555</v>
      </c>
      <c r="K9" s="922" t="s">
        <v>64</v>
      </c>
      <c r="L9" s="469" t="s">
        <v>64</v>
      </c>
      <c r="M9" s="241">
        <v>2483742</v>
      </c>
    </row>
    <row r="10" spans="1:13" s="49" customFormat="1" ht="17.25" customHeight="1">
      <c r="A10" s="2082" t="s">
        <v>17</v>
      </c>
      <c r="B10" s="2083"/>
      <c r="C10" s="83">
        <v>3851</v>
      </c>
      <c r="D10" s="377">
        <v>14306546</v>
      </c>
      <c r="E10" s="729">
        <v>13738998</v>
      </c>
      <c r="F10" s="729">
        <v>316637</v>
      </c>
      <c r="G10" s="472">
        <v>250911</v>
      </c>
      <c r="H10" s="148" t="s">
        <v>64</v>
      </c>
      <c r="I10" s="94">
        <v>32924762</v>
      </c>
      <c r="J10" s="381">
        <v>1040686</v>
      </c>
      <c r="K10" s="729">
        <v>1034508</v>
      </c>
      <c r="L10" s="472">
        <v>6178</v>
      </c>
      <c r="M10" s="241">
        <v>2400803</v>
      </c>
    </row>
    <row r="11" spans="1:13" s="49" customFormat="1" ht="17.25" customHeight="1">
      <c r="A11" s="2082" t="s">
        <v>18</v>
      </c>
      <c r="B11" s="2083"/>
      <c r="C11" s="83">
        <v>8481</v>
      </c>
      <c r="D11" s="377">
        <v>13990611</v>
      </c>
      <c r="E11" s="729">
        <v>13370115</v>
      </c>
      <c r="F11" s="729">
        <v>333276</v>
      </c>
      <c r="G11" s="472">
        <v>287220</v>
      </c>
      <c r="H11" s="83">
        <v>13516</v>
      </c>
      <c r="I11" s="148" t="s">
        <v>64</v>
      </c>
      <c r="J11" s="381">
        <v>1021992</v>
      </c>
      <c r="K11" s="729">
        <v>1016845</v>
      </c>
      <c r="L11" s="472">
        <v>5147</v>
      </c>
      <c r="M11" s="241">
        <v>2292206</v>
      </c>
    </row>
    <row r="12" spans="1:13" s="49" customFormat="1" ht="17.25" customHeight="1">
      <c r="A12" s="2082" t="s">
        <v>19</v>
      </c>
      <c r="B12" s="2083"/>
      <c r="C12" s="83">
        <v>3717</v>
      </c>
      <c r="D12" s="377">
        <v>13715482</v>
      </c>
      <c r="E12" s="729">
        <v>13026529</v>
      </c>
      <c r="F12" s="729">
        <v>303193</v>
      </c>
      <c r="G12" s="472">
        <v>385760</v>
      </c>
      <c r="H12" s="83">
        <v>12699</v>
      </c>
      <c r="I12" s="148" t="s">
        <v>64</v>
      </c>
      <c r="J12" s="381">
        <v>1018996</v>
      </c>
      <c r="K12" s="729">
        <v>1014124</v>
      </c>
      <c r="L12" s="472">
        <v>4872</v>
      </c>
      <c r="M12" s="241">
        <v>2323776</v>
      </c>
    </row>
    <row r="13" spans="1:13" s="49" customFormat="1" ht="17.25" customHeight="1">
      <c r="A13" s="2082" t="s">
        <v>20</v>
      </c>
      <c r="B13" s="2083"/>
      <c r="C13" s="83">
        <v>3708</v>
      </c>
      <c r="D13" s="377">
        <v>14120330</v>
      </c>
      <c r="E13" s="729">
        <v>13428738</v>
      </c>
      <c r="F13" s="729">
        <v>309238</v>
      </c>
      <c r="G13" s="472">
        <v>382354</v>
      </c>
      <c r="H13" s="83">
        <v>12982</v>
      </c>
      <c r="I13" s="148" t="s">
        <v>64</v>
      </c>
      <c r="J13" s="381">
        <v>1028427</v>
      </c>
      <c r="K13" s="377">
        <v>1023570</v>
      </c>
      <c r="L13" s="472">
        <v>4857</v>
      </c>
      <c r="M13" s="241">
        <v>2439636</v>
      </c>
    </row>
    <row r="14" spans="1:13" s="49" customFormat="1" ht="17.25" customHeight="1">
      <c r="A14" s="2084" t="s">
        <v>21</v>
      </c>
      <c r="B14" s="2085"/>
      <c r="C14" s="83">
        <v>3779</v>
      </c>
      <c r="D14" s="377">
        <v>14451637</v>
      </c>
      <c r="E14" s="729">
        <v>13722662</v>
      </c>
      <c r="F14" s="729">
        <v>308997</v>
      </c>
      <c r="G14" s="472">
        <v>419978</v>
      </c>
      <c r="H14" s="83">
        <v>12318</v>
      </c>
      <c r="I14" s="148" t="s">
        <v>64</v>
      </c>
      <c r="J14" s="334">
        <v>1041889</v>
      </c>
      <c r="K14" s="742">
        <v>1037780</v>
      </c>
      <c r="L14" s="404">
        <v>4109</v>
      </c>
      <c r="M14" s="241">
        <v>2400657</v>
      </c>
    </row>
    <row r="15" spans="1:13" s="49" customFormat="1" ht="17.25" customHeight="1">
      <c r="A15" s="2084" t="s">
        <v>244</v>
      </c>
      <c r="B15" s="2085"/>
      <c r="C15" s="83">
        <v>3778</v>
      </c>
      <c r="D15" s="377">
        <v>14271755</v>
      </c>
      <c r="E15" s="729">
        <v>13560181</v>
      </c>
      <c r="F15" s="729">
        <v>305569</v>
      </c>
      <c r="G15" s="472">
        <v>406005</v>
      </c>
      <c r="H15" s="83">
        <v>12033</v>
      </c>
      <c r="I15" s="148" t="s">
        <v>64</v>
      </c>
      <c r="J15" s="334">
        <v>1038557</v>
      </c>
      <c r="K15" s="742">
        <v>1033544</v>
      </c>
      <c r="L15" s="404">
        <v>5013</v>
      </c>
      <c r="M15" s="241">
        <v>2529329</v>
      </c>
    </row>
    <row r="16" spans="1:13" s="49" customFormat="1" ht="17.25" customHeight="1" thickBot="1">
      <c r="A16" s="2080" t="s">
        <v>321</v>
      </c>
      <c r="B16" s="2081"/>
      <c r="C16" s="84">
        <v>3785</v>
      </c>
      <c r="D16" s="344">
        <v>14170143</v>
      </c>
      <c r="E16" s="320">
        <v>13467777</v>
      </c>
      <c r="F16" s="320">
        <v>294175</v>
      </c>
      <c r="G16" s="242">
        <v>408191</v>
      </c>
      <c r="H16" s="84">
        <v>11940</v>
      </c>
      <c r="I16" s="659" t="s">
        <v>64</v>
      </c>
      <c r="J16" s="530" t="s">
        <v>64</v>
      </c>
      <c r="K16" s="147" t="s">
        <v>64</v>
      </c>
      <c r="L16" s="660" t="s">
        <v>64</v>
      </c>
      <c r="M16" s="588" t="s">
        <v>64</v>
      </c>
    </row>
    <row r="17" spans="1:13" ht="17.25" customHeight="1">
      <c r="A17" s="1514" t="s">
        <v>718</v>
      </c>
      <c r="B17" s="1242" t="s">
        <v>327</v>
      </c>
      <c r="C17" s="1245">
        <f t="shared" ref="C17:H17" si="0">C16-C15</f>
        <v>7</v>
      </c>
      <c r="D17" s="1245">
        <f t="shared" si="0"/>
        <v>-101612</v>
      </c>
      <c r="E17" s="1246">
        <f t="shared" si="0"/>
        <v>-92404</v>
      </c>
      <c r="F17" s="1246">
        <f t="shared" si="0"/>
        <v>-11394</v>
      </c>
      <c r="G17" s="1307">
        <f t="shared" si="0"/>
        <v>2186</v>
      </c>
      <c r="H17" s="1245">
        <f t="shared" si="0"/>
        <v>-93</v>
      </c>
      <c r="I17" s="1388" t="s">
        <v>64</v>
      </c>
      <c r="J17" s="1388" t="s">
        <v>64</v>
      </c>
      <c r="K17" s="1308" t="s">
        <v>64</v>
      </c>
      <c r="L17" s="1389" t="s">
        <v>64</v>
      </c>
      <c r="M17" s="1477" t="s">
        <v>64</v>
      </c>
    </row>
    <row r="18" spans="1:13" ht="17.25" customHeight="1">
      <c r="A18" s="1497"/>
      <c r="B18" s="1250" t="s">
        <v>328</v>
      </c>
      <c r="C18" s="1253">
        <f t="shared" ref="C18:H18" si="1">C16/C15-1</f>
        <v>1.8528321863420238E-3</v>
      </c>
      <c r="D18" s="1253">
        <f t="shared" si="1"/>
        <v>-7.1197971097457513E-3</v>
      </c>
      <c r="E18" s="1254">
        <f t="shared" si="1"/>
        <v>-6.814363318601746E-3</v>
      </c>
      <c r="F18" s="1254">
        <f t="shared" si="1"/>
        <v>-3.7287813881643705E-2</v>
      </c>
      <c r="G18" s="1319">
        <f t="shared" si="1"/>
        <v>5.3841701456878166E-3</v>
      </c>
      <c r="H18" s="1253">
        <f t="shared" si="1"/>
        <v>-7.728745948641258E-3</v>
      </c>
      <c r="I18" s="1391" t="s">
        <v>64</v>
      </c>
      <c r="J18" s="1391" t="s">
        <v>64</v>
      </c>
      <c r="K18" s="1320" t="s">
        <v>64</v>
      </c>
      <c r="L18" s="1392" t="s">
        <v>64</v>
      </c>
      <c r="M18" s="1478" t="s">
        <v>64</v>
      </c>
    </row>
    <row r="19" spans="1:13" ht="17.25" customHeight="1">
      <c r="A19" s="1496" t="s">
        <v>719</v>
      </c>
      <c r="B19" s="1256" t="s">
        <v>327</v>
      </c>
      <c r="C19" s="1259">
        <f t="shared" ref="C19:H19" si="2">C16-C11</f>
        <v>-4696</v>
      </c>
      <c r="D19" s="1259">
        <f t="shared" si="2"/>
        <v>179532</v>
      </c>
      <c r="E19" s="1260">
        <f t="shared" si="2"/>
        <v>97662</v>
      </c>
      <c r="F19" s="1260">
        <f t="shared" si="2"/>
        <v>-39101</v>
      </c>
      <c r="G19" s="1323">
        <f t="shared" si="2"/>
        <v>120971</v>
      </c>
      <c r="H19" s="1259">
        <f t="shared" si="2"/>
        <v>-1576</v>
      </c>
      <c r="I19" s="1438" t="s">
        <v>64</v>
      </c>
      <c r="J19" s="1438" t="s">
        <v>64</v>
      </c>
      <c r="K19" s="1324" t="s">
        <v>64</v>
      </c>
      <c r="L19" s="1415" t="s">
        <v>64</v>
      </c>
      <c r="M19" s="1479" t="s">
        <v>64</v>
      </c>
    </row>
    <row r="20" spans="1:13" ht="17.25" customHeight="1">
      <c r="A20" s="1497"/>
      <c r="B20" s="1264" t="s">
        <v>328</v>
      </c>
      <c r="C20" s="1267">
        <f t="shared" ref="C20:H20" si="3">C16/C11-1</f>
        <v>-0.55370828911684944</v>
      </c>
      <c r="D20" s="1267">
        <f t="shared" si="3"/>
        <v>1.2832320189589907E-2</v>
      </c>
      <c r="E20" s="1268">
        <f t="shared" si="3"/>
        <v>7.3044996247226823E-3</v>
      </c>
      <c r="F20" s="1268">
        <f t="shared" si="3"/>
        <v>-0.11732317958688898</v>
      </c>
      <c r="G20" s="1311">
        <f t="shared" si="3"/>
        <v>0.42117888726411801</v>
      </c>
      <c r="H20" s="1267">
        <f t="shared" si="3"/>
        <v>-0.11660254513169577</v>
      </c>
      <c r="I20" s="1444" t="s">
        <v>64</v>
      </c>
      <c r="J20" s="1444" t="s">
        <v>64</v>
      </c>
      <c r="K20" s="1312" t="s">
        <v>64</v>
      </c>
      <c r="L20" s="1468" t="s">
        <v>64</v>
      </c>
      <c r="M20" s="1480" t="s">
        <v>64</v>
      </c>
    </row>
    <row r="21" spans="1:13" ht="17.25" customHeight="1">
      <c r="A21" s="1496" t="s">
        <v>720</v>
      </c>
      <c r="B21" s="1270" t="s">
        <v>327</v>
      </c>
      <c r="C21" s="1273">
        <f>C16-C6</f>
        <v>-302</v>
      </c>
      <c r="D21" s="1273">
        <f>D16-D6</f>
        <v>-219806</v>
      </c>
      <c r="E21" s="1274">
        <f>E16-E6</f>
        <v>-365720</v>
      </c>
      <c r="F21" s="1274">
        <f>F16-F6</f>
        <v>-22264</v>
      </c>
      <c r="G21" s="1315">
        <f>G16-G6</f>
        <v>168178</v>
      </c>
      <c r="H21" s="1394" t="s">
        <v>64</v>
      </c>
      <c r="I21" s="1394" t="s">
        <v>64</v>
      </c>
      <c r="J21" s="1394" t="s">
        <v>64</v>
      </c>
      <c r="K21" s="1316" t="s">
        <v>64</v>
      </c>
      <c r="L21" s="1395" t="s">
        <v>64</v>
      </c>
      <c r="M21" s="1481" t="s">
        <v>64</v>
      </c>
    </row>
    <row r="22" spans="1:13" ht="17.25" customHeight="1" thickBot="1">
      <c r="A22" s="1498"/>
      <c r="B22" s="1278" t="s">
        <v>328</v>
      </c>
      <c r="C22" s="1291">
        <f>C16/C6-1</f>
        <v>-7.3892830927330566E-2</v>
      </c>
      <c r="D22" s="1291">
        <f>D16/D6-1</f>
        <v>-1.5274967270558104E-2</v>
      </c>
      <c r="E22" s="1292">
        <f>E16/E6-1</f>
        <v>-2.6437277573414741E-2</v>
      </c>
      <c r="F22" s="1292">
        <f>F16/F6-1</f>
        <v>-7.0357952085552067E-2</v>
      </c>
      <c r="G22" s="1368">
        <f>G16/G6-1</f>
        <v>0.70070371188227298</v>
      </c>
      <c r="H22" s="1397" t="s">
        <v>64</v>
      </c>
      <c r="I22" s="1397" t="s">
        <v>64</v>
      </c>
      <c r="J22" s="1397" t="s">
        <v>64</v>
      </c>
      <c r="K22" s="1365" t="s">
        <v>64</v>
      </c>
      <c r="L22" s="1398" t="s">
        <v>64</v>
      </c>
      <c r="M22" s="1482" t="s">
        <v>64</v>
      </c>
    </row>
    <row r="23" spans="1:13" s="11" customFormat="1" ht="17.25" customHeight="1">
      <c r="A23" s="12" t="s">
        <v>232</v>
      </c>
      <c r="B23" s="441"/>
    </row>
    <row r="24" spans="1:13" ht="17.25" customHeight="1"/>
    <row r="25" spans="1:13" ht="17.25" customHeight="1"/>
    <row r="26" spans="1:13" ht="17.25" customHeight="1"/>
  </sheetData>
  <mergeCells count="25">
    <mergeCell ref="M3:M5"/>
    <mergeCell ref="D4:D5"/>
    <mergeCell ref="E4:G4"/>
    <mergeCell ref="J4:J5"/>
    <mergeCell ref="K4:L4"/>
    <mergeCell ref="J3:L3"/>
    <mergeCell ref="C3:C5"/>
    <mergeCell ref="D3:G3"/>
    <mergeCell ref="H3:H5"/>
    <mergeCell ref="I3:I5"/>
    <mergeCell ref="A3:B5"/>
    <mergeCell ref="A6:B6"/>
    <mergeCell ref="A7:B7"/>
    <mergeCell ref="A8:B8"/>
    <mergeCell ref="A9:B9"/>
    <mergeCell ref="A10:B10"/>
    <mergeCell ref="A16:B16"/>
    <mergeCell ref="A17:A18"/>
    <mergeCell ref="A19:A20"/>
    <mergeCell ref="A21:A22"/>
    <mergeCell ref="A11:B11"/>
    <mergeCell ref="A12:B12"/>
    <mergeCell ref="A13:B13"/>
    <mergeCell ref="A14:B14"/>
    <mergeCell ref="A15:B1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G22 C17:H17 C18:H18 C19:H19 C20:H20 C21:G21" unlockedFormula="1"/>
  </ignoredErrors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0"/>
  <dimension ref="A1:M27"/>
  <sheetViews>
    <sheetView zoomScaleNormal="100" workbookViewId="0"/>
  </sheetViews>
  <sheetFormatPr defaultColWidth="9.140625" defaultRowHeight="11.25"/>
  <cols>
    <col min="1" max="1" width="18.28515625" style="4" customWidth="1"/>
    <col min="2" max="2" width="8" style="4" customWidth="1"/>
    <col min="3" max="3" width="9" style="4" customWidth="1"/>
    <col min="4" max="4" width="8.85546875" style="4" customWidth="1"/>
    <col min="5" max="5" width="10.85546875" style="4" customWidth="1"/>
    <col min="6" max="6" width="9" style="4" customWidth="1"/>
    <col min="7" max="7" width="9.5703125" style="4" customWidth="1"/>
    <col min="8" max="8" width="8.42578125" style="4" customWidth="1"/>
    <col min="9" max="9" width="9.85546875" style="4" customWidth="1"/>
    <col min="10" max="10" width="7.85546875" style="4" customWidth="1"/>
    <col min="11" max="11" width="9" style="4" customWidth="1"/>
    <col min="12" max="19" width="7.5703125" style="4" customWidth="1"/>
    <col min="20" max="16384" width="9.140625" style="4"/>
  </cols>
  <sheetData>
    <row r="1" spans="1:13" s="52" customFormat="1" ht="17.25" customHeight="1">
      <c r="A1" s="378" t="s">
        <v>839</v>
      </c>
      <c r="B1" s="4"/>
      <c r="C1" s="4"/>
      <c r="D1" s="4"/>
      <c r="E1" s="4"/>
      <c r="F1" s="4"/>
      <c r="G1" s="4"/>
      <c r="H1" s="661"/>
      <c r="I1" s="4"/>
      <c r="J1" s="4"/>
      <c r="K1" s="4"/>
      <c r="L1" s="4"/>
      <c r="M1" s="4"/>
    </row>
    <row r="2" spans="1:13" s="3" customFormat="1" ht="17.25" customHeight="1" thickBot="1">
      <c r="A2" s="701" t="s">
        <v>572</v>
      </c>
    </row>
    <row r="3" spans="1:13" ht="23.25" customHeight="1">
      <c r="A3" s="1626" t="s">
        <v>325</v>
      </c>
      <c r="B3" s="1742" t="s">
        <v>985</v>
      </c>
      <c r="C3" s="2105" t="s">
        <v>980</v>
      </c>
      <c r="D3" s="1657"/>
      <c r="E3" s="1657"/>
      <c r="F3" s="1666"/>
      <c r="G3" s="1786" t="s">
        <v>983</v>
      </c>
      <c r="H3" s="2105" t="s">
        <v>982</v>
      </c>
      <c r="I3" s="1657"/>
      <c r="J3" s="1666"/>
      <c r="K3" s="1851" t="s">
        <v>984</v>
      </c>
      <c r="L3" s="55"/>
    </row>
    <row r="4" spans="1:13" ht="17.25" customHeight="1">
      <c r="A4" s="1633"/>
      <c r="B4" s="1927"/>
      <c r="C4" s="1553" t="s">
        <v>5</v>
      </c>
      <c r="D4" s="1570" t="s">
        <v>50</v>
      </c>
      <c r="E4" s="1623"/>
      <c r="F4" s="1571"/>
      <c r="G4" s="2106"/>
      <c r="H4" s="1553" t="s">
        <v>5</v>
      </c>
      <c r="I4" s="1570" t="s">
        <v>50</v>
      </c>
      <c r="J4" s="1571"/>
      <c r="K4" s="2104"/>
      <c r="L4" s="55"/>
    </row>
    <row r="5" spans="1:13" ht="44.25" customHeight="1" thickBot="1">
      <c r="A5" s="1630"/>
      <c r="B5" s="1632"/>
      <c r="C5" s="1554"/>
      <c r="D5" s="1342" t="s">
        <v>227</v>
      </c>
      <c r="E5" s="1342" t="s">
        <v>228</v>
      </c>
      <c r="F5" s="1342" t="s">
        <v>229</v>
      </c>
      <c r="G5" s="1554"/>
      <c r="H5" s="1554"/>
      <c r="I5" s="1342" t="s">
        <v>230</v>
      </c>
      <c r="J5" s="1342" t="s">
        <v>231</v>
      </c>
      <c r="K5" s="1681"/>
      <c r="L5" s="55"/>
    </row>
    <row r="6" spans="1:13" ht="17.25" customHeight="1">
      <c r="A6" s="149" t="s">
        <v>26</v>
      </c>
      <c r="B6" s="28">
        <v>3785</v>
      </c>
      <c r="C6" s="1239">
        <v>14170143</v>
      </c>
      <c r="D6" s="1239">
        <v>13467777</v>
      </c>
      <c r="E6" s="1239">
        <v>294175</v>
      </c>
      <c r="F6" s="1239">
        <v>408191</v>
      </c>
      <c r="G6" s="1239">
        <v>11940</v>
      </c>
      <c r="H6" s="1239">
        <v>1038557</v>
      </c>
      <c r="I6" s="1239">
        <v>1033544</v>
      </c>
      <c r="J6" s="1239">
        <v>5013</v>
      </c>
      <c r="K6" s="1240">
        <v>2529329</v>
      </c>
      <c r="L6" s="55"/>
    </row>
    <row r="7" spans="1:13" ht="17.25" customHeight="1">
      <c r="A7" s="150" t="s">
        <v>27</v>
      </c>
      <c r="B7" s="31">
        <v>341</v>
      </c>
      <c r="C7" s="159">
        <v>1798192</v>
      </c>
      <c r="D7" s="159">
        <v>1606653</v>
      </c>
      <c r="E7" s="159">
        <v>57563</v>
      </c>
      <c r="F7" s="159">
        <v>133976</v>
      </c>
      <c r="G7" s="159">
        <v>1305</v>
      </c>
      <c r="H7" s="159">
        <v>128774</v>
      </c>
      <c r="I7" s="159">
        <v>127832</v>
      </c>
      <c r="J7" s="159">
        <v>942</v>
      </c>
      <c r="K7" s="1241">
        <v>455382</v>
      </c>
      <c r="L7" s="55"/>
    </row>
    <row r="8" spans="1:13" ht="17.25" customHeight="1">
      <c r="A8" s="150" t="s">
        <v>28</v>
      </c>
      <c r="B8" s="31">
        <v>434</v>
      </c>
      <c r="C8" s="159">
        <v>1390799</v>
      </c>
      <c r="D8" s="159">
        <v>1354242</v>
      </c>
      <c r="E8" s="159">
        <v>25856</v>
      </c>
      <c r="F8" s="159">
        <v>10701</v>
      </c>
      <c r="G8" s="159">
        <v>1391</v>
      </c>
      <c r="H8" s="159">
        <v>108957</v>
      </c>
      <c r="I8" s="159">
        <v>108356</v>
      </c>
      <c r="J8" s="159">
        <v>601</v>
      </c>
      <c r="K8" s="1241">
        <v>245184</v>
      </c>
      <c r="L8" s="55"/>
    </row>
    <row r="9" spans="1:13" ht="17.25" customHeight="1">
      <c r="A9" s="150" t="s">
        <v>29</v>
      </c>
      <c r="B9" s="31">
        <v>284</v>
      </c>
      <c r="C9" s="159">
        <v>1240770</v>
      </c>
      <c r="D9" s="159">
        <v>1211128</v>
      </c>
      <c r="E9" s="159">
        <v>22860</v>
      </c>
      <c r="F9" s="159">
        <v>6782</v>
      </c>
      <c r="G9" s="159">
        <v>1272</v>
      </c>
      <c r="H9" s="159">
        <v>73181</v>
      </c>
      <c r="I9" s="159">
        <v>72893</v>
      </c>
      <c r="J9" s="159">
        <v>288</v>
      </c>
      <c r="K9" s="1241">
        <v>195888</v>
      </c>
      <c r="L9" s="55"/>
    </row>
    <row r="10" spans="1:13" ht="17.25" customHeight="1">
      <c r="A10" s="150" t="s">
        <v>30</v>
      </c>
      <c r="B10" s="31">
        <v>195</v>
      </c>
      <c r="C10" s="159">
        <v>622757</v>
      </c>
      <c r="D10" s="159">
        <v>602442</v>
      </c>
      <c r="E10" s="159">
        <v>9246</v>
      </c>
      <c r="F10" s="159">
        <v>11069</v>
      </c>
      <c r="G10" s="159">
        <v>638</v>
      </c>
      <c r="H10" s="159">
        <v>59761</v>
      </c>
      <c r="I10" s="159">
        <v>59604</v>
      </c>
      <c r="J10" s="159">
        <v>157</v>
      </c>
      <c r="K10" s="1241">
        <v>102849</v>
      </c>
      <c r="L10" s="55"/>
    </row>
    <row r="11" spans="1:13" ht="17.25" customHeight="1">
      <c r="A11" s="150" t="s">
        <v>31</v>
      </c>
      <c r="B11" s="31">
        <v>95</v>
      </c>
      <c r="C11" s="159">
        <v>383697</v>
      </c>
      <c r="D11" s="159">
        <v>377784</v>
      </c>
      <c r="E11" s="159">
        <v>5698</v>
      </c>
      <c r="F11" s="159">
        <v>215</v>
      </c>
      <c r="G11" s="159">
        <v>219</v>
      </c>
      <c r="H11" s="159">
        <v>28397</v>
      </c>
      <c r="I11" s="159">
        <v>28368</v>
      </c>
      <c r="J11" s="159">
        <v>29</v>
      </c>
      <c r="K11" s="1241">
        <v>89645</v>
      </c>
      <c r="L11" s="55"/>
    </row>
    <row r="12" spans="1:13" ht="17.25" customHeight="1">
      <c r="A12" s="150" t="s">
        <v>32</v>
      </c>
      <c r="B12" s="31">
        <v>258</v>
      </c>
      <c r="C12" s="159">
        <v>928062</v>
      </c>
      <c r="D12" s="159">
        <v>892607</v>
      </c>
      <c r="E12" s="159">
        <v>20443</v>
      </c>
      <c r="F12" s="159">
        <v>15012</v>
      </c>
      <c r="G12" s="159">
        <v>783</v>
      </c>
      <c r="H12" s="159">
        <v>76507</v>
      </c>
      <c r="I12" s="159">
        <v>76168</v>
      </c>
      <c r="J12" s="159">
        <v>339</v>
      </c>
      <c r="K12" s="1241">
        <v>142114</v>
      </c>
      <c r="L12" s="55"/>
    </row>
    <row r="13" spans="1:13" ht="17.25" customHeight="1">
      <c r="A13" s="150" t="s">
        <v>33</v>
      </c>
      <c r="B13" s="31">
        <v>169</v>
      </c>
      <c r="C13" s="159">
        <v>604189</v>
      </c>
      <c r="D13" s="159">
        <v>590358</v>
      </c>
      <c r="E13" s="159">
        <v>12811</v>
      </c>
      <c r="F13" s="159">
        <v>1020</v>
      </c>
      <c r="G13" s="159">
        <v>398</v>
      </c>
      <c r="H13" s="159">
        <v>39495</v>
      </c>
      <c r="I13" s="159">
        <v>39406</v>
      </c>
      <c r="J13" s="159">
        <v>89</v>
      </c>
      <c r="K13" s="1241">
        <v>74049</v>
      </c>
      <c r="L13" s="55"/>
    </row>
    <row r="14" spans="1:13" ht="17.25" customHeight="1">
      <c r="A14" s="150" t="s">
        <v>34</v>
      </c>
      <c r="B14" s="31">
        <v>209</v>
      </c>
      <c r="C14" s="159">
        <v>704157</v>
      </c>
      <c r="D14" s="159">
        <v>685334</v>
      </c>
      <c r="E14" s="159">
        <v>14304</v>
      </c>
      <c r="F14" s="159">
        <v>4519</v>
      </c>
      <c r="G14" s="159">
        <v>659</v>
      </c>
      <c r="H14" s="159">
        <v>48158</v>
      </c>
      <c r="I14" s="159">
        <v>47904</v>
      </c>
      <c r="J14" s="159">
        <v>254</v>
      </c>
      <c r="K14" s="1241">
        <v>99123</v>
      </c>
      <c r="L14" s="55"/>
    </row>
    <row r="15" spans="1:13" ht="17.25" customHeight="1">
      <c r="A15" s="150" t="s">
        <v>35</v>
      </c>
      <c r="B15" s="31">
        <v>254</v>
      </c>
      <c r="C15" s="159">
        <v>747489</v>
      </c>
      <c r="D15" s="159">
        <v>731814</v>
      </c>
      <c r="E15" s="159">
        <v>14607</v>
      </c>
      <c r="F15" s="159">
        <v>1068</v>
      </c>
      <c r="G15" s="159">
        <v>661</v>
      </c>
      <c r="H15" s="159">
        <v>56924</v>
      </c>
      <c r="I15" s="159">
        <v>56834</v>
      </c>
      <c r="J15" s="159">
        <v>90</v>
      </c>
      <c r="K15" s="1241">
        <v>158080</v>
      </c>
      <c r="L15" s="55"/>
    </row>
    <row r="16" spans="1:13" ht="17.25" customHeight="1">
      <c r="A16" s="150" t="s">
        <v>36</v>
      </c>
      <c r="B16" s="31">
        <v>262</v>
      </c>
      <c r="C16" s="159">
        <v>940617</v>
      </c>
      <c r="D16" s="159">
        <v>922817</v>
      </c>
      <c r="E16" s="159">
        <v>14606</v>
      </c>
      <c r="F16" s="159">
        <v>3194</v>
      </c>
      <c r="G16" s="159">
        <v>798</v>
      </c>
      <c r="H16" s="159">
        <v>60012</v>
      </c>
      <c r="I16" s="159">
        <v>59772</v>
      </c>
      <c r="J16" s="159">
        <v>240</v>
      </c>
      <c r="K16" s="1241">
        <v>167707</v>
      </c>
      <c r="L16" s="55"/>
    </row>
    <row r="17" spans="1:12" ht="17.25" customHeight="1">
      <c r="A17" s="150" t="s">
        <v>37</v>
      </c>
      <c r="B17" s="31">
        <v>359</v>
      </c>
      <c r="C17" s="159">
        <v>1118577</v>
      </c>
      <c r="D17" s="159">
        <v>1050474</v>
      </c>
      <c r="E17" s="159">
        <v>26170</v>
      </c>
      <c r="F17" s="159">
        <v>41933</v>
      </c>
      <c r="G17" s="159">
        <v>1052</v>
      </c>
      <c r="H17" s="159">
        <v>108244</v>
      </c>
      <c r="I17" s="159">
        <v>107989</v>
      </c>
      <c r="J17" s="159">
        <v>255</v>
      </c>
      <c r="K17" s="1241">
        <v>256587</v>
      </c>
      <c r="L17" s="55"/>
    </row>
    <row r="18" spans="1:12" ht="17.25" customHeight="1">
      <c r="A18" s="150" t="s">
        <v>38</v>
      </c>
      <c r="B18" s="31">
        <v>262</v>
      </c>
      <c r="C18" s="159">
        <v>829441</v>
      </c>
      <c r="D18" s="159">
        <v>802234</v>
      </c>
      <c r="E18" s="159">
        <v>11816</v>
      </c>
      <c r="F18" s="159">
        <v>15391</v>
      </c>
      <c r="G18" s="159">
        <v>649</v>
      </c>
      <c r="H18" s="159">
        <v>64720</v>
      </c>
      <c r="I18" s="159">
        <v>64568</v>
      </c>
      <c r="J18" s="159">
        <v>152</v>
      </c>
      <c r="K18" s="1241">
        <v>109577</v>
      </c>
      <c r="L18" s="55"/>
    </row>
    <row r="19" spans="1:12" ht="17.25" customHeight="1">
      <c r="A19" s="150" t="s">
        <v>39</v>
      </c>
      <c r="B19" s="31">
        <v>222</v>
      </c>
      <c r="C19" s="159">
        <v>938241</v>
      </c>
      <c r="D19" s="159">
        <v>789592</v>
      </c>
      <c r="E19" s="159">
        <v>16356</v>
      </c>
      <c r="F19" s="159">
        <v>132293</v>
      </c>
      <c r="G19" s="159">
        <v>608</v>
      </c>
      <c r="H19" s="159">
        <v>57705</v>
      </c>
      <c r="I19" s="159">
        <v>57410</v>
      </c>
      <c r="J19" s="159">
        <v>295</v>
      </c>
      <c r="K19" s="1241">
        <v>175816</v>
      </c>
      <c r="L19" s="55"/>
    </row>
    <row r="20" spans="1:12" ht="17.25" customHeight="1" thickBot="1">
      <c r="A20" s="151" t="s">
        <v>40</v>
      </c>
      <c r="B20" s="344">
        <v>441</v>
      </c>
      <c r="C20" s="320">
        <v>1923155</v>
      </c>
      <c r="D20" s="320">
        <v>1850298</v>
      </c>
      <c r="E20" s="320">
        <v>41839</v>
      </c>
      <c r="F20" s="320">
        <v>31018</v>
      </c>
      <c r="G20" s="320">
        <v>1507</v>
      </c>
      <c r="H20" s="320">
        <v>127722</v>
      </c>
      <c r="I20" s="320">
        <v>126440</v>
      </c>
      <c r="J20" s="320">
        <v>1282</v>
      </c>
      <c r="K20" s="44">
        <v>257328</v>
      </c>
      <c r="L20" s="55"/>
    </row>
    <row r="21" spans="1:12" s="11" customFormat="1" ht="17.25" customHeight="1">
      <c r="A21" s="12" t="s">
        <v>232</v>
      </c>
    </row>
    <row r="22" spans="1:12" ht="17.25" customHeight="1"/>
    <row r="23" spans="1:12" ht="17.25" customHeight="1"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2" ht="17.25" customHeight="1"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2" ht="17.25" customHeight="1"/>
    <row r="26" spans="1:12" ht="17.25" customHeight="1"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2" ht="17.25" customHeight="1"/>
  </sheetData>
  <mergeCells count="10">
    <mergeCell ref="A3:A5"/>
    <mergeCell ref="B3:B5"/>
    <mergeCell ref="C3:F3"/>
    <mergeCell ref="G3:G5"/>
    <mergeCell ref="H3:J3"/>
    <mergeCell ref="K3:K5"/>
    <mergeCell ref="C4:C5"/>
    <mergeCell ref="D4:F4"/>
    <mergeCell ref="H4:H5"/>
    <mergeCell ref="I4:J4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R31"/>
  <sheetViews>
    <sheetView zoomScaleNormal="100" workbookViewId="0"/>
  </sheetViews>
  <sheetFormatPr defaultRowHeight="15"/>
  <cols>
    <col min="1" max="1" width="16.42578125" customWidth="1"/>
    <col min="2" max="2" width="6.42578125" style="383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18" s="2" customFormat="1" ht="17.25" customHeight="1">
      <c r="A1" s="438" t="s">
        <v>559</v>
      </c>
      <c r="B1" s="438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s="3" customFormat="1" ht="17.25" customHeight="1" thickBot="1">
      <c r="A2" s="701" t="s">
        <v>572</v>
      </c>
      <c r="B2" s="379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17.25" customHeight="1">
      <c r="A3" s="1499" t="s">
        <v>334</v>
      </c>
      <c r="B3" s="1500"/>
      <c r="C3" s="1641" t="s">
        <v>86</v>
      </c>
      <c r="D3" s="1642"/>
      <c r="E3" s="1641" t="s">
        <v>1019</v>
      </c>
      <c r="F3" s="1642"/>
      <c r="G3" s="1642"/>
      <c r="H3" s="1643"/>
      <c r="I3" s="1644" t="s">
        <v>1020</v>
      </c>
      <c r="J3" s="1642"/>
      <c r="K3" s="1642"/>
      <c r="L3" s="1642"/>
      <c r="M3" s="1642"/>
      <c r="N3" s="1642"/>
      <c r="O3" s="1642"/>
      <c r="P3" s="1642"/>
      <c r="Q3" s="1642"/>
      <c r="R3" s="1643"/>
    </row>
    <row r="4" spans="1:18" ht="17.25" customHeight="1">
      <c r="A4" s="1501"/>
      <c r="B4" s="1502"/>
      <c r="C4" s="1646"/>
      <c r="D4" s="1568"/>
      <c r="E4" s="1650" t="s">
        <v>5</v>
      </c>
      <c r="F4" s="1568"/>
      <c r="G4" s="1637" t="s">
        <v>348</v>
      </c>
      <c r="H4" s="1638"/>
      <c r="I4" s="1647" t="s">
        <v>5</v>
      </c>
      <c r="J4" s="1648"/>
      <c r="K4" s="1640" t="s">
        <v>255</v>
      </c>
      <c r="L4" s="1568"/>
      <c r="M4" s="1568"/>
      <c r="N4" s="1568"/>
      <c r="O4" s="1568"/>
      <c r="P4" s="1568"/>
      <c r="Q4" s="1568"/>
      <c r="R4" s="1645"/>
    </row>
    <row r="5" spans="1:18" ht="22.5" customHeight="1">
      <c r="A5" s="1501"/>
      <c r="B5" s="1502"/>
      <c r="C5" s="1646"/>
      <c r="D5" s="1568"/>
      <c r="E5" s="1646"/>
      <c r="F5" s="1651"/>
      <c r="G5" s="1639"/>
      <c r="H5" s="1546"/>
      <c r="I5" s="1545"/>
      <c r="J5" s="1649"/>
      <c r="K5" s="1640" t="s">
        <v>344</v>
      </c>
      <c r="L5" s="1568"/>
      <c r="M5" s="1640" t="s">
        <v>345</v>
      </c>
      <c r="N5" s="1568"/>
      <c r="O5" s="1640" t="s">
        <v>346</v>
      </c>
      <c r="P5" s="1568"/>
      <c r="Q5" s="1640" t="s">
        <v>347</v>
      </c>
      <c r="R5" s="1645"/>
    </row>
    <row r="6" spans="1:18" ht="17.25" customHeight="1" thickBot="1">
      <c r="A6" s="1503"/>
      <c r="B6" s="1504"/>
      <c r="C6" s="1330" t="s">
        <v>252</v>
      </c>
      <c r="D6" s="1331" t="s">
        <v>304</v>
      </c>
      <c r="E6" s="1330" t="s">
        <v>252</v>
      </c>
      <c r="F6" s="1332" t="s">
        <v>256</v>
      </c>
      <c r="G6" s="1333" t="s">
        <v>252</v>
      </c>
      <c r="H6" s="1334" t="s">
        <v>256</v>
      </c>
      <c r="I6" s="1335" t="s">
        <v>252</v>
      </c>
      <c r="J6" s="1336" t="s">
        <v>256</v>
      </c>
      <c r="K6" s="1333" t="s">
        <v>252</v>
      </c>
      <c r="L6" s="1336" t="s">
        <v>256</v>
      </c>
      <c r="M6" s="1333" t="s">
        <v>252</v>
      </c>
      <c r="N6" s="1336" t="s">
        <v>256</v>
      </c>
      <c r="O6" s="1333" t="s">
        <v>252</v>
      </c>
      <c r="P6" s="1336" t="s">
        <v>256</v>
      </c>
      <c r="Q6" s="1333" t="s">
        <v>252</v>
      </c>
      <c r="R6" s="1334" t="s">
        <v>256</v>
      </c>
    </row>
    <row r="7" spans="1:18" s="49" customFormat="1" ht="17.25" customHeight="1">
      <c r="A7" s="1505" t="s">
        <v>13</v>
      </c>
      <c r="B7" s="1506"/>
      <c r="C7" s="95">
        <v>3535</v>
      </c>
      <c r="D7" s="745">
        <v>1.1720045089848153E-2</v>
      </c>
      <c r="E7" s="95">
        <v>878</v>
      </c>
      <c r="F7" s="352">
        <v>0.24837340876944838</v>
      </c>
      <c r="G7" s="746">
        <v>558</v>
      </c>
      <c r="H7" s="486">
        <v>0.15785007072135784</v>
      </c>
      <c r="I7" s="185">
        <v>2657</v>
      </c>
      <c r="J7" s="485">
        <v>0.75162659123055164</v>
      </c>
      <c r="K7" s="746">
        <v>1102</v>
      </c>
      <c r="L7" s="485">
        <v>0.31173974540311172</v>
      </c>
      <c r="M7" s="746">
        <v>750</v>
      </c>
      <c r="N7" s="485">
        <v>0.21216407355021216</v>
      </c>
      <c r="O7" s="746">
        <v>203</v>
      </c>
      <c r="P7" s="485">
        <v>5.7425742574257428E-2</v>
      </c>
      <c r="Q7" s="746">
        <v>602</v>
      </c>
      <c r="R7" s="486">
        <v>0.17029702970297031</v>
      </c>
    </row>
    <row r="8" spans="1:18" s="49" customFormat="1" ht="17.25" customHeight="1">
      <c r="A8" s="1505" t="s">
        <v>14</v>
      </c>
      <c r="B8" s="1506"/>
      <c r="C8" s="95">
        <v>3963</v>
      </c>
      <c r="D8" s="745">
        <v>1.2620697561845558E-2</v>
      </c>
      <c r="E8" s="95">
        <v>1040</v>
      </c>
      <c r="F8" s="352">
        <v>0.2624274539490285</v>
      </c>
      <c r="G8" s="746">
        <v>639</v>
      </c>
      <c r="H8" s="486">
        <v>0.16124148372445118</v>
      </c>
      <c r="I8" s="185">
        <v>2923</v>
      </c>
      <c r="J8" s="485">
        <v>0.73757254605097144</v>
      </c>
      <c r="K8" s="746">
        <v>1138</v>
      </c>
      <c r="L8" s="485">
        <v>0.28715619480191773</v>
      </c>
      <c r="M8" s="746">
        <v>906</v>
      </c>
      <c r="N8" s="485">
        <v>0.22861468584405753</v>
      </c>
      <c r="O8" s="746">
        <v>279</v>
      </c>
      <c r="P8" s="485">
        <v>7.0401211203633615E-2</v>
      </c>
      <c r="Q8" s="746">
        <v>600</v>
      </c>
      <c r="R8" s="486">
        <v>0.15140045420136261</v>
      </c>
    </row>
    <row r="9" spans="1:18" s="49" customFormat="1" ht="17.25" customHeight="1">
      <c r="A9" s="1505" t="s">
        <v>15</v>
      </c>
      <c r="B9" s="1506"/>
      <c r="C9" s="95">
        <v>4223</v>
      </c>
      <c r="D9" s="745">
        <v>1.2851021873820798E-2</v>
      </c>
      <c r="E9" s="95">
        <v>1057</v>
      </c>
      <c r="F9" s="352">
        <v>0.25029599810561215</v>
      </c>
      <c r="G9" s="746">
        <v>648</v>
      </c>
      <c r="H9" s="486">
        <v>0.15344541794932512</v>
      </c>
      <c r="I9" s="185">
        <v>3166</v>
      </c>
      <c r="J9" s="485">
        <v>0.74970400189438791</v>
      </c>
      <c r="K9" s="746">
        <v>1149</v>
      </c>
      <c r="L9" s="485">
        <v>0.27208145867866446</v>
      </c>
      <c r="M9" s="746">
        <v>1030</v>
      </c>
      <c r="N9" s="485">
        <v>0.24390243902439024</v>
      </c>
      <c r="O9" s="746">
        <v>306</v>
      </c>
      <c r="P9" s="485">
        <v>7.2460336253847971E-2</v>
      </c>
      <c r="Q9" s="746">
        <v>681</v>
      </c>
      <c r="R9" s="486">
        <v>0.1612597679374852</v>
      </c>
    </row>
    <row r="10" spans="1:18" s="49" customFormat="1" ht="17.25" customHeight="1">
      <c r="A10" s="1505" t="s">
        <v>16</v>
      </c>
      <c r="B10" s="1506"/>
      <c r="C10" s="95">
        <v>4714</v>
      </c>
      <c r="D10" s="745">
        <v>1.3762659807719818E-2</v>
      </c>
      <c r="E10" s="95">
        <v>1189</v>
      </c>
      <c r="F10" s="352">
        <v>0.25222740772168012</v>
      </c>
      <c r="G10" s="746">
        <v>786</v>
      </c>
      <c r="H10" s="486">
        <v>0.16673737802291047</v>
      </c>
      <c r="I10" s="185">
        <v>3525</v>
      </c>
      <c r="J10" s="485">
        <v>0.74777259227831994</v>
      </c>
      <c r="K10" s="746">
        <v>1298</v>
      </c>
      <c r="L10" s="485">
        <v>0.27535002121340685</v>
      </c>
      <c r="M10" s="746">
        <v>1089</v>
      </c>
      <c r="N10" s="485">
        <v>0.23101400084853627</v>
      </c>
      <c r="O10" s="746">
        <v>353</v>
      </c>
      <c r="P10" s="485">
        <v>7.4883326262197708E-2</v>
      </c>
      <c r="Q10" s="746">
        <v>785</v>
      </c>
      <c r="R10" s="486">
        <v>0.16652524395417903</v>
      </c>
    </row>
    <row r="11" spans="1:18" s="49" customFormat="1" ht="17.25" customHeight="1">
      <c r="A11" s="1505" t="s">
        <v>17</v>
      </c>
      <c r="B11" s="1506"/>
      <c r="C11" s="95">
        <v>5434</v>
      </c>
      <c r="D11" s="745">
        <v>1.5335553423265791E-2</v>
      </c>
      <c r="E11" s="95">
        <v>1391</v>
      </c>
      <c r="F11" s="352">
        <v>0.25598086124401914</v>
      </c>
      <c r="G11" s="746">
        <v>886</v>
      </c>
      <c r="H11" s="486">
        <v>0.16304747883695253</v>
      </c>
      <c r="I11" s="185">
        <v>4043</v>
      </c>
      <c r="J11" s="485">
        <v>0.74401913875598091</v>
      </c>
      <c r="K11" s="746">
        <v>1540</v>
      </c>
      <c r="L11" s="485">
        <v>0.2834008097165992</v>
      </c>
      <c r="M11" s="746">
        <v>1237</v>
      </c>
      <c r="N11" s="485">
        <v>0.22764078027235923</v>
      </c>
      <c r="O11" s="746">
        <v>385</v>
      </c>
      <c r="P11" s="485">
        <v>7.08502024291498E-2</v>
      </c>
      <c r="Q11" s="746">
        <v>881</v>
      </c>
      <c r="R11" s="486">
        <v>0.16212734633787265</v>
      </c>
    </row>
    <row r="12" spans="1:18" s="49" customFormat="1" ht="17.25" customHeight="1">
      <c r="A12" s="1505" t="s">
        <v>18</v>
      </c>
      <c r="B12" s="1506"/>
      <c r="C12" s="95">
        <v>6307</v>
      </c>
      <c r="D12" s="745">
        <v>1.7347511332130441E-2</v>
      </c>
      <c r="E12" s="95">
        <v>1746</v>
      </c>
      <c r="F12" s="352">
        <v>0.27683526240684952</v>
      </c>
      <c r="G12" s="746">
        <v>1096</v>
      </c>
      <c r="H12" s="486">
        <v>0.1737751704455367</v>
      </c>
      <c r="I12" s="185">
        <v>4561</v>
      </c>
      <c r="J12" s="485">
        <v>0.72316473759315048</v>
      </c>
      <c r="K12" s="746">
        <v>1685</v>
      </c>
      <c r="L12" s="485">
        <v>0.26716346916124939</v>
      </c>
      <c r="M12" s="746">
        <v>1458</v>
      </c>
      <c r="N12" s="485">
        <v>0.23117171396860631</v>
      </c>
      <c r="O12" s="746">
        <v>455</v>
      </c>
      <c r="P12" s="485">
        <v>7.2142064372918979E-2</v>
      </c>
      <c r="Q12" s="746">
        <v>963</v>
      </c>
      <c r="R12" s="486">
        <v>0.15268749009037577</v>
      </c>
    </row>
    <row r="13" spans="1:18" s="49" customFormat="1" ht="17.25" customHeight="1">
      <c r="A13" s="1505" t="s">
        <v>19</v>
      </c>
      <c r="B13" s="1506"/>
      <c r="C13" s="95">
        <v>7214</v>
      </c>
      <c r="D13" s="745">
        <v>1.9624431791905941E-2</v>
      </c>
      <c r="E13" s="95">
        <v>2110</v>
      </c>
      <c r="F13" s="352">
        <v>0.29248683116163016</v>
      </c>
      <c r="G13" s="746">
        <v>1370</v>
      </c>
      <c r="H13" s="486">
        <v>0.18990851122816746</v>
      </c>
      <c r="I13" s="185">
        <v>5104</v>
      </c>
      <c r="J13" s="485">
        <v>0.70751316883836979</v>
      </c>
      <c r="K13" s="746">
        <v>1859</v>
      </c>
      <c r="L13" s="485">
        <v>0.25769337399500969</v>
      </c>
      <c r="M13" s="746">
        <v>1694</v>
      </c>
      <c r="N13" s="485">
        <v>0.23482118103687274</v>
      </c>
      <c r="O13" s="746">
        <v>485</v>
      </c>
      <c r="P13" s="485">
        <v>6.7230385361796513E-2</v>
      </c>
      <c r="Q13" s="746">
        <v>1066</v>
      </c>
      <c r="R13" s="486">
        <v>0.14776822844469087</v>
      </c>
    </row>
    <row r="14" spans="1:18" s="49" customFormat="1" ht="17.25" customHeight="1">
      <c r="A14" s="1505" t="s">
        <v>20</v>
      </c>
      <c r="B14" s="1506"/>
      <c r="C14" s="95">
        <v>8302</v>
      </c>
      <c r="D14" s="745">
        <v>2.2599023848476021E-2</v>
      </c>
      <c r="E14" s="95">
        <v>2481</v>
      </c>
      <c r="F14" s="352">
        <v>0.29884365213201636</v>
      </c>
      <c r="G14" s="746">
        <v>1612</v>
      </c>
      <c r="H14" s="486">
        <v>0.19417007949891593</v>
      </c>
      <c r="I14" s="185">
        <v>5821</v>
      </c>
      <c r="J14" s="485">
        <v>0.70115634786798364</v>
      </c>
      <c r="K14" s="746">
        <v>2172</v>
      </c>
      <c r="L14" s="485">
        <v>0.26162370513129368</v>
      </c>
      <c r="M14" s="746">
        <v>1972</v>
      </c>
      <c r="N14" s="485">
        <v>0.23753312454830161</v>
      </c>
      <c r="O14" s="746">
        <v>526</v>
      </c>
      <c r="P14" s="485">
        <v>6.3358226933269091E-2</v>
      </c>
      <c r="Q14" s="746">
        <v>1151</v>
      </c>
      <c r="R14" s="486">
        <v>0.13864129125511926</v>
      </c>
    </row>
    <row r="15" spans="1:18" s="49" customFormat="1" ht="17.25" customHeight="1">
      <c r="A15" s="1505" t="s">
        <v>21</v>
      </c>
      <c r="B15" s="1506"/>
      <c r="C15" s="95">
        <v>9494</v>
      </c>
      <c r="D15" s="745">
        <v>2.6179295359475864E-2</v>
      </c>
      <c r="E15" s="95">
        <v>2712</v>
      </c>
      <c r="F15" s="352">
        <v>0.2856540973246261</v>
      </c>
      <c r="G15" s="746">
        <v>1722</v>
      </c>
      <c r="H15" s="486">
        <v>0.18137771223930904</v>
      </c>
      <c r="I15" s="185">
        <v>6782</v>
      </c>
      <c r="J15" s="485">
        <v>0.7143459026753739</v>
      </c>
      <c r="K15" s="746">
        <v>2552</v>
      </c>
      <c r="L15" s="485">
        <v>0.26880134821992835</v>
      </c>
      <c r="M15" s="746">
        <v>2254</v>
      </c>
      <c r="N15" s="485">
        <v>0.23741310301242891</v>
      </c>
      <c r="O15" s="746">
        <v>587</v>
      </c>
      <c r="P15" s="485">
        <v>6.1828523277859704E-2</v>
      </c>
      <c r="Q15" s="746">
        <v>1389</v>
      </c>
      <c r="R15" s="486">
        <v>0.14630292816515694</v>
      </c>
    </row>
    <row r="16" spans="1:18" s="49" customFormat="1" ht="17.25" customHeight="1">
      <c r="A16" s="1505" t="s">
        <v>244</v>
      </c>
      <c r="B16" s="1506"/>
      <c r="C16" s="95">
        <v>10469</v>
      </c>
      <c r="D16" s="745">
        <v>2.8859619137932935E-2</v>
      </c>
      <c r="E16" s="95">
        <v>3032</v>
      </c>
      <c r="F16" s="352">
        <v>0.2896169643710001</v>
      </c>
      <c r="G16" s="746">
        <v>1923</v>
      </c>
      <c r="H16" s="486">
        <v>0.18368516572738561</v>
      </c>
      <c r="I16" s="185">
        <v>7437</v>
      </c>
      <c r="J16" s="485">
        <v>0.71038303562899996</v>
      </c>
      <c r="K16" s="746">
        <v>2764</v>
      </c>
      <c r="L16" s="485">
        <v>0.26401757569968476</v>
      </c>
      <c r="M16" s="746">
        <v>2484</v>
      </c>
      <c r="N16" s="485">
        <v>0.23727194574457924</v>
      </c>
      <c r="O16" s="746">
        <v>681</v>
      </c>
      <c r="P16" s="485">
        <v>6.5049192855096E-2</v>
      </c>
      <c r="Q16" s="746">
        <v>1508</v>
      </c>
      <c r="R16" s="486">
        <v>0.1440443213296399</v>
      </c>
    </row>
    <row r="17" spans="1:18" s="49" customFormat="1" ht="17.25" customHeight="1" thickBot="1">
      <c r="A17" s="1505" t="s">
        <v>321</v>
      </c>
      <c r="B17" s="1506"/>
      <c r="C17" s="351">
        <v>11343</v>
      </c>
      <c r="D17" s="501">
        <v>3.1181276389866293E-2</v>
      </c>
      <c r="E17" s="351">
        <v>3351</v>
      </c>
      <c r="F17" s="512">
        <v>0.29542449087542977</v>
      </c>
      <c r="G17" s="132">
        <v>2053</v>
      </c>
      <c r="H17" s="513">
        <v>0.18099268271180463</v>
      </c>
      <c r="I17" s="474">
        <v>7992</v>
      </c>
      <c r="J17" s="506">
        <v>0.70457550912457023</v>
      </c>
      <c r="K17" s="132">
        <v>2963</v>
      </c>
      <c r="L17" s="506">
        <v>0.26121837256457725</v>
      </c>
      <c r="M17" s="132">
        <v>2677</v>
      </c>
      <c r="N17" s="506">
        <v>0.23600458432513444</v>
      </c>
      <c r="O17" s="132">
        <v>732</v>
      </c>
      <c r="P17" s="506">
        <v>6.4533192277175355E-2</v>
      </c>
      <c r="Q17" s="132">
        <v>1620</v>
      </c>
      <c r="R17" s="513">
        <v>0.14281935995768316</v>
      </c>
    </row>
    <row r="18" spans="1:18" s="49" customFormat="1" ht="17.25" customHeight="1">
      <c r="A18" s="1514" t="s">
        <v>718</v>
      </c>
      <c r="B18" s="1242" t="s">
        <v>327</v>
      </c>
      <c r="C18" s="1245">
        <f>C17-C16</f>
        <v>874</v>
      </c>
      <c r="D18" s="1309" t="s">
        <v>65</v>
      </c>
      <c r="E18" s="1245">
        <f t="shared" ref="E18:M18" si="0">E17-E16</f>
        <v>319</v>
      </c>
      <c r="F18" s="1308" t="s">
        <v>65</v>
      </c>
      <c r="G18" s="1246">
        <f t="shared" si="0"/>
        <v>130</v>
      </c>
      <c r="H18" s="1309" t="s">
        <v>65</v>
      </c>
      <c r="I18" s="1245">
        <f t="shared" si="0"/>
        <v>555</v>
      </c>
      <c r="J18" s="1308" t="s">
        <v>65</v>
      </c>
      <c r="K18" s="1246">
        <f t="shared" si="0"/>
        <v>199</v>
      </c>
      <c r="L18" s="1308" t="s">
        <v>65</v>
      </c>
      <c r="M18" s="1246">
        <f t="shared" si="0"/>
        <v>193</v>
      </c>
      <c r="N18" s="1308" t="s">
        <v>65</v>
      </c>
      <c r="O18" s="1246">
        <f>O17-O16</f>
        <v>51</v>
      </c>
      <c r="P18" s="1308" t="s">
        <v>65</v>
      </c>
      <c r="Q18" s="1246">
        <f>Q17-Q16</f>
        <v>112</v>
      </c>
      <c r="R18" s="1309" t="s">
        <v>65</v>
      </c>
    </row>
    <row r="19" spans="1:18" s="49" customFormat="1" ht="17.25" customHeight="1">
      <c r="A19" s="1497"/>
      <c r="B19" s="1264" t="s">
        <v>328</v>
      </c>
      <c r="C19" s="1267">
        <f>C17/C16-1</f>
        <v>8.3484573502722315E-2</v>
      </c>
      <c r="D19" s="1313" t="s">
        <v>65</v>
      </c>
      <c r="E19" s="1267">
        <f t="shared" ref="E19:M19" si="1">E17/E16-1</f>
        <v>0.10521108179419536</v>
      </c>
      <c r="F19" s="1312" t="s">
        <v>65</v>
      </c>
      <c r="G19" s="1268">
        <f t="shared" si="1"/>
        <v>6.760270410816438E-2</v>
      </c>
      <c r="H19" s="1313" t="s">
        <v>65</v>
      </c>
      <c r="I19" s="1267">
        <f t="shared" si="1"/>
        <v>7.4626865671641784E-2</v>
      </c>
      <c r="J19" s="1312" t="s">
        <v>65</v>
      </c>
      <c r="K19" s="1268">
        <f t="shared" si="1"/>
        <v>7.1997105643994308E-2</v>
      </c>
      <c r="L19" s="1312" t="s">
        <v>65</v>
      </c>
      <c r="M19" s="1268">
        <f t="shared" si="1"/>
        <v>7.7697262479871076E-2</v>
      </c>
      <c r="N19" s="1312" t="s">
        <v>65</v>
      </c>
      <c r="O19" s="1268">
        <f>O17/O16-1</f>
        <v>7.4889867841409608E-2</v>
      </c>
      <c r="P19" s="1312" t="s">
        <v>65</v>
      </c>
      <c r="Q19" s="1268">
        <f>Q17/Q16-1</f>
        <v>7.4270557029177731E-2</v>
      </c>
      <c r="R19" s="1313" t="s">
        <v>65</v>
      </c>
    </row>
    <row r="20" spans="1:18" s="49" customFormat="1" ht="17.25" customHeight="1">
      <c r="A20" s="1496" t="s">
        <v>719</v>
      </c>
      <c r="B20" s="1270" t="s">
        <v>327</v>
      </c>
      <c r="C20" s="1273">
        <f>C17-C12</f>
        <v>5036</v>
      </c>
      <c r="D20" s="1317" t="s">
        <v>65</v>
      </c>
      <c r="E20" s="1273">
        <f t="shared" ref="E20:M20" si="2">E17-E12</f>
        <v>1605</v>
      </c>
      <c r="F20" s="1316" t="s">
        <v>65</v>
      </c>
      <c r="G20" s="1274">
        <f t="shared" si="2"/>
        <v>957</v>
      </c>
      <c r="H20" s="1317" t="s">
        <v>65</v>
      </c>
      <c r="I20" s="1273">
        <f t="shared" si="2"/>
        <v>3431</v>
      </c>
      <c r="J20" s="1316" t="s">
        <v>65</v>
      </c>
      <c r="K20" s="1274">
        <f t="shared" si="2"/>
        <v>1278</v>
      </c>
      <c r="L20" s="1316" t="s">
        <v>65</v>
      </c>
      <c r="M20" s="1274">
        <f t="shared" si="2"/>
        <v>1219</v>
      </c>
      <c r="N20" s="1316" t="s">
        <v>65</v>
      </c>
      <c r="O20" s="1274">
        <f>O17-O12</f>
        <v>277</v>
      </c>
      <c r="P20" s="1316" t="s">
        <v>65</v>
      </c>
      <c r="Q20" s="1274">
        <f>Q17-Q12</f>
        <v>657</v>
      </c>
      <c r="R20" s="1317" t="s">
        <v>65</v>
      </c>
    </row>
    <row r="21" spans="1:18" s="49" customFormat="1" ht="17.25" customHeight="1">
      <c r="A21" s="1497"/>
      <c r="B21" s="1264" t="s">
        <v>328</v>
      </c>
      <c r="C21" s="1267">
        <f>C17/C12-1</f>
        <v>0.79847788171872525</v>
      </c>
      <c r="D21" s="1313" t="s">
        <v>65</v>
      </c>
      <c r="E21" s="1267">
        <f t="shared" ref="E21:M21" si="3">E17/E12-1</f>
        <v>0.9192439862542956</v>
      </c>
      <c r="F21" s="1312" t="s">
        <v>65</v>
      </c>
      <c r="G21" s="1268">
        <f t="shared" si="3"/>
        <v>0.87317518248175174</v>
      </c>
      <c r="H21" s="1313" t="s">
        <v>65</v>
      </c>
      <c r="I21" s="1267">
        <f t="shared" si="3"/>
        <v>0.75224731418548574</v>
      </c>
      <c r="J21" s="1312" t="s">
        <v>65</v>
      </c>
      <c r="K21" s="1268">
        <f t="shared" si="3"/>
        <v>0.75845697329376849</v>
      </c>
      <c r="L21" s="1312" t="s">
        <v>65</v>
      </c>
      <c r="M21" s="1268">
        <f t="shared" si="3"/>
        <v>0.8360768175582991</v>
      </c>
      <c r="N21" s="1312" t="s">
        <v>65</v>
      </c>
      <c r="O21" s="1268">
        <f>O17/O12-1</f>
        <v>0.60879120879120885</v>
      </c>
      <c r="P21" s="1312" t="s">
        <v>65</v>
      </c>
      <c r="Q21" s="1268">
        <f>Q17/Q12-1</f>
        <v>0.68224299065420557</v>
      </c>
      <c r="R21" s="1313" t="s">
        <v>65</v>
      </c>
    </row>
    <row r="22" spans="1:18" s="11" customFormat="1" ht="17.25" customHeight="1">
      <c r="A22" s="1496" t="s">
        <v>720</v>
      </c>
      <c r="B22" s="1270" t="s">
        <v>327</v>
      </c>
      <c r="C22" s="1273">
        <f>C17-C7</f>
        <v>7808</v>
      </c>
      <c r="D22" s="1317" t="s">
        <v>65</v>
      </c>
      <c r="E22" s="1273">
        <f t="shared" ref="E22:M22" si="4">E17-E7</f>
        <v>2473</v>
      </c>
      <c r="F22" s="1316" t="s">
        <v>65</v>
      </c>
      <c r="G22" s="1274">
        <f t="shared" si="4"/>
        <v>1495</v>
      </c>
      <c r="H22" s="1317" t="s">
        <v>65</v>
      </c>
      <c r="I22" s="1273">
        <f t="shared" si="4"/>
        <v>5335</v>
      </c>
      <c r="J22" s="1316" t="s">
        <v>65</v>
      </c>
      <c r="K22" s="1274">
        <f t="shared" si="4"/>
        <v>1861</v>
      </c>
      <c r="L22" s="1316" t="s">
        <v>65</v>
      </c>
      <c r="M22" s="1274">
        <f t="shared" si="4"/>
        <v>1927</v>
      </c>
      <c r="N22" s="1316" t="s">
        <v>65</v>
      </c>
      <c r="O22" s="1274">
        <f>O17-O7</f>
        <v>529</v>
      </c>
      <c r="P22" s="1316" t="s">
        <v>65</v>
      </c>
      <c r="Q22" s="1274">
        <f>Q17-Q7</f>
        <v>1018</v>
      </c>
      <c r="R22" s="1317" t="s">
        <v>65</v>
      </c>
    </row>
    <row r="23" spans="1:18" ht="17.25" customHeight="1" thickBot="1">
      <c r="A23" s="1498"/>
      <c r="B23" s="1278" t="s">
        <v>328</v>
      </c>
      <c r="C23" s="1281">
        <f>C17/C7-1</f>
        <v>2.2087694483734088</v>
      </c>
      <c r="D23" s="1329" t="s">
        <v>65</v>
      </c>
      <c r="E23" s="1281">
        <f t="shared" ref="E23:M23" si="5">E17/E7-1</f>
        <v>2.8166287015945328</v>
      </c>
      <c r="F23" s="1328" t="s">
        <v>65</v>
      </c>
      <c r="G23" s="1282">
        <f t="shared" si="5"/>
        <v>2.6792114695340503</v>
      </c>
      <c r="H23" s="1329" t="s">
        <v>65</v>
      </c>
      <c r="I23" s="1281">
        <f t="shared" si="5"/>
        <v>2.0079036507339105</v>
      </c>
      <c r="J23" s="1328" t="s">
        <v>65</v>
      </c>
      <c r="K23" s="1282">
        <f t="shared" si="5"/>
        <v>1.6887477313974593</v>
      </c>
      <c r="L23" s="1328" t="s">
        <v>65</v>
      </c>
      <c r="M23" s="1282">
        <f t="shared" si="5"/>
        <v>2.5693333333333332</v>
      </c>
      <c r="N23" s="1328" t="s">
        <v>65</v>
      </c>
      <c r="O23" s="1282">
        <f>O17/O7-1</f>
        <v>2.6059113300492611</v>
      </c>
      <c r="P23" s="1328" t="s">
        <v>65</v>
      </c>
      <c r="Q23" s="1282">
        <f>Q17/Q7-1</f>
        <v>1.691029900332226</v>
      </c>
      <c r="R23" s="1329" t="s">
        <v>65</v>
      </c>
    </row>
    <row r="24" spans="1:18" ht="17.25" customHeight="1">
      <c r="A24" s="602" t="s">
        <v>343</v>
      </c>
      <c r="R24" s="352"/>
    </row>
    <row r="25" spans="1:18" ht="17.25" customHeight="1">
      <c r="A25" s="386" t="s">
        <v>287</v>
      </c>
    </row>
    <row r="26" spans="1:18" ht="17.25" customHeight="1"/>
    <row r="27" spans="1:18" ht="17.25" customHeight="1">
      <c r="C27" s="229"/>
      <c r="D27" s="47"/>
      <c r="E27" s="286"/>
    </row>
    <row r="28" spans="1:18" ht="17.25" customHeight="1"/>
    <row r="29" spans="1:18" ht="17.25" customHeight="1"/>
    <row r="30" spans="1:18" ht="17.25" customHeight="1"/>
    <row r="31" spans="1:18" ht="17.25" customHeight="1"/>
  </sheetData>
  <mergeCells count="26">
    <mergeCell ref="K5:L5"/>
    <mergeCell ref="E3:H3"/>
    <mergeCell ref="I3:R3"/>
    <mergeCell ref="K4:R4"/>
    <mergeCell ref="C3:D5"/>
    <mergeCell ref="M5:N5"/>
    <mergeCell ref="O5:P5"/>
    <mergeCell ref="Q5:R5"/>
    <mergeCell ref="I4:J5"/>
    <mergeCell ref="E4:F5"/>
    <mergeCell ref="A17:B17"/>
    <mergeCell ref="G4:H5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P27"/>
  <sheetViews>
    <sheetView zoomScaleNormal="100" workbookViewId="0"/>
  </sheetViews>
  <sheetFormatPr defaultColWidth="8.85546875" defaultRowHeight="11.25"/>
  <cols>
    <col min="1" max="1" width="13.140625" style="4" customWidth="1"/>
    <col min="2" max="2" width="4.42578125" style="4" customWidth="1"/>
    <col min="3" max="3" width="9" style="4" customWidth="1"/>
    <col min="4" max="16" width="7.5703125" style="4" customWidth="1"/>
    <col min="17" max="16384" width="8.85546875" style="4"/>
  </cols>
  <sheetData>
    <row r="1" spans="1:16" s="378" customFormat="1" ht="17.25" customHeight="1">
      <c r="A1" s="438" t="s">
        <v>840</v>
      </c>
      <c r="B1" s="438"/>
    </row>
    <row r="2" spans="1:16" s="3" customFormat="1" ht="17.25" customHeight="1" thickBot="1">
      <c r="A2" s="701" t="s">
        <v>572</v>
      </c>
      <c r="B2" s="701"/>
    </row>
    <row r="3" spans="1:16" s="3" customFormat="1" ht="17.25" customHeight="1">
      <c r="A3" s="1541" t="s">
        <v>976</v>
      </c>
      <c r="B3" s="1543"/>
      <c r="C3" s="1742" t="s">
        <v>986</v>
      </c>
      <c r="D3" s="1851" t="s">
        <v>987</v>
      </c>
      <c r="E3" s="1659" t="s">
        <v>50</v>
      </c>
      <c r="F3" s="1657"/>
      <c r="G3" s="1657"/>
      <c r="H3" s="1542"/>
      <c r="I3" s="1542"/>
      <c r="J3" s="1542"/>
      <c r="K3" s="1542"/>
      <c r="L3" s="1542"/>
      <c r="M3" s="1542"/>
      <c r="N3" s="1657"/>
      <c r="O3" s="1657"/>
      <c r="P3" s="1658"/>
    </row>
    <row r="4" spans="1:16" ht="17.25" customHeight="1">
      <c r="A4" s="1667"/>
      <c r="B4" s="1668"/>
      <c r="C4" s="1762"/>
      <c r="D4" s="1787"/>
      <c r="E4" s="2107" t="s">
        <v>233</v>
      </c>
      <c r="F4" s="2108"/>
      <c r="G4" s="2109"/>
      <c r="H4" s="1588" t="s">
        <v>234</v>
      </c>
      <c r="I4" s="1589"/>
      <c r="J4" s="1590"/>
      <c r="K4" s="1588" t="s">
        <v>235</v>
      </c>
      <c r="L4" s="1589"/>
      <c r="M4" s="1590"/>
      <c r="N4" s="1921" t="s">
        <v>236</v>
      </c>
      <c r="O4" s="1589"/>
      <c r="P4" s="1590"/>
    </row>
    <row r="5" spans="1:16" ht="17.25" customHeight="1">
      <c r="A5" s="1667"/>
      <c r="B5" s="1668"/>
      <c r="C5" s="1762"/>
      <c r="D5" s="1787"/>
      <c r="E5" s="1673" t="s">
        <v>237</v>
      </c>
      <c r="F5" s="1553" t="s">
        <v>238</v>
      </c>
      <c r="G5" s="1760" t="s">
        <v>239</v>
      </c>
      <c r="H5" s="1673" t="s">
        <v>237</v>
      </c>
      <c r="I5" s="1553" t="s">
        <v>238</v>
      </c>
      <c r="J5" s="1760" t="s">
        <v>239</v>
      </c>
      <c r="K5" s="1673" t="s">
        <v>237</v>
      </c>
      <c r="L5" s="1553" t="s">
        <v>238</v>
      </c>
      <c r="M5" s="1760" t="s">
        <v>239</v>
      </c>
      <c r="N5" s="1647" t="s">
        <v>237</v>
      </c>
      <c r="O5" s="1553" t="s">
        <v>238</v>
      </c>
      <c r="P5" s="1760" t="s">
        <v>239</v>
      </c>
    </row>
    <row r="6" spans="1:16" ht="17.25" customHeight="1" thickBot="1">
      <c r="A6" s="1919"/>
      <c r="B6" s="1761"/>
      <c r="C6" s="1632"/>
      <c r="D6" s="1681"/>
      <c r="E6" s="1919"/>
      <c r="F6" s="1554"/>
      <c r="G6" s="1761"/>
      <c r="H6" s="1919"/>
      <c r="I6" s="1554"/>
      <c r="J6" s="1761"/>
      <c r="K6" s="1919"/>
      <c r="L6" s="1554"/>
      <c r="M6" s="1761"/>
      <c r="N6" s="1918"/>
      <c r="O6" s="1554"/>
      <c r="P6" s="1761"/>
    </row>
    <row r="7" spans="1:16" s="6" customFormat="1" ht="17.25" customHeight="1">
      <c r="A7" s="2086" t="s">
        <v>13</v>
      </c>
      <c r="B7" s="2087"/>
      <c r="C7" s="188">
        <v>232</v>
      </c>
      <c r="D7" s="366">
        <v>7820</v>
      </c>
      <c r="E7" s="381">
        <v>155</v>
      </c>
      <c r="F7" s="729">
        <v>5262</v>
      </c>
      <c r="G7" s="472">
        <v>4739</v>
      </c>
      <c r="H7" s="381">
        <v>29</v>
      </c>
      <c r="I7" s="729">
        <v>981</v>
      </c>
      <c r="J7" s="241">
        <v>742</v>
      </c>
      <c r="K7" s="662">
        <v>34</v>
      </c>
      <c r="L7" s="663">
        <v>1467</v>
      </c>
      <c r="M7" s="664">
        <v>1546</v>
      </c>
      <c r="N7" s="377">
        <v>14</v>
      </c>
      <c r="O7" s="463">
        <v>565</v>
      </c>
      <c r="P7" s="472">
        <v>793</v>
      </c>
    </row>
    <row r="8" spans="1:16" s="6" customFormat="1" ht="17.25" customHeight="1">
      <c r="A8" s="2082" t="s">
        <v>14</v>
      </c>
      <c r="B8" s="2083"/>
      <c r="C8" s="188">
        <v>229</v>
      </c>
      <c r="D8" s="366">
        <v>7878</v>
      </c>
      <c r="E8" s="381">
        <v>151</v>
      </c>
      <c r="F8" s="729">
        <v>5188</v>
      </c>
      <c r="G8" s="472">
        <v>4704</v>
      </c>
      <c r="H8" s="381">
        <v>31</v>
      </c>
      <c r="I8" s="729">
        <v>1080</v>
      </c>
      <c r="J8" s="241">
        <v>787</v>
      </c>
      <c r="K8" s="381">
        <v>33</v>
      </c>
      <c r="L8" s="729">
        <v>1424</v>
      </c>
      <c r="M8" s="241">
        <v>1534</v>
      </c>
      <c r="N8" s="377">
        <v>14</v>
      </c>
      <c r="O8" s="463">
        <v>212</v>
      </c>
      <c r="P8" s="472">
        <v>853</v>
      </c>
    </row>
    <row r="9" spans="1:16" s="6" customFormat="1" ht="17.25" customHeight="1">
      <c r="A9" s="2082" t="s">
        <v>15</v>
      </c>
      <c r="B9" s="2083"/>
      <c r="C9" s="188">
        <v>228</v>
      </c>
      <c r="D9" s="366">
        <v>7397</v>
      </c>
      <c r="E9" s="381">
        <v>150</v>
      </c>
      <c r="F9" s="729">
        <v>5181</v>
      </c>
      <c r="G9" s="472">
        <v>4628</v>
      </c>
      <c r="H9" s="381">
        <v>31</v>
      </c>
      <c r="I9" s="729">
        <v>1078</v>
      </c>
      <c r="J9" s="241">
        <v>760</v>
      </c>
      <c r="K9" s="381">
        <v>33</v>
      </c>
      <c r="L9" s="729">
        <v>1429</v>
      </c>
      <c r="M9" s="241">
        <v>1445</v>
      </c>
      <c r="N9" s="377">
        <v>14</v>
      </c>
      <c r="O9" s="463">
        <v>588</v>
      </c>
      <c r="P9" s="472">
        <v>564</v>
      </c>
    </row>
    <row r="10" spans="1:16" s="6" customFormat="1" ht="17.25" customHeight="1">
      <c r="A10" s="2082" t="s">
        <v>16</v>
      </c>
      <c r="B10" s="2083"/>
      <c r="C10" s="188">
        <v>227</v>
      </c>
      <c r="D10" s="366">
        <v>7150</v>
      </c>
      <c r="E10" s="381">
        <v>149</v>
      </c>
      <c r="F10" s="729">
        <v>5162</v>
      </c>
      <c r="G10" s="472">
        <v>4451</v>
      </c>
      <c r="H10" s="381">
        <v>31</v>
      </c>
      <c r="I10" s="729">
        <v>1074</v>
      </c>
      <c r="J10" s="241">
        <v>761</v>
      </c>
      <c r="K10" s="381">
        <v>33</v>
      </c>
      <c r="L10" s="729">
        <v>1439</v>
      </c>
      <c r="M10" s="241">
        <v>1395</v>
      </c>
      <c r="N10" s="377">
        <v>14</v>
      </c>
      <c r="O10" s="463">
        <v>589</v>
      </c>
      <c r="P10" s="472">
        <v>543</v>
      </c>
    </row>
    <row r="11" spans="1:16" s="6" customFormat="1" ht="17.25" customHeight="1">
      <c r="A11" s="2082" t="s">
        <v>17</v>
      </c>
      <c r="B11" s="2083"/>
      <c r="C11" s="188">
        <v>220</v>
      </c>
      <c r="D11" s="366">
        <v>6941</v>
      </c>
      <c r="E11" s="381">
        <v>147</v>
      </c>
      <c r="F11" s="729">
        <v>5086</v>
      </c>
      <c r="G11" s="472">
        <v>4442</v>
      </c>
      <c r="H11" s="381">
        <v>30</v>
      </c>
      <c r="I11" s="729">
        <v>1070</v>
      </c>
      <c r="J11" s="241">
        <v>713</v>
      </c>
      <c r="K11" s="381">
        <v>29</v>
      </c>
      <c r="L11" s="729">
        <v>1311</v>
      </c>
      <c r="M11" s="241">
        <v>1269</v>
      </c>
      <c r="N11" s="377">
        <v>14</v>
      </c>
      <c r="O11" s="463">
        <v>576</v>
      </c>
      <c r="P11" s="472">
        <v>517</v>
      </c>
    </row>
    <row r="12" spans="1:16" s="6" customFormat="1" ht="17.25" customHeight="1">
      <c r="A12" s="2082" t="s">
        <v>18</v>
      </c>
      <c r="B12" s="2083"/>
      <c r="C12" s="188">
        <v>219</v>
      </c>
      <c r="D12" s="366">
        <v>6549</v>
      </c>
      <c r="E12" s="381">
        <v>146</v>
      </c>
      <c r="F12" s="729">
        <v>5056</v>
      </c>
      <c r="G12" s="472">
        <v>4253</v>
      </c>
      <c r="H12" s="381">
        <v>30</v>
      </c>
      <c r="I12" s="729">
        <v>1067</v>
      </c>
      <c r="J12" s="241">
        <v>697</v>
      </c>
      <c r="K12" s="381">
        <v>29</v>
      </c>
      <c r="L12" s="729">
        <v>1297</v>
      </c>
      <c r="M12" s="241">
        <v>1146</v>
      </c>
      <c r="N12" s="377">
        <v>14</v>
      </c>
      <c r="O12" s="463">
        <v>546</v>
      </c>
      <c r="P12" s="472">
        <v>453</v>
      </c>
    </row>
    <row r="13" spans="1:16" s="6" customFormat="1" ht="17.25" customHeight="1">
      <c r="A13" s="2082" t="s">
        <v>19</v>
      </c>
      <c r="B13" s="2083"/>
      <c r="C13" s="188">
        <v>214</v>
      </c>
      <c r="D13" s="366">
        <v>6495</v>
      </c>
      <c r="E13" s="381">
        <v>144</v>
      </c>
      <c r="F13" s="729">
        <v>5004</v>
      </c>
      <c r="G13" s="464">
        <v>4314</v>
      </c>
      <c r="H13" s="381">
        <v>29</v>
      </c>
      <c r="I13" s="729">
        <v>1039</v>
      </c>
      <c r="J13" s="241">
        <v>679</v>
      </c>
      <c r="K13" s="381">
        <v>28</v>
      </c>
      <c r="L13" s="729">
        <v>1307</v>
      </c>
      <c r="M13" s="241">
        <v>1081</v>
      </c>
      <c r="N13" s="377">
        <v>13</v>
      </c>
      <c r="O13" s="463">
        <v>503</v>
      </c>
      <c r="P13" s="472">
        <v>421</v>
      </c>
    </row>
    <row r="14" spans="1:16" s="6" customFormat="1" ht="17.25" customHeight="1">
      <c r="A14" s="2082" t="s">
        <v>20</v>
      </c>
      <c r="B14" s="2083"/>
      <c r="C14" s="188">
        <v>213</v>
      </c>
      <c r="D14" s="366">
        <v>6482</v>
      </c>
      <c r="E14" s="381">
        <v>144</v>
      </c>
      <c r="F14" s="729">
        <v>4987</v>
      </c>
      <c r="G14" s="472">
        <v>4260</v>
      </c>
      <c r="H14" s="381">
        <v>28</v>
      </c>
      <c r="I14" s="729">
        <v>959</v>
      </c>
      <c r="J14" s="241">
        <v>741</v>
      </c>
      <c r="K14" s="381">
        <v>28</v>
      </c>
      <c r="L14" s="729">
        <v>1237</v>
      </c>
      <c r="M14" s="241">
        <v>1089</v>
      </c>
      <c r="N14" s="377">
        <v>13</v>
      </c>
      <c r="O14" s="463">
        <v>504</v>
      </c>
      <c r="P14" s="472">
        <v>392</v>
      </c>
    </row>
    <row r="15" spans="1:16" s="6" customFormat="1" ht="17.25" customHeight="1">
      <c r="A15" s="2084" t="s">
        <v>21</v>
      </c>
      <c r="B15" s="2085"/>
      <c r="C15" s="188">
        <v>211</v>
      </c>
      <c r="D15" s="366">
        <v>6500</v>
      </c>
      <c r="E15" s="381">
        <v>143</v>
      </c>
      <c r="F15" s="729">
        <v>4998</v>
      </c>
      <c r="G15" s="472">
        <v>4270</v>
      </c>
      <c r="H15" s="381">
        <v>28</v>
      </c>
      <c r="I15" s="729">
        <v>906</v>
      </c>
      <c r="J15" s="241">
        <v>730</v>
      </c>
      <c r="K15" s="381">
        <v>27</v>
      </c>
      <c r="L15" s="729">
        <v>1168</v>
      </c>
      <c r="M15" s="241">
        <v>1096</v>
      </c>
      <c r="N15" s="377">
        <v>13</v>
      </c>
      <c r="O15" s="463">
        <v>478</v>
      </c>
      <c r="P15" s="472">
        <v>404</v>
      </c>
    </row>
    <row r="16" spans="1:16" s="49" customFormat="1" ht="17.25" customHeight="1">
      <c r="A16" s="2084" t="s">
        <v>244</v>
      </c>
      <c r="B16" s="2085"/>
      <c r="C16" s="188">
        <v>209</v>
      </c>
      <c r="D16" s="366">
        <v>6345</v>
      </c>
      <c r="E16" s="381">
        <v>142</v>
      </c>
      <c r="F16" s="729">
        <v>4987</v>
      </c>
      <c r="G16" s="472">
        <v>4262</v>
      </c>
      <c r="H16" s="381">
        <v>28</v>
      </c>
      <c r="I16" s="729">
        <v>919</v>
      </c>
      <c r="J16" s="241">
        <v>696</v>
      </c>
      <c r="K16" s="381">
        <v>26</v>
      </c>
      <c r="L16" s="729">
        <v>1118</v>
      </c>
      <c r="M16" s="241">
        <v>1004</v>
      </c>
      <c r="N16" s="377">
        <v>13</v>
      </c>
      <c r="O16" s="463">
        <v>478</v>
      </c>
      <c r="P16" s="472">
        <v>383</v>
      </c>
    </row>
    <row r="17" spans="1:16" s="49" customFormat="1" ht="17.25" customHeight="1" thickBot="1">
      <c r="A17" s="2080" t="s">
        <v>321</v>
      </c>
      <c r="B17" s="2081"/>
      <c r="C17" s="584">
        <v>204</v>
      </c>
      <c r="D17" s="78">
        <v>6394</v>
      </c>
      <c r="E17" s="346">
        <v>138</v>
      </c>
      <c r="F17" s="320">
        <v>4964</v>
      </c>
      <c r="G17" s="68">
        <v>4248</v>
      </c>
      <c r="H17" s="346">
        <v>28</v>
      </c>
      <c r="I17" s="344">
        <v>958</v>
      </c>
      <c r="J17" s="68">
        <v>759</v>
      </c>
      <c r="K17" s="346">
        <v>25</v>
      </c>
      <c r="L17" s="320">
        <v>1096</v>
      </c>
      <c r="M17" s="242">
        <v>993</v>
      </c>
      <c r="N17" s="344">
        <v>13</v>
      </c>
      <c r="O17" s="320">
        <v>478</v>
      </c>
      <c r="P17" s="242">
        <v>394</v>
      </c>
    </row>
    <row r="18" spans="1:16" ht="17.25" customHeight="1">
      <c r="A18" s="1514" t="s">
        <v>718</v>
      </c>
      <c r="B18" s="1242" t="s">
        <v>327</v>
      </c>
      <c r="C18" s="1245">
        <f>C17-C16</f>
        <v>-5</v>
      </c>
      <c r="D18" s="1307">
        <f t="shared" ref="D18:P18" si="0">D17-D16</f>
        <v>49</v>
      </c>
      <c r="E18" s="1245">
        <f t="shared" si="0"/>
        <v>-4</v>
      </c>
      <c r="F18" s="1246">
        <f t="shared" si="0"/>
        <v>-23</v>
      </c>
      <c r="G18" s="1307">
        <f t="shared" si="0"/>
        <v>-14</v>
      </c>
      <c r="H18" s="1245">
        <f t="shared" si="0"/>
        <v>0</v>
      </c>
      <c r="I18" s="1246">
        <f t="shared" si="0"/>
        <v>39</v>
      </c>
      <c r="J18" s="1307">
        <f t="shared" si="0"/>
        <v>63</v>
      </c>
      <c r="K18" s="1245">
        <f t="shared" si="0"/>
        <v>-1</v>
      </c>
      <c r="L18" s="1246">
        <f t="shared" si="0"/>
        <v>-22</v>
      </c>
      <c r="M18" s="1307">
        <f t="shared" si="0"/>
        <v>-11</v>
      </c>
      <c r="N18" s="1245">
        <f t="shared" si="0"/>
        <v>0</v>
      </c>
      <c r="O18" s="1246">
        <f t="shared" si="0"/>
        <v>0</v>
      </c>
      <c r="P18" s="1390">
        <f t="shared" si="0"/>
        <v>11</v>
      </c>
    </row>
    <row r="19" spans="1:16" ht="17.25" customHeight="1">
      <c r="A19" s="1497"/>
      <c r="B19" s="1250" t="s">
        <v>328</v>
      </c>
      <c r="C19" s="1253">
        <f>C17/C16-1</f>
        <v>-2.3923444976076569E-2</v>
      </c>
      <c r="D19" s="1319">
        <f t="shared" ref="D19:P19" si="1">D17/D16-1</f>
        <v>7.7226162332544313E-3</v>
      </c>
      <c r="E19" s="1253">
        <f t="shared" si="1"/>
        <v>-2.8169014084507005E-2</v>
      </c>
      <c r="F19" s="1254">
        <f t="shared" si="1"/>
        <v>-4.6119911770603483E-3</v>
      </c>
      <c r="G19" s="1319">
        <f t="shared" si="1"/>
        <v>-3.2848427968089622E-3</v>
      </c>
      <c r="H19" s="1253">
        <f t="shared" si="1"/>
        <v>0</v>
      </c>
      <c r="I19" s="1254">
        <f t="shared" si="1"/>
        <v>4.2437431991294794E-2</v>
      </c>
      <c r="J19" s="1319">
        <f t="shared" si="1"/>
        <v>9.0517241379310276E-2</v>
      </c>
      <c r="K19" s="1253">
        <f t="shared" si="1"/>
        <v>-3.8461538461538436E-2</v>
      </c>
      <c r="L19" s="1254">
        <f t="shared" si="1"/>
        <v>-1.9677996422182487E-2</v>
      </c>
      <c r="M19" s="1319">
        <f t="shared" si="1"/>
        <v>-1.0956175298804771E-2</v>
      </c>
      <c r="N19" s="1253">
        <f t="shared" si="1"/>
        <v>0</v>
      </c>
      <c r="O19" s="1254">
        <f t="shared" si="1"/>
        <v>0</v>
      </c>
      <c r="P19" s="1393">
        <f t="shared" si="1"/>
        <v>2.8720626631853818E-2</v>
      </c>
    </row>
    <row r="20" spans="1:16" ht="17.25" customHeight="1">
      <c r="A20" s="1496" t="s">
        <v>719</v>
      </c>
      <c r="B20" s="1256" t="s">
        <v>327</v>
      </c>
      <c r="C20" s="1259">
        <f>C17-C12</f>
        <v>-15</v>
      </c>
      <c r="D20" s="1323">
        <f t="shared" ref="D20:O20" si="2">D17-D12</f>
        <v>-155</v>
      </c>
      <c r="E20" s="1259">
        <f t="shared" si="2"/>
        <v>-8</v>
      </c>
      <c r="F20" s="1260">
        <f t="shared" si="2"/>
        <v>-92</v>
      </c>
      <c r="G20" s="1323">
        <f t="shared" si="2"/>
        <v>-5</v>
      </c>
      <c r="H20" s="1259">
        <f t="shared" si="2"/>
        <v>-2</v>
      </c>
      <c r="I20" s="1260">
        <f t="shared" si="2"/>
        <v>-109</v>
      </c>
      <c r="J20" s="1323">
        <f t="shared" si="2"/>
        <v>62</v>
      </c>
      <c r="K20" s="1259">
        <f t="shared" si="2"/>
        <v>-4</v>
      </c>
      <c r="L20" s="1260">
        <f t="shared" si="2"/>
        <v>-201</v>
      </c>
      <c r="M20" s="1323">
        <f t="shared" si="2"/>
        <v>-153</v>
      </c>
      <c r="N20" s="1259">
        <f t="shared" si="2"/>
        <v>-1</v>
      </c>
      <c r="O20" s="1260">
        <f t="shared" si="2"/>
        <v>-68</v>
      </c>
      <c r="P20" s="1459">
        <f>P17-P12</f>
        <v>-59</v>
      </c>
    </row>
    <row r="21" spans="1:16" ht="17.25" customHeight="1">
      <c r="A21" s="1497"/>
      <c r="B21" s="1264" t="s">
        <v>328</v>
      </c>
      <c r="C21" s="1267">
        <f>C17/C12-1</f>
        <v>-6.8493150684931559E-2</v>
      </c>
      <c r="D21" s="1311">
        <f t="shared" ref="D21:P21" si="3">D17/D12-1</f>
        <v>-2.3667735532142298E-2</v>
      </c>
      <c r="E21" s="1267">
        <f t="shared" si="3"/>
        <v>-5.4794520547945202E-2</v>
      </c>
      <c r="F21" s="1268">
        <f t="shared" si="3"/>
        <v>-1.8196202531645556E-2</v>
      </c>
      <c r="G21" s="1311">
        <f t="shared" si="3"/>
        <v>-1.1756407241947375E-3</v>
      </c>
      <c r="H21" s="1267">
        <f t="shared" si="3"/>
        <v>-6.6666666666666652E-2</v>
      </c>
      <c r="I21" s="1268">
        <f t="shared" si="3"/>
        <v>-0.10215557638238049</v>
      </c>
      <c r="J21" s="1311">
        <f t="shared" si="3"/>
        <v>8.8952654232424599E-2</v>
      </c>
      <c r="K21" s="1267">
        <f t="shared" si="3"/>
        <v>-0.13793103448275867</v>
      </c>
      <c r="L21" s="1268">
        <f t="shared" si="3"/>
        <v>-0.15497301464919044</v>
      </c>
      <c r="M21" s="1311">
        <f t="shared" si="3"/>
        <v>-0.13350785340314131</v>
      </c>
      <c r="N21" s="1267">
        <f t="shared" si="3"/>
        <v>-7.1428571428571397E-2</v>
      </c>
      <c r="O21" s="1268">
        <f t="shared" si="3"/>
        <v>-0.12454212454212454</v>
      </c>
      <c r="P21" s="1460">
        <f t="shared" si="3"/>
        <v>-0.13024282560706402</v>
      </c>
    </row>
    <row r="22" spans="1:16" ht="17.25" customHeight="1">
      <c r="A22" s="1496" t="s">
        <v>720</v>
      </c>
      <c r="B22" s="1270" t="s">
        <v>327</v>
      </c>
      <c r="C22" s="1273">
        <f>C17-C7</f>
        <v>-28</v>
      </c>
      <c r="D22" s="1315">
        <f t="shared" ref="D22:P22" si="4">D17-D7</f>
        <v>-1426</v>
      </c>
      <c r="E22" s="1273">
        <f t="shared" si="4"/>
        <v>-17</v>
      </c>
      <c r="F22" s="1274">
        <f t="shared" si="4"/>
        <v>-298</v>
      </c>
      <c r="G22" s="1315">
        <f t="shared" si="4"/>
        <v>-491</v>
      </c>
      <c r="H22" s="1273">
        <f t="shared" si="4"/>
        <v>-1</v>
      </c>
      <c r="I22" s="1274">
        <f t="shared" si="4"/>
        <v>-23</v>
      </c>
      <c r="J22" s="1315">
        <f t="shared" si="4"/>
        <v>17</v>
      </c>
      <c r="K22" s="1273">
        <f t="shared" si="4"/>
        <v>-9</v>
      </c>
      <c r="L22" s="1274">
        <f t="shared" si="4"/>
        <v>-371</v>
      </c>
      <c r="M22" s="1315">
        <f t="shared" si="4"/>
        <v>-553</v>
      </c>
      <c r="N22" s="1273">
        <f t="shared" si="4"/>
        <v>-1</v>
      </c>
      <c r="O22" s="1274">
        <f t="shared" si="4"/>
        <v>-87</v>
      </c>
      <c r="P22" s="1396">
        <f t="shared" si="4"/>
        <v>-399</v>
      </c>
    </row>
    <row r="23" spans="1:16" ht="17.25" customHeight="1" thickBot="1">
      <c r="A23" s="1498"/>
      <c r="B23" s="1278" t="s">
        <v>328</v>
      </c>
      <c r="C23" s="1291">
        <f>C17/C7-1</f>
        <v>-0.12068965517241381</v>
      </c>
      <c r="D23" s="1368">
        <f t="shared" ref="D23:O23" si="5">D17/D7-1</f>
        <v>-0.18235294117647061</v>
      </c>
      <c r="E23" s="1291">
        <f t="shared" si="5"/>
        <v>-0.10967741935483866</v>
      </c>
      <c r="F23" s="1292">
        <f t="shared" si="5"/>
        <v>-5.6632459141011005E-2</v>
      </c>
      <c r="G23" s="1368">
        <f t="shared" si="5"/>
        <v>-0.10360835619328967</v>
      </c>
      <c r="H23" s="1291">
        <f t="shared" si="5"/>
        <v>-3.4482758620689613E-2</v>
      </c>
      <c r="I23" s="1292">
        <f t="shared" si="5"/>
        <v>-2.3445463812436285E-2</v>
      </c>
      <c r="J23" s="1368">
        <f t="shared" si="5"/>
        <v>2.2911051212938016E-2</v>
      </c>
      <c r="K23" s="1291">
        <f t="shared" si="5"/>
        <v>-0.26470588235294112</v>
      </c>
      <c r="L23" s="1292">
        <f t="shared" si="5"/>
        <v>-0.25289706884798913</v>
      </c>
      <c r="M23" s="1368">
        <f t="shared" si="5"/>
        <v>-0.35769728331177231</v>
      </c>
      <c r="N23" s="1291">
        <f t="shared" si="5"/>
        <v>-7.1428571428571397E-2</v>
      </c>
      <c r="O23" s="1292">
        <f t="shared" si="5"/>
        <v>-0.15398230088495579</v>
      </c>
      <c r="P23" s="1399">
        <f>P17/P7-1</f>
        <v>-0.50315258511979821</v>
      </c>
    </row>
    <row r="24" spans="1:16" ht="17.25" customHeight="1"/>
    <row r="25" spans="1:16" ht="17.25" customHeight="1"/>
    <row r="26" spans="1:16" ht="17.25" customHeight="1"/>
    <row r="27" spans="1:16" ht="17.25" customHeight="1"/>
  </sheetData>
  <mergeCells count="34">
    <mergeCell ref="O5:O6"/>
    <mergeCell ref="P5:P6"/>
    <mergeCell ref="G5:G6"/>
    <mergeCell ref="H5:H6"/>
    <mergeCell ref="A3:B6"/>
    <mergeCell ref="I5:I6"/>
    <mergeCell ref="J5:J6"/>
    <mergeCell ref="K5:K6"/>
    <mergeCell ref="L5:L6"/>
    <mergeCell ref="C3:C6"/>
    <mergeCell ref="D3:D6"/>
    <mergeCell ref="E3:P3"/>
    <mergeCell ref="E4:G4"/>
    <mergeCell ref="H4:J4"/>
    <mergeCell ref="K4:M4"/>
    <mergeCell ref="N4:P4"/>
    <mergeCell ref="E5:E6"/>
    <mergeCell ref="F5:F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2"/>
  <dimension ref="A1:K26"/>
  <sheetViews>
    <sheetView zoomScaleNormal="100" workbookViewId="0">
      <selection activeCell="A2" sqref="A2"/>
    </sheetView>
  </sheetViews>
  <sheetFormatPr defaultRowHeight="15"/>
  <cols>
    <col min="1" max="1" width="14.5703125" customWidth="1"/>
    <col min="2" max="2" width="9.5703125" style="383" customWidth="1"/>
    <col min="3" max="3" width="10.140625" customWidth="1"/>
    <col min="4" max="4" width="8.42578125" customWidth="1"/>
    <col min="5" max="10" width="9.85546875" customWidth="1"/>
    <col min="11" max="11" width="11.28515625" customWidth="1"/>
    <col min="12" max="15" width="7.5703125" customWidth="1"/>
  </cols>
  <sheetData>
    <row r="1" spans="1:11" s="378" customFormat="1" ht="17.25" customHeight="1">
      <c r="A1" s="378" t="s">
        <v>841</v>
      </c>
    </row>
    <row r="2" spans="1:11" s="3" customFormat="1" ht="17.25" customHeight="1" thickBot="1">
      <c r="A2" s="1491" t="s">
        <v>572</v>
      </c>
      <c r="B2" s="701"/>
      <c r="K2" s="3" t="s">
        <v>0</v>
      </c>
    </row>
    <row r="3" spans="1:11" s="4" customFormat="1" ht="17.25" customHeight="1">
      <c r="A3" s="1541" t="s">
        <v>976</v>
      </c>
      <c r="B3" s="1543"/>
      <c r="C3" s="1644" t="s">
        <v>988</v>
      </c>
      <c r="D3" s="1642"/>
      <c r="E3" s="1642"/>
      <c r="F3" s="1642"/>
      <c r="G3" s="1642"/>
      <c r="H3" s="1642"/>
      <c r="I3" s="1642"/>
      <c r="J3" s="1642"/>
      <c r="K3" s="1643"/>
    </row>
    <row r="4" spans="1:11" s="4" customFormat="1" ht="17.25" customHeight="1">
      <c r="A4" s="1667"/>
      <c r="B4" s="1668"/>
      <c r="C4" s="1682" t="s">
        <v>86</v>
      </c>
      <c r="D4" s="1570" t="s">
        <v>7</v>
      </c>
      <c r="E4" s="1623"/>
      <c r="F4" s="1623"/>
      <c r="G4" s="1623"/>
      <c r="H4" s="1623"/>
      <c r="I4" s="1623"/>
      <c r="J4" s="1623"/>
      <c r="K4" s="1611"/>
    </row>
    <row r="5" spans="1:11" s="4" customFormat="1" ht="17.25" customHeight="1">
      <c r="A5" s="1667"/>
      <c r="B5" s="1668"/>
      <c r="C5" s="1571"/>
      <c r="D5" s="2110" t="s">
        <v>8</v>
      </c>
      <c r="E5" s="1640" t="s">
        <v>10</v>
      </c>
      <c r="F5" s="1568"/>
      <c r="G5" s="2111" t="s">
        <v>1005</v>
      </c>
      <c r="H5" s="1640" t="s">
        <v>1006</v>
      </c>
      <c r="I5" s="2112" t="s">
        <v>1007</v>
      </c>
      <c r="J5" s="2113" t="s">
        <v>7</v>
      </c>
      <c r="K5" s="1668"/>
    </row>
    <row r="6" spans="1:11" s="4" customFormat="1" ht="54.75" customHeight="1" thickBot="1">
      <c r="A6" s="1919"/>
      <c r="B6" s="1761"/>
      <c r="C6" s="1683"/>
      <c r="D6" s="1674"/>
      <c r="E6" s="1333" t="s">
        <v>5</v>
      </c>
      <c r="F6" s="1333" t="s">
        <v>240</v>
      </c>
      <c r="G6" s="1683"/>
      <c r="H6" s="1674"/>
      <c r="I6" s="1613"/>
      <c r="J6" s="1333" t="s">
        <v>241</v>
      </c>
      <c r="K6" s="1374" t="s">
        <v>242</v>
      </c>
    </row>
    <row r="7" spans="1:11" ht="17.25" customHeight="1">
      <c r="A7" s="2086" t="s">
        <v>13</v>
      </c>
      <c r="B7" s="2087"/>
      <c r="C7" s="408">
        <v>4739</v>
      </c>
      <c r="D7" s="961">
        <v>2178</v>
      </c>
      <c r="E7" s="961">
        <v>33</v>
      </c>
      <c r="F7" s="961">
        <v>18</v>
      </c>
      <c r="G7" s="545">
        <v>409</v>
      </c>
      <c r="H7" s="961">
        <v>2985</v>
      </c>
      <c r="I7" s="545">
        <v>1345</v>
      </c>
      <c r="J7" s="961">
        <v>1152</v>
      </c>
      <c r="K7" s="1202">
        <v>40</v>
      </c>
    </row>
    <row r="8" spans="1:11" ht="17.25" customHeight="1">
      <c r="A8" s="2082" t="s">
        <v>14</v>
      </c>
      <c r="B8" s="2083"/>
      <c r="C8" s="408">
        <v>4704</v>
      </c>
      <c r="D8" s="961">
        <v>2183</v>
      </c>
      <c r="E8" s="961">
        <v>24</v>
      </c>
      <c r="F8" s="961">
        <v>15</v>
      </c>
      <c r="G8" s="545">
        <v>426</v>
      </c>
      <c r="H8" s="961">
        <v>2920</v>
      </c>
      <c r="I8" s="545">
        <v>1358</v>
      </c>
      <c r="J8" s="961">
        <v>1150</v>
      </c>
      <c r="K8" s="1202">
        <v>43</v>
      </c>
    </row>
    <row r="9" spans="1:11" ht="17.25" customHeight="1">
      <c r="A9" s="2082" t="s">
        <v>15</v>
      </c>
      <c r="B9" s="2083"/>
      <c r="C9" s="408">
        <v>4628</v>
      </c>
      <c r="D9" s="961">
        <v>2205</v>
      </c>
      <c r="E9" s="961">
        <v>34</v>
      </c>
      <c r="F9" s="961">
        <v>21</v>
      </c>
      <c r="G9" s="545">
        <v>408</v>
      </c>
      <c r="H9" s="961">
        <v>2789</v>
      </c>
      <c r="I9" s="545">
        <v>1431</v>
      </c>
      <c r="J9" s="961">
        <v>1211</v>
      </c>
      <c r="K9" s="1202">
        <v>57</v>
      </c>
    </row>
    <row r="10" spans="1:11" ht="17.25" customHeight="1">
      <c r="A10" s="2082" t="s">
        <v>16</v>
      </c>
      <c r="B10" s="2083"/>
      <c r="C10" s="408">
        <v>4451</v>
      </c>
      <c r="D10" s="961">
        <v>2097</v>
      </c>
      <c r="E10" s="961">
        <v>27</v>
      </c>
      <c r="F10" s="961">
        <v>18</v>
      </c>
      <c r="G10" s="545">
        <v>396</v>
      </c>
      <c r="H10" s="961">
        <v>2642</v>
      </c>
      <c r="I10" s="545">
        <v>1413</v>
      </c>
      <c r="J10" s="961">
        <v>1232</v>
      </c>
      <c r="K10" s="1202">
        <v>49</v>
      </c>
    </row>
    <row r="11" spans="1:11" ht="17.25" customHeight="1">
      <c r="A11" s="2082" t="s">
        <v>17</v>
      </c>
      <c r="B11" s="2083"/>
      <c r="C11" s="408">
        <v>4442</v>
      </c>
      <c r="D11" s="961">
        <v>2077</v>
      </c>
      <c r="E11" s="961">
        <v>33</v>
      </c>
      <c r="F11" s="961">
        <v>23</v>
      </c>
      <c r="G11" s="545">
        <v>443</v>
      </c>
      <c r="H11" s="961">
        <v>2611</v>
      </c>
      <c r="I11" s="545">
        <v>1388</v>
      </c>
      <c r="J11" s="961">
        <v>1224</v>
      </c>
      <c r="K11" s="1202">
        <v>62</v>
      </c>
    </row>
    <row r="12" spans="1:11" ht="17.25" customHeight="1">
      <c r="A12" s="2082" t="s">
        <v>18</v>
      </c>
      <c r="B12" s="2083"/>
      <c r="C12" s="408">
        <v>4253</v>
      </c>
      <c r="D12" s="961">
        <v>1989</v>
      </c>
      <c r="E12" s="961">
        <v>35</v>
      </c>
      <c r="F12" s="961">
        <v>25</v>
      </c>
      <c r="G12" s="545">
        <v>378</v>
      </c>
      <c r="H12" s="961">
        <v>2444</v>
      </c>
      <c r="I12" s="545">
        <v>1431</v>
      </c>
      <c r="J12" s="961">
        <v>1302</v>
      </c>
      <c r="K12" s="1202">
        <v>64</v>
      </c>
    </row>
    <row r="13" spans="1:11" ht="17.25" customHeight="1">
      <c r="A13" s="2082" t="s">
        <v>19</v>
      </c>
      <c r="B13" s="2083"/>
      <c r="C13" s="408">
        <v>4314</v>
      </c>
      <c r="D13" s="961">
        <v>2002</v>
      </c>
      <c r="E13" s="961">
        <v>44</v>
      </c>
      <c r="F13" s="961">
        <v>31</v>
      </c>
      <c r="G13" s="545">
        <v>417</v>
      </c>
      <c r="H13" s="961">
        <v>2455</v>
      </c>
      <c r="I13" s="545">
        <v>1442</v>
      </c>
      <c r="J13" s="961">
        <v>1279</v>
      </c>
      <c r="K13" s="1202">
        <v>70</v>
      </c>
    </row>
    <row r="14" spans="1:11" ht="17.25" customHeight="1">
      <c r="A14" s="2082" t="s">
        <v>20</v>
      </c>
      <c r="B14" s="2083"/>
      <c r="C14" s="408">
        <v>4260</v>
      </c>
      <c r="D14" s="961">
        <v>2011</v>
      </c>
      <c r="E14" s="961">
        <v>44</v>
      </c>
      <c r="F14" s="961">
        <v>42</v>
      </c>
      <c r="G14" s="545">
        <v>458</v>
      </c>
      <c r="H14" s="961">
        <v>2486</v>
      </c>
      <c r="I14" s="545">
        <v>1316</v>
      </c>
      <c r="J14" s="961">
        <v>1153</v>
      </c>
      <c r="K14" s="1202">
        <v>63</v>
      </c>
    </row>
    <row r="15" spans="1:11" ht="17.25" customHeight="1">
      <c r="A15" s="2084" t="s">
        <v>21</v>
      </c>
      <c r="B15" s="2085"/>
      <c r="C15" s="408">
        <v>4270</v>
      </c>
      <c r="D15" s="961">
        <v>2006</v>
      </c>
      <c r="E15" s="961">
        <v>57</v>
      </c>
      <c r="F15" s="961">
        <v>45</v>
      </c>
      <c r="G15" s="545">
        <v>471</v>
      </c>
      <c r="H15" s="961">
        <v>2531</v>
      </c>
      <c r="I15" s="545">
        <v>1268</v>
      </c>
      <c r="J15" s="961">
        <v>1101</v>
      </c>
      <c r="K15" s="1202">
        <v>66</v>
      </c>
    </row>
    <row r="16" spans="1:11" s="49" customFormat="1" ht="17.25" customHeight="1">
      <c r="A16" s="2084" t="s">
        <v>244</v>
      </c>
      <c r="B16" s="2085"/>
      <c r="C16" s="408">
        <v>4262</v>
      </c>
      <c r="D16" s="961">
        <v>1987</v>
      </c>
      <c r="E16" s="961">
        <v>43</v>
      </c>
      <c r="F16" s="961">
        <v>30</v>
      </c>
      <c r="G16" s="545">
        <v>450</v>
      </c>
      <c r="H16" s="961">
        <v>2646</v>
      </c>
      <c r="I16" s="545">
        <v>1166</v>
      </c>
      <c r="J16" s="961">
        <v>994</v>
      </c>
      <c r="K16" s="1202">
        <v>66</v>
      </c>
    </row>
    <row r="17" spans="1:11" s="49" customFormat="1" ht="17.25" customHeight="1" thickBot="1">
      <c r="A17" s="2080" t="s">
        <v>321</v>
      </c>
      <c r="B17" s="2081"/>
      <c r="C17" s="665">
        <v>4248</v>
      </c>
      <c r="D17" s="153">
        <v>2030</v>
      </c>
      <c r="E17" s="153">
        <v>64</v>
      </c>
      <c r="F17" s="152">
        <v>44</v>
      </c>
      <c r="G17" s="152">
        <v>484</v>
      </c>
      <c r="H17" s="153">
        <v>2632</v>
      </c>
      <c r="I17" s="152">
        <v>1132</v>
      </c>
      <c r="J17" s="153">
        <v>980</v>
      </c>
      <c r="K17" s="666">
        <v>76</v>
      </c>
    </row>
    <row r="18" spans="1:11" ht="17.25" customHeight="1">
      <c r="A18" s="1514" t="s">
        <v>718</v>
      </c>
      <c r="B18" s="1242" t="s">
        <v>327</v>
      </c>
      <c r="C18" s="1245">
        <f>C17-C16</f>
        <v>-14</v>
      </c>
      <c r="D18" s="1246">
        <f t="shared" ref="D18:J18" si="0">D17-D16</f>
        <v>43</v>
      </c>
      <c r="E18" s="1246">
        <f t="shared" si="0"/>
        <v>21</v>
      </c>
      <c r="F18" s="1307">
        <f t="shared" si="0"/>
        <v>14</v>
      </c>
      <c r="G18" s="1307">
        <f t="shared" si="0"/>
        <v>34</v>
      </c>
      <c r="H18" s="1246">
        <f t="shared" si="0"/>
        <v>-14</v>
      </c>
      <c r="I18" s="1307">
        <f t="shared" si="0"/>
        <v>-34</v>
      </c>
      <c r="J18" s="1246">
        <f t="shared" si="0"/>
        <v>-14</v>
      </c>
      <c r="K18" s="1390">
        <f>K17-K16</f>
        <v>10</v>
      </c>
    </row>
    <row r="19" spans="1:11" ht="17.25" customHeight="1">
      <c r="A19" s="1497"/>
      <c r="B19" s="1250" t="s">
        <v>328</v>
      </c>
      <c r="C19" s="1253">
        <f>C17/C16-1</f>
        <v>-3.2848427968089622E-3</v>
      </c>
      <c r="D19" s="1254">
        <f t="shared" ref="D19:K19" si="1">D17/D16-1</f>
        <v>2.1640664318067548E-2</v>
      </c>
      <c r="E19" s="1254">
        <f t="shared" si="1"/>
        <v>0.48837209302325579</v>
      </c>
      <c r="F19" s="1319">
        <f t="shared" si="1"/>
        <v>0.46666666666666656</v>
      </c>
      <c r="G19" s="1319">
        <f t="shared" si="1"/>
        <v>7.5555555555555598E-2</v>
      </c>
      <c r="H19" s="1254">
        <f t="shared" si="1"/>
        <v>-5.2910052910053462E-3</v>
      </c>
      <c r="I19" s="1319">
        <f t="shared" si="1"/>
        <v>-2.9159519725557415E-2</v>
      </c>
      <c r="J19" s="1254">
        <f t="shared" si="1"/>
        <v>-1.4084507042253502E-2</v>
      </c>
      <c r="K19" s="1393">
        <f t="shared" si="1"/>
        <v>0.1515151515151516</v>
      </c>
    </row>
    <row r="20" spans="1:11" ht="17.25" customHeight="1">
      <c r="A20" s="1496" t="s">
        <v>719</v>
      </c>
      <c r="B20" s="1256" t="s">
        <v>327</v>
      </c>
      <c r="C20" s="1259">
        <f>C17/C12</f>
        <v>0.99882435927580526</v>
      </c>
      <c r="D20" s="1260">
        <f t="shared" ref="D20:K20" si="2">D17/D12</f>
        <v>1.02061337355455</v>
      </c>
      <c r="E20" s="1260">
        <f t="shared" si="2"/>
        <v>1.8285714285714285</v>
      </c>
      <c r="F20" s="1323">
        <f t="shared" si="2"/>
        <v>1.76</v>
      </c>
      <c r="G20" s="1323">
        <f t="shared" si="2"/>
        <v>1.2804232804232805</v>
      </c>
      <c r="H20" s="1260">
        <f t="shared" si="2"/>
        <v>1.0769230769230769</v>
      </c>
      <c r="I20" s="1323">
        <f t="shared" si="2"/>
        <v>0.79105520614954572</v>
      </c>
      <c r="J20" s="1260">
        <f t="shared" si="2"/>
        <v>0.75268817204301075</v>
      </c>
      <c r="K20" s="1459">
        <f t="shared" si="2"/>
        <v>1.1875</v>
      </c>
    </row>
    <row r="21" spans="1:11" ht="17.25" customHeight="1">
      <c r="A21" s="1497"/>
      <c r="B21" s="1264" t="s">
        <v>328</v>
      </c>
      <c r="C21" s="1267">
        <f>C17/C12-1</f>
        <v>-1.1756407241947375E-3</v>
      </c>
      <c r="D21" s="1268">
        <f t="shared" ref="D21:K21" si="3">D17/D12-1</f>
        <v>2.0613373554549952E-2</v>
      </c>
      <c r="E21" s="1268">
        <f t="shared" si="3"/>
        <v>0.82857142857142851</v>
      </c>
      <c r="F21" s="1311">
        <f t="shared" si="3"/>
        <v>0.76</v>
      </c>
      <c r="G21" s="1311">
        <f t="shared" si="3"/>
        <v>0.28042328042328046</v>
      </c>
      <c r="H21" s="1268">
        <f t="shared" si="3"/>
        <v>7.6923076923076872E-2</v>
      </c>
      <c r="I21" s="1311">
        <f t="shared" si="3"/>
        <v>-0.20894479385045428</v>
      </c>
      <c r="J21" s="1268">
        <f t="shared" si="3"/>
        <v>-0.24731182795698925</v>
      </c>
      <c r="K21" s="1460">
        <f t="shared" si="3"/>
        <v>0.1875</v>
      </c>
    </row>
    <row r="22" spans="1:11" ht="17.25" customHeight="1">
      <c r="A22" s="1496" t="s">
        <v>720</v>
      </c>
      <c r="B22" s="1270" t="s">
        <v>327</v>
      </c>
      <c r="C22" s="1273">
        <f>C17-C7</f>
        <v>-491</v>
      </c>
      <c r="D22" s="1274">
        <f t="shared" ref="D22:K22" si="4">D17-D7</f>
        <v>-148</v>
      </c>
      <c r="E22" s="1274">
        <f t="shared" si="4"/>
        <v>31</v>
      </c>
      <c r="F22" s="1315">
        <f t="shared" si="4"/>
        <v>26</v>
      </c>
      <c r="G22" s="1315">
        <f t="shared" si="4"/>
        <v>75</v>
      </c>
      <c r="H22" s="1274">
        <f t="shared" si="4"/>
        <v>-353</v>
      </c>
      <c r="I22" s="1315">
        <f t="shared" si="4"/>
        <v>-213</v>
      </c>
      <c r="J22" s="1274">
        <f t="shared" si="4"/>
        <v>-172</v>
      </c>
      <c r="K22" s="1396">
        <f t="shared" si="4"/>
        <v>36</v>
      </c>
    </row>
    <row r="23" spans="1:11" ht="17.25" customHeight="1" thickBot="1">
      <c r="A23" s="1498"/>
      <c r="B23" s="1278" t="s">
        <v>328</v>
      </c>
      <c r="C23" s="1291">
        <f>C17/C7-1</f>
        <v>-0.10360835619328967</v>
      </c>
      <c r="D23" s="1292">
        <f t="shared" ref="D23:K23" si="5">D17/D7-1</f>
        <v>-6.7952249770431572E-2</v>
      </c>
      <c r="E23" s="1292">
        <f t="shared" si="5"/>
        <v>0.93939393939393945</v>
      </c>
      <c r="F23" s="1368">
        <f t="shared" si="5"/>
        <v>1.4444444444444446</v>
      </c>
      <c r="G23" s="1368">
        <f t="shared" si="5"/>
        <v>0.18337408312958425</v>
      </c>
      <c r="H23" s="1292">
        <f t="shared" si="5"/>
        <v>-0.11825795644891124</v>
      </c>
      <c r="I23" s="1368">
        <f t="shared" si="5"/>
        <v>-0.15836431226765801</v>
      </c>
      <c r="J23" s="1292">
        <f t="shared" si="5"/>
        <v>-0.14930555555555558</v>
      </c>
      <c r="K23" s="1399">
        <f t="shared" si="5"/>
        <v>0.89999999999999991</v>
      </c>
    </row>
    <row r="24" spans="1:11" s="11" customFormat="1" ht="17.25" customHeight="1">
      <c r="A24" s="12" t="s">
        <v>52</v>
      </c>
      <c r="B24" s="441"/>
    </row>
    <row r="25" spans="1:11" s="11" customFormat="1" ht="17.25" customHeight="1">
      <c r="A25" s="12" t="s">
        <v>243</v>
      </c>
      <c r="B25" s="441"/>
    </row>
    <row r="26" spans="1:11" ht="17.25" customHeight="1">
      <c r="A26" s="12" t="s">
        <v>146</v>
      </c>
      <c r="B26" s="441"/>
      <c r="C26" s="11"/>
      <c r="D26" s="11"/>
      <c r="E26" s="11"/>
      <c r="F26" s="11"/>
      <c r="G26" s="11"/>
      <c r="H26" s="11"/>
      <c r="I26" s="11"/>
      <c r="J26" s="11"/>
      <c r="K26" s="11"/>
    </row>
  </sheetData>
  <mergeCells count="24">
    <mergeCell ref="A3:B6"/>
    <mergeCell ref="C3:K3"/>
    <mergeCell ref="C4:C6"/>
    <mergeCell ref="D4:K4"/>
    <mergeCell ref="D5:D6"/>
    <mergeCell ref="E5:F5"/>
    <mergeCell ref="G5:G6"/>
    <mergeCell ref="H5:H6"/>
    <mergeCell ref="I5:I6"/>
    <mergeCell ref="J5:K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K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891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7"/>
      <c r="O3" s="1608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5" t="s">
        <v>328</v>
      </c>
      <c r="O4" s="1303" t="s">
        <v>327</v>
      </c>
      <c r="P4" s="1305" t="s">
        <v>328</v>
      </c>
      <c r="Q4" s="1303" t="s">
        <v>327</v>
      </c>
      <c r="R4" s="1304" t="s">
        <v>328</v>
      </c>
    </row>
    <row r="5" spans="1:18" ht="17.25" customHeight="1">
      <c r="A5" s="361" t="s">
        <v>26</v>
      </c>
      <c r="B5" s="705">
        <v>3535</v>
      </c>
      <c r="C5" s="704">
        <v>3963</v>
      </c>
      <c r="D5" s="704">
        <v>4223</v>
      </c>
      <c r="E5" s="704">
        <v>4714</v>
      </c>
      <c r="F5" s="704">
        <v>5434</v>
      </c>
      <c r="G5" s="704">
        <v>6307</v>
      </c>
      <c r="H5" s="704">
        <v>7214</v>
      </c>
      <c r="I5" s="704">
        <v>8302</v>
      </c>
      <c r="J5" s="704">
        <v>9494</v>
      </c>
      <c r="K5" s="704">
        <v>10469</v>
      </c>
      <c r="L5" s="706">
        <v>11343</v>
      </c>
      <c r="M5" s="966">
        <f>L5-K5</f>
        <v>874</v>
      </c>
      <c r="N5" s="976">
        <f>L5/K5-1</f>
        <v>8.3484573502722315E-2</v>
      </c>
      <c r="O5" s="968">
        <f>L5-G5</f>
        <v>5036</v>
      </c>
      <c r="P5" s="976">
        <f>L5/G5-1</f>
        <v>0.79847788171872525</v>
      </c>
      <c r="Q5" s="968">
        <f>L5-B5</f>
        <v>7808</v>
      </c>
      <c r="R5" s="969">
        <f>L5/B5-1</f>
        <v>2.2087694483734088</v>
      </c>
    </row>
    <row r="6" spans="1:18" ht="17.25" customHeight="1">
      <c r="A6" s="369" t="s">
        <v>27</v>
      </c>
      <c r="B6" s="707">
        <v>1203</v>
      </c>
      <c r="C6" s="392">
        <v>1486</v>
      </c>
      <c r="D6" s="392">
        <v>1641</v>
      </c>
      <c r="E6" s="392">
        <v>1809</v>
      </c>
      <c r="F6" s="392">
        <v>2060</v>
      </c>
      <c r="G6" s="392">
        <v>2533</v>
      </c>
      <c r="H6" s="392">
        <v>2942</v>
      </c>
      <c r="I6" s="392">
        <v>3275</v>
      </c>
      <c r="J6" s="392">
        <v>3799</v>
      </c>
      <c r="K6" s="392">
        <v>4166</v>
      </c>
      <c r="L6" s="708">
        <v>4486</v>
      </c>
      <c r="M6" s="970">
        <f t="shared" ref="M6:M19" si="0">L6-K6</f>
        <v>320</v>
      </c>
      <c r="N6" s="769">
        <f t="shared" ref="N6:N19" si="1">L6/K6-1</f>
        <v>7.6812289966394554E-2</v>
      </c>
      <c r="O6" s="971">
        <f t="shared" ref="O6:O19" si="2">L6-G6</f>
        <v>1953</v>
      </c>
      <c r="P6" s="769">
        <f t="shared" ref="P6:P19" si="3">L6/G6-1</f>
        <v>0.7710225029609159</v>
      </c>
      <c r="Q6" s="971">
        <f t="shared" ref="Q6:Q19" si="4">L6-B6</f>
        <v>3283</v>
      </c>
      <c r="R6" s="972">
        <f t="shared" ref="R6:R19" si="5">L6/B6-1</f>
        <v>2.7290108063175396</v>
      </c>
    </row>
    <row r="7" spans="1:18" ht="17.25" customHeight="1">
      <c r="A7" s="369" t="s">
        <v>28</v>
      </c>
      <c r="B7" s="707">
        <v>364</v>
      </c>
      <c r="C7" s="392">
        <v>402</v>
      </c>
      <c r="D7" s="392">
        <v>415</v>
      </c>
      <c r="E7" s="392">
        <v>516</v>
      </c>
      <c r="F7" s="392">
        <v>614</v>
      </c>
      <c r="G7" s="392">
        <v>790</v>
      </c>
      <c r="H7" s="392">
        <v>913</v>
      </c>
      <c r="I7" s="392">
        <v>1119</v>
      </c>
      <c r="J7" s="392">
        <v>1336</v>
      </c>
      <c r="K7" s="392">
        <v>1521</v>
      </c>
      <c r="L7" s="708">
        <v>1698</v>
      </c>
      <c r="M7" s="970">
        <f t="shared" si="0"/>
        <v>177</v>
      </c>
      <c r="N7" s="769">
        <f t="shared" si="1"/>
        <v>0.11637080867850091</v>
      </c>
      <c r="O7" s="971">
        <f t="shared" si="2"/>
        <v>908</v>
      </c>
      <c r="P7" s="769">
        <f t="shared" si="3"/>
        <v>1.1493670886075948</v>
      </c>
      <c r="Q7" s="971">
        <f t="shared" si="4"/>
        <v>1334</v>
      </c>
      <c r="R7" s="972">
        <f t="shared" si="5"/>
        <v>3.6648351648351651</v>
      </c>
    </row>
    <row r="8" spans="1:18" ht="17.25" customHeight="1">
      <c r="A8" s="369" t="s">
        <v>29</v>
      </c>
      <c r="B8" s="707">
        <v>153</v>
      </c>
      <c r="C8" s="392">
        <v>154</v>
      </c>
      <c r="D8" s="392">
        <v>173</v>
      </c>
      <c r="E8" s="392">
        <v>186</v>
      </c>
      <c r="F8" s="392">
        <v>228</v>
      </c>
      <c r="G8" s="392">
        <v>269</v>
      </c>
      <c r="H8" s="392">
        <v>294</v>
      </c>
      <c r="I8" s="392">
        <v>302</v>
      </c>
      <c r="J8" s="392">
        <v>353</v>
      </c>
      <c r="K8" s="392">
        <v>438</v>
      </c>
      <c r="L8" s="708">
        <v>454</v>
      </c>
      <c r="M8" s="970">
        <f t="shared" si="0"/>
        <v>16</v>
      </c>
      <c r="N8" s="769">
        <f t="shared" si="1"/>
        <v>3.6529680365296802E-2</v>
      </c>
      <c r="O8" s="971">
        <f t="shared" si="2"/>
        <v>185</v>
      </c>
      <c r="P8" s="769">
        <f t="shared" si="3"/>
        <v>0.68773234200743505</v>
      </c>
      <c r="Q8" s="971">
        <f t="shared" si="4"/>
        <v>301</v>
      </c>
      <c r="R8" s="972">
        <f t="shared" si="5"/>
        <v>1.9673202614379086</v>
      </c>
    </row>
    <row r="9" spans="1:18" ht="17.25" customHeight="1">
      <c r="A9" s="369" t="s">
        <v>30</v>
      </c>
      <c r="B9" s="707">
        <v>263</v>
      </c>
      <c r="C9" s="392">
        <v>286</v>
      </c>
      <c r="D9" s="392">
        <v>332</v>
      </c>
      <c r="E9" s="392">
        <v>374</v>
      </c>
      <c r="F9" s="392">
        <v>425</v>
      </c>
      <c r="G9" s="392">
        <v>422</v>
      </c>
      <c r="H9" s="392">
        <v>512</v>
      </c>
      <c r="I9" s="392">
        <v>607</v>
      </c>
      <c r="J9" s="392">
        <v>679</v>
      </c>
      <c r="K9" s="392">
        <v>742</v>
      </c>
      <c r="L9" s="708">
        <v>748</v>
      </c>
      <c r="M9" s="970">
        <f t="shared" si="0"/>
        <v>6</v>
      </c>
      <c r="N9" s="769">
        <f t="shared" si="1"/>
        <v>8.0862533692722671E-3</v>
      </c>
      <c r="O9" s="971">
        <f t="shared" si="2"/>
        <v>326</v>
      </c>
      <c r="P9" s="769">
        <f t="shared" si="3"/>
        <v>0.77251184834123232</v>
      </c>
      <c r="Q9" s="971">
        <f t="shared" si="4"/>
        <v>485</v>
      </c>
      <c r="R9" s="972">
        <f t="shared" si="5"/>
        <v>1.8441064638783269</v>
      </c>
    </row>
    <row r="10" spans="1:18" ht="17.25" customHeight="1">
      <c r="A10" s="369" t="s">
        <v>31</v>
      </c>
      <c r="B10" s="707">
        <v>278</v>
      </c>
      <c r="C10" s="392">
        <v>298</v>
      </c>
      <c r="D10" s="392">
        <v>265</v>
      </c>
      <c r="E10" s="392">
        <v>260</v>
      </c>
      <c r="F10" s="392">
        <v>302</v>
      </c>
      <c r="G10" s="392">
        <v>354</v>
      </c>
      <c r="H10" s="392">
        <v>375</v>
      </c>
      <c r="I10" s="392">
        <v>446</v>
      </c>
      <c r="J10" s="392">
        <v>410</v>
      </c>
      <c r="K10" s="392">
        <v>458</v>
      </c>
      <c r="L10" s="708">
        <v>512</v>
      </c>
      <c r="M10" s="970">
        <f t="shared" si="0"/>
        <v>54</v>
      </c>
      <c r="N10" s="769">
        <f t="shared" si="1"/>
        <v>0.11790393013100431</v>
      </c>
      <c r="O10" s="971">
        <f t="shared" si="2"/>
        <v>158</v>
      </c>
      <c r="P10" s="769">
        <f t="shared" si="3"/>
        <v>0.4463276836158192</v>
      </c>
      <c r="Q10" s="971">
        <f t="shared" si="4"/>
        <v>234</v>
      </c>
      <c r="R10" s="972">
        <f t="shared" si="5"/>
        <v>0.84172661870503607</v>
      </c>
    </row>
    <row r="11" spans="1:18" ht="17.25" customHeight="1">
      <c r="A11" s="369" t="s">
        <v>32</v>
      </c>
      <c r="B11" s="707">
        <v>252</v>
      </c>
      <c r="C11" s="392">
        <v>276</v>
      </c>
      <c r="D11" s="392">
        <v>289</v>
      </c>
      <c r="E11" s="392">
        <v>313</v>
      </c>
      <c r="F11" s="392">
        <v>351</v>
      </c>
      <c r="G11" s="392">
        <v>394</v>
      </c>
      <c r="H11" s="392">
        <v>452</v>
      </c>
      <c r="I11" s="392">
        <v>509</v>
      </c>
      <c r="J11" s="392">
        <v>591</v>
      </c>
      <c r="K11" s="392">
        <v>633</v>
      </c>
      <c r="L11" s="708">
        <v>687</v>
      </c>
      <c r="M11" s="970">
        <f t="shared" si="0"/>
        <v>54</v>
      </c>
      <c r="N11" s="769">
        <f t="shared" si="1"/>
        <v>8.5308056872037907E-2</v>
      </c>
      <c r="O11" s="971">
        <f t="shared" si="2"/>
        <v>293</v>
      </c>
      <c r="P11" s="769">
        <f t="shared" si="3"/>
        <v>0.74365482233502544</v>
      </c>
      <c r="Q11" s="971">
        <f t="shared" si="4"/>
        <v>435</v>
      </c>
      <c r="R11" s="972">
        <f t="shared" si="5"/>
        <v>1.7261904761904763</v>
      </c>
    </row>
    <row r="12" spans="1:18" ht="17.25" customHeight="1">
      <c r="A12" s="369" t="s">
        <v>33</v>
      </c>
      <c r="B12" s="707">
        <v>117</v>
      </c>
      <c r="C12" s="392">
        <v>161</v>
      </c>
      <c r="D12" s="392">
        <v>157</v>
      </c>
      <c r="E12" s="392">
        <v>160</v>
      </c>
      <c r="F12" s="392">
        <v>210</v>
      </c>
      <c r="G12" s="392">
        <v>219</v>
      </c>
      <c r="H12" s="392">
        <v>232</v>
      </c>
      <c r="I12" s="392">
        <v>302</v>
      </c>
      <c r="J12" s="392">
        <v>375</v>
      </c>
      <c r="K12" s="392">
        <v>396</v>
      </c>
      <c r="L12" s="708">
        <v>436</v>
      </c>
      <c r="M12" s="970">
        <f t="shared" si="0"/>
        <v>40</v>
      </c>
      <c r="N12" s="769">
        <f t="shared" si="1"/>
        <v>0.10101010101010099</v>
      </c>
      <c r="O12" s="971">
        <f t="shared" si="2"/>
        <v>217</v>
      </c>
      <c r="P12" s="769">
        <f t="shared" si="3"/>
        <v>0.99086757990867569</v>
      </c>
      <c r="Q12" s="971">
        <f t="shared" si="4"/>
        <v>319</v>
      </c>
      <c r="R12" s="972">
        <f t="shared" si="5"/>
        <v>2.7264957264957266</v>
      </c>
    </row>
    <row r="13" spans="1:18" ht="17.25" customHeight="1">
      <c r="A13" s="369" t="s">
        <v>34</v>
      </c>
      <c r="B13" s="707">
        <v>113</v>
      </c>
      <c r="C13" s="392">
        <v>119</v>
      </c>
      <c r="D13" s="392">
        <v>151</v>
      </c>
      <c r="E13" s="392">
        <v>161</v>
      </c>
      <c r="F13" s="392">
        <v>143</v>
      </c>
      <c r="G13" s="392">
        <v>165</v>
      </c>
      <c r="H13" s="392">
        <v>186</v>
      </c>
      <c r="I13" s="392">
        <v>212</v>
      </c>
      <c r="J13" s="392">
        <v>237</v>
      </c>
      <c r="K13" s="392">
        <v>268</v>
      </c>
      <c r="L13" s="708">
        <v>288</v>
      </c>
      <c r="M13" s="970">
        <f t="shared" si="0"/>
        <v>20</v>
      </c>
      <c r="N13" s="769">
        <f t="shared" si="1"/>
        <v>7.4626865671641784E-2</v>
      </c>
      <c r="O13" s="971">
        <f t="shared" si="2"/>
        <v>123</v>
      </c>
      <c r="P13" s="769">
        <f t="shared" si="3"/>
        <v>0.74545454545454537</v>
      </c>
      <c r="Q13" s="971">
        <f t="shared" si="4"/>
        <v>175</v>
      </c>
      <c r="R13" s="972">
        <f t="shared" si="5"/>
        <v>1.5486725663716814</v>
      </c>
    </row>
    <row r="14" spans="1:18" ht="17.25" customHeight="1">
      <c r="A14" s="369" t="s">
        <v>35</v>
      </c>
      <c r="B14" s="707">
        <v>96</v>
      </c>
      <c r="C14" s="392">
        <v>103</v>
      </c>
      <c r="D14" s="392">
        <v>114</v>
      </c>
      <c r="E14" s="392">
        <v>140</v>
      </c>
      <c r="F14" s="392">
        <v>164</v>
      </c>
      <c r="G14" s="392">
        <v>162</v>
      </c>
      <c r="H14" s="392">
        <v>205</v>
      </c>
      <c r="I14" s="392">
        <v>228</v>
      </c>
      <c r="J14" s="392">
        <v>274</v>
      </c>
      <c r="K14" s="392">
        <v>285</v>
      </c>
      <c r="L14" s="708">
        <v>327</v>
      </c>
      <c r="M14" s="970">
        <f t="shared" si="0"/>
        <v>42</v>
      </c>
      <c r="N14" s="769">
        <f t="shared" si="1"/>
        <v>0.14736842105263159</v>
      </c>
      <c r="O14" s="971">
        <f t="shared" si="2"/>
        <v>165</v>
      </c>
      <c r="P14" s="769">
        <f t="shared" si="3"/>
        <v>1.0185185185185186</v>
      </c>
      <c r="Q14" s="971">
        <f t="shared" si="4"/>
        <v>231</v>
      </c>
      <c r="R14" s="972">
        <f t="shared" si="5"/>
        <v>2.40625</v>
      </c>
    </row>
    <row r="15" spans="1:18" ht="17.25" customHeight="1">
      <c r="A15" s="369" t="s">
        <v>36</v>
      </c>
      <c r="B15" s="707">
        <v>93</v>
      </c>
      <c r="C15" s="392">
        <v>91</v>
      </c>
      <c r="D15" s="392">
        <v>107</v>
      </c>
      <c r="E15" s="392">
        <v>127</v>
      </c>
      <c r="F15" s="392">
        <v>127</v>
      </c>
      <c r="G15" s="392">
        <v>145</v>
      </c>
      <c r="H15" s="392">
        <v>148</v>
      </c>
      <c r="I15" s="392">
        <v>181</v>
      </c>
      <c r="J15" s="392">
        <v>188</v>
      </c>
      <c r="K15" s="392">
        <v>219</v>
      </c>
      <c r="L15" s="708">
        <v>218</v>
      </c>
      <c r="M15" s="885">
        <f t="shared" si="0"/>
        <v>-1</v>
      </c>
      <c r="N15" s="769">
        <f t="shared" si="1"/>
        <v>-4.5662100456621557E-3</v>
      </c>
      <c r="O15" s="971">
        <f t="shared" si="2"/>
        <v>73</v>
      </c>
      <c r="P15" s="769">
        <f t="shared" si="3"/>
        <v>0.50344827586206886</v>
      </c>
      <c r="Q15" s="971">
        <f t="shared" si="4"/>
        <v>125</v>
      </c>
      <c r="R15" s="972">
        <f t="shared" si="5"/>
        <v>1.3440860215053765</v>
      </c>
    </row>
    <row r="16" spans="1:18" ht="17.25" customHeight="1">
      <c r="A16" s="369" t="s">
        <v>37</v>
      </c>
      <c r="B16" s="707">
        <v>287</v>
      </c>
      <c r="C16" s="392">
        <v>270</v>
      </c>
      <c r="D16" s="392">
        <v>275</v>
      </c>
      <c r="E16" s="392">
        <v>329</v>
      </c>
      <c r="F16" s="392">
        <v>415</v>
      </c>
      <c r="G16" s="392">
        <v>440</v>
      </c>
      <c r="H16" s="392">
        <v>529</v>
      </c>
      <c r="I16" s="392">
        <v>609</v>
      </c>
      <c r="J16" s="392">
        <v>698</v>
      </c>
      <c r="K16" s="392">
        <v>762</v>
      </c>
      <c r="L16" s="708">
        <v>847</v>
      </c>
      <c r="M16" s="970">
        <f t="shared" si="0"/>
        <v>85</v>
      </c>
      <c r="N16" s="769">
        <f t="shared" si="1"/>
        <v>0.11154855643044614</v>
      </c>
      <c r="O16" s="971">
        <f t="shared" si="2"/>
        <v>407</v>
      </c>
      <c r="P16" s="769">
        <f t="shared" si="3"/>
        <v>0.92500000000000004</v>
      </c>
      <c r="Q16" s="971">
        <f t="shared" si="4"/>
        <v>560</v>
      </c>
      <c r="R16" s="972">
        <f t="shared" si="5"/>
        <v>1.9512195121951219</v>
      </c>
    </row>
    <row r="17" spans="1:18" ht="17.25" customHeight="1">
      <c r="A17" s="369" t="s">
        <v>38</v>
      </c>
      <c r="B17" s="707">
        <v>82</v>
      </c>
      <c r="C17" s="392">
        <v>69</v>
      </c>
      <c r="D17" s="392">
        <v>81</v>
      </c>
      <c r="E17" s="392">
        <v>86</v>
      </c>
      <c r="F17" s="392">
        <v>90</v>
      </c>
      <c r="G17" s="392">
        <v>102</v>
      </c>
      <c r="H17" s="392">
        <v>119</v>
      </c>
      <c r="I17" s="392">
        <v>146</v>
      </c>
      <c r="J17" s="392">
        <v>173</v>
      </c>
      <c r="K17" s="392">
        <v>174</v>
      </c>
      <c r="L17" s="708">
        <v>199</v>
      </c>
      <c r="M17" s="970">
        <f t="shared" si="0"/>
        <v>25</v>
      </c>
      <c r="N17" s="769">
        <f t="shared" si="1"/>
        <v>0.14367816091954033</v>
      </c>
      <c r="O17" s="971">
        <f t="shared" si="2"/>
        <v>97</v>
      </c>
      <c r="P17" s="769">
        <f t="shared" si="3"/>
        <v>0.9509803921568627</v>
      </c>
      <c r="Q17" s="971">
        <f t="shared" si="4"/>
        <v>117</v>
      </c>
      <c r="R17" s="972">
        <f t="shared" si="5"/>
        <v>1.4268292682926829</v>
      </c>
    </row>
    <row r="18" spans="1:18" ht="17.25" customHeight="1">
      <c r="A18" s="369" t="s">
        <v>39</v>
      </c>
      <c r="B18" s="707">
        <v>72</v>
      </c>
      <c r="C18" s="392">
        <v>89</v>
      </c>
      <c r="D18" s="392">
        <v>65</v>
      </c>
      <c r="E18" s="392">
        <v>74</v>
      </c>
      <c r="F18" s="392">
        <v>90</v>
      </c>
      <c r="G18" s="392">
        <v>82</v>
      </c>
      <c r="H18" s="392">
        <v>89</v>
      </c>
      <c r="I18" s="392">
        <v>110</v>
      </c>
      <c r="J18" s="392">
        <v>122</v>
      </c>
      <c r="K18" s="392">
        <v>123</v>
      </c>
      <c r="L18" s="708">
        <v>124</v>
      </c>
      <c r="M18" s="970">
        <f t="shared" si="0"/>
        <v>1</v>
      </c>
      <c r="N18" s="769">
        <f t="shared" si="1"/>
        <v>8.1300813008129413E-3</v>
      </c>
      <c r="O18" s="971">
        <f t="shared" si="2"/>
        <v>42</v>
      </c>
      <c r="P18" s="769">
        <f t="shared" si="3"/>
        <v>0.51219512195121952</v>
      </c>
      <c r="Q18" s="971">
        <f t="shared" si="4"/>
        <v>52</v>
      </c>
      <c r="R18" s="972">
        <f t="shared" si="5"/>
        <v>0.72222222222222232</v>
      </c>
    </row>
    <row r="19" spans="1:18" ht="17.25" customHeight="1" thickBot="1">
      <c r="A19" s="362" t="s">
        <v>40</v>
      </c>
      <c r="B19" s="709">
        <v>162</v>
      </c>
      <c r="C19" s="427">
        <v>159</v>
      </c>
      <c r="D19" s="427">
        <v>158</v>
      </c>
      <c r="E19" s="427">
        <v>179</v>
      </c>
      <c r="F19" s="427">
        <v>215</v>
      </c>
      <c r="G19" s="427">
        <v>230</v>
      </c>
      <c r="H19" s="427">
        <v>218</v>
      </c>
      <c r="I19" s="427">
        <v>256</v>
      </c>
      <c r="J19" s="427">
        <v>259</v>
      </c>
      <c r="K19" s="427">
        <v>284</v>
      </c>
      <c r="L19" s="710">
        <v>319</v>
      </c>
      <c r="M19" s="973">
        <f t="shared" si="0"/>
        <v>35</v>
      </c>
      <c r="N19" s="770">
        <f t="shared" si="1"/>
        <v>0.12323943661971826</v>
      </c>
      <c r="O19" s="974">
        <f t="shared" si="2"/>
        <v>89</v>
      </c>
      <c r="P19" s="770">
        <f t="shared" si="3"/>
        <v>0.38695652173913042</v>
      </c>
      <c r="Q19" s="974">
        <f t="shared" si="4"/>
        <v>157</v>
      </c>
      <c r="R19" s="975">
        <f t="shared" si="5"/>
        <v>0.96913580246913589</v>
      </c>
    </row>
    <row r="20" spans="1:18" s="52" customFormat="1" ht="17.25" customHeight="1">
      <c r="A20" s="22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/>
  </sheetViews>
  <sheetFormatPr defaultRowHeight="15"/>
  <cols>
    <col min="1" max="1" width="12.5703125" style="383" customWidth="1"/>
    <col min="2" max="2" width="5" style="383" customWidth="1"/>
    <col min="3" max="3" width="5.85546875" style="383" customWidth="1"/>
    <col min="4" max="4" width="5.42578125" style="383" customWidth="1"/>
    <col min="5" max="5" width="5.7109375" style="383" customWidth="1"/>
    <col min="6" max="6" width="5.42578125" style="383" customWidth="1"/>
    <col min="7" max="7" width="5.7109375" style="383" customWidth="1"/>
    <col min="8" max="8" width="5.42578125" style="383" customWidth="1"/>
    <col min="9" max="9" width="5.7109375" style="383" customWidth="1"/>
    <col min="10" max="10" width="5.42578125" style="383" customWidth="1"/>
    <col min="11" max="11" width="6" style="383" customWidth="1"/>
    <col min="12" max="12" width="4.5703125" style="383" customWidth="1"/>
    <col min="13" max="13" width="5" style="383" customWidth="1"/>
    <col min="14" max="14" width="4.5703125" style="383" customWidth="1"/>
    <col min="15" max="15" width="6" style="383" customWidth="1"/>
    <col min="16" max="16" width="4.5703125" style="383" customWidth="1"/>
    <col min="17" max="17" width="6" style="383" customWidth="1"/>
    <col min="18" max="18" width="4.5703125" style="383" customWidth="1"/>
    <col min="19" max="19" width="5.7109375" style="383" customWidth="1"/>
    <col min="20" max="20" width="4.5703125" style="383" customWidth="1"/>
    <col min="21" max="21" width="5.7109375" style="383" customWidth="1"/>
    <col min="22" max="22" width="5.42578125" style="383" customWidth="1"/>
    <col min="23" max="23" width="5.7109375" style="383" customWidth="1"/>
    <col min="24" max="24" width="5.42578125" style="383" customWidth="1"/>
    <col min="25" max="16384" width="9.140625" style="383"/>
  </cols>
  <sheetData>
    <row r="1" spans="1:26" s="378" customFormat="1" ht="17.25" customHeight="1">
      <c r="A1" s="438" t="s">
        <v>560</v>
      </c>
      <c r="B1" s="438"/>
    </row>
    <row r="2" spans="1:26" s="379" customFormat="1" ht="17.25" customHeight="1" thickBot="1">
      <c r="A2" s="701" t="s">
        <v>329</v>
      </c>
      <c r="O2" s="379" t="s">
        <v>0</v>
      </c>
    </row>
    <row r="3" spans="1:26" s="4" customFormat="1" ht="17.25" customHeight="1">
      <c r="A3" s="1499" t="s">
        <v>334</v>
      </c>
      <c r="B3" s="1500"/>
      <c r="C3" s="1641" t="s">
        <v>86</v>
      </c>
      <c r="D3" s="1642"/>
      <c r="E3" s="1656" t="s">
        <v>53</v>
      </c>
      <c r="F3" s="1657"/>
      <c r="G3" s="1657"/>
      <c r="H3" s="1658"/>
      <c r="I3" s="1659" t="s">
        <v>54</v>
      </c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60"/>
      <c r="X3" s="1661"/>
    </row>
    <row r="4" spans="1:26" s="4" customFormat="1" ht="17.25" customHeight="1">
      <c r="A4" s="1501"/>
      <c r="B4" s="1502"/>
      <c r="C4" s="1646"/>
      <c r="D4" s="1568"/>
      <c r="E4" s="1662" t="s">
        <v>290</v>
      </c>
      <c r="F4" s="1663"/>
      <c r="G4" s="1553" t="s">
        <v>55</v>
      </c>
      <c r="H4" s="1654"/>
      <c r="I4" s="1612" t="s">
        <v>59</v>
      </c>
      <c r="J4" s="1652"/>
      <c r="K4" s="1553" t="s">
        <v>58</v>
      </c>
      <c r="L4" s="1652"/>
      <c r="M4" s="1553" t="s">
        <v>57</v>
      </c>
      <c r="N4" s="1652"/>
      <c r="O4" s="1553" t="s">
        <v>60</v>
      </c>
      <c r="P4" s="1652"/>
      <c r="Q4" s="1553" t="s">
        <v>56</v>
      </c>
      <c r="R4" s="1652"/>
      <c r="S4" s="1553" t="s">
        <v>61</v>
      </c>
      <c r="T4" s="1652"/>
      <c r="U4" s="1553" t="s">
        <v>62</v>
      </c>
      <c r="V4" s="1652"/>
      <c r="W4" s="1553" t="s">
        <v>75</v>
      </c>
      <c r="X4" s="1654"/>
    </row>
    <row r="5" spans="1:26" s="4" customFormat="1" ht="17.25" customHeight="1">
      <c r="A5" s="1501"/>
      <c r="B5" s="1502"/>
      <c r="C5" s="1646"/>
      <c r="D5" s="1568"/>
      <c r="E5" s="1664"/>
      <c r="F5" s="1665"/>
      <c r="G5" s="1653"/>
      <c r="H5" s="1655"/>
      <c r="I5" s="1649"/>
      <c r="J5" s="1653"/>
      <c r="K5" s="1653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53"/>
      <c r="W5" s="1653"/>
      <c r="X5" s="1655"/>
    </row>
    <row r="6" spans="1:26" s="4" customFormat="1" ht="17.25" customHeight="1" thickBot="1">
      <c r="A6" s="1503"/>
      <c r="B6" s="1504"/>
      <c r="C6" s="1330" t="s">
        <v>252</v>
      </c>
      <c r="D6" s="1331" t="s">
        <v>262</v>
      </c>
      <c r="E6" s="1330" t="s">
        <v>252</v>
      </c>
      <c r="F6" s="1336" t="s">
        <v>257</v>
      </c>
      <c r="G6" s="1333" t="s">
        <v>252</v>
      </c>
      <c r="H6" s="1334" t="s">
        <v>257</v>
      </c>
      <c r="I6" s="1330" t="s">
        <v>252</v>
      </c>
      <c r="J6" s="1336" t="s">
        <v>257</v>
      </c>
      <c r="K6" s="1333" t="s">
        <v>252</v>
      </c>
      <c r="L6" s="1336" t="s">
        <v>257</v>
      </c>
      <c r="M6" s="1333" t="s">
        <v>252</v>
      </c>
      <c r="N6" s="1336" t="s">
        <v>257</v>
      </c>
      <c r="O6" s="1333" t="s">
        <v>252</v>
      </c>
      <c r="P6" s="1336" t="s">
        <v>257</v>
      </c>
      <c r="Q6" s="1333" t="s">
        <v>252</v>
      </c>
      <c r="R6" s="1336" t="s">
        <v>257</v>
      </c>
      <c r="S6" s="1333" t="s">
        <v>252</v>
      </c>
      <c r="T6" s="1336" t="s">
        <v>257</v>
      </c>
      <c r="U6" s="1333" t="s">
        <v>252</v>
      </c>
      <c r="V6" s="1336" t="s">
        <v>257</v>
      </c>
      <c r="W6" s="1333" t="s">
        <v>252</v>
      </c>
      <c r="X6" s="1334" t="s">
        <v>257</v>
      </c>
    </row>
    <row r="7" spans="1:26" s="6" customFormat="1" ht="17.25" customHeight="1">
      <c r="A7" s="1505" t="s">
        <v>13</v>
      </c>
      <c r="B7" s="1506"/>
      <c r="C7" s="381">
        <v>8673</v>
      </c>
      <c r="D7" s="487">
        <v>2.8754724487766063E-2</v>
      </c>
      <c r="E7" s="381">
        <v>6980</v>
      </c>
      <c r="F7" s="761">
        <v>0.80479649486913407</v>
      </c>
      <c r="G7" s="380">
        <v>1693</v>
      </c>
      <c r="H7" s="763">
        <v>0.1952035051308659</v>
      </c>
      <c r="I7" s="381">
        <v>5033</v>
      </c>
      <c r="J7" s="761">
        <v>0.5803066989507667</v>
      </c>
      <c r="K7" s="380">
        <v>500</v>
      </c>
      <c r="L7" s="476">
        <v>5.7650178715554015E-2</v>
      </c>
      <c r="M7" s="380">
        <v>268</v>
      </c>
      <c r="N7" s="476">
        <v>3.0900495791536954E-2</v>
      </c>
      <c r="O7" s="380">
        <v>335</v>
      </c>
      <c r="P7" s="476">
        <v>3.8625619739421191E-2</v>
      </c>
      <c r="Q7" s="380">
        <v>497</v>
      </c>
      <c r="R7" s="476">
        <v>5.7304277643260695E-2</v>
      </c>
      <c r="S7" s="380">
        <v>335</v>
      </c>
      <c r="T7" s="476">
        <v>3.8625619739421191E-2</v>
      </c>
      <c r="U7" s="380">
        <v>393</v>
      </c>
      <c r="V7" s="476">
        <v>4.5313040470425461E-2</v>
      </c>
      <c r="W7" s="380">
        <v>1312</v>
      </c>
      <c r="X7" s="479">
        <v>0.15127406894961373</v>
      </c>
      <c r="Y7" s="50"/>
      <c r="Z7" s="7"/>
    </row>
    <row r="8" spans="1:26" s="6" customFormat="1" ht="17.25" customHeight="1">
      <c r="A8" s="1505" t="s">
        <v>14</v>
      </c>
      <c r="B8" s="1506"/>
      <c r="C8" s="381">
        <v>8970</v>
      </c>
      <c r="D8" s="487">
        <v>2.8566151180861633E-2</v>
      </c>
      <c r="E8" s="381">
        <v>7190</v>
      </c>
      <c r="F8" s="761">
        <v>0.80156075808249716</v>
      </c>
      <c r="G8" s="380">
        <v>1780</v>
      </c>
      <c r="H8" s="763">
        <v>0.19843924191750278</v>
      </c>
      <c r="I8" s="381">
        <v>5141</v>
      </c>
      <c r="J8" s="761">
        <v>0.57313266443701227</v>
      </c>
      <c r="K8" s="380">
        <v>485</v>
      </c>
      <c r="L8" s="476">
        <v>5.4069119286510592E-2</v>
      </c>
      <c r="M8" s="380">
        <v>243</v>
      </c>
      <c r="N8" s="476">
        <v>2.7090301003344482E-2</v>
      </c>
      <c r="O8" s="380">
        <v>329</v>
      </c>
      <c r="P8" s="476">
        <v>3.6677814938684501E-2</v>
      </c>
      <c r="Q8" s="380">
        <v>496</v>
      </c>
      <c r="R8" s="476">
        <v>5.5295429208472684E-2</v>
      </c>
      <c r="S8" s="380">
        <v>390</v>
      </c>
      <c r="T8" s="476">
        <v>4.3478260869565216E-2</v>
      </c>
      <c r="U8" s="380">
        <v>487</v>
      </c>
      <c r="V8" s="476">
        <v>5.4292084726867335E-2</v>
      </c>
      <c r="W8" s="380">
        <v>1399</v>
      </c>
      <c r="X8" s="479">
        <v>0.15596432552954292</v>
      </c>
      <c r="Y8" s="50"/>
      <c r="Z8" s="7"/>
    </row>
    <row r="9" spans="1:26" s="6" customFormat="1" ht="17.25" customHeight="1">
      <c r="A9" s="1505" t="s">
        <v>15</v>
      </c>
      <c r="B9" s="1506"/>
      <c r="C9" s="381">
        <v>9236</v>
      </c>
      <c r="D9" s="487">
        <v>2.8106094725694742E-2</v>
      </c>
      <c r="E9" s="381">
        <v>7325</v>
      </c>
      <c r="F9" s="761">
        <v>0.79309224772628839</v>
      </c>
      <c r="G9" s="380">
        <v>1911</v>
      </c>
      <c r="H9" s="763">
        <v>0.20690775227371155</v>
      </c>
      <c r="I9" s="381">
        <v>5317</v>
      </c>
      <c r="J9" s="761">
        <v>0.5756821134690342</v>
      </c>
      <c r="K9" s="380">
        <v>493</v>
      </c>
      <c r="L9" s="476">
        <v>5.3378085751407539E-2</v>
      </c>
      <c r="M9" s="380">
        <v>242</v>
      </c>
      <c r="N9" s="476">
        <v>2.6201818969250758E-2</v>
      </c>
      <c r="O9" s="380">
        <v>329</v>
      </c>
      <c r="P9" s="476">
        <v>3.5621481160675615E-2</v>
      </c>
      <c r="Q9" s="380">
        <v>484</v>
      </c>
      <c r="R9" s="476">
        <v>5.2403637938501516E-2</v>
      </c>
      <c r="S9" s="380">
        <v>446</v>
      </c>
      <c r="T9" s="476">
        <v>4.8289302728453873E-2</v>
      </c>
      <c r="U9" s="380">
        <v>553</v>
      </c>
      <c r="V9" s="476">
        <v>5.9874404504114333E-2</v>
      </c>
      <c r="W9" s="380">
        <v>1372</v>
      </c>
      <c r="X9" s="479">
        <v>0.14854915547856215</v>
      </c>
      <c r="Y9" s="50"/>
      <c r="Z9" s="7"/>
    </row>
    <row r="10" spans="1:26" s="6" customFormat="1" ht="17.25" customHeight="1">
      <c r="A10" s="1505" t="s">
        <v>16</v>
      </c>
      <c r="B10" s="1506"/>
      <c r="C10" s="381">
        <v>9510</v>
      </c>
      <c r="D10" s="487">
        <v>2.7764720995209054E-2</v>
      </c>
      <c r="E10" s="381">
        <v>7478</v>
      </c>
      <c r="F10" s="761">
        <v>0.78633017875920086</v>
      </c>
      <c r="G10" s="380">
        <v>2032</v>
      </c>
      <c r="H10" s="763">
        <v>0.21366982124079917</v>
      </c>
      <c r="I10" s="381">
        <v>5287</v>
      </c>
      <c r="J10" s="761">
        <v>0.55594111461619344</v>
      </c>
      <c r="K10" s="380">
        <v>526</v>
      </c>
      <c r="L10" s="476">
        <v>5.5310199789695057E-2</v>
      </c>
      <c r="M10" s="380">
        <v>266</v>
      </c>
      <c r="N10" s="476">
        <v>2.7970557308096739E-2</v>
      </c>
      <c r="O10" s="380">
        <v>352</v>
      </c>
      <c r="P10" s="476">
        <v>3.7013669821240797E-2</v>
      </c>
      <c r="Q10" s="380">
        <v>509</v>
      </c>
      <c r="R10" s="476">
        <v>5.3522607781282858E-2</v>
      </c>
      <c r="S10" s="380">
        <v>524</v>
      </c>
      <c r="T10" s="476">
        <v>5.5099894847528919E-2</v>
      </c>
      <c r="U10" s="380">
        <v>647</v>
      </c>
      <c r="V10" s="476">
        <v>6.8033648790746581E-2</v>
      </c>
      <c r="W10" s="380">
        <v>1399</v>
      </c>
      <c r="X10" s="479">
        <v>0.14710830704521557</v>
      </c>
      <c r="Y10" s="50"/>
      <c r="Z10" s="7"/>
    </row>
    <row r="11" spans="1:26" s="6" customFormat="1" ht="17.25" customHeight="1">
      <c r="A11" s="1505" t="s">
        <v>17</v>
      </c>
      <c r="B11" s="1506"/>
      <c r="C11" s="381">
        <v>9767</v>
      </c>
      <c r="D11" s="487">
        <v>2.7563921657165435E-2</v>
      </c>
      <c r="E11" s="381">
        <v>7611</v>
      </c>
      <c r="F11" s="761">
        <v>0.77925668065936315</v>
      </c>
      <c r="G11" s="380">
        <v>2156</v>
      </c>
      <c r="H11" s="763">
        <v>0.22074331934063685</v>
      </c>
      <c r="I11" s="381">
        <v>5476</v>
      </c>
      <c r="J11" s="761">
        <v>0.56066345858503119</v>
      </c>
      <c r="K11" s="380">
        <v>535</v>
      </c>
      <c r="L11" s="476">
        <v>5.4776287498720183E-2</v>
      </c>
      <c r="M11" s="380">
        <v>272</v>
      </c>
      <c r="N11" s="476">
        <v>2.7848878877853998E-2</v>
      </c>
      <c r="O11" s="380">
        <v>371</v>
      </c>
      <c r="P11" s="476">
        <v>3.7985051704719976E-2</v>
      </c>
      <c r="Q11" s="380">
        <v>508</v>
      </c>
      <c r="R11" s="476">
        <v>5.2011876727756728E-2</v>
      </c>
      <c r="S11" s="380">
        <v>541</v>
      </c>
      <c r="T11" s="476">
        <v>5.5390601003378725E-2</v>
      </c>
      <c r="U11" s="380">
        <v>720</v>
      </c>
      <c r="V11" s="476">
        <v>7.3717620559025296E-2</v>
      </c>
      <c r="W11" s="380">
        <v>1344</v>
      </c>
      <c r="X11" s="479">
        <v>0.13760622504351389</v>
      </c>
      <c r="Y11" s="50"/>
      <c r="Z11" s="7"/>
    </row>
    <row r="12" spans="1:26" s="6" customFormat="1" ht="17.25" customHeight="1">
      <c r="A12" s="1505" t="s">
        <v>18</v>
      </c>
      <c r="B12" s="1506"/>
      <c r="C12" s="381">
        <v>10063</v>
      </c>
      <c r="D12" s="487">
        <v>2.7678453549267262E-2</v>
      </c>
      <c r="E12" s="381">
        <v>7764</v>
      </c>
      <c r="F12" s="761">
        <v>0.77153930239491209</v>
      </c>
      <c r="G12" s="380">
        <v>2299</v>
      </c>
      <c r="H12" s="763">
        <v>0.22846069760508794</v>
      </c>
      <c r="I12" s="381">
        <v>5610</v>
      </c>
      <c r="J12" s="761">
        <v>0.55748782669184138</v>
      </c>
      <c r="K12" s="380">
        <v>529</v>
      </c>
      <c r="L12" s="476">
        <v>5.2568816456325149E-2</v>
      </c>
      <c r="M12" s="380">
        <v>266</v>
      </c>
      <c r="N12" s="476">
        <v>2.6433469144390341E-2</v>
      </c>
      <c r="O12" s="380">
        <v>421</v>
      </c>
      <c r="P12" s="476">
        <v>4.1836430487926068E-2</v>
      </c>
      <c r="Q12" s="380">
        <v>493</v>
      </c>
      <c r="R12" s="476">
        <v>4.8991354466858789E-2</v>
      </c>
      <c r="S12" s="380">
        <v>616</v>
      </c>
      <c r="T12" s="476">
        <v>6.1214349597535529E-2</v>
      </c>
      <c r="U12" s="380">
        <v>875</v>
      </c>
      <c r="V12" s="476">
        <v>8.6952201132862963E-2</v>
      </c>
      <c r="W12" s="380">
        <v>1253</v>
      </c>
      <c r="X12" s="479">
        <v>0.12451555202225977</v>
      </c>
      <c r="Y12" s="50"/>
      <c r="Z12" s="7"/>
    </row>
    <row r="13" spans="1:26" s="6" customFormat="1" ht="17.25" customHeight="1">
      <c r="A13" s="1505" t="s">
        <v>19</v>
      </c>
      <c r="B13" s="1506"/>
      <c r="C13" s="381">
        <v>10312</v>
      </c>
      <c r="D13" s="487">
        <v>2.8052001751889946E-2</v>
      </c>
      <c r="E13" s="381">
        <v>7828</v>
      </c>
      <c r="F13" s="761">
        <v>0.75911559348332036</v>
      </c>
      <c r="G13" s="380">
        <v>2484</v>
      </c>
      <c r="H13" s="763">
        <v>0.24088440651667958</v>
      </c>
      <c r="I13" s="381">
        <v>5604</v>
      </c>
      <c r="J13" s="761">
        <v>0.54344453064390996</v>
      </c>
      <c r="K13" s="380">
        <v>487</v>
      </c>
      <c r="L13" s="476">
        <v>4.7226532195500388E-2</v>
      </c>
      <c r="M13" s="380">
        <v>283</v>
      </c>
      <c r="N13" s="476">
        <v>2.7443754848719939E-2</v>
      </c>
      <c r="O13" s="380">
        <v>350</v>
      </c>
      <c r="P13" s="476">
        <v>3.3941039565554693E-2</v>
      </c>
      <c r="Q13" s="380">
        <v>498</v>
      </c>
      <c r="R13" s="476">
        <v>4.8293250581846393E-2</v>
      </c>
      <c r="S13" s="380">
        <v>705</v>
      </c>
      <c r="T13" s="476">
        <v>6.8366951124903028E-2</v>
      </c>
      <c r="U13" s="380">
        <v>1037</v>
      </c>
      <c r="V13" s="476">
        <v>0.10056245151280062</v>
      </c>
      <c r="W13" s="380">
        <v>1348</v>
      </c>
      <c r="X13" s="479">
        <v>0.13072148952676493</v>
      </c>
      <c r="Y13" s="50"/>
      <c r="Z13" s="7"/>
    </row>
    <row r="14" spans="1:26" s="6" customFormat="1" ht="17.25" customHeight="1">
      <c r="A14" s="1505" t="s">
        <v>20</v>
      </c>
      <c r="B14" s="1506"/>
      <c r="C14" s="375">
        <v>10536</v>
      </c>
      <c r="D14" s="487">
        <v>2.8680235517651573E-2</v>
      </c>
      <c r="E14" s="375">
        <v>7788</v>
      </c>
      <c r="F14" s="761">
        <v>0.73917995444191342</v>
      </c>
      <c r="G14" s="382">
        <v>2748</v>
      </c>
      <c r="H14" s="763">
        <v>0.26082004555808658</v>
      </c>
      <c r="I14" s="375">
        <v>5654</v>
      </c>
      <c r="J14" s="761">
        <v>0.53663629460895979</v>
      </c>
      <c r="K14" s="382">
        <v>504</v>
      </c>
      <c r="L14" s="476">
        <v>4.7835990888382689E-2</v>
      </c>
      <c r="M14" s="382">
        <v>251</v>
      </c>
      <c r="N14" s="476">
        <v>2.3823082763857251E-2</v>
      </c>
      <c r="O14" s="382">
        <v>348</v>
      </c>
      <c r="P14" s="476">
        <v>3.3029612756264239E-2</v>
      </c>
      <c r="Q14" s="382">
        <v>543</v>
      </c>
      <c r="R14" s="476">
        <v>5.1537585421412298E-2</v>
      </c>
      <c r="S14" s="382">
        <v>710</v>
      </c>
      <c r="T14" s="476">
        <v>6.7388003037205768E-2</v>
      </c>
      <c r="U14" s="382">
        <v>1153</v>
      </c>
      <c r="V14" s="476">
        <v>0.10943432042520881</v>
      </c>
      <c r="W14" s="382">
        <v>1373</v>
      </c>
      <c r="X14" s="479">
        <v>0.13031511009870919</v>
      </c>
      <c r="Y14" s="50"/>
      <c r="Z14" s="7"/>
    </row>
    <row r="15" spans="1:26" s="6" customFormat="1" ht="17.25" customHeight="1">
      <c r="A15" s="1505" t="s">
        <v>21</v>
      </c>
      <c r="B15" s="1506"/>
      <c r="C15" s="375">
        <v>10486</v>
      </c>
      <c r="D15" s="487">
        <v>2.8914692557348208E-2</v>
      </c>
      <c r="E15" s="375">
        <v>7457</v>
      </c>
      <c r="F15" s="761">
        <v>0.71113866107190538</v>
      </c>
      <c r="G15" s="382">
        <v>3029</v>
      </c>
      <c r="H15" s="763">
        <v>0.28886133892809462</v>
      </c>
      <c r="I15" s="375">
        <v>5402</v>
      </c>
      <c r="J15" s="761">
        <v>0.5151630745756246</v>
      </c>
      <c r="K15" s="382">
        <v>472</v>
      </c>
      <c r="L15" s="476">
        <v>4.5012397482357427E-2</v>
      </c>
      <c r="M15" s="382">
        <v>263</v>
      </c>
      <c r="N15" s="476">
        <v>2.5081060461567804E-2</v>
      </c>
      <c r="O15" s="382">
        <v>367</v>
      </c>
      <c r="P15" s="476">
        <v>3.499904634751097E-2</v>
      </c>
      <c r="Q15" s="382">
        <v>574</v>
      </c>
      <c r="R15" s="476">
        <v>5.4739652870493989E-2</v>
      </c>
      <c r="S15" s="382">
        <v>751</v>
      </c>
      <c r="T15" s="476">
        <v>7.1619301926378026E-2</v>
      </c>
      <c r="U15" s="382">
        <v>1231</v>
      </c>
      <c r="V15" s="476">
        <v>0.11739462139996186</v>
      </c>
      <c r="W15" s="382">
        <v>1426</v>
      </c>
      <c r="X15" s="479">
        <v>0.13599084493610528</v>
      </c>
      <c r="Y15" s="50"/>
      <c r="Z15" s="7"/>
    </row>
    <row r="16" spans="1:26" s="6" customFormat="1" ht="17.25" customHeight="1">
      <c r="A16" s="1505" t="s">
        <v>244</v>
      </c>
      <c r="B16" s="1506"/>
      <c r="C16" s="375">
        <v>10788</v>
      </c>
      <c r="D16" s="487">
        <v>2.9738998114435047E-2</v>
      </c>
      <c r="E16" s="375">
        <v>7014</v>
      </c>
      <c r="F16" s="761">
        <v>0.65016685205784208</v>
      </c>
      <c r="G16" s="382">
        <v>3774</v>
      </c>
      <c r="H16" s="763">
        <v>0.34983314794215797</v>
      </c>
      <c r="I16" s="375">
        <v>5450</v>
      </c>
      <c r="J16" s="761">
        <v>0.50519095291064142</v>
      </c>
      <c r="K16" s="382">
        <v>494</v>
      </c>
      <c r="L16" s="476">
        <v>4.5791620318872822E-2</v>
      </c>
      <c r="M16" s="382">
        <v>270</v>
      </c>
      <c r="N16" s="476">
        <v>2.5027808676307009E-2</v>
      </c>
      <c r="O16" s="382">
        <v>353</v>
      </c>
      <c r="P16" s="476">
        <v>3.2721542454579165E-2</v>
      </c>
      <c r="Q16" s="382">
        <v>630</v>
      </c>
      <c r="R16" s="476">
        <v>5.8398220244716352E-2</v>
      </c>
      <c r="S16" s="382">
        <v>901</v>
      </c>
      <c r="T16" s="476">
        <v>8.3518724508713379E-2</v>
      </c>
      <c r="U16" s="382">
        <v>1112</v>
      </c>
      <c r="V16" s="476">
        <v>0.10307749351130886</v>
      </c>
      <c r="W16" s="382">
        <v>1578</v>
      </c>
      <c r="X16" s="479">
        <v>0.14627363737486096</v>
      </c>
      <c r="Z16" s="7"/>
    </row>
    <row r="17" spans="1:24" s="6" customFormat="1" ht="17.25" customHeight="1" thickBot="1">
      <c r="A17" s="1505" t="s">
        <v>321</v>
      </c>
      <c r="B17" s="1506"/>
      <c r="C17" s="411">
        <v>11245</v>
      </c>
      <c r="D17" s="482">
        <v>3.0911879838142153E-2</v>
      </c>
      <c r="E17" s="351">
        <v>6878</v>
      </c>
      <c r="F17" s="762">
        <v>0.61164962205424633</v>
      </c>
      <c r="G17" s="132">
        <v>4367</v>
      </c>
      <c r="H17" s="764">
        <v>0.38835037794575367</v>
      </c>
      <c r="I17" s="411">
        <v>5661</v>
      </c>
      <c r="J17" s="765">
        <v>0.50342374388617162</v>
      </c>
      <c r="K17" s="370">
        <v>456</v>
      </c>
      <c r="L17" s="477">
        <v>4.0551356158292577E-2</v>
      </c>
      <c r="M17" s="370">
        <v>281</v>
      </c>
      <c r="N17" s="477">
        <v>2.4988883948421522E-2</v>
      </c>
      <c r="O17" s="370">
        <v>409</v>
      </c>
      <c r="P17" s="477">
        <v>3.637172076478435E-2</v>
      </c>
      <c r="Q17" s="370">
        <v>721</v>
      </c>
      <c r="R17" s="477">
        <v>6.4117385504668736E-2</v>
      </c>
      <c r="S17" s="370">
        <v>1115</v>
      </c>
      <c r="T17" s="477">
        <v>9.9155180080035571E-2</v>
      </c>
      <c r="U17" s="370">
        <v>1108</v>
      </c>
      <c r="V17" s="477">
        <v>9.8532681191640728E-2</v>
      </c>
      <c r="W17" s="370">
        <v>1494</v>
      </c>
      <c r="X17" s="480">
        <v>0.13285904846598487</v>
      </c>
    </row>
    <row r="18" spans="1:24" s="6" customFormat="1" ht="17.25" customHeight="1">
      <c r="A18" s="1514" t="s">
        <v>718</v>
      </c>
      <c r="B18" s="1242" t="s">
        <v>327</v>
      </c>
      <c r="C18" s="1245">
        <f>C17-C16</f>
        <v>457</v>
      </c>
      <c r="D18" s="1309" t="s">
        <v>65</v>
      </c>
      <c r="E18" s="1245">
        <f t="shared" ref="E18:M18" si="0">E17-E16</f>
        <v>-136</v>
      </c>
      <c r="F18" s="1308" t="s">
        <v>65</v>
      </c>
      <c r="G18" s="1246">
        <f t="shared" si="0"/>
        <v>593</v>
      </c>
      <c r="H18" s="1309" t="s">
        <v>65</v>
      </c>
      <c r="I18" s="1245">
        <f t="shared" si="0"/>
        <v>211</v>
      </c>
      <c r="J18" s="1308" t="s">
        <v>65</v>
      </c>
      <c r="K18" s="1246">
        <f t="shared" si="0"/>
        <v>-38</v>
      </c>
      <c r="L18" s="1308" t="s">
        <v>65</v>
      </c>
      <c r="M18" s="1246">
        <f t="shared" si="0"/>
        <v>11</v>
      </c>
      <c r="N18" s="1308" t="s">
        <v>65</v>
      </c>
      <c r="O18" s="1246">
        <f>O17-O16</f>
        <v>56</v>
      </c>
      <c r="P18" s="1308" t="s">
        <v>65</v>
      </c>
      <c r="Q18" s="1246">
        <f>Q17-Q16</f>
        <v>91</v>
      </c>
      <c r="R18" s="1308" t="s">
        <v>65</v>
      </c>
      <c r="S18" s="1246">
        <f>S17-S16</f>
        <v>214</v>
      </c>
      <c r="T18" s="1308" t="s">
        <v>65</v>
      </c>
      <c r="U18" s="1246">
        <f>U17-U16</f>
        <v>-4</v>
      </c>
      <c r="V18" s="1308" t="s">
        <v>65</v>
      </c>
      <c r="W18" s="1246">
        <f>W17-W16</f>
        <v>-84</v>
      </c>
      <c r="X18" s="1309" t="s">
        <v>65</v>
      </c>
    </row>
    <row r="19" spans="1:24" s="6" customFormat="1" ht="17.25" customHeight="1">
      <c r="A19" s="1497"/>
      <c r="B19" s="1264" t="s">
        <v>328</v>
      </c>
      <c r="C19" s="1267">
        <f>C17/C16-1</f>
        <v>4.2361883574341785E-2</v>
      </c>
      <c r="D19" s="1313" t="s">
        <v>65</v>
      </c>
      <c r="E19" s="1267">
        <f t="shared" ref="E19:M19" si="1">E17/E16-1</f>
        <v>-1.9389791844881654E-2</v>
      </c>
      <c r="F19" s="1312" t="s">
        <v>65</v>
      </c>
      <c r="G19" s="1268">
        <f t="shared" si="1"/>
        <v>0.15712771595124542</v>
      </c>
      <c r="H19" s="1313" t="s">
        <v>65</v>
      </c>
      <c r="I19" s="1267">
        <f t="shared" si="1"/>
        <v>3.8715596330275215E-2</v>
      </c>
      <c r="J19" s="1312" t="s">
        <v>65</v>
      </c>
      <c r="K19" s="1268">
        <f t="shared" si="1"/>
        <v>-7.6923076923076872E-2</v>
      </c>
      <c r="L19" s="1312" t="s">
        <v>65</v>
      </c>
      <c r="M19" s="1268">
        <f t="shared" si="1"/>
        <v>4.0740740740740744E-2</v>
      </c>
      <c r="N19" s="1312" t="s">
        <v>65</v>
      </c>
      <c r="O19" s="1268">
        <f>O17/O16-1</f>
        <v>0.1586402266288951</v>
      </c>
      <c r="P19" s="1312" t="s">
        <v>65</v>
      </c>
      <c r="Q19" s="1268">
        <f>Q17/Q16-1</f>
        <v>0.14444444444444438</v>
      </c>
      <c r="R19" s="1312" t="s">
        <v>65</v>
      </c>
      <c r="S19" s="1268">
        <f>S17/S16-1</f>
        <v>0.23751387347391795</v>
      </c>
      <c r="T19" s="1312" t="s">
        <v>65</v>
      </c>
      <c r="U19" s="1268">
        <f>U17/U16-1</f>
        <v>-3.597122302158251E-3</v>
      </c>
      <c r="V19" s="1312" t="s">
        <v>65</v>
      </c>
      <c r="W19" s="1268">
        <f>W17/W16-1</f>
        <v>-5.323193916349811E-2</v>
      </c>
      <c r="X19" s="1313" t="s">
        <v>65</v>
      </c>
    </row>
    <row r="20" spans="1:24" s="6" customFormat="1" ht="17.25" customHeight="1">
      <c r="A20" s="1496" t="s">
        <v>719</v>
      </c>
      <c r="B20" s="1270" t="s">
        <v>327</v>
      </c>
      <c r="C20" s="1273">
        <f>C17-C12</f>
        <v>1182</v>
      </c>
      <c r="D20" s="1317" t="s">
        <v>65</v>
      </c>
      <c r="E20" s="1273">
        <f t="shared" ref="E20:M20" si="2">E17-E12</f>
        <v>-886</v>
      </c>
      <c r="F20" s="1316" t="s">
        <v>65</v>
      </c>
      <c r="G20" s="1274">
        <f t="shared" si="2"/>
        <v>2068</v>
      </c>
      <c r="H20" s="1317" t="s">
        <v>65</v>
      </c>
      <c r="I20" s="1273">
        <f t="shared" si="2"/>
        <v>51</v>
      </c>
      <c r="J20" s="1316" t="s">
        <v>65</v>
      </c>
      <c r="K20" s="1274">
        <f t="shared" si="2"/>
        <v>-73</v>
      </c>
      <c r="L20" s="1316" t="s">
        <v>65</v>
      </c>
      <c r="M20" s="1274">
        <f t="shared" si="2"/>
        <v>15</v>
      </c>
      <c r="N20" s="1316" t="s">
        <v>65</v>
      </c>
      <c r="O20" s="1274">
        <f>O17-O12</f>
        <v>-12</v>
      </c>
      <c r="P20" s="1316" t="s">
        <v>65</v>
      </c>
      <c r="Q20" s="1274">
        <f>Q17-Q12</f>
        <v>228</v>
      </c>
      <c r="R20" s="1316" t="s">
        <v>65</v>
      </c>
      <c r="S20" s="1274">
        <f>S17-S12</f>
        <v>499</v>
      </c>
      <c r="T20" s="1316" t="s">
        <v>65</v>
      </c>
      <c r="U20" s="1274">
        <f>U17-U12</f>
        <v>233</v>
      </c>
      <c r="V20" s="1316" t="s">
        <v>65</v>
      </c>
      <c r="W20" s="1274">
        <f>W17-W12</f>
        <v>241</v>
      </c>
      <c r="X20" s="1317" t="s">
        <v>65</v>
      </c>
    </row>
    <row r="21" spans="1:24" s="6" customFormat="1" ht="17.25" customHeight="1">
      <c r="A21" s="1497"/>
      <c r="B21" s="1264" t="s">
        <v>328</v>
      </c>
      <c r="C21" s="1267">
        <f>C17/C12-1</f>
        <v>0.11746000198747897</v>
      </c>
      <c r="D21" s="1313" t="s">
        <v>65</v>
      </c>
      <c r="E21" s="1267">
        <f t="shared" ref="E21:M21" si="3">E17/E12-1</f>
        <v>-0.11411643482740852</v>
      </c>
      <c r="F21" s="1312" t="s">
        <v>65</v>
      </c>
      <c r="G21" s="1268">
        <f t="shared" si="3"/>
        <v>0.8995215311004785</v>
      </c>
      <c r="H21" s="1313" t="s">
        <v>65</v>
      </c>
      <c r="I21" s="1267">
        <f t="shared" si="3"/>
        <v>9.0909090909090384E-3</v>
      </c>
      <c r="J21" s="1312" t="s">
        <v>65</v>
      </c>
      <c r="K21" s="1268">
        <f t="shared" si="3"/>
        <v>-0.1379962192816635</v>
      </c>
      <c r="L21" s="1312" t="s">
        <v>65</v>
      </c>
      <c r="M21" s="1268">
        <f t="shared" si="3"/>
        <v>5.6390977443609103E-2</v>
      </c>
      <c r="N21" s="1312" t="s">
        <v>65</v>
      </c>
      <c r="O21" s="1268">
        <f>O17/O12-1</f>
        <v>-2.8503562945368155E-2</v>
      </c>
      <c r="P21" s="1312" t="s">
        <v>65</v>
      </c>
      <c r="Q21" s="1268">
        <f>Q17/Q12-1</f>
        <v>0.46247464503042601</v>
      </c>
      <c r="R21" s="1312" t="s">
        <v>65</v>
      </c>
      <c r="S21" s="1268">
        <f>S17/S12-1</f>
        <v>0.81006493506493515</v>
      </c>
      <c r="T21" s="1312" t="s">
        <v>65</v>
      </c>
      <c r="U21" s="1268">
        <f>U17/U12-1</f>
        <v>0.26628571428571424</v>
      </c>
      <c r="V21" s="1312" t="s">
        <v>65</v>
      </c>
      <c r="W21" s="1268">
        <f>W17/W12-1</f>
        <v>0.19233838786911406</v>
      </c>
      <c r="X21" s="1313" t="s">
        <v>65</v>
      </c>
    </row>
    <row r="22" spans="1:24" s="6" customFormat="1" ht="17.25" customHeight="1">
      <c r="A22" s="1496" t="s">
        <v>720</v>
      </c>
      <c r="B22" s="1270" t="s">
        <v>327</v>
      </c>
      <c r="C22" s="1273">
        <f>C17-C7</f>
        <v>2572</v>
      </c>
      <c r="D22" s="1317" t="s">
        <v>65</v>
      </c>
      <c r="E22" s="1273">
        <f t="shared" ref="E22:M22" si="4">E17-E7</f>
        <v>-102</v>
      </c>
      <c r="F22" s="1316" t="s">
        <v>65</v>
      </c>
      <c r="G22" s="1274">
        <f t="shared" si="4"/>
        <v>2674</v>
      </c>
      <c r="H22" s="1317" t="s">
        <v>65</v>
      </c>
      <c r="I22" s="1273">
        <f t="shared" si="4"/>
        <v>628</v>
      </c>
      <c r="J22" s="1316" t="s">
        <v>65</v>
      </c>
      <c r="K22" s="1274">
        <f t="shared" si="4"/>
        <v>-44</v>
      </c>
      <c r="L22" s="1316" t="s">
        <v>65</v>
      </c>
      <c r="M22" s="1274">
        <f t="shared" si="4"/>
        <v>13</v>
      </c>
      <c r="N22" s="1316" t="s">
        <v>65</v>
      </c>
      <c r="O22" s="1274">
        <f>O17-O7</f>
        <v>74</v>
      </c>
      <c r="P22" s="1316" t="s">
        <v>65</v>
      </c>
      <c r="Q22" s="1274">
        <f>Q17-Q7</f>
        <v>224</v>
      </c>
      <c r="R22" s="1316" t="s">
        <v>65</v>
      </c>
      <c r="S22" s="1274">
        <f>S17-S7</f>
        <v>780</v>
      </c>
      <c r="T22" s="1316" t="s">
        <v>65</v>
      </c>
      <c r="U22" s="1274">
        <f>U17-U7</f>
        <v>715</v>
      </c>
      <c r="V22" s="1316" t="s">
        <v>65</v>
      </c>
      <c r="W22" s="1274">
        <f>W17-W7</f>
        <v>182</v>
      </c>
      <c r="X22" s="1317" t="s">
        <v>65</v>
      </c>
    </row>
    <row r="23" spans="1:24" s="6" customFormat="1" ht="17.25" customHeight="1" thickBot="1">
      <c r="A23" s="1498"/>
      <c r="B23" s="1278" t="s">
        <v>328</v>
      </c>
      <c r="C23" s="1281">
        <f>C17/C7-1</f>
        <v>0.29655251931280979</v>
      </c>
      <c r="D23" s="1329" t="s">
        <v>65</v>
      </c>
      <c r="E23" s="1281">
        <f t="shared" ref="E23:M23" si="5">E17/E7-1</f>
        <v>-1.4613180515759328E-2</v>
      </c>
      <c r="F23" s="1328" t="s">
        <v>65</v>
      </c>
      <c r="G23" s="1337">
        <f t="shared" si="5"/>
        <v>1.5794447725930301</v>
      </c>
      <c r="H23" s="1329" t="s">
        <v>65</v>
      </c>
      <c r="I23" s="1281">
        <f t="shared" si="5"/>
        <v>0.12477647526326252</v>
      </c>
      <c r="J23" s="1328" t="s">
        <v>65</v>
      </c>
      <c r="K23" s="1282">
        <f t="shared" si="5"/>
        <v>-8.7999999999999967E-2</v>
      </c>
      <c r="L23" s="1328" t="s">
        <v>65</v>
      </c>
      <c r="M23" s="1282">
        <f t="shared" si="5"/>
        <v>4.8507462686567138E-2</v>
      </c>
      <c r="N23" s="1328" t="s">
        <v>65</v>
      </c>
      <c r="O23" s="1282">
        <f>O17/O7-1</f>
        <v>0.22089552238805976</v>
      </c>
      <c r="P23" s="1328" t="s">
        <v>65</v>
      </c>
      <c r="Q23" s="1282">
        <f>Q17/Q7-1</f>
        <v>0.45070422535211274</v>
      </c>
      <c r="R23" s="1328" t="s">
        <v>65</v>
      </c>
      <c r="S23" s="1337">
        <f>S17/S7-1</f>
        <v>2.3283582089552239</v>
      </c>
      <c r="T23" s="1328" t="s">
        <v>65</v>
      </c>
      <c r="U23" s="1337">
        <f>U17/U7-1</f>
        <v>1.8193384223918576</v>
      </c>
      <c r="V23" s="1328" t="s">
        <v>65</v>
      </c>
      <c r="W23" s="1282">
        <f>W17/W7-1</f>
        <v>0.13871951219512191</v>
      </c>
      <c r="X23" s="1329" t="s">
        <v>65</v>
      </c>
    </row>
    <row r="24" spans="1:24" s="440" customFormat="1" ht="17.25" customHeight="1">
      <c r="A24" s="441" t="s">
        <v>291</v>
      </c>
      <c r="B24" s="441"/>
    </row>
    <row r="25" spans="1:24" s="440" customFormat="1" ht="17.25" customHeight="1">
      <c r="A25" s="385" t="s">
        <v>299</v>
      </c>
      <c r="B25" s="385"/>
    </row>
    <row r="26" spans="1:24" ht="17.25" customHeight="1">
      <c r="A26" s="766" t="s">
        <v>732</v>
      </c>
      <c r="B26" s="766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210"/>
      <c r="N26" s="442"/>
      <c r="O26" s="442"/>
      <c r="P26" s="442"/>
      <c r="Q26" s="442"/>
      <c r="R26" s="442"/>
      <c r="S26" s="440"/>
      <c r="T26" s="440"/>
      <c r="U26" s="210"/>
      <c r="V26" s="440"/>
      <c r="W26" s="440"/>
      <c r="X26" s="440"/>
    </row>
    <row r="27" spans="1:24" s="440" customFormat="1" ht="17.25" customHeight="1">
      <c r="A27" s="766" t="s">
        <v>733</v>
      </c>
      <c r="B27" s="766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210"/>
      <c r="V27" s="383"/>
      <c r="W27" s="383"/>
      <c r="X27" s="383"/>
    </row>
    <row r="28" spans="1:24" ht="17.25" customHeight="1"/>
    <row r="29" spans="1:24" ht="17.25" customHeight="1">
      <c r="E29" s="345"/>
      <c r="H29" s="286"/>
      <c r="I29" s="345"/>
    </row>
    <row r="30" spans="1:24" ht="17.25" customHeight="1">
      <c r="E30" s="345"/>
      <c r="H30" s="345"/>
      <c r="I30" s="345"/>
      <c r="J30" s="345"/>
    </row>
    <row r="31" spans="1:24" ht="17.25" customHeight="1">
      <c r="E31" s="345"/>
      <c r="I31" s="345"/>
      <c r="J31" s="345"/>
    </row>
    <row r="32" spans="1:24" ht="17.25" customHeight="1">
      <c r="E32" s="345"/>
      <c r="I32" s="345"/>
      <c r="J32" s="345"/>
    </row>
    <row r="33" spans="5:10">
      <c r="E33" s="345"/>
      <c r="I33" s="345"/>
      <c r="J33" s="345"/>
    </row>
    <row r="34" spans="5:10">
      <c r="E34" s="345"/>
      <c r="I34" s="345"/>
      <c r="J34" s="345"/>
    </row>
    <row r="35" spans="5:10">
      <c r="E35" s="345"/>
      <c r="I35" s="345"/>
      <c r="J35" s="345"/>
    </row>
    <row r="36" spans="5:10">
      <c r="E36" s="345"/>
      <c r="I36" s="345"/>
      <c r="J36" s="345"/>
    </row>
    <row r="37" spans="5:10">
      <c r="E37" s="345"/>
      <c r="I37" s="345"/>
      <c r="J37" s="345"/>
    </row>
    <row r="38" spans="5:10">
      <c r="E38" s="345"/>
      <c r="I38" s="345"/>
      <c r="J38" s="345"/>
    </row>
    <row r="39" spans="5:10">
      <c r="E39" s="345"/>
      <c r="I39" s="345"/>
      <c r="J39" s="345"/>
    </row>
    <row r="40" spans="5:10">
      <c r="I40" s="345"/>
      <c r="J40" s="345"/>
    </row>
  </sheetData>
  <mergeCells count="28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AA40"/>
  <sheetViews>
    <sheetView zoomScaleNormal="100" workbookViewId="0"/>
  </sheetViews>
  <sheetFormatPr defaultRowHeight="15"/>
  <cols>
    <col min="1" max="1" width="12.5703125" style="383" customWidth="1"/>
    <col min="2" max="2" width="5" style="383" customWidth="1"/>
    <col min="3" max="3" width="5.7109375" style="383" customWidth="1"/>
    <col min="4" max="5" width="5" style="383" customWidth="1"/>
    <col min="6" max="6" width="5.7109375" style="383" customWidth="1"/>
    <col min="7" max="7" width="5" style="383" customWidth="1"/>
    <col min="8" max="8" width="5.42578125" style="383" customWidth="1"/>
    <col min="9" max="9" width="5" style="383" customWidth="1"/>
    <col min="10" max="10" width="5.7109375" style="383" customWidth="1"/>
    <col min="11" max="11" width="5" style="383" customWidth="1"/>
    <col min="12" max="12" width="5.28515625" style="383" customWidth="1"/>
    <col min="13" max="13" width="5" style="383" customWidth="1"/>
    <col min="14" max="14" width="5.28515625" style="383" customWidth="1"/>
    <col min="15" max="15" width="5" style="383" customWidth="1"/>
    <col min="16" max="16" width="5.28515625" style="383" customWidth="1"/>
    <col min="17" max="17" width="5" style="383" customWidth="1"/>
    <col min="18" max="18" width="5.28515625" style="383" customWidth="1"/>
    <col min="19" max="19" width="5" style="383" customWidth="1"/>
    <col min="20" max="20" width="5.28515625" style="383" customWidth="1"/>
    <col min="21" max="21" width="5" style="383" customWidth="1"/>
    <col min="22" max="22" width="5.28515625" style="383" customWidth="1"/>
    <col min="23" max="23" width="5" style="383" customWidth="1"/>
    <col min="24" max="24" width="5.28515625" style="383" customWidth="1"/>
    <col min="25" max="25" width="5.42578125" style="383" customWidth="1"/>
    <col min="26" max="16384" width="9.140625" style="383"/>
  </cols>
  <sheetData>
    <row r="1" spans="1:27" s="378" customFormat="1" ht="17.25" customHeight="1">
      <c r="A1" s="438" t="s">
        <v>350</v>
      </c>
      <c r="B1" s="438"/>
    </row>
    <row r="2" spans="1:27" s="379" customFormat="1" ht="17.25" customHeight="1" thickBot="1">
      <c r="A2" s="701" t="s">
        <v>329</v>
      </c>
      <c r="P2" s="379" t="s">
        <v>0</v>
      </c>
    </row>
    <row r="3" spans="1:27" s="4" customFormat="1" ht="17.25" customHeight="1">
      <c r="A3" s="1499" t="s">
        <v>334</v>
      </c>
      <c r="B3" s="1500"/>
      <c r="C3" s="1641" t="s">
        <v>86</v>
      </c>
      <c r="D3" s="1666"/>
      <c r="E3" s="1642"/>
      <c r="F3" s="1656" t="s">
        <v>53</v>
      </c>
      <c r="G3" s="1657"/>
      <c r="H3" s="1657"/>
      <c r="I3" s="1658"/>
      <c r="J3" s="1659" t="s">
        <v>54</v>
      </c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60"/>
      <c r="Y3" s="1661"/>
    </row>
    <row r="4" spans="1:27" s="4" customFormat="1" ht="17.25" customHeight="1">
      <c r="A4" s="1501"/>
      <c r="B4" s="1502"/>
      <c r="C4" s="1646"/>
      <c r="D4" s="1571"/>
      <c r="E4" s="1568"/>
      <c r="F4" s="1662" t="s">
        <v>290</v>
      </c>
      <c r="G4" s="1663"/>
      <c r="H4" s="1553" t="s">
        <v>55</v>
      </c>
      <c r="I4" s="1654"/>
      <c r="J4" s="1612" t="s">
        <v>59</v>
      </c>
      <c r="K4" s="1652"/>
      <c r="L4" s="1553" t="s">
        <v>58</v>
      </c>
      <c r="M4" s="1652"/>
      <c r="N4" s="1553" t="s">
        <v>57</v>
      </c>
      <c r="O4" s="1652"/>
      <c r="P4" s="1553" t="s">
        <v>60</v>
      </c>
      <c r="Q4" s="1652"/>
      <c r="R4" s="1553" t="s">
        <v>56</v>
      </c>
      <c r="S4" s="1652"/>
      <c r="T4" s="1553" t="s">
        <v>61</v>
      </c>
      <c r="U4" s="1652"/>
      <c r="V4" s="1553" t="s">
        <v>62</v>
      </c>
      <c r="W4" s="1652"/>
      <c r="X4" s="1553" t="s">
        <v>75</v>
      </c>
      <c r="Y4" s="1654"/>
    </row>
    <row r="5" spans="1:27" s="4" customFormat="1" ht="17.25" customHeight="1">
      <c r="A5" s="1501"/>
      <c r="B5" s="1502"/>
      <c r="C5" s="1646"/>
      <c r="D5" s="1571"/>
      <c r="E5" s="1568"/>
      <c r="F5" s="1664"/>
      <c r="G5" s="1665"/>
      <c r="H5" s="1653"/>
      <c r="I5" s="1655"/>
      <c r="J5" s="1649"/>
      <c r="K5" s="1653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53"/>
      <c r="W5" s="1653"/>
      <c r="X5" s="1653"/>
      <c r="Y5" s="1655"/>
    </row>
    <row r="6" spans="1:27" s="4" customFormat="1" ht="17.25" customHeight="1" thickBot="1">
      <c r="A6" s="1503"/>
      <c r="B6" s="1504"/>
      <c r="C6" s="1330" t="s">
        <v>252</v>
      </c>
      <c r="D6" s="1335" t="s">
        <v>262</v>
      </c>
      <c r="E6" s="1331" t="s">
        <v>257</v>
      </c>
      <c r="F6" s="1330" t="s">
        <v>252</v>
      </c>
      <c r="G6" s="1336" t="s">
        <v>258</v>
      </c>
      <c r="H6" s="1333" t="s">
        <v>252</v>
      </c>
      <c r="I6" s="1334" t="s">
        <v>258</v>
      </c>
      <c r="J6" s="1330" t="s">
        <v>252</v>
      </c>
      <c r="K6" s="1336" t="s">
        <v>258</v>
      </c>
      <c r="L6" s="1333" t="s">
        <v>252</v>
      </c>
      <c r="M6" s="1336" t="s">
        <v>258</v>
      </c>
      <c r="N6" s="1333" t="s">
        <v>252</v>
      </c>
      <c r="O6" s="1336" t="s">
        <v>258</v>
      </c>
      <c r="P6" s="1333" t="s">
        <v>252</v>
      </c>
      <c r="Q6" s="1336" t="s">
        <v>305</v>
      </c>
      <c r="R6" s="1333" t="s">
        <v>252</v>
      </c>
      <c r="S6" s="1336" t="s">
        <v>258</v>
      </c>
      <c r="T6" s="1333" t="s">
        <v>252</v>
      </c>
      <c r="U6" s="1336" t="s">
        <v>258</v>
      </c>
      <c r="V6" s="1333" t="s">
        <v>252</v>
      </c>
      <c r="W6" s="1336" t="s">
        <v>258</v>
      </c>
      <c r="X6" s="1333" t="s">
        <v>252</v>
      </c>
      <c r="Y6" s="1334" t="s">
        <v>258</v>
      </c>
    </row>
    <row r="7" spans="1:27" s="6" customFormat="1" ht="17.25" customHeight="1">
      <c r="A7" s="1505" t="s">
        <v>13</v>
      </c>
      <c r="B7" s="1506"/>
      <c r="C7" s="381">
        <v>2859</v>
      </c>
      <c r="D7" s="768">
        <v>1.9785193284522013E-2</v>
      </c>
      <c r="E7" s="771">
        <v>0.32964372189553787</v>
      </c>
      <c r="F7" s="381">
        <v>2303</v>
      </c>
      <c r="G7" s="761">
        <v>0.80552640783490737</v>
      </c>
      <c r="H7" s="380">
        <v>556</v>
      </c>
      <c r="I7" s="763">
        <v>0.19447359216509269</v>
      </c>
      <c r="J7" s="381">
        <v>1572</v>
      </c>
      <c r="K7" s="761">
        <v>0.54984260230849946</v>
      </c>
      <c r="L7" s="380">
        <v>240</v>
      </c>
      <c r="M7" s="476">
        <v>8.394543546694648E-2</v>
      </c>
      <c r="N7" s="380">
        <v>110</v>
      </c>
      <c r="O7" s="476">
        <v>3.8474991255683808E-2</v>
      </c>
      <c r="P7" s="380">
        <v>141</v>
      </c>
      <c r="Q7" s="476">
        <v>4.9317943336831059E-2</v>
      </c>
      <c r="R7" s="380">
        <v>186</v>
      </c>
      <c r="S7" s="476">
        <v>6.5057712486883523E-2</v>
      </c>
      <c r="T7" s="380">
        <v>84</v>
      </c>
      <c r="U7" s="476">
        <v>2.9380902413431269E-2</v>
      </c>
      <c r="V7" s="380">
        <v>62</v>
      </c>
      <c r="W7" s="476">
        <v>2.168590416229451E-2</v>
      </c>
      <c r="X7" s="380">
        <v>464</v>
      </c>
      <c r="Y7" s="479">
        <v>0.16229450856942987</v>
      </c>
      <c r="Z7" s="50"/>
      <c r="AA7" s="7"/>
    </row>
    <row r="8" spans="1:27" s="6" customFormat="1" ht="17.25" customHeight="1">
      <c r="A8" s="1505" t="s">
        <v>14</v>
      </c>
      <c r="B8" s="1506"/>
      <c r="C8" s="381">
        <v>3034</v>
      </c>
      <c r="D8" s="768">
        <v>2.0144343449768613E-2</v>
      </c>
      <c r="E8" s="771">
        <v>0.33823857302118171</v>
      </c>
      <c r="F8" s="381">
        <v>2408</v>
      </c>
      <c r="G8" s="761">
        <v>0.79367172050098878</v>
      </c>
      <c r="H8" s="380">
        <v>626</v>
      </c>
      <c r="I8" s="763">
        <v>0.2063282794990112</v>
      </c>
      <c r="J8" s="381">
        <v>1657</v>
      </c>
      <c r="K8" s="761">
        <v>0.54614370468029005</v>
      </c>
      <c r="L8" s="380">
        <v>241</v>
      </c>
      <c r="M8" s="476">
        <v>7.9433091628213576E-2</v>
      </c>
      <c r="N8" s="380">
        <v>116</v>
      </c>
      <c r="O8" s="476">
        <v>3.8233355306526037E-2</v>
      </c>
      <c r="P8" s="380">
        <v>155</v>
      </c>
      <c r="Q8" s="476">
        <v>5.1087673038892549E-2</v>
      </c>
      <c r="R8" s="380">
        <v>172</v>
      </c>
      <c r="S8" s="476">
        <v>5.6690837178642053E-2</v>
      </c>
      <c r="T8" s="380">
        <v>123</v>
      </c>
      <c r="U8" s="476">
        <v>4.0540540540540543E-2</v>
      </c>
      <c r="V8" s="380">
        <v>92</v>
      </c>
      <c r="W8" s="476">
        <v>3.0323005932762031E-2</v>
      </c>
      <c r="X8" s="380">
        <v>478</v>
      </c>
      <c r="Y8" s="479">
        <v>0.15754779169413316</v>
      </c>
      <c r="Z8" s="50"/>
      <c r="AA8" s="7"/>
    </row>
    <row r="9" spans="1:27" s="6" customFormat="1" ht="17.25" customHeight="1">
      <c r="A9" s="1505" t="s">
        <v>15</v>
      </c>
      <c r="B9" s="1506"/>
      <c r="C9" s="381">
        <v>3108</v>
      </c>
      <c r="D9" s="768">
        <v>1.9695942306351751E-2</v>
      </c>
      <c r="E9" s="771">
        <v>0.33650931139021223</v>
      </c>
      <c r="F9" s="381">
        <v>2457</v>
      </c>
      <c r="G9" s="761">
        <v>0.79054054054054057</v>
      </c>
      <c r="H9" s="380">
        <v>651</v>
      </c>
      <c r="I9" s="763">
        <v>0.20945945945945946</v>
      </c>
      <c r="J9" s="381">
        <v>1757</v>
      </c>
      <c r="K9" s="761">
        <v>0.56531531531531531</v>
      </c>
      <c r="L9" s="380">
        <v>237</v>
      </c>
      <c r="M9" s="476">
        <v>7.6254826254826255E-2</v>
      </c>
      <c r="N9" s="380">
        <v>116</v>
      </c>
      <c r="O9" s="476">
        <v>3.7323037323037322E-2</v>
      </c>
      <c r="P9" s="380">
        <v>146</v>
      </c>
      <c r="Q9" s="476">
        <v>4.6975546975546977E-2</v>
      </c>
      <c r="R9" s="380">
        <v>185</v>
      </c>
      <c r="S9" s="476">
        <v>5.9523809523809521E-2</v>
      </c>
      <c r="T9" s="380">
        <v>118</v>
      </c>
      <c r="U9" s="476">
        <v>3.7966537966537969E-2</v>
      </c>
      <c r="V9" s="380">
        <v>98</v>
      </c>
      <c r="W9" s="476">
        <v>3.1531531531531529E-2</v>
      </c>
      <c r="X9" s="380">
        <v>451</v>
      </c>
      <c r="Y9" s="479">
        <v>0.14510939510939511</v>
      </c>
      <c r="Z9" s="50"/>
      <c r="AA9" s="7"/>
    </row>
    <row r="10" spans="1:27" s="6" customFormat="1" ht="17.25" customHeight="1">
      <c r="A10" s="1505" t="s">
        <v>16</v>
      </c>
      <c r="B10" s="1506"/>
      <c r="C10" s="381">
        <v>3145</v>
      </c>
      <c r="D10" s="768">
        <v>1.9131683162293855E-2</v>
      </c>
      <c r="E10" s="771">
        <v>0.33070452155625657</v>
      </c>
      <c r="F10" s="381">
        <v>2510</v>
      </c>
      <c r="G10" s="761">
        <v>0.79809220985691576</v>
      </c>
      <c r="H10" s="380">
        <v>635</v>
      </c>
      <c r="I10" s="763">
        <v>0.20190779014308427</v>
      </c>
      <c r="J10" s="381">
        <v>1749</v>
      </c>
      <c r="K10" s="761">
        <v>0.55612082670906204</v>
      </c>
      <c r="L10" s="380">
        <v>245</v>
      </c>
      <c r="M10" s="476">
        <v>7.7901430842607311E-2</v>
      </c>
      <c r="N10" s="380">
        <v>120</v>
      </c>
      <c r="O10" s="476">
        <v>3.8155802861685212E-2</v>
      </c>
      <c r="P10" s="380">
        <v>156</v>
      </c>
      <c r="Q10" s="476">
        <v>4.9602543720190781E-2</v>
      </c>
      <c r="R10" s="380">
        <v>184</v>
      </c>
      <c r="S10" s="476">
        <v>5.8505564387917326E-2</v>
      </c>
      <c r="T10" s="380">
        <v>144</v>
      </c>
      <c r="U10" s="476">
        <v>4.5786963434022256E-2</v>
      </c>
      <c r="V10" s="380">
        <v>105</v>
      </c>
      <c r="W10" s="476">
        <v>3.3386327503974564E-2</v>
      </c>
      <c r="X10" s="380">
        <v>442</v>
      </c>
      <c r="Y10" s="479">
        <v>0.14054054054054055</v>
      </c>
      <c r="Z10" s="50"/>
      <c r="AA10" s="7"/>
    </row>
    <row r="11" spans="1:27" s="6" customFormat="1" ht="17.25" customHeight="1">
      <c r="A11" s="1505" t="s">
        <v>17</v>
      </c>
      <c r="B11" s="1506"/>
      <c r="C11" s="381">
        <v>3209</v>
      </c>
      <c r="D11" s="768">
        <v>1.8798512052956854E-2</v>
      </c>
      <c r="E11" s="771">
        <v>0.3285553394082113</v>
      </c>
      <c r="F11" s="381">
        <v>2547</v>
      </c>
      <c r="G11" s="761">
        <v>0.79370520411343093</v>
      </c>
      <c r="H11" s="380">
        <v>662</v>
      </c>
      <c r="I11" s="763">
        <v>0.20629479588656902</v>
      </c>
      <c r="J11" s="381">
        <v>1783</v>
      </c>
      <c r="K11" s="761">
        <v>0.5556248052352758</v>
      </c>
      <c r="L11" s="380">
        <v>244</v>
      </c>
      <c r="M11" s="476">
        <v>7.6036148332813955E-2</v>
      </c>
      <c r="N11" s="380">
        <v>115</v>
      </c>
      <c r="O11" s="476">
        <v>3.5836709255219694E-2</v>
      </c>
      <c r="P11" s="380">
        <v>170</v>
      </c>
      <c r="Q11" s="476">
        <v>5.2976004985976939E-2</v>
      </c>
      <c r="R11" s="380">
        <v>171</v>
      </c>
      <c r="S11" s="476">
        <v>5.3287628544717983E-2</v>
      </c>
      <c r="T11" s="380">
        <v>135</v>
      </c>
      <c r="U11" s="476">
        <v>4.2069180430040508E-2</v>
      </c>
      <c r="V11" s="380">
        <v>146</v>
      </c>
      <c r="W11" s="476">
        <v>4.5497039576191958E-2</v>
      </c>
      <c r="X11" s="380">
        <v>445</v>
      </c>
      <c r="Y11" s="479">
        <v>0.13867248363976317</v>
      </c>
      <c r="Z11" s="50"/>
      <c r="AA11" s="7"/>
    </row>
    <row r="12" spans="1:27" s="6" customFormat="1" ht="17.25" customHeight="1">
      <c r="A12" s="1505" t="s">
        <v>18</v>
      </c>
      <c r="B12" s="1506"/>
      <c r="C12" s="381">
        <v>3294</v>
      </c>
      <c r="D12" s="768">
        <v>1.8817588218156059E-2</v>
      </c>
      <c r="E12" s="771">
        <v>0.32733777203617209</v>
      </c>
      <c r="F12" s="381">
        <v>2558</v>
      </c>
      <c r="G12" s="761">
        <v>0.77656344869459626</v>
      </c>
      <c r="H12" s="380">
        <v>736</v>
      </c>
      <c r="I12" s="763">
        <v>0.22343655130540377</v>
      </c>
      <c r="J12" s="381">
        <v>1807</v>
      </c>
      <c r="K12" s="761">
        <v>0.54857316332726169</v>
      </c>
      <c r="L12" s="380">
        <v>235</v>
      </c>
      <c r="M12" s="476">
        <v>7.1341833636915611E-2</v>
      </c>
      <c r="N12" s="380">
        <v>117</v>
      </c>
      <c r="O12" s="476">
        <v>3.5519125683060107E-2</v>
      </c>
      <c r="P12" s="380">
        <v>203</v>
      </c>
      <c r="Q12" s="476">
        <v>6.1627200971463264E-2</v>
      </c>
      <c r="R12" s="380">
        <v>181</v>
      </c>
      <c r="S12" s="476">
        <v>5.4948391013964787E-2</v>
      </c>
      <c r="T12" s="380">
        <v>137</v>
      </c>
      <c r="U12" s="476">
        <v>4.1590771098967819E-2</v>
      </c>
      <c r="V12" s="380">
        <v>164</v>
      </c>
      <c r="W12" s="476">
        <v>4.9787492410443231E-2</v>
      </c>
      <c r="X12" s="380">
        <v>450</v>
      </c>
      <c r="Y12" s="479">
        <v>0.13661202185792351</v>
      </c>
      <c r="Z12" s="50"/>
      <c r="AA12" s="7"/>
    </row>
    <row r="13" spans="1:27" s="6" customFormat="1" ht="17.25" customHeight="1">
      <c r="A13" s="1505" t="s">
        <v>19</v>
      </c>
      <c r="B13" s="1506"/>
      <c r="C13" s="381">
        <v>3308</v>
      </c>
      <c r="D13" s="768">
        <v>1.873435500130257E-2</v>
      </c>
      <c r="E13" s="771">
        <v>0.32079131109387121</v>
      </c>
      <c r="F13" s="381">
        <v>2573</v>
      </c>
      <c r="G13" s="761">
        <v>0.77781136638452242</v>
      </c>
      <c r="H13" s="380">
        <v>735</v>
      </c>
      <c r="I13" s="763">
        <v>0.22218863361547764</v>
      </c>
      <c r="J13" s="381">
        <v>1788</v>
      </c>
      <c r="K13" s="761">
        <v>0.54050785973397819</v>
      </c>
      <c r="L13" s="380">
        <v>239</v>
      </c>
      <c r="M13" s="476">
        <v>7.2249093107617901E-2</v>
      </c>
      <c r="N13" s="380">
        <v>129</v>
      </c>
      <c r="O13" s="476">
        <v>3.8996372430471583E-2</v>
      </c>
      <c r="P13" s="380">
        <v>171</v>
      </c>
      <c r="Q13" s="476">
        <v>5.1692865779927447E-2</v>
      </c>
      <c r="R13" s="380">
        <v>173</v>
      </c>
      <c r="S13" s="476">
        <v>5.2297460701330109E-2</v>
      </c>
      <c r="T13" s="380">
        <v>164</v>
      </c>
      <c r="U13" s="476">
        <v>4.9576783555018135E-2</v>
      </c>
      <c r="V13" s="380">
        <v>192</v>
      </c>
      <c r="W13" s="476">
        <v>5.8041112454655382E-2</v>
      </c>
      <c r="X13" s="380">
        <v>452</v>
      </c>
      <c r="Y13" s="479">
        <v>0.13663845223700122</v>
      </c>
      <c r="Z13" s="50"/>
      <c r="AA13" s="7"/>
    </row>
    <row r="14" spans="1:27" s="6" customFormat="1" ht="17.25" customHeight="1">
      <c r="A14" s="1505" t="s">
        <v>20</v>
      </c>
      <c r="B14" s="1506"/>
      <c r="C14" s="375">
        <v>3400</v>
      </c>
      <c r="D14" s="769">
        <v>1.9272409844800418E-2</v>
      </c>
      <c r="E14" s="771">
        <v>0.32270311313591493</v>
      </c>
      <c r="F14" s="375">
        <v>2595</v>
      </c>
      <c r="G14" s="761">
        <v>0.76323529411764701</v>
      </c>
      <c r="H14" s="382">
        <v>805</v>
      </c>
      <c r="I14" s="763">
        <v>0.23676470588235293</v>
      </c>
      <c r="J14" s="375">
        <v>1810</v>
      </c>
      <c r="K14" s="761">
        <v>0.53235294117647058</v>
      </c>
      <c r="L14" s="382">
        <v>251</v>
      </c>
      <c r="M14" s="476">
        <v>7.3823529411764705E-2</v>
      </c>
      <c r="N14" s="382">
        <v>113</v>
      </c>
      <c r="O14" s="476">
        <v>3.3235294117647057E-2</v>
      </c>
      <c r="P14" s="382">
        <v>161</v>
      </c>
      <c r="Q14" s="476">
        <v>4.7352941176470591E-2</v>
      </c>
      <c r="R14" s="382">
        <v>203</v>
      </c>
      <c r="S14" s="476">
        <v>5.9705882352941178E-2</v>
      </c>
      <c r="T14" s="382">
        <v>172</v>
      </c>
      <c r="U14" s="476">
        <v>5.0588235294117649E-2</v>
      </c>
      <c r="V14" s="382">
        <v>227</v>
      </c>
      <c r="W14" s="476">
        <v>6.6764705882352934E-2</v>
      </c>
      <c r="X14" s="382">
        <v>463</v>
      </c>
      <c r="Y14" s="479">
        <v>0.13617647058823529</v>
      </c>
      <c r="Z14" s="50"/>
      <c r="AA14" s="7"/>
    </row>
    <row r="15" spans="1:27" s="6" customFormat="1" ht="17.25" customHeight="1">
      <c r="A15" s="1505" t="s">
        <v>21</v>
      </c>
      <c r="B15" s="1506"/>
      <c r="C15" s="375">
        <v>3333</v>
      </c>
      <c r="D15" s="769">
        <v>1.9148789483965114E-2</v>
      </c>
      <c r="E15" s="771">
        <v>0.31785237459469767</v>
      </c>
      <c r="F15" s="375">
        <v>2407</v>
      </c>
      <c r="G15" s="761">
        <v>0.7221722172217222</v>
      </c>
      <c r="H15" s="382">
        <v>926</v>
      </c>
      <c r="I15" s="763">
        <v>0.27782778277827785</v>
      </c>
      <c r="J15" s="375">
        <v>1676</v>
      </c>
      <c r="K15" s="761">
        <v>0.50285028502850282</v>
      </c>
      <c r="L15" s="382">
        <v>235</v>
      </c>
      <c r="M15" s="476">
        <v>7.0507050705070504E-2</v>
      </c>
      <c r="N15" s="382">
        <v>120</v>
      </c>
      <c r="O15" s="476">
        <v>3.6003600360036005E-2</v>
      </c>
      <c r="P15" s="382">
        <v>156</v>
      </c>
      <c r="Q15" s="476">
        <v>4.6804680468046804E-2</v>
      </c>
      <c r="R15" s="382">
        <v>211</v>
      </c>
      <c r="S15" s="476">
        <v>6.3306330633063304E-2</v>
      </c>
      <c r="T15" s="382">
        <v>192</v>
      </c>
      <c r="U15" s="476">
        <v>5.7605760576057603E-2</v>
      </c>
      <c r="V15" s="382">
        <v>263</v>
      </c>
      <c r="W15" s="476">
        <v>7.8907890789078908E-2</v>
      </c>
      <c r="X15" s="382">
        <v>480</v>
      </c>
      <c r="Y15" s="479">
        <v>0.14401440144014402</v>
      </c>
      <c r="Z15" s="50"/>
      <c r="AA15" s="7"/>
    </row>
    <row r="16" spans="1:27" s="6" customFormat="1" ht="17.25" customHeight="1">
      <c r="A16" s="1505" t="s">
        <v>244</v>
      </c>
      <c r="B16" s="1506"/>
      <c r="C16" s="375">
        <v>3373</v>
      </c>
      <c r="D16" s="769">
        <v>1.9348029346136417E-2</v>
      </c>
      <c r="E16" s="771">
        <v>0.31266221727845755</v>
      </c>
      <c r="F16" s="375">
        <v>2232</v>
      </c>
      <c r="G16" s="761">
        <v>0.66172546694337386</v>
      </c>
      <c r="H16" s="382">
        <v>1141</v>
      </c>
      <c r="I16" s="763">
        <v>0.33827453305662614</v>
      </c>
      <c r="J16" s="375">
        <v>1707</v>
      </c>
      <c r="K16" s="761">
        <v>0.50607767565965012</v>
      </c>
      <c r="L16" s="382">
        <v>248</v>
      </c>
      <c r="M16" s="476">
        <v>7.3525051882597101E-2</v>
      </c>
      <c r="N16" s="382">
        <v>112</v>
      </c>
      <c r="O16" s="476">
        <v>3.3204862140527723E-2</v>
      </c>
      <c r="P16" s="382">
        <v>153</v>
      </c>
      <c r="Q16" s="476">
        <v>4.5360213459828047E-2</v>
      </c>
      <c r="R16" s="382">
        <v>237</v>
      </c>
      <c r="S16" s="476">
        <v>7.0263860065223838E-2</v>
      </c>
      <c r="T16" s="382">
        <v>207</v>
      </c>
      <c r="U16" s="476">
        <v>6.136970056329677E-2</v>
      </c>
      <c r="V16" s="382">
        <v>227</v>
      </c>
      <c r="W16" s="476">
        <v>6.7299140231248153E-2</v>
      </c>
      <c r="X16" s="382">
        <v>482</v>
      </c>
      <c r="Y16" s="479">
        <v>0.14289949599762822</v>
      </c>
      <c r="AA16" s="7"/>
    </row>
    <row r="17" spans="1:25" s="6" customFormat="1" ht="17.25" customHeight="1" thickBot="1">
      <c r="A17" s="1505" t="s">
        <v>321</v>
      </c>
      <c r="B17" s="1506"/>
      <c r="C17" s="411">
        <v>3430</v>
      </c>
      <c r="D17" s="770">
        <v>1.962556931316229E-2</v>
      </c>
      <c r="E17" s="772">
        <v>0.30502445531347266</v>
      </c>
      <c r="F17" s="351">
        <v>2168</v>
      </c>
      <c r="G17" s="762">
        <v>0.632069970845481</v>
      </c>
      <c r="H17" s="132">
        <v>1262</v>
      </c>
      <c r="I17" s="764">
        <v>0.36793002915451894</v>
      </c>
      <c r="J17" s="411">
        <v>1718</v>
      </c>
      <c r="K17" s="765">
        <v>0.50087463556851308</v>
      </c>
      <c r="L17" s="370">
        <v>226</v>
      </c>
      <c r="M17" s="477">
        <v>6.5889212827988333E-2</v>
      </c>
      <c r="N17" s="370">
        <v>114</v>
      </c>
      <c r="O17" s="477">
        <v>3.3236151603498541E-2</v>
      </c>
      <c r="P17" s="370">
        <v>184</v>
      </c>
      <c r="Q17" s="477">
        <v>5.3644314868804666E-2</v>
      </c>
      <c r="R17" s="370">
        <v>245</v>
      </c>
      <c r="S17" s="477">
        <v>7.1428571428571425E-2</v>
      </c>
      <c r="T17" s="370">
        <v>258</v>
      </c>
      <c r="U17" s="477">
        <v>7.5218658892128282E-2</v>
      </c>
      <c r="V17" s="370">
        <v>217</v>
      </c>
      <c r="W17" s="477">
        <v>6.3265306122448975E-2</v>
      </c>
      <c r="X17" s="370">
        <v>468</v>
      </c>
      <c r="Y17" s="480">
        <v>0.13644314868804663</v>
      </c>
    </row>
    <row r="18" spans="1:25" s="6" customFormat="1" ht="17.25" customHeight="1">
      <c r="A18" s="1514" t="s">
        <v>718</v>
      </c>
      <c r="B18" s="1242" t="s">
        <v>327</v>
      </c>
      <c r="C18" s="1245">
        <f>C17-C16</f>
        <v>57</v>
      </c>
      <c r="D18" s="1338" t="s">
        <v>65</v>
      </c>
      <c r="E18" s="1309" t="s">
        <v>65</v>
      </c>
      <c r="F18" s="1245">
        <f t="shared" ref="F18:N18" si="0">F17-F16</f>
        <v>-64</v>
      </c>
      <c r="G18" s="1308" t="s">
        <v>65</v>
      </c>
      <c r="H18" s="1246">
        <f t="shared" si="0"/>
        <v>121</v>
      </c>
      <c r="I18" s="1309" t="s">
        <v>65</v>
      </c>
      <c r="J18" s="1245">
        <f t="shared" si="0"/>
        <v>11</v>
      </c>
      <c r="K18" s="1308" t="s">
        <v>65</v>
      </c>
      <c r="L18" s="1246">
        <f t="shared" si="0"/>
        <v>-22</v>
      </c>
      <c r="M18" s="1308" t="s">
        <v>65</v>
      </c>
      <c r="N18" s="1246">
        <f t="shared" si="0"/>
        <v>2</v>
      </c>
      <c r="O18" s="1308" t="s">
        <v>65</v>
      </c>
      <c r="P18" s="1246">
        <f>P17-P16</f>
        <v>31</v>
      </c>
      <c r="Q18" s="1308" t="s">
        <v>65</v>
      </c>
      <c r="R18" s="1246">
        <f>R17-R16</f>
        <v>8</v>
      </c>
      <c r="S18" s="1308" t="s">
        <v>65</v>
      </c>
      <c r="T18" s="1246">
        <f>T17-T16</f>
        <v>51</v>
      </c>
      <c r="U18" s="1308" t="s">
        <v>65</v>
      </c>
      <c r="V18" s="1246">
        <f>V17-V16</f>
        <v>-10</v>
      </c>
      <c r="W18" s="1308" t="s">
        <v>65</v>
      </c>
      <c r="X18" s="1246">
        <f>X17-X16</f>
        <v>-14</v>
      </c>
      <c r="Y18" s="1309" t="s">
        <v>65</v>
      </c>
    </row>
    <row r="19" spans="1:25" s="6" customFormat="1" ht="17.25" customHeight="1">
      <c r="A19" s="1497"/>
      <c r="B19" s="1264" t="s">
        <v>328</v>
      </c>
      <c r="C19" s="1267">
        <f>C17/C16-1</f>
        <v>1.6898903053661485E-2</v>
      </c>
      <c r="D19" s="1339" t="s">
        <v>65</v>
      </c>
      <c r="E19" s="1313" t="s">
        <v>65</v>
      </c>
      <c r="F19" s="1267">
        <f t="shared" ref="F19:N19" si="1">F17/F16-1</f>
        <v>-2.8673835125448077E-2</v>
      </c>
      <c r="G19" s="1312" t="s">
        <v>65</v>
      </c>
      <c r="H19" s="1268">
        <f t="shared" si="1"/>
        <v>0.10604732690622254</v>
      </c>
      <c r="I19" s="1313" t="s">
        <v>65</v>
      </c>
      <c r="J19" s="1267">
        <f t="shared" si="1"/>
        <v>6.444053895723556E-3</v>
      </c>
      <c r="K19" s="1312" t="s">
        <v>65</v>
      </c>
      <c r="L19" s="1268">
        <f t="shared" si="1"/>
        <v>-8.8709677419354871E-2</v>
      </c>
      <c r="M19" s="1312" t="s">
        <v>65</v>
      </c>
      <c r="N19" s="1268">
        <f t="shared" si="1"/>
        <v>1.7857142857142794E-2</v>
      </c>
      <c r="O19" s="1312" t="s">
        <v>65</v>
      </c>
      <c r="P19" s="1268">
        <f>P17/P16-1</f>
        <v>0.20261437908496727</v>
      </c>
      <c r="Q19" s="1312" t="s">
        <v>65</v>
      </c>
      <c r="R19" s="1268">
        <f>R17/R16-1</f>
        <v>3.3755274261603407E-2</v>
      </c>
      <c r="S19" s="1312" t="s">
        <v>65</v>
      </c>
      <c r="T19" s="1268">
        <f>T17/T16-1</f>
        <v>0.24637681159420288</v>
      </c>
      <c r="U19" s="1312" t="s">
        <v>65</v>
      </c>
      <c r="V19" s="1268">
        <f>V17/V16-1</f>
        <v>-4.4052863436123357E-2</v>
      </c>
      <c r="W19" s="1312" t="s">
        <v>65</v>
      </c>
      <c r="X19" s="1268">
        <f>X17/X16-1</f>
        <v>-2.9045643153526979E-2</v>
      </c>
      <c r="Y19" s="1313" t="s">
        <v>65</v>
      </c>
    </row>
    <row r="20" spans="1:25" s="6" customFormat="1" ht="17.25" customHeight="1">
      <c r="A20" s="1496" t="s">
        <v>719</v>
      </c>
      <c r="B20" s="1270" t="s">
        <v>327</v>
      </c>
      <c r="C20" s="1273">
        <f>C17-C12</f>
        <v>136</v>
      </c>
      <c r="D20" s="1340" t="s">
        <v>65</v>
      </c>
      <c r="E20" s="1317" t="s">
        <v>65</v>
      </c>
      <c r="F20" s="1273">
        <f t="shared" ref="F20:N20" si="2">F17-F12</f>
        <v>-390</v>
      </c>
      <c r="G20" s="1316" t="s">
        <v>65</v>
      </c>
      <c r="H20" s="1274">
        <f t="shared" si="2"/>
        <v>526</v>
      </c>
      <c r="I20" s="1317" t="s">
        <v>65</v>
      </c>
      <c r="J20" s="1273">
        <f t="shared" si="2"/>
        <v>-89</v>
      </c>
      <c r="K20" s="1316" t="s">
        <v>65</v>
      </c>
      <c r="L20" s="1274">
        <f t="shared" si="2"/>
        <v>-9</v>
      </c>
      <c r="M20" s="1316" t="s">
        <v>65</v>
      </c>
      <c r="N20" s="1274">
        <f t="shared" si="2"/>
        <v>-3</v>
      </c>
      <c r="O20" s="1316" t="s">
        <v>65</v>
      </c>
      <c r="P20" s="1274">
        <f>P17-P12</f>
        <v>-19</v>
      </c>
      <c r="Q20" s="1316" t="s">
        <v>65</v>
      </c>
      <c r="R20" s="1274">
        <f>R17-R12</f>
        <v>64</v>
      </c>
      <c r="S20" s="1316" t="s">
        <v>65</v>
      </c>
      <c r="T20" s="1274">
        <f>T17-T12</f>
        <v>121</v>
      </c>
      <c r="U20" s="1316" t="s">
        <v>65</v>
      </c>
      <c r="V20" s="1274">
        <f>V17-V12</f>
        <v>53</v>
      </c>
      <c r="W20" s="1316" t="s">
        <v>65</v>
      </c>
      <c r="X20" s="1274">
        <f>X17-X12</f>
        <v>18</v>
      </c>
      <c r="Y20" s="1317" t="s">
        <v>65</v>
      </c>
    </row>
    <row r="21" spans="1:25" s="6" customFormat="1" ht="17.25" customHeight="1">
      <c r="A21" s="1497"/>
      <c r="B21" s="1264" t="s">
        <v>328</v>
      </c>
      <c r="C21" s="1267">
        <f>C17/C12-1</f>
        <v>4.1287188828172505E-2</v>
      </c>
      <c r="D21" s="1339" t="s">
        <v>65</v>
      </c>
      <c r="E21" s="1313" t="s">
        <v>65</v>
      </c>
      <c r="F21" s="1267">
        <f t="shared" ref="F21:N21" si="3">F17/F12-1</f>
        <v>-0.15246286161063327</v>
      </c>
      <c r="G21" s="1312" t="s">
        <v>65</v>
      </c>
      <c r="H21" s="1268">
        <f t="shared" si="3"/>
        <v>0.71467391304347827</v>
      </c>
      <c r="I21" s="1313" t="s">
        <v>65</v>
      </c>
      <c r="J21" s="1267">
        <f t="shared" si="3"/>
        <v>-4.92529053680133E-2</v>
      </c>
      <c r="K21" s="1312" t="s">
        <v>65</v>
      </c>
      <c r="L21" s="1268">
        <f t="shared" si="3"/>
        <v>-3.8297872340425587E-2</v>
      </c>
      <c r="M21" s="1312" t="s">
        <v>65</v>
      </c>
      <c r="N21" s="1268">
        <f t="shared" si="3"/>
        <v>-2.5641025641025661E-2</v>
      </c>
      <c r="O21" s="1312" t="s">
        <v>65</v>
      </c>
      <c r="P21" s="1268">
        <f>P17/P12-1</f>
        <v>-9.3596059113300489E-2</v>
      </c>
      <c r="Q21" s="1312" t="s">
        <v>65</v>
      </c>
      <c r="R21" s="1268">
        <f>R17/R12-1</f>
        <v>0.35359116022099446</v>
      </c>
      <c r="S21" s="1312" t="s">
        <v>65</v>
      </c>
      <c r="T21" s="1268">
        <f>T17/T12-1</f>
        <v>0.88321167883211671</v>
      </c>
      <c r="U21" s="1312" t="s">
        <v>65</v>
      </c>
      <c r="V21" s="1268">
        <f>V17/V12-1</f>
        <v>0.32317073170731714</v>
      </c>
      <c r="W21" s="1312" t="s">
        <v>65</v>
      </c>
      <c r="X21" s="1268">
        <f>X17/X12-1</f>
        <v>4.0000000000000036E-2</v>
      </c>
      <c r="Y21" s="1313" t="s">
        <v>65</v>
      </c>
    </row>
    <row r="22" spans="1:25" s="6" customFormat="1" ht="17.25" customHeight="1">
      <c r="A22" s="1496" t="s">
        <v>720</v>
      </c>
      <c r="B22" s="1270" t="s">
        <v>327</v>
      </c>
      <c r="C22" s="1273">
        <f>C17-C7</f>
        <v>571</v>
      </c>
      <c r="D22" s="1340" t="s">
        <v>65</v>
      </c>
      <c r="E22" s="1317" t="s">
        <v>65</v>
      </c>
      <c r="F22" s="1273">
        <f t="shared" ref="F22:N22" si="4">F17-F7</f>
        <v>-135</v>
      </c>
      <c r="G22" s="1316" t="s">
        <v>65</v>
      </c>
      <c r="H22" s="1274">
        <f t="shared" si="4"/>
        <v>706</v>
      </c>
      <c r="I22" s="1317" t="s">
        <v>65</v>
      </c>
      <c r="J22" s="1273">
        <f t="shared" si="4"/>
        <v>146</v>
      </c>
      <c r="K22" s="1316" t="s">
        <v>65</v>
      </c>
      <c r="L22" s="1274">
        <f t="shared" si="4"/>
        <v>-14</v>
      </c>
      <c r="M22" s="1316" t="s">
        <v>65</v>
      </c>
      <c r="N22" s="1274">
        <f t="shared" si="4"/>
        <v>4</v>
      </c>
      <c r="O22" s="1316" t="s">
        <v>65</v>
      </c>
      <c r="P22" s="1274">
        <f>P17-P7</f>
        <v>43</v>
      </c>
      <c r="Q22" s="1316" t="s">
        <v>65</v>
      </c>
      <c r="R22" s="1274">
        <f>R17-R7</f>
        <v>59</v>
      </c>
      <c r="S22" s="1316" t="s">
        <v>65</v>
      </c>
      <c r="T22" s="1274">
        <f>T17-T7</f>
        <v>174</v>
      </c>
      <c r="U22" s="1316" t="s">
        <v>65</v>
      </c>
      <c r="V22" s="1274">
        <f>V17-V7</f>
        <v>155</v>
      </c>
      <c r="W22" s="1316" t="s">
        <v>65</v>
      </c>
      <c r="X22" s="1274">
        <f>X17-X7</f>
        <v>4</v>
      </c>
      <c r="Y22" s="1317" t="s">
        <v>65</v>
      </c>
    </row>
    <row r="23" spans="1:25" s="6" customFormat="1" ht="17.25" customHeight="1" thickBot="1">
      <c r="A23" s="1498"/>
      <c r="B23" s="1278" t="s">
        <v>328</v>
      </c>
      <c r="C23" s="1281">
        <f>C17/C7-1</f>
        <v>0.19972018188177687</v>
      </c>
      <c r="D23" s="1341" t="s">
        <v>65</v>
      </c>
      <c r="E23" s="1329" t="s">
        <v>65</v>
      </c>
      <c r="F23" s="1281">
        <f t="shared" ref="F23:N23" si="5">F17/F7-1</f>
        <v>-5.8619192357794225E-2</v>
      </c>
      <c r="G23" s="1328" t="s">
        <v>65</v>
      </c>
      <c r="H23" s="1337">
        <f t="shared" si="5"/>
        <v>1.2697841726618706</v>
      </c>
      <c r="I23" s="1329" t="s">
        <v>65</v>
      </c>
      <c r="J23" s="1281">
        <f t="shared" si="5"/>
        <v>9.2875318066157675E-2</v>
      </c>
      <c r="K23" s="1328" t="s">
        <v>65</v>
      </c>
      <c r="L23" s="1282">
        <f t="shared" si="5"/>
        <v>-5.8333333333333348E-2</v>
      </c>
      <c r="M23" s="1328" t="s">
        <v>65</v>
      </c>
      <c r="N23" s="1282">
        <f t="shared" si="5"/>
        <v>3.6363636363636376E-2</v>
      </c>
      <c r="O23" s="1328" t="s">
        <v>65</v>
      </c>
      <c r="P23" s="1282">
        <f>P17/P7-1</f>
        <v>0.30496453900709231</v>
      </c>
      <c r="Q23" s="1328" t="s">
        <v>65</v>
      </c>
      <c r="R23" s="1282">
        <f>R17/R7-1</f>
        <v>0.31720430107526876</v>
      </c>
      <c r="S23" s="1328" t="s">
        <v>65</v>
      </c>
      <c r="T23" s="1337">
        <f>T17/T7-1</f>
        <v>2.0714285714285716</v>
      </c>
      <c r="U23" s="1328" t="s">
        <v>65</v>
      </c>
      <c r="V23" s="1337">
        <f>V17/V7-1</f>
        <v>2.5</v>
      </c>
      <c r="W23" s="1328" t="s">
        <v>65</v>
      </c>
      <c r="X23" s="1282">
        <f>X17/X7-1</f>
        <v>8.6206896551723755E-3</v>
      </c>
      <c r="Y23" s="1329" t="s">
        <v>65</v>
      </c>
    </row>
    <row r="24" spans="1:25" s="440" customFormat="1" ht="17.25" customHeight="1">
      <c r="A24" s="385" t="s">
        <v>291</v>
      </c>
      <c r="B24" s="385"/>
    </row>
    <row r="25" spans="1:25" s="302" customFormat="1" ht="17.25" customHeight="1">
      <c r="A25" s="766" t="s">
        <v>299</v>
      </c>
      <c r="B25" s="766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723"/>
      <c r="U25" s="723"/>
      <c r="V25" s="723"/>
      <c r="W25" s="723"/>
      <c r="X25" s="723"/>
      <c r="Y25" s="723"/>
    </row>
    <row r="26" spans="1:25" s="723" customFormat="1" ht="17.25" customHeight="1">
      <c r="A26" s="766" t="s">
        <v>734</v>
      </c>
      <c r="B26" s="76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210"/>
      <c r="W26" s="302"/>
      <c r="X26" s="302"/>
      <c r="Y26" s="302"/>
    </row>
    <row r="27" spans="1:25" s="302" customFormat="1" ht="17.25" customHeight="1">
      <c r="A27" s="42" t="s">
        <v>735</v>
      </c>
      <c r="E27" s="171"/>
    </row>
    <row r="28" spans="1:25" s="302" customFormat="1" ht="17.25" customHeight="1">
      <c r="A28" s="42" t="s">
        <v>736</v>
      </c>
    </row>
    <row r="29" spans="1:25" s="302" customFormat="1" ht="17.25" customHeight="1">
      <c r="F29" s="767"/>
      <c r="I29" s="286"/>
      <c r="J29" s="767"/>
    </row>
    <row r="30" spans="1:25" ht="17.25" customHeight="1">
      <c r="F30" s="345"/>
      <c r="I30" s="345"/>
      <c r="J30" s="345"/>
      <c r="K30" s="345"/>
    </row>
    <row r="31" spans="1:25" ht="17.25" customHeight="1">
      <c r="F31" s="345"/>
      <c r="J31" s="345"/>
      <c r="K31" s="345"/>
    </row>
    <row r="32" spans="1:25" ht="17.25" customHeight="1">
      <c r="F32" s="345"/>
      <c r="J32" s="345"/>
      <c r="K32" s="345"/>
    </row>
    <row r="33" spans="6:11">
      <c r="F33" s="345"/>
      <c r="J33" s="345"/>
      <c r="K33" s="345"/>
    </row>
    <row r="34" spans="6:11">
      <c r="F34" s="345"/>
      <c r="J34" s="345"/>
      <c r="K34" s="345"/>
    </row>
    <row r="35" spans="6:11">
      <c r="F35" s="345"/>
      <c r="J35" s="345"/>
      <c r="K35" s="345"/>
    </row>
    <row r="36" spans="6:11">
      <c r="F36" s="345"/>
      <c r="J36" s="345"/>
      <c r="K36" s="345"/>
    </row>
    <row r="37" spans="6:11">
      <c r="F37" s="345"/>
      <c r="J37" s="345"/>
      <c r="K37" s="345"/>
    </row>
    <row r="38" spans="6:11">
      <c r="F38" s="345"/>
      <c r="J38" s="345"/>
      <c r="K38" s="345"/>
    </row>
    <row r="39" spans="6:11">
      <c r="F39" s="345"/>
      <c r="J39" s="345"/>
      <c r="K39" s="345"/>
    </row>
    <row r="40" spans="6:11">
      <c r="J40" s="345"/>
      <c r="K40" s="345"/>
    </row>
  </sheetData>
  <mergeCells count="28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AA40"/>
  <sheetViews>
    <sheetView zoomScaleNormal="100" workbookViewId="0"/>
  </sheetViews>
  <sheetFormatPr defaultRowHeight="15"/>
  <cols>
    <col min="1" max="1" width="12.5703125" style="383" customWidth="1"/>
    <col min="2" max="2" width="5" style="383" customWidth="1"/>
    <col min="3" max="3" width="5.7109375" style="383" customWidth="1"/>
    <col min="4" max="5" width="4.85546875" style="383" customWidth="1"/>
    <col min="6" max="6" width="5.7109375" style="383" customWidth="1"/>
    <col min="7" max="7" width="4.85546875" style="383" customWidth="1"/>
    <col min="8" max="8" width="5.42578125" style="383" customWidth="1"/>
    <col min="9" max="9" width="4.85546875" style="383" customWidth="1"/>
    <col min="10" max="10" width="5.7109375" style="383" customWidth="1"/>
    <col min="11" max="11" width="4.85546875" style="383" customWidth="1"/>
    <col min="12" max="12" width="5.7109375" style="383" customWidth="1"/>
    <col min="13" max="13" width="4.85546875" style="383" customWidth="1"/>
    <col min="14" max="14" width="5.28515625" style="383" customWidth="1"/>
    <col min="15" max="15" width="4.85546875" style="383" customWidth="1"/>
    <col min="16" max="16" width="5.28515625" style="383" customWidth="1"/>
    <col min="17" max="17" width="4.85546875" style="383" customWidth="1"/>
    <col min="18" max="18" width="5.28515625" style="383" customWidth="1"/>
    <col min="19" max="19" width="4.85546875" style="383" customWidth="1"/>
    <col min="20" max="20" width="5.28515625" style="383" customWidth="1"/>
    <col min="21" max="21" width="5.5703125" style="383" customWidth="1"/>
    <col min="22" max="22" width="5.28515625" style="383" customWidth="1"/>
    <col min="23" max="23" width="5.42578125" style="383" customWidth="1"/>
    <col min="24" max="24" width="5.28515625" style="383" customWidth="1"/>
    <col min="25" max="25" width="5.42578125" style="383" customWidth="1"/>
    <col min="26" max="16384" width="9.140625" style="383"/>
  </cols>
  <sheetData>
    <row r="1" spans="1:27" s="378" customFormat="1" ht="17.25" customHeight="1">
      <c r="A1" s="438" t="s">
        <v>561</v>
      </c>
      <c r="B1" s="438"/>
    </row>
    <row r="2" spans="1:27" s="379" customFormat="1" ht="17.25" customHeight="1" thickBot="1">
      <c r="A2" s="701" t="s">
        <v>329</v>
      </c>
      <c r="P2" s="379" t="s">
        <v>0</v>
      </c>
    </row>
    <row r="3" spans="1:27" s="4" customFormat="1" ht="17.25" customHeight="1">
      <c r="A3" s="1499" t="s">
        <v>334</v>
      </c>
      <c r="B3" s="1500"/>
      <c r="C3" s="1641" t="s">
        <v>86</v>
      </c>
      <c r="D3" s="1666"/>
      <c r="E3" s="1642"/>
      <c r="F3" s="1656" t="s">
        <v>53</v>
      </c>
      <c r="G3" s="1657"/>
      <c r="H3" s="1657"/>
      <c r="I3" s="1658"/>
      <c r="J3" s="1659" t="s">
        <v>54</v>
      </c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60"/>
      <c r="Y3" s="1661"/>
    </row>
    <row r="4" spans="1:27" s="4" customFormat="1" ht="17.25" customHeight="1">
      <c r="A4" s="1501"/>
      <c r="B4" s="1502"/>
      <c r="C4" s="1646"/>
      <c r="D4" s="1571"/>
      <c r="E4" s="1568"/>
      <c r="F4" s="1662" t="s">
        <v>290</v>
      </c>
      <c r="G4" s="1663"/>
      <c r="H4" s="1553" t="s">
        <v>55</v>
      </c>
      <c r="I4" s="1654"/>
      <c r="J4" s="1612" t="s">
        <v>59</v>
      </c>
      <c r="K4" s="1652"/>
      <c r="L4" s="1553" t="s">
        <v>58</v>
      </c>
      <c r="M4" s="1652"/>
      <c r="N4" s="1553" t="s">
        <v>57</v>
      </c>
      <c r="O4" s="1652"/>
      <c r="P4" s="1553" t="s">
        <v>60</v>
      </c>
      <c r="Q4" s="1652"/>
      <c r="R4" s="1553" t="s">
        <v>56</v>
      </c>
      <c r="S4" s="1652"/>
      <c r="T4" s="1553" t="s">
        <v>61</v>
      </c>
      <c r="U4" s="1652"/>
      <c r="V4" s="1553" t="s">
        <v>62</v>
      </c>
      <c r="W4" s="1652"/>
      <c r="X4" s="1553" t="s">
        <v>75</v>
      </c>
      <c r="Y4" s="1654"/>
    </row>
    <row r="5" spans="1:27" s="4" customFormat="1" ht="17.25" customHeight="1">
      <c r="A5" s="1501"/>
      <c r="B5" s="1502"/>
      <c r="C5" s="1646"/>
      <c r="D5" s="1571"/>
      <c r="E5" s="1568"/>
      <c r="F5" s="1664"/>
      <c r="G5" s="1665"/>
      <c r="H5" s="1653"/>
      <c r="I5" s="1655"/>
      <c r="J5" s="1649"/>
      <c r="K5" s="1653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53"/>
      <c r="W5" s="1653"/>
      <c r="X5" s="1653"/>
      <c r="Y5" s="1655"/>
    </row>
    <row r="6" spans="1:27" s="4" customFormat="1" ht="17.25" customHeight="1" thickBot="1">
      <c r="A6" s="1503"/>
      <c r="B6" s="1504"/>
      <c r="C6" s="1330" t="s">
        <v>252</v>
      </c>
      <c r="D6" s="1335" t="s">
        <v>262</v>
      </c>
      <c r="E6" s="1331" t="s">
        <v>257</v>
      </c>
      <c r="F6" s="1330" t="s">
        <v>252</v>
      </c>
      <c r="G6" s="1336" t="s">
        <v>258</v>
      </c>
      <c r="H6" s="1333" t="s">
        <v>252</v>
      </c>
      <c r="I6" s="1334" t="s">
        <v>258</v>
      </c>
      <c r="J6" s="1330" t="s">
        <v>252</v>
      </c>
      <c r="K6" s="1336" t="s">
        <v>258</v>
      </c>
      <c r="L6" s="1333" t="s">
        <v>252</v>
      </c>
      <c r="M6" s="1336" t="s">
        <v>258</v>
      </c>
      <c r="N6" s="1333" t="s">
        <v>252</v>
      </c>
      <c r="O6" s="1336" t="s">
        <v>258</v>
      </c>
      <c r="P6" s="1333" t="s">
        <v>252</v>
      </c>
      <c r="Q6" s="1336" t="s">
        <v>258</v>
      </c>
      <c r="R6" s="1333" t="s">
        <v>252</v>
      </c>
      <c r="S6" s="1336" t="s">
        <v>258</v>
      </c>
      <c r="T6" s="1333" t="s">
        <v>252</v>
      </c>
      <c r="U6" s="1336" t="s">
        <v>258</v>
      </c>
      <c r="V6" s="1333" t="s">
        <v>252</v>
      </c>
      <c r="W6" s="1336" t="s">
        <v>258</v>
      </c>
      <c r="X6" s="1333" t="s">
        <v>252</v>
      </c>
      <c r="Y6" s="1334" t="s">
        <v>258</v>
      </c>
    </row>
    <row r="7" spans="1:27" s="6" customFormat="1" ht="17.25" customHeight="1">
      <c r="A7" s="1505" t="s">
        <v>13</v>
      </c>
      <c r="B7" s="1506"/>
      <c r="C7" s="381">
        <v>5814</v>
      </c>
      <c r="D7" s="768">
        <v>3.7004035183747244E-2</v>
      </c>
      <c r="E7" s="771">
        <v>0.67035627810446208</v>
      </c>
      <c r="F7" s="381">
        <v>4677</v>
      </c>
      <c r="G7" s="761">
        <v>0.804437564499484</v>
      </c>
      <c r="H7" s="380">
        <v>1137</v>
      </c>
      <c r="I7" s="763">
        <v>0.195562435500516</v>
      </c>
      <c r="J7" s="381">
        <v>3461</v>
      </c>
      <c r="K7" s="761">
        <v>0.59528723770209835</v>
      </c>
      <c r="L7" s="380">
        <v>260</v>
      </c>
      <c r="M7" s="476">
        <v>4.4719642242862054E-2</v>
      </c>
      <c r="N7" s="380">
        <v>158</v>
      </c>
      <c r="O7" s="476">
        <v>2.7175782593739251E-2</v>
      </c>
      <c r="P7" s="380">
        <v>194</v>
      </c>
      <c r="Q7" s="476">
        <v>3.3367733058135535E-2</v>
      </c>
      <c r="R7" s="380">
        <v>311</v>
      </c>
      <c r="S7" s="476">
        <v>5.3491572067423464E-2</v>
      </c>
      <c r="T7" s="380">
        <v>251</v>
      </c>
      <c r="U7" s="476">
        <v>4.3171654626762986E-2</v>
      </c>
      <c r="V7" s="380">
        <v>331</v>
      </c>
      <c r="W7" s="476">
        <v>5.6931544547643619E-2</v>
      </c>
      <c r="X7" s="380">
        <v>848</v>
      </c>
      <c r="Y7" s="479">
        <v>0.14585483316133471</v>
      </c>
      <c r="Z7" s="50"/>
      <c r="AA7" s="7"/>
    </row>
    <row r="8" spans="1:27" s="6" customFormat="1" ht="17.25" customHeight="1">
      <c r="A8" s="1505" t="s">
        <v>14</v>
      </c>
      <c r="B8" s="1506"/>
      <c r="C8" s="381">
        <v>5936</v>
      </c>
      <c r="D8" s="768">
        <v>3.6329141038587469E-2</v>
      </c>
      <c r="E8" s="771">
        <v>0.66176142697881823</v>
      </c>
      <c r="F8" s="381">
        <v>4782</v>
      </c>
      <c r="G8" s="761">
        <v>0.80559299191374667</v>
      </c>
      <c r="H8" s="380">
        <v>1154</v>
      </c>
      <c r="I8" s="763">
        <v>0.19440700808625336</v>
      </c>
      <c r="J8" s="381">
        <v>3484</v>
      </c>
      <c r="K8" s="761">
        <v>0.58692722371967654</v>
      </c>
      <c r="L8" s="380">
        <v>244</v>
      </c>
      <c r="M8" s="476">
        <v>4.1105121293800541E-2</v>
      </c>
      <c r="N8" s="380">
        <v>127</v>
      </c>
      <c r="O8" s="476">
        <v>2.1394878706199463E-2</v>
      </c>
      <c r="P8" s="380">
        <v>174</v>
      </c>
      <c r="Q8" s="476">
        <v>2.9312668463611861E-2</v>
      </c>
      <c r="R8" s="380">
        <v>324</v>
      </c>
      <c r="S8" s="476">
        <v>5.4582210242587602E-2</v>
      </c>
      <c r="T8" s="380">
        <v>267</v>
      </c>
      <c r="U8" s="476">
        <v>4.4979784366576819E-2</v>
      </c>
      <c r="V8" s="380">
        <v>395</v>
      </c>
      <c r="W8" s="476">
        <v>6.654312668463612E-2</v>
      </c>
      <c r="X8" s="380">
        <v>921</v>
      </c>
      <c r="Y8" s="479">
        <v>0.15515498652291104</v>
      </c>
      <c r="Z8" s="50"/>
      <c r="AA8" s="7"/>
    </row>
    <row r="9" spans="1:27" s="6" customFormat="1" ht="17.25" customHeight="1">
      <c r="A9" s="1505" t="s">
        <v>15</v>
      </c>
      <c r="B9" s="1506"/>
      <c r="C9" s="381">
        <v>6128</v>
      </c>
      <c r="D9" s="768">
        <v>3.5875489570465949E-2</v>
      </c>
      <c r="E9" s="771">
        <v>0.66349068860978777</v>
      </c>
      <c r="F9" s="381">
        <v>4868</v>
      </c>
      <c r="G9" s="761">
        <v>0.79438642297650131</v>
      </c>
      <c r="H9" s="380">
        <v>1260</v>
      </c>
      <c r="I9" s="763">
        <v>0.20561357702349869</v>
      </c>
      <c r="J9" s="381">
        <v>3560</v>
      </c>
      <c r="K9" s="761">
        <v>0.58093994778067881</v>
      </c>
      <c r="L9" s="380">
        <v>256</v>
      </c>
      <c r="M9" s="476">
        <v>4.1775456919060053E-2</v>
      </c>
      <c r="N9" s="380">
        <v>126</v>
      </c>
      <c r="O9" s="476">
        <v>2.0561357702349868E-2</v>
      </c>
      <c r="P9" s="380">
        <v>183</v>
      </c>
      <c r="Q9" s="476">
        <v>2.9862924281984334E-2</v>
      </c>
      <c r="R9" s="380">
        <v>299</v>
      </c>
      <c r="S9" s="476">
        <v>4.8792428198433421E-2</v>
      </c>
      <c r="T9" s="380">
        <v>328</v>
      </c>
      <c r="U9" s="476">
        <v>5.3524804177545689E-2</v>
      </c>
      <c r="V9" s="380">
        <v>455</v>
      </c>
      <c r="W9" s="476">
        <v>7.4249347258485643E-2</v>
      </c>
      <c r="X9" s="380">
        <v>921</v>
      </c>
      <c r="Y9" s="479">
        <v>0.15029373368146215</v>
      </c>
      <c r="Z9" s="50"/>
      <c r="AA9" s="7"/>
    </row>
    <row r="10" spans="1:27" s="6" customFormat="1" ht="17.25" customHeight="1">
      <c r="A10" s="1505" t="s">
        <v>16</v>
      </c>
      <c r="B10" s="1506"/>
      <c r="C10" s="381">
        <v>6365</v>
      </c>
      <c r="D10" s="768">
        <v>3.5731527950868446E-2</v>
      </c>
      <c r="E10" s="771">
        <v>0.66929547844374337</v>
      </c>
      <c r="F10" s="381">
        <v>4968</v>
      </c>
      <c r="G10" s="761">
        <v>0.78051846032992933</v>
      </c>
      <c r="H10" s="380">
        <v>1397</v>
      </c>
      <c r="I10" s="763">
        <v>0.2194815396700707</v>
      </c>
      <c r="J10" s="381">
        <v>3538</v>
      </c>
      <c r="K10" s="761">
        <v>0.55585231736056562</v>
      </c>
      <c r="L10" s="380">
        <v>281</v>
      </c>
      <c r="M10" s="476">
        <v>4.4147682639434409E-2</v>
      </c>
      <c r="N10" s="380">
        <v>146</v>
      </c>
      <c r="O10" s="476">
        <v>2.2937941869599372E-2</v>
      </c>
      <c r="P10" s="380">
        <v>196</v>
      </c>
      <c r="Q10" s="476">
        <v>3.0793401413982718E-2</v>
      </c>
      <c r="R10" s="380">
        <v>325</v>
      </c>
      <c r="S10" s="476">
        <v>5.1060487038491753E-2</v>
      </c>
      <c r="T10" s="380">
        <v>380</v>
      </c>
      <c r="U10" s="476">
        <v>5.9701492537313432E-2</v>
      </c>
      <c r="V10" s="380">
        <v>542</v>
      </c>
      <c r="W10" s="476">
        <v>8.5153181461115474E-2</v>
      </c>
      <c r="X10" s="380">
        <v>957</v>
      </c>
      <c r="Y10" s="479">
        <v>0.15035349567949724</v>
      </c>
      <c r="Z10" s="50"/>
      <c r="AA10" s="7"/>
    </row>
    <row r="11" spans="1:27" s="6" customFormat="1" ht="17.25" customHeight="1">
      <c r="A11" s="1505" t="s">
        <v>17</v>
      </c>
      <c r="B11" s="1506"/>
      <c r="C11" s="381">
        <v>6558</v>
      </c>
      <c r="D11" s="768">
        <v>3.5712146377324581E-2</v>
      </c>
      <c r="E11" s="771">
        <v>0.67144466059178864</v>
      </c>
      <c r="F11" s="381">
        <v>5064</v>
      </c>
      <c r="G11" s="761">
        <v>0.77218664226898448</v>
      </c>
      <c r="H11" s="380">
        <v>1494</v>
      </c>
      <c r="I11" s="763">
        <v>0.22781335773101555</v>
      </c>
      <c r="J11" s="381">
        <v>3693</v>
      </c>
      <c r="K11" s="761">
        <v>0.5631290027447392</v>
      </c>
      <c r="L11" s="380">
        <v>291</v>
      </c>
      <c r="M11" s="476">
        <v>4.4373284537968891E-2</v>
      </c>
      <c r="N11" s="380">
        <v>157</v>
      </c>
      <c r="O11" s="476">
        <v>2.3940225678560537E-2</v>
      </c>
      <c r="P11" s="380">
        <v>201</v>
      </c>
      <c r="Q11" s="476">
        <v>3.0649588289112534E-2</v>
      </c>
      <c r="R11" s="380">
        <v>337</v>
      </c>
      <c r="S11" s="476">
        <v>5.1387618176273256E-2</v>
      </c>
      <c r="T11" s="380">
        <v>406</v>
      </c>
      <c r="U11" s="476">
        <v>6.1909118633729797E-2</v>
      </c>
      <c r="V11" s="380">
        <v>574</v>
      </c>
      <c r="W11" s="476">
        <v>8.7526684964928325E-2</v>
      </c>
      <c r="X11" s="380">
        <v>899</v>
      </c>
      <c r="Y11" s="479">
        <v>0.1370844769746874</v>
      </c>
      <c r="Z11" s="50"/>
      <c r="AA11" s="7"/>
    </row>
    <row r="12" spans="1:27" s="6" customFormat="1" ht="17.25" customHeight="1">
      <c r="A12" s="1505" t="s">
        <v>18</v>
      </c>
      <c r="B12" s="1506"/>
      <c r="C12" s="381">
        <v>6769</v>
      </c>
      <c r="D12" s="768">
        <v>3.5906195131525202E-2</v>
      </c>
      <c r="E12" s="771">
        <v>0.67266222796382791</v>
      </c>
      <c r="F12" s="381">
        <v>5206</v>
      </c>
      <c r="G12" s="761">
        <v>0.76909440094548676</v>
      </c>
      <c r="H12" s="380">
        <v>1563</v>
      </c>
      <c r="I12" s="763">
        <v>0.23090559905451322</v>
      </c>
      <c r="J12" s="381">
        <v>3803</v>
      </c>
      <c r="K12" s="761">
        <v>0.56182597133993206</v>
      </c>
      <c r="L12" s="380">
        <v>294</v>
      </c>
      <c r="M12" s="476">
        <v>4.3433298862461223E-2</v>
      </c>
      <c r="N12" s="380">
        <v>149</v>
      </c>
      <c r="O12" s="476">
        <v>2.2012114049342592E-2</v>
      </c>
      <c r="P12" s="380">
        <v>218</v>
      </c>
      <c r="Q12" s="476">
        <v>3.2205643374205936E-2</v>
      </c>
      <c r="R12" s="380">
        <v>312</v>
      </c>
      <c r="S12" s="476">
        <v>4.6092480425469047E-2</v>
      </c>
      <c r="T12" s="380">
        <v>479</v>
      </c>
      <c r="U12" s="476">
        <v>7.076377603781947E-2</v>
      </c>
      <c r="V12" s="380">
        <v>711</v>
      </c>
      <c r="W12" s="476">
        <v>0.10503767173880928</v>
      </c>
      <c r="X12" s="380">
        <v>803</v>
      </c>
      <c r="Y12" s="479">
        <v>0.11862904417196041</v>
      </c>
      <c r="Z12" s="50"/>
      <c r="AA12" s="7"/>
    </row>
    <row r="13" spans="1:27" s="6" customFormat="1" ht="17.25" customHeight="1">
      <c r="A13" s="1505" t="s">
        <v>19</v>
      </c>
      <c r="B13" s="1506"/>
      <c r="C13" s="381">
        <v>7004</v>
      </c>
      <c r="D13" s="768">
        <v>3.6664590193112037E-2</v>
      </c>
      <c r="E13" s="771">
        <v>0.67920868890612873</v>
      </c>
      <c r="F13" s="381">
        <v>5255</v>
      </c>
      <c r="G13" s="761">
        <v>0.56182597133993206</v>
      </c>
      <c r="H13" s="380">
        <v>1749</v>
      </c>
      <c r="I13" s="763">
        <v>0.24971444888635067</v>
      </c>
      <c r="J13" s="381">
        <v>3816</v>
      </c>
      <c r="K13" s="761">
        <v>0.54483152484294683</v>
      </c>
      <c r="L13" s="380">
        <v>248</v>
      </c>
      <c r="M13" s="476">
        <v>3.540833809251856E-2</v>
      </c>
      <c r="N13" s="380">
        <v>154</v>
      </c>
      <c r="O13" s="476">
        <v>2.1987435750999429E-2</v>
      </c>
      <c r="P13" s="380">
        <v>179</v>
      </c>
      <c r="Q13" s="476">
        <v>2.555682467161622E-2</v>
      </c>
      <c r="R13" s="380">
        <v>325</v>
      </c>
      <c r="S13" s="476">
        <v>4.6402055968018274E-2</v>
      </c>
      <c r="T13" s="380">
        <v>541</v>
      </c>
      <c r="U13" s="476">
        <v>7.724157624214735E-2</v>
      </c>
      <c r="V13" s="380">
        <v>845</v>
      </c>
      <c r="W13" s="476">
        <v>0.12064534551684751</v>
      </c>
      <c r="X13" s="380">
        <v>896</v>
      </c>
      <c r="Y13" s="479">
        <v>0.12792689891490577</v>
      </c>
      <c r="Z13" s="50"/>
      <c r="AA13" s="7"/>
    </row>
    <row r="14" spans="1:27" s="6" customFormat="1" ht="17.25" customHeight="1">
      <c r="A14" s="1505" t="s">
        <v>20</v>
      </c>
      <c r="B14" s="1506"/>
      <c r="C14" s="375">
        <v>7136</v>
      </c>
      <c r="D14" s="769">
        <v>3.7372409567253052E-2</v>
      </c>
      <c r="E14" s="771">
        <v>0.67729688686408507</v>
      </c>
      <c r="F14" s="375">
        <v>5193</v>
      </c>
      <c r="G14" s="761">
        <v>0.72771860986547088</v>
      </c>
      <c r="H14" s="382">
        <v>1943</v>
      </c>
      <c r="I14" s="763">
        <v>0.27228139013452912</v>
      </c>
      <c r="J14" s="375">
        <v>3844</v>
      </c>
      <c r="K14" s="761">
        <v>0.53867713004484308</v>
      </c>
      <c r="L14" s="382">
        <v>253</v>
      </c>
      <c r="M14" s="476">
        <v>3.545403587443946E-2</v>
      </c>
      <c r="N14" s="382">
        <v>138</v>
      </c>
      <c r="O14" s="476">
        <v>1.9338565022421525E-2</v>
      </c>
      <c r="P14" s="382">
        <v>187</v>
      </c>
      <c r="Q14" s="476">
        <v>2.6205156950672645E-2</v>
      </c>
      <c r="R14" s="382">
        <v>340</v>
      </c>
      <c r="S14" s="476">
        <v>4.76457399103139E-2</v>
      </c>
      <c r="T14" s="382">
        <v>538</v>
      </c>
      <c r="U14" s="476">
        <v>7.5392376681614345E-2</v>
      </c>
      <c r="V14" s="382">
        <v>926</v>
      </c>
      <c r="W14" s="476">
        <v>0.12976457399103139</v>
      </c>
      <c r="X14" s="382">
        <v>910</v>
      </c>
      <c r="Y14" s="479">
        <v>0.12752242152466367</v>
      </c>
      <c r="Z14" s="50"/>
      <c r="AA14" s="7"/>
    </row>
    <row r="15" spans="1:27" s="6" customFormat="1" ht="17.25" customHeight="1">
      <c r="A15" s="1505" t="s">
        <v>21</v>
      </c>
      <c r="B15" s="1506"/>
      <c r="C15" s="375">
        <v>7153</v>
      </c>
      <c r="D15" s="769">
        <v>3.7927834778228482E-2</v>
      </c>
      <c r="E15" s="771">
        <v>0.68214762540530227</v>
      </c>
      <c r="F15" s="375">
        <v>5050</v>
      </c>
      <c r="G15" s="761">
        <v>0.70599748357332592</v>
      </c>
      <c r="H15" s="382">
        <v>2103</v>
      </c>
      <c r="I15" s="763">
        <v>0.29400251642667413</v>
      </c>
      <c r="J15" s="375">
        <v>3726</v>
      </c>
      <c r="K15" s="761">
        <v>0.52090032154340837</v>
      </c>
      <c r="L15" s="382">
        <v>237</v>
      </c>
      <c r="M15" s="476">
        <v>3.3132951209282821E-2</v>
      </c>
      <c r="N15" s="382">
        <v>143</v>
      </c>
      <c r="O15" s="476">
        <v>1.9991611911086258E-2</v>
      </c>
      <c r="P15" s="382">
        <v>211</v>
      </c>
      <c r="Q15" s="476">
        <v>2.9498112679994408E-2</v>
      </c>
      <c r="R15" s="382">
        <v>363</v>
      </c>
      <c r="S15" s="476">
        <v>5.0747937928142035E-2</v>
      </c>
      <c r="T15" s="382">
        <v>559</v>
      </c>
      <c r="U15" s="476">
        <v>7.8149028379700822E-2</v>
      </c>
      <c r="V15" s="382">
        <v>968</v>
      </c>
      <c r="W15" s="476">
        <v>0.13532783447504543</v>
      </c>
      <c r="X15" s="382">
        <v>946</v>
      </c>
      <c r="Y15" s="479">
        <v>0.13225220187333986</v>
      </c>
      <c r="Z15" s="50"/>
      <c r="AA15" s="7"/>
    </row>
    <row r="16" spans="1:27" s="6" customFormat="1" ht="17.25" customHeight="1">
      <c r="A16" s="1505" t="s">
        <v>244</v>
      </c>
      <c r="B16" s="1506"/>
      <c r="C16" s="375">
        <v>7415</v>
      </c>
      <c r="D16" s="769">
        <v>3.9352945234923553E-2</v>
      </c>
      <c r="E16" s="771">
        <v>0.68733778272154245</v>
      </c>
      <c r="F16" s="375">
        <v>4782</v>
      </c>
      <c r="G16" s="761">
        <v>0.64490896830748479</v>
      </c>
      <c r="H16" s="382">
        <v>2633</v>
      </c>
      <c r="I16" s="763">
        <v>0.35509103169251516</v>
      </c>
      <c r="J16" s="375">
        <v>3743</v>
      </c>
      <c r="K16" s="761">
        <v>0.50478759271746465</v>
      </c>
      <c r="L16" s="382">
        <v>246</v>
      </c>
      <c r="M16" s="476">
        <v>3.3175994605529335E-2</v>
      </c>
      <c r="N16" s="382">
        <v>158</v>
      </c>
      <c r="O16" s="476">
        <v>2.1308159136884695E-2</v>
      </c>
      <c r="P16" s="382">
        <v>200</v>
      </c>
      <c r="Q16" s="476">
        <v>2.6972353337828724E-2</v>
      </c>
      <c r="R16" s="382">
        <v>393</v>
      </c>
      <c r="S16" s="476">
        <v>5.3000674308833443E-2</v>
      </c>
      <c r="T16" s="382">
        <v>694</v>
      </c>
      <c r="U16" s="476">
        <v>9.3594066082265684E-2</v>
      </c>
      <c r="V16" s="382">
        <v>885</v>
      </c>
      <c r="W16" s="476">
        <v>0.11935266351989211</v>
      </c>
      <c r="X16" s="382">
        <v>1096</v>
      </c>
      <c r="Y16" s="479">
        <v>0.14780849629130141</v>
      </c>
      <c r="AA16" s="7"/>
    </row>
    <row r="17" spans="1:25" s="6" customFormat="1" ht="17.25" customHeight="1" thickBot="1">
      <c r="A17" s="1505" t="s">
        <v>321</v>
      </c>
      <c r="B17" s="1506"/>
      <c r="C17" s="411">
        <v>7815</v>
      </c>
      <c r="D17" s="770">
        <v>4.1348331252248627E-2</v>
      </c>
      <c r="E17" s="772">
        <v>0.69497554468652734</v>
      </c>
      <c r="F17" s="351">
        <v>4710</v>
      </c>
      <c r="G17" s="762">
        <v>0.60268714011516311</v>
      </c>
      <c r="H17" s="132">
        <v>3105</v>
      </c>
      <c r="I17" s="764">
        <v>0.39731285988483683</v>
      </c>
      <c r="J17" s="411">
        <v>3943</v>
      </c>
      <c r="K17" s="765">
        <v>0.50454254638515672</v>
      </c>
      <c r="L17" s="370">
        <v>230</v>
      </c>
      <c r="M17" s="477">
        <v>2.943058221369162E-2</v>
      </c>
      <c r="N17" s="370">
        <v>167</v>
      </c>
      <c r="O17" s="477">
        <v>2.1369161868202174E-2</v>
      </c>
      <c r="P17" s="370">
        <v>225</v>
      </c>
      <c r="Q17" s="477">
        <v>2.8790786948176585E-2</v>
      </c>
      <c r="R17" s="370">
        <v>476</v>
      </c>
      <c r="S17" s="477">
        <v>6.0908509277031349E-2</v>
      </c>
      <c r="T17" s="370">
        <v>857</v>
      </c>
      <c r="U17" s="477">
        <v>0.10966090850927702</v>
      </c>
      <c r="V17" s="370">
        <v>891</v>
      </c>
      <c r="W17" s="477">
        <v>0.11401151631477927</v>
      </c>
      <c r="X17" s="370">
        <v>1026</v>
      </c>
      <c r="Y17" s="480">
        <v>0.13128598848368522</v>
      </c>
    </row>
    <row r="18" spans="1:25" s="6" customFormat="1" ht="17.25" customHeight="1">
      <c r="A18" s="1514" t="s">
        <v>718</v>
      </c>
      <c r="B18" s="1242" t="s">
        <v>327</v>
      </c>
      <c r="C18" s="1245">
        <f>C17-C16</f>
        <v>400</v>
      </c>
      <c r="D18" s="1338" t="s">
        <v>65</v>
      </c>
      <c r="E18" s="1309" t="s">
        <v>65</v>
      </c>
      <c r="F18" s="1245">
        <f t="shared" ref="F18:N18" si="0">F17-F16</f>
        <v>-72</v>
      </c>
      <c r="G18" s="1308" t="s">
        <v>65</v>
      </c>
      <c r="H18" s="1246">
        <f t="shared" si="0"/>
        <v>472</v>
      </c>
      <c r="I18" s="1309" t="s">
        <v>65</v>
      </c>
      <c r="J18" s="1245">
        <f t="shared" si="0"/>
        <v>200</v>
      </c>
      <c r="K18" s="1308" t="s">
        <v>65</v>
      </c>
      <c r="L18" s="1246">
        <f t="shared" si="0"/>
        <v>-16</v>
      </c>
      <c r="M18" s="1308" t="s">
        <v>65</v>
      </c>
      <c r="N18" s="1246">
        <f t="shared" si="0"/>
        <v>9</v>
      </c>
      <c r="O18" s="1308" t="s">
        <v>65</v>
      </c>
      <c r="P18" s="1246">
        <f>P17-P16</f>
        <v>25</v>
      </c>
      <c r="Q18" s="1308" t="s">
        <v>65</v>
      </c>
      <c r="R18" s="1246">
        <f>R17-R16</f>
        <v>83</v>
      </c>
      <c r="S18" s="1308" t="s">
        <v>65</v>
      </c>
      <c r="T18" s="1246">
        <f>T17-T16</f>
        <v>163</v>
      </c>
      <c r="U18" s="1308" t="s">
        <v>65</v>
      </c>
      <c r="V18" s="1246">
        <f>V17-V16</f>
        <v>6</v>
      </c>
      <c r="W18" s="1308" t="s">
        <v>65</v>
      </c>
      <c r="X18" s="1246">
        <f>X17-X16</f>
        <v>-70</v>
      </c>
      <c r="Y18" s="1309" t="s">
        <v>65</v>
      </c>
    </row>
    <row r="19" spans="1:25" s="6" customFormat="1" ht="17.25" customHeight="1">
      <c r="A19" s="1497"/>
      <c r="B19" s="1264" t="s">
        <v>328</v>
      </c>
      <c r="C19" s="1267">
        <f>C17/C16-1</f>
        <v>5.3944706675657539E-2</v>
      </c>
      <c r="D19" s="1339" t="s">
        <v>65</v>
      </c>
      <c r="E19" s="1313" t="s">
        <v>65</v>
      </c>
      <c r="F19" s="1267">
        <f t="shared" ref="F19:N19" si="1">F17/F16-1</f>
        <v>-1.5056461731493109E-2</v>
      </c>
      <c r="G19" s="1312" t="s">
        <v>65</v>
      </c>
      <c r="H19" s="1268">
        <f t="shared" si="1"/>
        <v>0.17926319787314848</v>
      </c>
      <c r="I19" s="1313" t="s">
        <v>65</v>
      </c>
      <c r="J19" s="1267">
        <f t="shared" si="1"/>
        <v>5.3433075073470393E-2</v>
      </c>
      <c r="K19" s="1312" t="s">
        <v>65</v>
      </c>
      <c r="L19" s="1268">
        <f t="shared" si="1"/>
        <v>-6.5040650406504086E-2</v>
      </c>
      <c r="M19" s="1312" t="s">
        <v>65</v>
      </c>
      <c r="N19" s="1268">
        <f t="shared" si="1"/>
        <v>5.6962025316455778E-2</v>
      </c>
      <c r="O19" s="1312" t="s">
        <v>65</v>
      </c>
      <c r="P19" s="1268">
        <f>P17/P16-1</f>
        <v>0.125</v>
      </c>
      <c r="Q19" s="1312" t="s">
        <v>65</v>
      </c>
      <c r="R19" s="1268">
        <f>R17/R16-1</f>
        <v>0.21119592875318061</v>
      </c>
      <c r="S19" s="1312" t="s">
        <v>65</v>
      </c>
      <c r="T19" s="1268">
        <f>T17/T16-1</f>
        <v>0.23487031700288186</v>
      </c>
      <c r="U19" s="1312" t="s">
        <v>65</v>
      </c>
      <c r="V19" s="1268">
        <f>V17/V16-1</f>
        <v>6.7796610169490457E-3</v>
      </c>
      <c r="W19" s="1312" t="s">
        <v>65</v>
      </c>
      <c r="X19" s="1268">
        <f>X17/X16-1</f>
        <v>-6.3868613138686081E-2</v>
      </c>
      <c r="Y19" s="1313" t="s">
        <v>65</v>
      </c>
    </row>
    <row r="20" spans="1:25" s="6" customFormat="1" ht="17.25" customHeight="1">
      <c r="A20" s="1496" t="s">
        <v>719</v>
      </c>
      <c r="B20" s="1270" t="s">
        <v>327</v>
      </c>
      <c r="C20" s="1273">
        <f>C17-C12</f>
        <v>1046</v>
      </c>
      <c r="D20" s="1340" t="s">
        <v>65</v>
      </c>
      <c r="E20" s="1317" t="s">
        <v>65</v>
      </c>
      <c r="F20" s="1273">
        <f t="shared" ref="F20:N20" si="2">F17-F12</f>
        <v>-496</v>
      </c>
      <c r="G20" s="1316" t="s">
        <v>65</v>
      </c>
      <c r="H20" s="1274">
        <f t="shared" si="2"/>
        <v>1542</v>
      </c>
      <c r="I20" s="1317" t="s">
        <v>65</v>
      </c>
      <c r="J20" s="1273">
        <f t="shared" si="2"/>
        <v>140</v>
      </c>
      <c r="K20" s="1316" t="s">
        <v>65</v>
      </c>
      <c r="L20" s="1274">
        <f t="shared" si="2"/>
        <v>-64</v>
      </c>
      <c r="M20" s="1316" t="s">
        <v>65</v>
      </c>
      <c r="N20" s="1274">
        <f t="shared" si="2"/>
        <v>18</v>
      </c>
      <c r="O20" s="1316" t="s">
        <v>65</v>
      </c>
      <c r="P20" s="1274">
        <f>P17-P12</f>
        <v>7</v>
      </c>
      <c r="Q20" s="1316" t="s">
        <v>65</v>
      </c>
      <c r="R20" s="1274">
        <f>R17-R12</f>
        <v>164</v>
      </c>
      <c r="S20" s="1316" t="s">
        <v>65</v>
      </c>
      <c r="T20" s="1274">
        <f>T17-T12</f>
        <v>378</v>
      </c>
      <c r="U20" s="1316" t="s">
        <v>65</v>
      </c>
      <c r="V20" s="1274">
        <f>V17-V12</f>
        <v>180</v>
      </c>
      <c r="W20" s="1316" t="s">
        <v>65</v>
      </c>
      <c r="X20" s="1274">
        <f>X17-X12</f>
        <v>223</v>
      </c>
      <c r="Y20" s="1317" t="s">
        <v>65</v>
      </c>
    </row>
    <row r="21" spans="1:25" s="6" customFormat="1" ht="17.25" customHeight="1">
      <c r="A21" s="1497"/>
      <c r="B21" s="1264" t="s">
        <v>328</v>
      </c>
      <c r="C21" s="1267">
        <f>C17/C12-1</f>
        <v>0.15452799527256622</v>
      </c>
      <c r="D21" s="1339" t="s">
        <v>65</v>
      </c>
      <c r="E21" s="1313" t="s">
        <v>65</v>
      </c>
      <c r="F21" s="1267">
        <f t="shared" ref="F21:N21" si="3">F17/F12-1</f>
        <v>-9.5274683058010012E-2</v>
      </c>
      <c r="G21" s="1312" t="s">
        <v>65</v>
      </c>
      <c r="H21" s="1268">
        <f t="shared" si="3"/>
        <v>0.98656429942418433</v>
      </c>
      <c r="I21" s="1313" t="s">
        <v>65</v>
      </c>
      <c r="J21" s="1267">
        <f t="shared" si="3"/>
        <v>3.6813042334998602E-2</v>
      </c>
      <c r="K21" s="1312" t="s">
        <v>65</v>
      </c>
      <c r="L21" s="1268">
        <f t="shared" si="3"/>
        <v>-0.21768707482993199</v>
      </c>
      <c r="M21" s="1312" t="s">
        <v>65</v>
      </c>
      <c r="N21" s="1268">
        <f t="shared" si="3"/>
        <v>0.12080536912751683</v>
      </c>
      <c r="O21" s="1312" t="s">
        <v>65</v>
      </c>
      <c r="P21" s="1268">
        <f>P17/P12-1</f>
        <v>3.2110091743119185E-2</v>
      </c>
      <c r="Q21" s="1312" t="s">
        <v>65</v>
      </c>
      <c r="R21" s="1268">
        <f>R17/R12-1</f>
        <v>0.52564102564102555</v>
      </c>
      <c r="S21" s="1312" t="s">
        <v>65</v>
      </c>
      <c r="T21" s="1268">
        <f>T17/T12-1</f>
        <v>0.78914405010438404</v>
      </c>
      <c r="U21" s="1312" t="s">
        <v>65</v>
      </c>
      <c r="V21" s="1268">
        <f>V17/V12-1</f>
        <v>0.25316455696202533</v>
      </c>
      <c r="W21" s="1312" t="s">
        <v>65</v>
      </c>
      <c r="X21" s="1268">
        <f>X17/X12-1</f>
        <v>0.27770859277708593</v>
      </c>
      <c r="Y21" s="1313" t="s">
        <v>65</v>
      </c>
    </row>
    <row r="22" spans="1:25" s="6" customFormat="1" ht="17.25" customHeight="1">
      <c r="A22" s="1496" t="s">
        <v>720</v>
      </c>
      <c r="B22" s="1270" t="s">
        <v>327</v>
      </c>
      <c r="C22" s="1273">
        <f>C17-C7</f>
        <v>2001</v>
      </c>
      <c r="D22" s="1340" t="s">
        <v>65</v>
      </c>
      <c r="E22" s="1317" t="s">
        <v>65</v>
      </c>
      <c r="F22" s="1273">
        <f t="shared" ref="F22:N22" si="4">F17-F7</f>
        <v>33</v>
      </c>
      <c r="G22" s="1316" t="s">
        <v>65</v>
      </c>
      <c r="H22" s="1274">
        <f t="shared" si="4"/>
        <v>1968</v>
      </c>
      <c r="I22" s="1317" t="s">
        <v>65</v>
      </c>
      <c r="J22" s="1273">
        <f t="shared" si="4"/>
        <v>482</v>
      </c>
      <c r="K22" s="1316" t="s">
        <v>65</v>
      </c>
      <c r="L22" s="1274">
        <f t="shared" si="4"/>
        <v>-30</v>
      </c>
      <c r="M22" s="1316" t="s">
        <v>65</v>
      </c>
      <c r="N22" s="1274">
        <f t="shared" si="4"/>
        <v>9</v>
      </c>
      <c r="O22" s="1316" t="s">
        <v>65</v>
      </c>
      <c r="P22" s="1274">
        <f>P17-P7</f>
        <v>31</v>
      </c>
      <c r="Q22" s="1316" t="s">
        <v>65</v>
      </c>
      <c r="R22" s="1274">
        <f>R17-R7</f>
        <v>165</v>
      </c>
      <c r="S22" s="1316" t="s">
        <v>65</v>
      </c>
      <c r="T22" s="1274">
        <f>T17-T7</f>
        <v>606</v>
      </c>
      <c r="U22" s="1316" t="s">
        <v>65</v>
      </c>
      <c r="V22" s="1274">
        <f>V17-V7</f>
        <v>560</v>
      </c>
      <c r="W22" s="1316" t="s">
        <v>65</v>
      </c>
      <c r="X22" s="1274">
        <f>X17-X7</f>
        <v>178</v>
      </c>
      <c r="Y22" s="1317" t="s">
        <v>65</v>
      </c>
    </row>
    <row r="23" spans="1:25" s="6" customFormat="1" ht="17.25" customHeight="1" thickBot="1">
      <c r="A23" s="1498"/>
      <c r="B23" s="1278" t="s">
        <v>328</v>
      </c>
      <c r="C23" s="1281">
        <f>C17/C7-1</f>
        <v>0.34416924664602688</v>
      </c>
      <c r="D23" s="1341" t="s">
        <v>65</v>
      </c>
      <c r="E23" s="1329" t="s">
        <v>65</v>
      </c>
      <c r="F23" s="1281">
        <f t="shared" ref="F23:N23" si="5">F17/F7-1</f>
        <v>7.0558050032072384E-3</v>
      </c>
      <c r="G23" s="1328" t="s">
        <v>65</v>
      </c>
      <c r="H23" s="1337">
        <f t="shared" si="5"/>
        <v>1.7308707124010554</v>
      </c>
      <c r="I23" s="1329" t="s">
        <v>65</v>
      </c>
      <c r="J23" s="1281">
        <f t="shared" si="5"/>
        <v>0.13926610806125406</v>
      </c>
      <c r="K23" s="1328" t="s">
        <v>65</v>
      </c>
      <c r="L23" s="1282">
        <f t="shared" si="5"/>
        <v>-0.11538461538461542</v>
      </c>
      <c r="M23" s="1328" t="s">
        <v>65</v>
      </c>
      <c r="N23" s="1282">
        <f t="shared" si="5"/>
        <v>5.6962025316455778E-2</v>
      </c>
      <c r="O23" s="1328" t="s">
        <v>65</v>
      </c>
      <c r="P23" s="1282">
        <f>P17/P7-1</f>
        <v>0.15979381443298979</v>
      </c>
      <c r="Q23" s="1328" t="s">
        <v>65</v>
      </c>
      <c r="R23" s="1282">
        <f>R17/R7-1</f>
        <v>0.53054662379421225</v>
      </c>
      <c r="S23" s="1328" t="s">
        <v>65</v>
      </c>
      <c r="T23" s="1337">
        <f>T17/T7-1</f>
        <v>2.4143426294820718</v>
      </c>
      <c r="U23" s="1328" t="s">
        <v>65</v>
      </c>
      <c r="V23" s="1337">
        <f>V17/V7-1</f>
        <v>1.6918429003021149</v>
      </c>
      <c r="W23" s="1328" t="s">
        <v>65</v>
      </c>
      <c r="X23" s="1282">
        <f>X17/X7-1</f>
        <v>0.20990566037735858</v>
      </c>
      <c r="Y23" s="1329" t="s">
        <v>65</v>
      </c>
    </row>
    <row r="24" spans="1:25" s="440" customFormat="1" ht="17.25" customHeight="1">
      <c r="A24" s="766" t="s">
        <v>291</v>
      </c>
      <c r="B24" s="385"/>
    </row>
    <row r="25" spans="1:25" s="302" customFormat="1" ht="17.25" customHeight="1">
      <c r="A25" s="766" t="s">
        <v>299</v>
      </c>
      <c r="B25" s="766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723"/>
      <c r="U25" s="723"/>
      <c r="V25" s="723"/>
      <c r="W25" s="723"/>
      <c r="X25" s="723"/>
      <c r="Y25" s="723"/>
    </row>
    <row r="26" spans="1:25" s="723" customFormat="1" ht="17.25" customHeight="1">
      <c r="A26" s="42" t="s">
        <v>737</v>
      </c>
      <c r="B26" s="76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210"/>
      <c r="W26" s="302"/>
      <c r="X26" s="302"/>
      <c r="Y26" s="302"/>
    </row>
    <row r="27" spans="1:25" s="302" customFormat="1" ht="17.25" customHeight="1">
      <c r="A27" s="42" t="s">
        <v>899</v>
      </c>
      <c r="E27" s="171"/>
    </row>
    <row r="28" spans="1:25" s="302" customFormat="1" ht="17.25" customHeight="1">
      <c r="A28" s="42" t="s">
        <v>738</v>
      </c>
    </row>
    <row r="29" spans="1:25" s="302" customFormat="1" ht="17.25" customHeight="1">
      <c r="F29" s="767"/>
      <c r="I29" s="286"/>
      <c r="J29" s="767"/>
    </row>
    <row r="30" spans="1:25" ht="17.25" customHeight="1">
      <c r="F30" s="345"/>
      <c r="I30" s="345"/>
      <c r="J30" s="345"/>
      <c r="K30" s="345"/>
    </row>
    <row r="31" spans="1:25" ht="17.25" customHeight="1">
      <c r="F31" s="345"/>
      <c r="J31" s="345"/>
      <c r="K31" s="345"/>
    </row>
    <row r="32" spans="1:25" ht="17.25" customHeight="1">
      <c r="F32" s="345"/>
      <c r="J32" s="345"/>
      <c r="K32" s="345"/>
    </row>
    <row r="33" spans="6:11">
      <c r="F33" s="345"/>
      <c r="J33" s="345"/>
      <c r="K33" s="345"/>
    </row>
    <row r="34" spans="6:11">
      <c r="F34" s="345"/>
      <c r="J34" s="345"/>
      <c r="K34" s="345"/>
    </row>
    <row r="35" spans="6:11">
      <c r="F35" s="345"/>
      <c r="J35" s="345"/>
      <c r="K35" s="345"/>
    </row>
    <row r="36" spans="6:11">
      <c r="F36" s="345"/>
      <c r="J36" s="345"/>
      <c r="K36" s="345"/>
    </row>
    <row r="37" spans="6:11">
      <c r="F37" s="345"/>
      <c r="J37" s="345"/>
      <c r="K37" s="345"/>
    </row>
    <row r="38" spans="6:11">
      <c r="F38" s="345"/>
      <c r="J38" s="345"/>
      <c r="K38" s="345"/>
    </row>
    <row r="39" spans="6:11">
      <c r="F39" s="345"/>
      <c r="J39" s="345"/>
      <c r="K39" s="345"/>
    </row>
    <row r="40" spans="6:11">
      <c r="J40" s="345"/>
      <c r="K40" s="345"/>
    </row>
  </sheetData>
  <mergeCells count="28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Y45"/>
  <sheetViews>
    <sheetView zoomScaleNormal="100" workbookViewId="0">
      <selection activeCell="A2" sqref="A2"/>
    </sheetView>
  </sheetViews>
  <sheetFormatPr defaultColWidth="8.85546875" defaultRowHeight="11.25"/>
  <cols>
    <col min="1" max="1" width="17.5703125" style="52" customWidth="1"/>
    <col min="2" max="2" width="5.85546875" style="52" customWidth="1"/>
    <col min="3" max="4" width="5.140625" style="52" customWidth="1"/>
    <col min="5" max="5" width="5.42578125" style="52" customWidth="1"/>
    <col min="6" max="6" width="5.140625" style="52" customWidth="1"/>
    <col min="7" max="7" width="5.42578125" style="52" customWidth="1"/>
    <col min="8" max="8" width="5.140625" style="52" customWidth="1"/>
    <col min="9" max="9" width="5.42578125" style="52" customWidth="1"/>
    <col min="10" max="10" width="5.140625" style="52" customWidth="1"/>
    <col min="11" max="11" width="5.42578125" style="52" customWidth="1"/>
    <col min="12" max="16" width="5.140625" style="52" customWidth="1"/>
    <col min="17" max="17" width="5.42578125" style="52" customWidth="1"/>
    <col min="18" max="18" width="5.140625" style="52" customWidth="1"/>
    <col min="19" max="19" width="5.42578125" style="52" customWidth="1"/>
    <col min="20" max="20" width="5.140625" style="52" customWidth="1"/>
    <col min="21" max="21" width="5.42578125" style="52" customWidth="1"/>
    <col min="22" max="22" width="5.140625" style="52" customWidth="1"/>
    <col min="23" max="23" width="5.42578125" style="52" customWidth="1"/>
    <col min="24" max="16384" width="8.85546875" style="52"/>
  </cols>
  <sheetData>
    <row r="1" spans="1:25" s="378" customFormat="1" ht="17.25" customHeight="1">
      <c r="A1" s="438" t="s">
        <v>562</v>
      </c>
      <c r="K1" s="207"/>
    </row>
    <row r="2" spans="1:25" s="379" customFormat="1" ht="17.25" customHeight="1" thickBot="1">
      <c r="A2" s="701" t="s">
        <v>329</v>
      </c>
      <c r="N2" s="379" t="s">
        <v>0</v>
      </c>
    </row>
    <row r="3" spans="1:25" s="4" customFormat="1" ht="17.25" customHeight="1">
      <c r="A3" s="1626" t="s">
        <v>325</v>
      </c>
      <c r="B3" s="1541" t="s">
        <v>86</v>
      </c>
      <c r="C3" s="1543"/>
      <c r="D3" s="1656" t="s">
        <v>53</v>
      </c>
      <c r="E3" s="1657"/>
      <c r="F3" s="1657"/>
      <c r="G3" s="1658"/>
      <c r="H3" s="1656" t="s">
        <v>54</v>
      </c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8"/>
    </row>
    <row r="4" spans="1:25" s="4" customFormat="1" ht="17.25" customHeight="1">
      <c r="A4" s="1633"/>
      <c r="B4" s="1667"/>
      <c r="C4" s="1668"/>
      <c r="D4" s="1669" t="s">
        <v>290</v>
      </c>
      <c r="E4" s="1670"/>
      <c r="F4" s="1637" t="s">
        <v>55</v>
      </c>
      <c r="G4" s="1638"/>
      <c r="H4" s="1673" t="s">
        <v>59</v>
      </c>
      <c r="I4" s="1648"/>
      <c r="J4" s="1637" t="s">
        <v>58</v>
      </c>
      <c r="K4" s="1648"/>
      <c r="L4" s="1637" t="s">
        <v>57</v>
      </c>
      <c r="M4" s="1648"/>
      <c r="N4" s="1637" t="s">
        <v>60</v>
      </c>
      <c r="O4" s="1648"/>
      <c r="P4" s="1637" t="s">
        <v>56</v>
      </c>
      <c r="Q4" s="1648"/>
      <c r="R4" s="1637" t="s">
        <v>61</v>
      </c>
      <c r="S4" s="1648"/>
      <c r="T4" s="1637" t="s">
        <v>62</v>
      </c>
      <c r="U4" s="1648"/>
      <c r="V4" s="1637" t="s">
        <v>75</v>
      </c>
      <c r="W4" s="1638"/>
    </row>
    <row r="5" spans="1:25" s="4" customFormat="1" ht="17.25" customHeight="1">
      <c r="A5" s="1633"/>
      <c r="B5" s="1544"/>
      <c r="C5" s="1546"/>
      <c r="D5" s="1671"/>
      <c r="E5" s="1672"/>
      <c r="F5" s="1639"/>
      <c r="G5" s="1546"/>
      <c r="H5" s="1544"/>
      <c r="I5" s="1649"/>
      <c r="J5" s="1639"/>
      <c r="K5" s="1649"/>
      <c r="L5" s="1639"/>
      <c r="M5" s="1649"/>
      <c r="N5" s="1639"/>
      <c r="O5" s="1649"/>
      <c r="P5" s="1639"/>
      <c r="Q5" s="1649"/>
      <c r="R5" s="1639"/>
      <c r="S5" s="1649"/>
      <c r="T5" s="1639"/>
      <c r="U5" s="1649"/>
      <c r="V5" s="1639"/>
      <c r="W5" s="1546"/>
    </row>
    <row r="6" spans="1:25" s="4" customFormat="1" ht="17.25" customHeight="1" thickBot="1">
      <c r="A6" s="1630"/>
      <c r="B6" s="1330" t="s">
        <v>252</v>
      </c>
      <c r="C6" s="1331" t="s">
        <v>262</v>
      </c>
      <c r="D6" s="1330" t="s">
        <v>252</v>
      </c>
      <c r="E6" s="1336" t="s">
        <v>257</v>
      </c>
      <c r="F6" s="1333" t="s">
        <v>252</v>
      </c>
      <c r="G6" s="1334" t="s">
        <v>257</v>
      </c>
      <c r="H6" s="1330" t="s">
        <v>252</v>
      </c>
      <c r="I6" s="1336" t="s">
        <v>257</v>
      </c>
      <c r="J6" s="1333" t="s">
        <v>252</v>
      </c>
      <c r="K6" s="1336" t="s">
        <v>257</v>
      </c>
      <c r="L6" s="1333" t="s">
        <v>252</v>
      </c>
      <c r="M6" s="1336" t="s">
        <v>257</v>
      </c>
      <c r="N6" s="1333" t="s">
        <v>252</v>
      </c>
      <c r="O6" s="1336" t="s">
        <v>257</v>
      </c>
      <c r="P6" s="1333" t="s">
        <v>252</v>
      </c>
      <c r="Q6" s="1336" t="s">
        <v>257</v>
      </c>
      <c r="R6" s="1333" t="s">
        <v>252</v>
      </c>
      <c r="S6" s="1336" t="s">
        <v>257</v>
      </c>
      <c r="T6" s="1333" t="s">
        <v>252</v>
      </c>
      <c r="U6" s="1336" t="s">
        <v>257</v>
      </c>
      <c r="V6" s="1333" t="s">
        <v>252</v>
      </c>
      <c r="W6" s="1334" t="s">
        <v>257</v>
      </c>
    </row>
    <row r="7" spans="1:25" s="6" customFormat="1" ht="17.25" customHeight="1">
      <c r="A7" s="372" t="s">
        <v>26</v>
      </c>
      <c r="B7" s="258">
        <v>11245</v>
      </c>
      <c r="C7" s="488">
        <v>3.0911879838142153E-2</v>
      </c>
      <c r="D7" s="258">
        <v>6878</v>
      </c>
      <c r="E7" s="475">
        <v>0.61164962205424633</v>
      </c>
      <c r="F7" s="373">
        <v>4367</v>
      </c>
      <c r="G7" s="478">
        <v>0.38835037794575367</v>
      </c>
      <c r="H7" s="258">
        <v>5661</v>
      </c>
      <c r="I7" s="475">
        <v>0.50342374388617162</v>
      </c>
      <c r="J7" s="373">
        <v>456</v>
      </c>
      <c r="K7" s="475">
        <v>4.0551356158292577E-2</v>
      </c>
      <c r="L7" s="373">
        <v>281</v>
      </c>
      <c r="M7" s="475">
        <v>2.4988883948421522E-2</v>
      </c>
      <c r="N7" s="373">
        <v>409</v>
      </c>
      <c r="O7" s="475">
        <v>3.637172076478435E-2</v>
      </c>
      <c r="P7" s="373">
        <v>721</v>
      </c>
      <c r="Q7" s="475">
        <v>6.4117385504668736E-2</v>
      </c>
      <c r="R7" s="373">
        <v>1115</v>
      </c>
      <c r="S7" s="475">
        <v>9.9155180080035571E-2</v>
      </c>
      <c r="T7" s="373">
        <v>1108</v>
      </c>
      <c r="U7" s="475">
        <v>9.8532681191640728E-2</v>
      </c>
      <c r="V7" s="373">
        <v>1494</v>
      </c>
      <c r="W7" s="478">
        <v>0.13285904846598487</v>
      </c>
      <c r="Y7" s="305"/>
    </row>
    <row r="8" spans="1:25" s="6" customFormat="1" ht="17.25" customHeight="1">
      <c r="A8" s="369" t="s">
        <v>27</v>
      </c>
      <c r="B8" s="381">
        <v>1196</v>
      </c>
      <c r="C8" s="487">
        <v>2.7628904084272779E-2</v>
      </c>
      <c r="D8" s="381">
        <v>771</v>
      </c>
      <c r="E8" s="476">
        <v>0.64464882943143809</v>
      </c>
      <c r="F8" s="380">
        <v>425</v>
      </c>
      <c r="G8" s="479">
        <v>0.35535117056856186</v>
      </c>
      <c r="H8" s="381">
        <v>499</v>
      </c>
      <c r="I8" s="476">
        <v>0.41722408026755853</v>
      </c>
      <c r="J8" s="380">
        <v>24</v>
      </c>
      <c r="K8" s="476">
        <v>2.0066889632107024E-2</v>
      </c>
      <c r="L8" s="380">
        <v>42</v>
      </c>
      <c r="M8" s="476">
        <v>3.5117056856187288E-2</v>
      </c>
      <c r="N8" s="380">
        <v>45</v>
      </c>
      <c r="O8" s="476">
        <v>3.7625418060200672E-2</v>
      </c>
      <c r="P8" s="380">
        <v>43</v>
      </c>
      <c r="Q8" s="476">
        <v>3.595317725752508E-2</v>
      </c>
      <c r="R8" s="380">
        <v>151</v>
      </c>
      <c r="S8" s="476">
        <v>0.12625418060200669</v>
      </c>
      <c r="T8" s="380">
        <v>144</v>
      </c>
      <c r="U8" s="476">
        <v>0.12040133779264214</v>
      </c>
      <c r="V8" s="380">
        <v>248</v>
      </c>
      <c r="W8" s="479">
        <v>0.20735785953177258</v>
      </c>
      <c r="Y8" s="443"/>
    </row>
    <row r="9" spans="1:25" s="6" customFormat="1" ht="17.25" customHeight="1">
      <c r="A9" s="369" t="s">
        <v>28</v>
      </c>
      <c r="B9" s="381">
        <v>926</v>
      </c>
      <c r="C9" s="487">
        <v>1.8229422997421106E-2</v>
      </c>
      <c r="D9" s="381">
        <v>307</v>
      </c>
      <c r="E9" s="476">
        <v>0.33153347732181426</v>
      </c>
      <c r="F9" s="380">
        <v>619</v>
      </c>
      <c r="G9" s="479">
        <v>0.66846652267818574</v>
      </c>
      <c r="H9" s="381">
        <v>331</v>
      </c>
      <c r="I9" s="476">
        <v>0.35745140388768898</v>
      </c>
      <c r="J9" s="380">
        <v>42</v>
      </c>
      <c r="K9" s="476">
        <v>4.5356371490280781E-2</v>
      </c>
      <c r="L9" s="380">
        <v>18</v>
      </c>
      <c r="M9" s="476">
        <v>1.9438444924406047E-2</v>
      </c>
      <c r="N9" s="380">
        <v>34</v>
      </c>
      <c r="O9" s="476">
        <v>3.6717062634989202E-2</v>
      </c>
      <c r="P9" s="380">
        <v>55</v>
      </c>
      <c r="Q9" s="476">
        <v>5.9395248380129592E-2</v>
      </c>
      <c r="R9" s="380">
        <v>189</v>
      </c>
      <c r="S9" s="476">
        <v>0.20410367170626351</v>
      </c>
      <c r="T9" s="380">
        <v>99</v>
      </c>
      <c r="U9" s="476">
        <v>0.10691144708423327</v>
      </c>
      <c r="V9" s="380">
        <v>158</v>
      </c>
      <c r="W9" s="479">
        <v>0.17062634989200864</v>
      </c>
      <c r="Y9" s="443"/>
    </row>
    <row r="10" spans="1:25" s="6" customFormat="1" ht="17.25" customHeight="1">
      <c r="A10" s="369" t="s">
        <v>29</v>
      </c>
      <c r="B10" s="381">
        <v>516</v>
      </c>
      <c r="C10" s="487">
        <v>2.2376409366869039E-2</v>
      </c>
      <c r="D10" s="381">
        <v>258</v>
      </c>
      <c r="E10" s="476">
        <v>0.5</v>
      </c>
      <c r="F10" s="380">
        <v>258</v>
      </c>
      <c r="G10" s="479">
        <v>0.5</v>
      </c>
      <c r="H10" s="381">
        <v>178</v>
      </c>
      <c r="I10" s="476">
        <v>0.34496124031007752</v>
      </c>
      <c r="J10" s="380">
        <v>70</v>
      </c>
      <c r="K10" s="476">
        <v>0.13565891472868216</v>
      </c>
      <c r="L10" s="380">
        <v>13</v>
      </c>
      <c r="M10" s="476">
        <v>2.5193798449612403E-2</v>
      </c>
      <c r="N10" s="380">
        <v>27</v>
      </c>
      <c r="O10" s="476">
        <v>5.232558139534884E-2</v>
      </c>
      <c r="P10" s="380">
        <v>73</v>
      </c>
      <c r="Q10" s="476">
        <v>0.14147286821705427</v>
      </c>
      <c r="R10" s="380">
        <v>53</v>
      </c>
      <c r="S10" s="476">
        <v>0.10271317829457365</v>
      </c>
      <c r="T10" s="380">
        <v>41</v>
      </c>
      <c r="U10" s="476">
        <v>7.9457364341085274E-2</v>
      </c>
      <c r="V10" s="380">
        <v>61</v>
      </c>
      <c r="W10" s="479">
        <v>0.11821705426356589</v>
      </c>
      <c r="Y10" s="443"/>
    </row>
    <row r="11" spans="1:25" s="6" customFormat="1" ht="17.25" customHeight="1">
      <c r="A11" s="369" t="s">
        <v>30</v>
      </c>
      <c r="B11" s="381">
        <v>545</v>
      </c>
      <c r="C11" s="487">
        <v>2.8892540953188783E-2</v>
      </c>
      <c r="D11" s="381">
        <v>284</v>
      </c>
      <c r="E11" s="476">
        <v>0.52110091743119269</v>
      </c>
      <c r="F11" s="380">
        <v>261</v>
      </c>
      <c r="G11" s="479">
        <v>0.47889908256880737</v>
      </c>
      <c r="H11" s="381">
        <v>251</v>
      </c>
      <c r="I11" s="476">
        <v>0.46055045871559636</v>
      </c>
      <c r="J11" s="380">
        <v>13</v>
      </c>
      <c r="K11" s="476">
        <v>2.3853211009174313E-2</v>
      </c>
      <c r="L11" s="380">
        <v>12</v>
      </c>
      <c r="M11" s="476">
        <v>2.2018348623853212E-2</v>
      </c>
      <c r="N11" s="380">
        <v>16</v>
      </c>
      <c r="O11" s="476">
        <v>2.9357798165137616E-2</v>
      </c>
      <c r="P11" s="380">
        <v>38</v>
      </c>
      <c r="Q11" s="476">
        <v>6.9724770642201839E-2</v>
      </c>
      <c r="R11" s="380">
        <v>66</v>
      </c>
      <c r="S11" s="476">
        <v>0.12110091743119267</v>
      </c>
      <c r="T11" s="380">
        <v>46</v>
      </c>
      <c r="U11" s="476">
        <v>8.4403669724770647E-2</v>
      </c>
      <c r="V11" s="380">
        <v>103</v>
      </c>
      <c r="W11" s="479">
        <v>0.1889908256880734</v>
      </c>
      <c r="Y11" s="443"/>
    </row>
    <row r="12" spans="1:25" s="6" customFormat="1" ht="17.25" customHeight="1">
      <c r="A12" s="369" t="s">
        <v>31</v>
      </c>
      <c r="B12" s="381">
        <v>219</v>
      </c>
      <c r="C12" s="487">
        <v>2.4458342640160821E-2</v>
      </c>
      <c r="D12" s="381">
        <v>67</v>
      </c>
      <c r="E12" s="476">
        <v>0.30593607305936071</v>
      </c>
      <c r="F12" s="380">
        <v>152</v>
      </c>
      <c r="G12" s="479">
        <v>0.69406392694063923</v>
      </c>
      <c r="H12" s="381">
        <v>105</v>
      </c>
      <c r="I12" s="476">
        <v>0.47945205479452052</v>
      </c>
      <c r="J12" s="380">
        <v>13</v>
      </c>
      <c r="K12" s="476">
        <v>5.9360730593607303E-2</v>
      </c>
      <c r="L12" s="380">
        <v>5</v>
      </c>
      <c r="M12" s="476">
        <v>2.2831050228310501E-2</v>
      </c>
      <c r="N12" s="380">
        <v>5</v>
      </c>
      <c r="O12" s="476">
        <v>2.2831050228310501E-2</v>
      </c>
      <c r="P12" s="380">
        <v>12</v>
      </c>
      <c r="Q12" s="476">
        <v>5.4794520547945202E-2</v>
      </c>
      <c r="R12" s="380">
        <v>30</v>
      </c>
      <c r="S12" s="476">
        <v>0.13698630136986301</v>
      </c>
      <c r="T12" s="380">
        <v>7</v>
      </c>
      <c r="U12" s="476">
        <v>3.1963470319634701E-2</v>
      </c>
      <c r="V12" s="380">
        <v>42</v>
      </c>
      <c r="W12" s="479">
        <v>0.19178082191780821</v>
      </c>
      <c r="Y12" s="443"/>
    </row>
    <row r="13" spans="1:25" s="6" customFormat="1" ht="17.25" customHeight="1">
      <c r="A13" s="369" t="s">
        <v>32</v>
      </c>
      <c r="B13" s="381">
        <v>996</v>
      </c>
      <c r="C13" s="487">
        <v>3.9646524958203963E-2</v>
      </c>
      <c r="D13" s="381">
        <v>595</v>
      </c>
      <c r="E13" s="476">
        <v>0.59738955823293172</v>
      </c>
      <c r="F13" s="380">
        <v>401</v>
      </c>
      <c r="G13" s="479">
        <v>0.40261044176706828</v>
      </c>
      <c r="H13" s="381">
        <v>515</v>
      </c>
      <c r="I13" s="476">
        <v>0.51706827309236947</v>
      </c>
      <c r="J13" s="380">
        <v>15</v>
      </c>
      <c r="K13" s="476">
        <v>1.5060240963855422E-2</v>
      </c>
      <c r="L13" s="380">
        <v>21</v>
      </c>
      <c r="M13" s="476">
        <v>2.1084337349397589E-2</v>
      </c>
      <c r="N13" s="380">
        <v>17</v>
      </c>
      <c r="O13" s="476">
        <v>1.7068273092369479E-2</v>
      </c>
      <c r="P13" s="380">
        <v>52</v>
      </c>
      <c r="Q13" s="476">
        <v>5.2208835341365459E-2</v>
      </c>
      <c r="R13" s="380">
        <v>84</v>
      </c>
      <c r="S13" s="476">
        <v>8.4337349397590355E-2</v>
      </c>
      <c r="T13" s="380">
        <v>42</v>
      </c>
      <c r="U13" s="476">
        <v>4.2168674698795178E-2</v>
      </c>
      <c r="V13" s="380">
        <v>250</v>
      </c>
      <c r="W13" s="479">
        <v>0.25100401606425704</v>
      </c>
      <c r="Y13" s="443"/>
    </row>
    <row r="14" spans="1:25" s="6" customFormat="1" ht="17.25" customHeight="1">
      <c r="A14" s="369" t="s">
        <v>33</v>
      </c>
      <c r="B14" s="381">
        <v>448</v>
      </c>
      <c r="C14" s="487">
        <v>2.9712163416898793E-2</v>
      </c>
      <c r="D14" s="381">
        <v>337</v>
      </c>
      <c r="E14" s="476">
        <v>0.7522321428571429</v>
      </c>
      <c r="F14" s="380">
        <v>111</v>
      </c>
      <c r="G14" s="479">
        <v>0.24776785714285715</v>
      </c>
      <c r="H14" s="381">
        <v>250</v>
      </c>
      <c r="I14" s="476">
        <v>0.5580357142857143</v>
      </c>
      <c r="J14" s="380">
        <v>19</v>
      </c>
      <c r="K14" s="476">
        <v>4.2410714285714288E-2</v>
      </c>
      <c r="L14" s="380">
        <v>15</v>
      </c>
      <c r="M14" s="476">
        <v>3.3482142857142856E-2</v>
      </c>
      <c r="N14" s="380">
        <v>22</v>
      </c>
      <c r="O14" s="476">
        <v>4.9107142857142856E-2</v>
      </c>
      <c r="P14" s="380">
        <v>28</v>
      </c>
      <c r="Q14" s="476">
        <v>6.25E-2</v>
      </c>
      <c r="R14" s="380">
        <v>38</v>
      </c>
      <c r="S14" s="476">
        <v>8.4821428571428575E-2</v>
      </c>
      <c r="T14" s="380">
        <v>30</v>
      </c>
      <c r="U14" s="476">
        <v>6.6964285714285712E-2</v>
      </c>
      <c r="V14" s="380">
        <v>46</v>
      </c>
      <c r="W14" s="479">
        <v>0.10267857142857142</v>
      </c>
      <c r="Y14" s="443"/>
    </row>
    <row r="15" spans="1:25" s="6" customFormat="1" ht="17.25" customHeight="1">
      <c r="A15" s="369" t="s">
        <v>34</v>
      </c>
      <c r="B15" s="381">
        <v>835</v>
      </c>
      <c r="C15" s="487">
        <v>4.392656110263559E-2</v>
      </c>
      <c r="D15" s="381">
        <v>543</v>
      </c>
      <c r="E15" s="476">
        <v>0.65029940119760477</v>
      </c>
      <c r="F15" s="380">
        <v>292</v>
      </c>
      <c r="G15" s="479">
        <v>0.34970059880239523</v>
      </c>
      <c r="H15" s="381">
        <v>456</v>
      </c>
      <c r="I15" s="476">
        <v>0.54610778443113772</v>
      </c>
      <c r="J15" s="380">
        <v>58</v>
      </c>
      <c r="K15" s="476">
        <v>6.9461077844311381E-2</v>
      </c>
      <c r="L15" s="380">
        <v>22</v>
      </c>
      <c r="M15" s="476">
        <v>2.6347305389221556E-2</v>
      </c>
      <c r="N15" s="380">
        <v>20</v>
      </c>
      <c r="O15" s="476">
        <v>2.3952095808383235E-2</v>
      </c>
      <c r="P15" s="380">
        <v>56</v>
      </c>
      <c r="Q15" s="476">
        <v>6.706586826347305E-2</v>
      </c>
      <c r="R15" s="380">
        <v>54</v>
      </c>
      <c r="S15" s="476">
        <v>6.4670658682634732E-2</v>
      </c>
      <c r="T15" s="380">
        <v>75</v>
      </c>
      <c r="U15" s="476">
        <v>8.9820359281437126E-2</v>
      </c>
      <c r="V15" s="380">
        <v>94</v>
      </c>
      <c r="W15" s="479">
        <v>0.1125748502994012</v>
      </c>
      <c r="Y15" s="443"/>
    </row>
    <row r="16" spans="1:25" s="6" customFormat="1" ht="17.25" customHeight="1">
      <c r="A16" s="369" t="s">
        <v>35</v>
      </c>
      <c r="B16" s="381">
        <v>331</v>
      </c>
      <c r="C16" s="487">
        <v>1.7991085987607347E-2</v>
      </c>
      <c r="D16" s="381">
        <v>128</v>
      </c>
      <c r="E16" s="476">
        <v>0.38670694864048338</v>
      </c>
      <c r="F16" s="380">
        <v>203</v>
      </c>
      <c r="G16" s="479">
        <v>0.61329305135951662</v>
      </c>
      <c r="H16" s="381">
        <v>99</v>
      </c>
      <c r="I16" s="476">
        <v>0.29909365558912387</v>
      </c>
      <c r="J16" s="380">
        <v>16</v>
      </c>
      <c r="K16" s="476">
        <v>4.8338368580060423E-2</v>
      </c>
      <c r="L16" s="380">
        <v>11</v>
      </c>
      <c r="M16" s="476">
        <v>3.3232628398791542E-2</v>
      </c>
      <c r="N16" s="380">
        <v>23</v>
      </c>
      <c r="O16" s="476">
        <v>6.9486404833836862E-2</v>
      </c>
      <c r="P16" s="380">
        <v>48</v>
      </c>
      <c r="Q16" s="476">
        <v>0.14501510574018128</v>
      </c>
      <c r="R16" s="380">
        <v>44</v>
      </c>
      <c r="S16" s="476">
        <v>0.13293051359516617</v>
      </c>
      <c r="T16" s="380">
        <v>32</v>
      </c>
      <c r="U16" s="476">
        <v>9.6676737160120846E-2</v>
      </c>
      <c r="V16" s="380">
        <v>58</v>
      </c>
      <c r="W16" s="479">
        <v>0.17522658610271905</v>
      </c>
      <c r="Y16" s="443"/>
    </row>
    <row r="17" spans="1:25" s="6" customFormat="1" ht="17.25" customHeight="1">
      <c r="A17" s="369" t="s">
        <v>36</v>
      </c>
      <c r="B17" s="381">
        <v>506</v>
      </c>
      <c r="C17" s="487">
        <v>2.8474957794034889E-2</v>
      </c>
      <c r="D17" s="381">
        <v>245</v>
      </c>
      <c r="E17" s="476">
        <v>0.48418972332015808</v>
      </c>
      <c r="F17" s="380">
        <v>261</v>
      </c>
      <c r="G17" s="479">
        <v>0.51581027667984192</v>
      </c>
      <c r="H17" s="381">
        <v>241</v>
      </c>
      <c r="I17" s="476">
        <v>0.47628458498023718</v>
      </c>
      <c r="J17" s="380">
        <v>26</v>
      </c>
      <c r="K17" s="476">
        <v>5.1383399209486168E-2</v>
      </c>
      <c r="L17" s="380">
        <v>12</v>
      </c>
      <c r="M17" s="476">
        <v>2.3715415019762844E-2</v>
      </c>
      <c r="N17" s="380">
        <v>29</v>
      </c>
      <c r="O17" s="476">
        <v>5.731225296442688E-2</v>
      </c>
      <c r="P17" s="380">
        <v>31</v>
      </c>
      <c r="Q17" s="476">
        <v>6.1264822134387352E-2</v>
      </c>
      <c r="R17" s="380">
        <v>60</v>
      </c>
      <c r="S17" s="476">
        <v>0.11857707509881422</v>
      </c>
      <c r="T17" s="380">
        <v>58</v>
      </c>
      <c r="U17" s="476">
        <v>0.11462450592885376</v>
      </c>
      <c r="V17" s="380">
        <v>49</v>
      </c>
      <c r="W17" s="479">
        <v>9.6837944664031617E-2</v>
      </c>
      <c r="Y17" s="443"/>
    </row>
    <row r="18" spans="1:25" s="6" customFormat="1" ht="17.25" customHeight="1">
      <c r="A18" s="369" t="s">
        <v>37</v>
      </c>
      <c r="B18" s="381">
        <v>1453</v>
      </c>
      <c r="C18" s="487">
        <v>3.4912778124849823E-2</v>
      </c>
      <c r="D18" s="381">
        <v>981</v>
      </c>
      <c r="E18" s="476">
        <v>0.67515485203028214</v>
      </c>
      <c r="F18" s="380">
        <v>472</v>
      </c>
      <c r="G18" s="479">
        <v>0.32484514796971781</v>
      </c>
      <c r="H18" s="381">
        <v>794</v>
      </c>
      <c r="I18" s="476">
        <v>0.54645560908465241</v>
      </c>
      <c r="J18" s="380">
        <v>39</v>
      </c>
      <c r="K18" s="476">
        <v>2.6841018582243633E-2</v>
      </c>
      <c r="L18" s="380">
        <v>44</v>
      </c>
      <c r="M18" s="476">
        <v>3.0282174810736407E-2</v>
      </c>
      <c r="N18" s="380">
        <v>58</v>
      </c>
      <c r="O18" s="476">
        <v>3.9917412250516177E-2</v>
      </c>
      <c r="P18" s="380">
        <v>84</v>
      </c>
      <c r="Q18" s="476">
        <v>5.7811424638678596E-2</v>
      </c>
      <c r="R18" s="380">
        <v>111</v>
      </c>
      <c r="S18" s="476">
        <v>7.6393668272539572E-2</v>
      </c>
      <c r="T18" s="380">
        <v>228</v>
      </c>
      <c r="U18" s="476">
        <v>0.15691672401927048</v>
      </c>
      <c r="V18" s="380">
        <v>95</v>
      </c>
      <c r="W18" s="479">
        <v>6.5381968341362701E-2</v>
      </c>
      <c r="Y18" s="443"/>
    </row>
    <row r="19" spans="1:25" s="6" customFormat="1" ht="17.25" customHeight="1">
      <c r="A19" s="369" t="s">
        <v>38</v>
      </c>
      <c r="B19" s="381">
        <v>693</v>
      </c>
      <c r="C19" s="487">
        <v>3.0573079807649887E-2</v>
      </c>
      <c r="D19" s="381">
        <v>445</v>
      </c>
      <c r="E19" s="476">
        <v>0.64213564213564212</v>
      </c>
      <c r="F19" s="380">
        <v>248</v>
      </c>
      <c r="G19" s="479">
        <v>0.35786435786435788</v>
      </c>
      <c r="H19" s="381">
        <v>279</v>
      </c>
      <c r="I19" s="476">
        <v>0.40259740259740262</v>
      </c>
      <c r="J19" s="380">
        <v>23</v>
      </c>
      <c r="K19" s="476">
        <v>3.3189033189033192E-2</v>
      </c>
      <c r="L19" s="380">
        <v>15</v>
      </c>
      <c r="M19" s="476">
        <v>2.1645021645021644E-2</v>
      </c>
      <c r="N19" s="380">
        <v>22</v>
      </c>
      <c r="O19" s="476">
        <v>3.1746031746031744E-2</v>
      </c>
      <c r="P19" s="380">
        <v>48</v>
      </c>
      <c r="Q19" s="476">
        <v>6.9264069264069264E-2</v>
      </c>
      <c r="R19" s="380">
        <v>108</v>
      </c>
      <c r="S19" s="476">
        <v>0.15584415584415584</v>
      </c>
      <c r="T19" s="380">
        <v>71</v>
      </c>
      <c r="U19" s="476">
        <v>0.10245310245310245</v>
      </c>
      <c r="V19" s="380">
        <v>127</v>
      </c>
      <c r="W19" s="479">
        <v>0.18326118326118326</v>
      </c>
      <c r="Y19" s="443"/>
    </row>
    <row r="20" spans="1:25" s="6" customFormat="1" ht="17.25" customHeight="1">
      <c r="A20" s="369" t="s">
        <v>39</v>
      </c>
      <c r="B20" s="375">
        <v>776</v>
      </c>
      <c r="C20" s="487">
        <v>3.8971474487746086E-2</v>
      </c>
      <c r="D20" s="375">
        <v>562</v>
      </c>
      <c r="E20" s="476">
        <v>0.72422680412371132</v>
      </c>
      <c r="F20" s="382">
        <v>214</v>
      </c>
      <c r="G20" s="479">
        <v>0.27577319587628868</v>
      </c>
      <c r="H20" s="375">
        <v>472</v>
      </c>
      <c r="I20" s="476">
        <v>0.60824742268041232</v>
      </c>
      <c r="J20" s="382">
        <v>37</v>
      </c>
      <c r="K20" s="476">
        <v>4.7680412371134018E-2</v>
      </c>
      <c r="L20" s="382">
        <v>15</v>
      </c>
      <c r="M20" s="476">
        <v>1.9329896907216496E-2</v>
      </c>
      <c r="N20" s="382">
        <v>21</v>
      </c>
      <c r="O20" s="476">
        <v>2.7061855670103094E-2</v>
      </c>
      <c r="P20" s="382">
        <v>40</v>
      </c>
      <c r="Q20" s="476">
        <v>5.1546391752577317E-2</v>
      </c>
      <c r="R20" s="382">
        <v>71</v>
      </c>
      <c r="S20" s="476">
        <v>9.1494845360824736E-2</v>
      </c>
      <c r="T20" s="382">
        <v>36</v>
      </c>
      <c r="U20" s="476">
        <v>4.6391752577319589E-2</v>
      </c>
      <c r="V20" s="382">
        <v>84</v>
      </c>
      <c r="W20" s="479">
        <v>0.10824742268041238</v>
      </c>
      <c r="Y20" s="443"/>
    </row>
    <row r="21" spans="1:25" s="6" customFormat="1" ht="17.25" customHeight="1" thickBot="1">
      <c r="A21" s="371" t="s">
        <v>40</v>
      </c>
      <c r="B21" s="411">
        <v>1805</v>
      </c>
      <c r="C21" s="482">
        <v>4.5998980632008156E-2</v>
      </c>
      <c r="D21" s="411">
        <v>1355</v>
      </c>
      <c r="E21" s="477">
        <v>0.75069252077562332</v>
      </c>
      <c r="F21" s="370">
        <v>450</v>
      </c>
      <c r="G21" s="480">
        <v>0.24930747922437674</v>
      </c>
      <c r="H21" s="351">
        <v>1191</v>
      </c>
      <c r="I21" s="506">
        <v>0.65983379501385042</v>
      </c>
      <c r="J21" s="370">
        <v>61</v>
      </c>
      <c r="K21" s="477">
        <v>3.3795013850415515E-2</v>
      </c>
      <c r="L21" s="370">
        <v>36</v>
      </c>
      <c r="M21" s="477">
        <v>1.9944598337950138E-2</v>
      </c>
      <c r="N21" s="370">
        <v>70</v>
      </c>
      <c r="O21" s="477">
        <v>3.8781163434903045E-2</v>
      </c>
      <c r="P21" s="370">
        <v>113</v>
      </c>
      <c r="Q21" s="477">
        <v>6.2603878116343492E-2</v>
      </c>
      <c r="R21" s="370">
        <v>56</v>
      </c>
      <c r="S21" s="477">
        <v>3.1024930747922438E-2</v>
      </c>
      <c r="T21" s="370">
        <v>199</v>
      </c>
      <c r="U21" s="477">
        <v>0.11024930747922437</v>
      </c>
      <c r="V21" s="370">
        <v>79</v>
      </c>
      <c r="W21" s="480">
        <v>4.3767313019390582E-2</v>
      </c>
      <c r="Y21" s="443"/>
    </row>
    <row r="22" spans="1:25" s="440" customFormat="1" ht="17.25" customHeight="1">
      <c r="A22" s="441" t="s">
        <v>291</v>
      </c>
      <c r="O22" s="556"/>
      <c r="Y22" s="442"/>
    </row>
    <row r="23" spans="1:25" s="440" customFormat="1" ht="17.25" customHeight="1">
      <c r="A23" s="385" t="s">
        <v>299</v>
      </c>
    </row>
    <row r="24" spans="1:25" s="440" customFormat="1" ht="17.25" customHeight="1">
      <c r="A24" s="766" t="s">
        <v>739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</row>
    <row r="25" spans="1:25" s="440" customFormat="1" ht="17.25" customHeight="1">
      <c r="A25" s="766" t="s">
        <v>733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45"/>
      <c r="N25" s="383"/>
      <c r="O25" s="383"/>
      <c r="P25" s="383"/>
      <c r="Q25" s="383"/>
      <c r="R25" s="383"/>
      <c r="S25" s="383"/>
      <c r="T25" s="383"/>
      <c r="U25" s="383"/>
      <c r="V25" s="383"/>
      <c r="W25" s="383"/>
    </row>
    <row r="26" spans="1:25" s="383" customFormat="1" ht="17.25" customHeight="1"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</row>
    <row r="27" spans="1:25" ht="17.25" customHeight="1">
      <c r="D27" s="53"/>
      <c r="E27" s="53"/>
      <c r="F27" s="53"/>
    </row>
    <row r="28" spans="1: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5">
      <c r="D29" s="53"/>
    </row>
    <row r="30" spans="1:25">
      <c r="D30" s="53"/>
    </row>
    <row r="31" spans="1:25">
      <c r="D31" s="53"/>
    </row>
    <row r="32" spans="1:25">
      <c r="D32" s="53"/>
    </row>
    <row r="33" spans="4:4">
      <c r="D33" s="53"/>
    </row>
    <row r="34" spans="4:4">
      <c r="D34" s="53"/>
    </row>
    <row r="35" spans="4:4">
      <c r="D35" s="53"/>
    </row>
    <row r="36" spans="4:4">
      <c r="D36" s="53"/>
    </row>
    <row r="37" spans="4:4">
      <c r="D37" s="53"/>
    </row>
    <row r="38" spans="4:4">
      <c r="D38" s="53"/>
    </row>
    <row r="39" spans="4:4">
      <c r="D39" s="53"/>
    </row>
    <row r="40" spans="4:4">
      <c r="D40" s="53"/>
    </row>
    <row r="41" spans="4:4">
      <c r="D41" s="53"/>
    </row>
    <row r="42" spans="4:4">
      <c r="D42" s="53"/>
    </row>
    <row r="43" spans="4:4">
      <c r="D43" s="53"/>
    </row>
    <row r="44" spans="4:4">
      <c r="D44" s="53"/>
    </row>
    <row r="45" spans="4:4">
      <c r="D45" s="53"/>
    </row>
  </sheetData>
  <mergeCells count="14"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  <mergeCell ref="T4:U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S33"/>
  <sheetViews>
    <sheetView zoomScaleNormal="100" workbookViewId="0"/>
  </sheetViews>
  <sheetFormatPr defaultRowHeight="15"/>
  <cols>
    <col min="1" max="1" width="12.85546875" customWidth="1"/>
    <col min="2" max="2" width="5.7109375" style="383" customWidth="1"/>
    <col min="3" max="4" width="7.140625" customWidth="1"/>
    <col min="5" max="7" width="7.5703125" customWidth="1"/>
    <col min="8" max="9" width="7.5703125" style="383" customWidth="1"/>
    <col min="10" max="13" width="7.5703125" customWidth="1"/>
    <col min="14" max="14" width="6.42578125" customWidth="1"/>
  </cols>
  <sheetData>
    <row r="1" spans="1:17" ht="17.25" customHeight="1">
      <c r="A1" s="438" t="s">
        <v>349</v>
      </c>
      <c r="B1" s="438"/>
      <c r="C1" s="206"/>
      <c r="D1" s="206"/>
      <c r="E1" s="206"/>
      <c r="F1" s="206"/>
      <c r="G1" s="206"/>
      <c r="H1" s="378"/>
      <c r="I1" s="378"/>
      <c r="J1" s="206"/>
      <c r="K1" s="206"/>
      <c r="L1" s="206"/>
      <c r="M1" s="206"/>
      <c r="N1" s="206"/>
    </row>
    <row r="2" spans="1:17" s="1485" customFormat="1" ht="17.25" customHeight="1" thickBot="1">
      <c r="A2" s="1483" t="s">
        <v>329</v>
      </c>
      <c r="B2" s="1484"/>
      <c r="C2" s="1484"/>
      <c r="D2" s="1484"/>
      <c r="E2" s="1484"/>
      <c r="F2" s="1484"/>
      <c r="G2" s="1484"/>
      <c r="H2" s="1484"/>
      <c r="I2" s="1484"/>
      <c r="J2" s="1484"/>
      <c r="K2" s="1484"/>
      <c r="L2" s="1484"/>
      <c r="M2" s="1484"/>
      <c r="N2" s="1484"/>
    </row>
    <row r="3" spans="1:17" ht="17.25" customHeight="1">
      <c r="A3" s="1499" t="s">
        <v>334</v>
      </c>
      <c r="B3" s="1500"/>
      <c r="C3" s="1526" t="s">
        <v>330</v>
      </c>
      <c r="D3" s="1522" t="s">
        <v>331</v>
      </c>
      <c r="E3" s="1538" t="s">
        <v>332</v>
      </c>
      <c r="F3" s="1539"/>
      <c r="G3" s="1539"/>
      <c r="H3" s="1539"/>
      <c r="I3" s="1539"/>
      <c r="J3" s="1539"/>
      <c r="K3" s="1539"/>
      <c r="L3" s="1538" t="s">
        <v>333</v>
      </c>
      <c r="M3" s="1539"/>
      <c r="N3" s="1540"/>
      <c r="O3" s="1515" t="s">
        <v>373</v>
      </c>
      <c r="P3" s="1519" t="s">
        <v>374</v>
      </c>
    </row>
    <row r="4" spans="1:17" ht="24.75" customHeight="1">
      <c r="A4" s="1501"/>
      <c r="B4" s="1502"/>
      <c r="C4" s="1527"/>
      <c r="D4" s="1523"/>
      <c r="E4" s="1507" t="s">
        <v>5</v>
      </c>
      <c r="F4" s="1510" t="s">
        <v>315</v>
      </c>
      <c r="G4" s="1511"/>
      <c r="H4" s="1510" t="s">
        <v>316</v>
      </c>
      <c r="I4" s="1511"/>
      <c r="J4" s="1510" t="s">
        <v>725</v>
      </c>
      <c r="K4" s="1511"/>
      <c r="L4" s="1507" t="s">
        <v>5</v>
      </c>
      <c r="M4" s="1536" t="s">
        <v>315</v>
      </c>
      <c r="N4" s="1537"/>
      <c r="O4" s="1516"/>
      <c r="P4" s="1520"/>
    </row>
    <row r="5" spans="1:17" ht="8.25" customHeight="1">
      <c r="A5" s="1501"/>
      <c r="B5" s="1502"/>
      <c r="C5" s="1528"/>
      <c r="D5" s="1524"/>
      <c r="E5" s="1508"/>
      <c r="F5" s="1512" t="s">
        <v>8</v>
      </c>
      <c r="G5" s="1530" t="s">
        <v>246</v>
      </c>
      <c r="H5" s="1512" t="s">
        <v>247</v>
      </c>
      <c r="I5" s="1530" t="s">
        <v>248</v>
      </c>
      <c r="J5" s="1512" t="s">
        <v>261</v>
      </c>
      <c r="K5" s="1530" t="s">
        <v>9</v>
      </c>
      <c r="L5" s="1508"/>
      <c r="M5" s="1532" t="s">
        <v>11</v>
      </c>
      <c r="N5" s="1534" t="s">
        <v>249</v>
      </c>
      <c r="O5" s="1517"/>
      <c r="P5" s="1520"/>
    </row>
    <row r="6" spans="1:17" ht="8.25" customHeight="1" thickBot="1">
      <c r="A6" s="1503"/>
      <c r="B6" s="1504"/>
      <c r="C6" s="1529"/>
      <c r="D6" s="1525"/>
      <c r="E6" s="1509"/>
      <c r="F6" s="1513"/>
      <c r="G6" s="1531"/>
      <c r="H6" s="1513"/>
      <c r="I6" s="1531"/>
      <c r="J6" s="1513"/>
      <c r="K6" s="1531"/>
      <c r="L6" s="1509"/>
      <c r="M6" s="1533"/>
      <c r="N6" s="1535"/>
      <c r="O6" s="1518"/>
      <c r="P6" s="1521"/>
    </row>
    <row r="7" spans="1:17" ht="17.25" customHeight="1">
      <c r="A7" s="1505" t="s">
        <v>13</v>
      </c>
      <c r="B7" s="1506"/>
      <c r="C7" s="567">
        <v>4809</v>
      </c>
      <c r="D7" s="390">
        <v>13035</v>
      </c>
      <c r="E7" s="285">
        <v>301620</v>
      </c>
      <c r="F7" s="759">
        <v>144502</v>
      </c>
      <c r="G7" s="308">
        <v>157118</v>
      </c>
      <c r="H7" s="759">
        <v>298085</v>
      </c>
      <c r="I7" s="308">
        <v>3535</v>
      </c>
      <c r="J7" s="759">
        <v>292947</v>
      </c>
      <c r="K7" s="308">
        <v>8673</v>
      </c>
      <c r="L7" s="285">
        <v>23567.8</v>
      </c>
      <c r="M7" s="760">
        <v>23533.4</v>
      </c>
      <c r="N7" s="390">
        <v>34.399999999997817</v>
      </c>
      <c r="O7" s="1230">
        <v>23.139240506329113</v>
      </c>
      <c r="P7" s="1231">
        <v>12.797970111762659</v>
      </c>
      <c r="Q7" s="345"/>
    </row>
    <row r="8" spans="1:17" ht="17.25" customHeight="1">
      <c r="A8" s="1505" t="s">
        <v>14</v>
      </c>
      <c r="B8" s="1506"/>
      <c r="C8" s="567">
        <v>4826</v>
      </c>
      <c r="D8" s="390">
        <v>13452</v>
      </c>
      <c r="E8" s="285">
        <v>314008</v>
      </c>
      <c r="F8" s="759">
        <v>150613</v>
      </c>
      <c r="G8" s="308">
        <v>163395</v>
      </c>
      <c r="H8" s="759">
        <v>310045</v>
      </c>
      <c r="I8" s="308">
        <v>3963</v>
      </c>
      <c r="J8" s="759">
        <v>305038</v>
      </c>
      <c r="K8" s="308">
        <v>8970</v>
      </c>
      <c r="L8" s="285">
        <v>24584.3</v>
      </c>
      <c r="M8" s="760">
        <v>24542.199999999903</v>
      </c>
      <c r="N8" s="390">
        <v>42.10000000009677</v>
      </c>
      <c r="O8" s="1230">
        <v>23.342848647041333</v>
      </c>
      <c r="P8" s="1231">
        <v>12.772704530940478</v>
      </c>
      <c r="Q8" s="345"/>
    </row>
    <row r="9" spans="1:17" ht="17.25" customHeight="1">
      <c r="A9" s="1505" t="s">
        <v>15</v>
      </c>
      <c r="B9" s="1506"/>
      <c r="C9" s="567">
        <v>4880</v>
      </c>
      <c r="D9" s="390">
        <v>13988</v>
      </c>
      <c r="E9" s="289">
        <v>328612</v>
      </c>
      <c r="F9" s="759">
        <v>157799</v>
      </c>
      <c r="G9" s="308">
        <v>170813</v>
      </c>
      <c r="H9" s="759">
        <v>324389</v>
      </c>
      <c r="I9" s="308">
        <v>4223</v>
      </c>
      <c r="J9" s="759">
        <v>319376</v>
      </c>
      <c r="K9" s="308">
        <v>9236</v>
      </c>
      <c r="L9" s="285">
        <v>25736.799999999999</v>
      </c>
      <c r="M9" s="760">
        <v>25670.599999999919</v>
      </c>
      <c r="N9" s="390">
        <v>66.200000000080763</v>
      </c>
      <c r="O9" s="1230">
        <v>23.4924220760652</v>
      </c>
      <c r="P9" s="1231">
        <v>12.768176307854901</v>
      </c>
      <c r="Q9" s="345"/>
    </row>
    <row r="10" spans="1:17" ht="17.25" customHeight="1">
      <c r="A10" s="1505" t="s">
        <v>16</v>
      </c>
      <c r="B10" s="1506"/>
      <c r="C10" s="567">
        <v>4931</v>
      </c>
      <c r="D10" s="390">
        <v>14481</v>
      </c>
      <c r="E10" s="289">
        <v>342521</v>
      </c>
      <c r="F10" s="759">
        <v>164387</v>
      </c>
      <c r="G10" s="308">
        <v>178134</v>
      </c>
      <c r="H10" s="759">
        <v>337807</v>
      </c>
      <c r="I10" s="308">
        <v>4714</v>
      </c>
      <c r="J10" s="759">
        <v>333011</v>
      </c>
      <c r="K10" s="308">
        <v>9510</v>
      </c>
      <c r="L10" s="285">
        <v>26780.599999999911</v>
      </c>
      <c r="M10" s="760">
        <v>26687.699999999913</v>
      </c>
      <c r="N10" s="390">
        <v>92.899999999997817</v>
      </c>
      <c r="O10" s="1230">
        <v>23.653131689800428</v>
      </c>
      <c r="P10" s="1231">
        <v>12.789892683509747</v>
      </c>
      <c r="Q10" s="345"/>
    </row>
    <row r="11" spans="1:17" ht="17.25" customHeight="1">
      <c r="A11" s="1505" t="s">
        <v>17</v>
      </c>
      <c r="B11" s="1506"/>
      <c r="C11" s="567">
        <v>5011</v>
      </c>
      <c r="D11" s="390">
        <v>14972</v>
      </c>
      <c r="E11" s="289">
        <v>354340</v>
      </c>
      <c r="F11" s="759">
        <v>170705</v>
      </c>
      <c r="G11" s="308">
        <v>183635</v>
      </c>
      <c r="H11" s="307">
        <v>348906</v>
      </c>
      <c r="I11" s="308">
        <v>5434</v>
      </c>
      <c r="J11" s="307">
        <v>344573</v>
      </c>
      <c r="K11" s="308">
        <v>9767</v>
      </c>
      <c r="L11" s="285">
        <v>27739.200000000001</v>
      </c>
      <c r="M11" s="760">
        <v>27627.9</v>
      </c>
      <c r="N11" s="390">
        <v>111.29999999999927</v>
      </c>
      <c r="O11" s="1230">
        <v>23.666844776916911</v>
      </c>
      <c r="P11" s="1231">
        <v>12.773980504124127</v>
      </c>
      <c r="Q11" s="345"/>
    </row>
    <row r="12" spans="1:17" ht="17.25" customHeight="1">
      <c r="A12" s="1505" t="s">
        <v>18</v>
      </c>
      <c r="B12" s="1506"/>
      <c r="C12" s="567">
        <v>5085</v>
      </c>
      <c r="D12" s="390">
        <v>15390</v>
      </c>
      <c r="E12" s="289">
        <v>363568</v>
      </c>
      <c r="F12" s="759">
        <v>175049</v>
      </c>
      <c r="G12" s="308">
        <v>188519</v>
      </c>
      <c r="H12" s="307">
        <v>357261</v>
      </c>
      <c r="I12" s="308">
        <v>6307</v>
      </c>
      <c r="J12" s="307">
        <v>353505</v>
      </c>
      <c r="K12" s="308">
        <v>10063</v>
      </c>
      <c r="L12" s="285">
        <v>28583</v>
      </c>
      <c r="M12" s="760">
        <v>28450.69999999995</v>
      </c>
      <c r="N12" s="390">
        <v>132.3000000000502</v>
      </c>
      <c r="O12" s="1230">
        <v>23.623651721897335</v>
      </c>
      <c r="P12" s="1231">
        <v>12.71972850995347</v>
      </c>
      <c r="Q12" s="345"/>
    </row>
    <row r="13" spans="1:17" ht="17.25" customHeight="1">
      <c r="A13" s="1505" t="s">
        <v>19</v>
      </c>
      <c r="B13" s="1506"/>
      <c r="C13" s="567">
        <v>5158</v>
      </c>
      <c r="D13" s="390">
        <v>15729</v>
      </c>
      <c r="E13" s="289">
        <v>367603</v>
      </c>
      <c r="F13" s="759">
        <v>176574</v>
      </c>
      <c r="G13" s="308">
        <v>191029</v>
      </c>
      <c r="H13" s="307">
        <v>360389</v>
      </c>
      <c r="I13" s="308">
        <v>7214</v>
      </c>
      <c r="J13" s="307">
        <v>357291</v>
      </c>
      <c r="K13" s="308">
        <v>10312</v>
      </c>
      <c r="L13" s="285">
        <v>29283.4</v>
      </c>
      <c r="M13" s="760">
        <v>29129.699999999822</v>
      </c>
      <c r="N13" s="390">
        <v>153.70000000017899</v>
      </c>
      <c r="O13" s="1230">
        <v>23.371034395066438</v>
      </c>
      <c r="P13" s="1231">
        <v>12.553289577029989</v>
      </c>
      <c r="Q13" s="345"/>
    </row>
    <row r="14" spans="1:17" ht="17.25" customHeight="1">
      <c r="A14" s="1505" t="s">
        <v>20</v>
      </c>
      <c r="B14" s="1506"/>
      <c r="C14" s="567">
        <v>5209</v>
      </c>
      <c r="D14" s="390">
        <v>15848</v>
      </c>
      <c r="E14" s="289">
        <v>367361</v>
      </c>
      <c r="F14" s="727">
        <v>176418</v>
      </c>
      <c r="G14" s="308">
        <v>190943</v>
      </c>
      <c r="H14" s="308">
        <v>359059</v>
      </c>
      <c r="I14" s="308">
        <v>8302</v>
      </c>
      <c r="J14" s="308">
        <v>356825</v>
      </c>
      <c r="K14" s="308">
        <v>10536</v>
      </c>
      <c r="L14" s="285">
        <v>29513.8</v>
      </c>
      <c r="M14" s="308">
        <v>29354.1</v>
      </c>
      <c r="N14" s="390">
        <v>159.70000000000073</v>
      </c>
      <c r="O14" s="1230">
        <v>23.180275113579</v>
      </c>
      <c r="P14" s="1231">
        <v>12.447092546537553</v>
      </c>
      <c r="Q14" s="345"/>
    </row>
    <row r="15" spans="1:17" ht="17.25" customHeight="1">
      <c r="A15" s="1505" t="s">
        <v>21</v>
      </c>
      <c r="B15" s="1506"/>
      <c r="C15" s="567">
        <v>5209</v>
      </c>
      <c r="D15" s="390">
        <v>15856</v>
      </c>
      <c r="E15" s="289">
        <v>362653</v>
      </c>
      <c r="F15" s="308">
        <v>174058</v>
      </c>
      <c r="G15" s="308">
        <v>188595</v>
      </c>
      <c r="H15" s="308">
        <v>353159</v>
      </c>
      <c r="I15" s="308">
        <v>9494</v>
      </c>
      <c r="J15" s="308">
        <v>352167</v>
      </c>
      <c r="K15" s="308">
        <v>10486</v>
      </c>
      <c r="L15" s="285">
        <v>29629.5</v>
      </c>
      <c r="M15" s="308">
        <v>29463.200000000001</v>
      </c>
      <c r="N15" s="390">
        <v>166.29999999999927</v>
      </c>
      <c r="O15" s="1230">
        <v>22.871657416750757</v>
      </c>
      <c r="P15" s="1231">
        <v>12.239592298216305</v>
      </c>
      <c r="Q15" s="345"/>
    </row>
    <row r="16" spans="1:17" s="383" customFormat="1" ht="17.25" customHeight="1">
      <c r="A16" s="1505" t="s">
        <v>244</v>
      </c>
      <c r="B16" s="1506"/>
      <c r="C16" s="567">
        <v>5269</v>
      </c>
      <c r="D16" s="390">
        <v>15969</v>
      </c>
      <c r="E16" s="285">
        <v>362756</v>
      </c>
      <c r="F16" s="307">
        <v>174333</v>
      </c>
      <c r="G16" s="306">
        <v>188423</v>
      </c>
      <c r="H16" s="306">
        <v>352287</v>
      </c>
      <c r="I16" s="306">
        <v>10469</v>
      </c>
      <c r="J16" s="306">
        <v>351968</v>
      </c>
      <c r="K16" s="306">
        <v>10788</v>
      </c>
      <c r="L16" s="285">
        <v>30303.200000000001</v>
      </c>
      <c r="M16" s="318">
        <v>30126.5</v>
      </c>
      <c r="N16" s="391">
        <v>176.70000000000073</v>
      </c>
      <c r="O16" s="1230">
        <v>22.716262759095748</v>
      </c>
      <c r="P16" s="1231">
        <v>11.970880963066607</v>
      </c>
      <c r="Q16" s="345"/>
    </row>
    <row r="17" spans="1:19" s="383" customFormat="1" ht="17.25" customHeight="1" thickBot="1">
      <c r="A17" s="1505" t="s">
        <v>321</v>
      </c>
      <c r="B17" s="1506"/>
      <c r="C17" s="567">
        <v>5287</v>
      </c>
      <c r="D17" s="390">
        <v>16064</v>
      </c>
      <c r="E17" s="285">
        <v>363776</v>
      </c>
      <c r="F17" s="307">
        <v>174772</v>
      </c>
      <c r="G17" s="306">
        <v>189004</v>
      </c>
      <c r="H17" s="306">
        <v>352433</v>
      </c>
      <c r="I17" s="306">
        <v>11343</v>
      </c>
      <c r="J17" s="306">
        <v>352531</v>
      </c>
      <c r="K17" s="306">
        <v>11245</v>
      </c>
      <c r="L17" s="285">
        <v>30580.799999999999</v>
      </c>
      <c r="M17" s="318">
        <v>30403.7</v>
      </c>
      <c r="N17" s="391">
        <v>177.1</v>
      </c>
      <c r="O17" s="1232">
        <v>22.645420000000001</v>
      </c>
      <c r="P17" s="1233">
        <v>11.895569999999999</v>
      </c>
      <c r="Q17" s="345"/>
    </row>
    <row r="18" spans="1:19" s="383" customFormat="1" ht="17.25" customHeight="1">
      <c r="A18" s="1514" t="s">
        <v>718</v>
      </c>
      <c r="B18" s="1242" t="s">
        <v>327</v>
      </c>
      <c r="C18" s="1243">
        <f>C17-C16</f>
        <v>18</v>
      </c>
      <c r="D18" s="1244">
        <f t="shared" ref="D18:N18" si="0">D17-D16</f>
        <v>95</v>
      </c>
      <c r="E18" s="1245">
        <f t="shared" si="0"/>
        <v>1020</v>
      </c>
      <c r="F18" s="1246">
        <f t="shared" si="0"/>
        <v>439</v>
      </c>
      <c r="G18" s="1246">
        <f t="shared" si="0"/>
        <v>581</v>
      </c>
      <c r="H18" s="1246">
        <f t="shared" ref="H18:I18" si="1">H17-H16</f>
        <v>146</v>
      </c>
      <c r="I18" s="1246">
        <f t="shared" si="1"/>
        <v>874</v>
      </c>
      <c r="J18" s="1246">
        <f t="shared" si="0"/>
        <v>563</v>
      </c>
      <c r="K18" s="1246">
        <f t="shared" si="0"/>
        <v>457</v>
      </c>
      <c r="L18" s="1245">
        <f t="shared" si="0"/>
        <v>277.59999999999854</v>
      </c>
      <c r="M18" s="1246">
        <f t="shared" si="0"/>
        <v>277.20000000000073</v>
      </c>
      <c r="N18" s="1247">
        <f t="shared" si="0"/>
        <v>0.39999999999926672</v>
      </c>
      <c r="O18" s="1248">
        <f t="shared" ref="O18:P18" si="2">O17-O16</f>
        <v>-7.0842759095746999E-2</v>
      </c>
      <c r="P18" s="1249">
        <f t="shared" si="2"/>
        <v>-7.5310963066607783E-2</v>
      </c>
    </row>
    <row r="19" spans="1:19" s="383" customFormat="1" ht="17.25" customHeight="1">
      <c r="A19" s="1497"/>
      <c r="B19" s="1250" t="s">
        <v>328</v>
      </c>
      <c r="C19" s="1251">
        <f>C17/C16-1</f>
        <v>3.4162080091098002E-3</v>
      </c>
      <c r="D19" s="1252">
        <f t="shared" ref="D19:N19" si="3">D17/D16-1</f>
        <v>5.9490262383368187E-3</v>
      </c>
      <c r="E19" s="1253">
        <f t="shared" si="3"/>
        <v>2.8118073856806536E-3</v>
      </c>
      <c r="F19" s="1254">
        <f>F17/F16-1</f>
        <v>2.5181692508016162E-3</v>
      </c>
      <c r="G19" s="1254">
        <f t="shared" si="3"/>
        <v>3.0834876846244086E-3</v>
      </c>
      <c r="H19" s="1254">
        <f t="shared" ref="H19:I19" si="4">H17/H16-1</f>
        <v>4.144348216084115E-4</v>
      </c>
      <c r="I19" s="1254">
        <f t="shared" si="4"/>
        <v>8.3484573502722315E-2</v>
      </c>
      <c r="J19" s="1254">
        <f t="shared" si="3"/>
        <v>1.5995772342940473E-3</v>
      </c>
      <c r="K19" s="1254">
        <f t="shared" si="3"/>
        <v>4.2361883574341785E-2</v>
      </c>
      <c r="L19" s="1253">
        <f t="shared" si="3"/>
        <v>9.1607486998073195E-3</v>
      </c>
      <c r="M19" s="1254">
        <f t="shared" si="3"/>
        <v>9.2012015999203278E-3</v>
      </c>
      <c r="N19" s="1255">
        <f t="shared" si="3"/>
        <v>2.2637238256890679E-3</v>
      </c>
      <c r="O19" s="1254">
        <f t="shared" ref="O19:P19" si="5">O17/O16-1</f>
        <v>-3.1185921666353478E-3</v>
      </c>
      <c r="P19" s="1255">
        <f t="shared" si="5"/>
        <v>-6.2911796800053654E-3</v>
      </c>
    </row>
    <row r="20" spans="1:19" s="383" customFormat="1" ht="17.25" customHeight="1">
      <c r="A20" s="1496" t="s">
        <v>719</v>
      </c>
      <c r="B20" s="1256" t="s">
        <v>327</v>
      </c>
      <c r="C20" s="1257">
        <f>C17-C12</f>
        <v>202</v>
      </c>
      <c r="D20" s="1258">
        <f t="shared" ref="D20:N20" si="6">D17-D12</f>
        <v>674</v>
      </c>
      <c r="E20" s="1259">
        <f t="shared" si="6"/>
        <v>208</v>
      </c>
      <c r="F20" s="1260">
        <f t="shared" si="6"/>
        <v>-277</v>
      </c>
      <c r="G20" s="1260">
        <f t="shared" si="6"/>
        <v>485</v>
      </c>
      <c r="H20" s="1260">
        <f t="shared" ref="H20:I20" si="7">H17-H12</f>
        <v>-4828</v>
      </c>
      <c r="I20" s="1260">
        <f t="shared" si="7"/>
        <v>5036</v>
      </c>
      <c r="J20" s="1260">
        <f t="shared" si="6"/>
        <v>-974</v>
      </c>
      <c r="K20" s="1260">
        <f t="shared" si="6"/>
        <v>1182</v>
      </c>
      <c r="L20" s="1259">
        <f t="shared" si="6"/>
        <v>1997.7999999999993</v>
      </c>
      <c r="M20" s="1260">
        <f t="shared" si="6"/>
        <v>1953.0000000000509</v>
      </c>
      <c r="N20" s="1261">
        <f t="shared" si="6"/>
        <v>44.79999999994979</v>
      </c>
      <c r="O20" s="1262">
        <f t="shared" ref="O20:P20" si="8">O17-O12</f>
        <v>-0.97823172189733398</v>
      </c>
      <c r="P20" s="1263">
        <f t="shared" si="8"/>
        <v>-0.82415850995347029</v>
      </c>
    </row>
    <row r="21" spans="1:19" s="383" customFormat="1" ht="17.25" customHeight="1">
      <c r="A21" s="1497"/>
      <c r="B21" s="1264" t="s">
        <v>328</v>
      </c>
      <c r="C21" s="1265">
        <f>C17/C12-1</f>
        <v>3.9724680432644988E-2</v>
      </c>
      <c r="D21" s="1266">
        <f t="shared" ref="D21:N21" si="9">D17/D12-1</f>
        <v>4.3794671864847201E-2</v>
      </c>
      <c r="E21" s="1267">
        <f t="shared" si="9"/>
        <v>5.7210755622061349E-4</v>
      </c>
      <c r="F21" s="1268">
        <f t="shared" si="9"/>
        <v>-1.5824140669183917E-3</v>
      </c>
      <c r="G21" s="1268">
        <f t="shared" si="9"/>
        <v>2.572684981354767E-3</v>
      </c>
      <c r="H21" s="1268">
        <f t="shared" ref="H21:I21" si="10">H17/H12-1</f>
        <v>-1.3513929592090967E-2</v>
      </c>
      <c r="I21" s="1268">
        <f t="shared" si="10"/>
        <v>0.79847788171872525</v>
      </c>
      <c r="J21" s="1268">
        <f t="shared" si="9"/>
        <v>-2.7552651306205211E-3</v>
      </c>
      <c r="K21" s="1268">
        <f t="shared" si="9"/>
        <v>0.11746000198747897</v>
      </c>
      <c r="L21" s="1267">
        <f t="shared" si="9"/>
        <v>6.9894692649477008E-2</v>
      </c>
      <c r="M21" s="1268">
        <f t="shared" si="9"/>
        <v>6.86450596997632E-2</v>
      </c>
      <c r="N21" s="1269">
        <f t="shared" si="9"/>
        <v>0.33862433862383057</v>
      </c>
      <c r="O21" s="1268">
        <f t="shared" ref="O21:P21" si="11">O17/O12-1</f>
        <v>-4.1408996941424858E-2</v>
      </c>
      <c r="P21" s="1269">
        <f t="shared" si="11"/>
        <v>-6.4793718616599993E-2</v>
      </c>
    </row>
    <row r="22" spans="1:19" s="383" customFormat="1" ht="17.25" customHeight="1">
      <c r="A22" s="1496" t="s">
        <v>338</v>
      </c>
      <c r="B22" s="1270" t="s">
        <v>327</v>
      </c>
      <c r="C22" s="1271">
        <f>C17-C7</f>
        <v>478</v>
      </c>
      <c r="D22" s="1272">
        <f t="shared" ref="D22:N22" si="12">D17-D7</f>
        <v>3029</v>
      </c>
      <c r="E22" s="1273">
        <f t="shared" si="12"/>
        <v>62156</v>
      </c>
      <c r="F22" s="1274">
        <f t="shared" si="12"/>
        <v>30270</v>
      </c>
      <c r="G22" s="1274">
        <f t="shared" si="12"/>
        <v>31886</v>
      </c>
      <c r="H22" s="1274">
        <f t="shared" ref="H22:I22" si="13">H17-H7</f>
        <v>54348</v>
      </c>
      <c r="I22" s="1274">
        <f t="shared" si="13"/>
        <v>7808</v>
      </c>
      <c r="J22" s="1274">
        <f t="shared" si="12"/>
        <v>59584</v>
      </c>
      <c r="K22" s="1274">
        <f t="shared" si="12"/>
        <v>2572</v>
      </c>
      <c r="L22" s="1273">
        <f t="shared" si="12"/>
        <v>7013</v>
      </c>
      <c r="M22" s="1274">
        <f t="shared" si="12"/>
        <v>6870.2999999999993</v>
      </c>
      <c r="N22" s="1275">
        <f t="shared" si="12"/>
        <v>142.70000000000218</v>
      </c>
      <c r="O22" s="1276">
        <f t="shared" ref="O22:P22" si="14">O17-O7</f>
        <v>-0.49382050632911145</v>
      </c>
      <c r="P22" s="1277">
        <f t="shared" si="14"/>
        <v>-0.90240011176265966</v>
      </c>
    </row>
    <row r="23" spans="1:19" s="383" customFormat="1" ht="17.25" customHeight="1" thickBot="1">
      <c r="A23" s="1498"/>
      <c r="B23" s="1278" t="s">
        <v>328</v>
      </c>
      <c r="C23" s="1279">
        <f>C17/C7-1</f>
        <v>9.9396964025785017E-2</v>
      </c>
      <c r="D23" s="1280">
        <f t="shared" ref="D23:M23" si="15">D17/D7-1</f>
        <v>0.23237437667817407</v>
      </c>
      <c r="E23" s="1281">
        <f t="shared" si="15"/>
        <v>0.20607386778065107</v>
      </c>
      <c r="F23" s="1282">
        <f t="shared" si="15"/>
        <v>0.20947806950768855</v>
      </c>
      <c r="G23" s="1282">
        <f t="shared" si="15"/>
        <v>0.20294301098537404</v>
      </c>
      <c r="H23" s="1282">
        <f t="shared" ref="H23:I23" si="16">H17/H7-1</f>
        <v>0.18232383380579376</v>
      </c>
      <c r="I23" s="1282">
        <f t="shared" si="16"/>
        <v>2.2087694483734088</v>
      </c>
      <c r="J23" s="1282">
        <f t="shared" si="15"/>
        <v>0.20339515338952108</v>
      </c>
      <c r="K23" s="1282">
        <f t="shared" si="15"/>
        <v>0.29655251931280979</v>
      </c>
      <c r="L23" s="1281">
        <f t="shared" si="15"/>
        <v>0.29756701940783614</v>
      </c>
      <c r="M23" s="1282">
        <f t="shared" si="15"/>
        <v>0.29193826646383436</v>
      </c>
      <c r="N23" s="1283">
        <f>N17/N7-1</f>
        <v>4.1482558139538153</v>
      </c>
      <c r="O23" s="1282">
        <f t="shared" ref="O23:P23" si="17">O17/O7-1</f>
        <v>-2.1341258205689217E-2</v>
      </c>
      <c r="P23" s="1283">
        <f t="shared" si="17"/>
        <v>-7.051119074995027E-2</v>
      </c>
    </row>
    <row r="24" spans="1:19" s="383" customFormat="1" ht="17.25" customHeight="1">
      <c r="A24" s="220" t="s">
        <v>22</v>
      </c>
      <c r="C24" s="345"/>
      <c r="D24"/>
      <c r="E24"/>
      <c r="F24"/>
      <c r="G24"/>
      <c r="J24"/>
      <c r="K24" s="425"/>
    </row>
    <row r="25" spans="1:19" s="383" customFormat="1" ht="17.25" customHeight="1">
      <c r="A25" s="439" t="s">
        <v>23</v>
      </c>
      <c r="C25" s="345"/>
      <c r="K25" s="425"/>
      <c r="S25" s="229"/>
    </row>
    <row r="26" spans="1:19" s="383" customFormat="1" ht="17.25" customHeight="1">
      <c r="A26" s="220"/>
      <c r="C26" s="345"/>
      <c r="K26" s="425"/>
    </row>
    <row r="27" spans="1:19">
      <c r="A27" s="220"/>
      <c r="C27" s="345"/>
      <c r="K27" s="425"/>
    </row>
    <row r="28" spans="1:19" ht="15" customHeight="1">
      <c r="A28" s="220"/>
      <c r="C28" s="345"/>
      <c r="K28" s="425"/>
    </row>
    <row r="29" spans="1:19">
      <c r="C29" s="345"/>
      <c r="K29" s="425"/>
    </row>
    <row r="30" spans="1:19">
      <c r="C30" s="345"/>
      <c r="K30" s="425"/>
    </row>
    <row r="31" spans="1:19">
      <c r="C31" s="345"/>
      <c r="K31" s="425"/>
    </row>
    <row r="32" spans="1:19">
      <c r="C32" s="345"/>
      <c r="K32" s="425"/>
    </row>
    <row r="33" spans="3:11">
      <c r="C33" s="345"/>
      <c r="K33" s="425"/>
    </row>
  </sheetData>
  <mergeCells count="35">
    <mergeCell ref="O3:O6"/>
    <mergeCell ref="P3:P6"/>
    <mergeCell ref="D3:D6"/>
    <mergeCell ref="C3:C6"/>
    <mergeCell ref="F4:G4"/>
    <mergeCell ref="J5:J6"/>
    <mergeCell ref="K5:K6"/>
    <mergeCell ref="F5:F6"/>
    <mergeCell ref="G5:G6"/>
    <mergeCell ref="I5:I6"/>
    <mergeCell ref="M5:M6"/>
    <mergeCell ref="N5:N6"/>
    <mergeCell ref="M4:N4"/>
    <mergeCell ref="E3:K3"/>
    <mergeCell ref="L3:N3"/>
    <mergeCell ref="E4:E6"/>
    <mergeCell ref="L4:L6"/>
    <mergeCell ref="J4:K4"/>
    <mergeCell ref="H4:I4"/>
    <mergeCell ref="H5:H6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921" t="s">
        <v>563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7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5" t="s">
        <v>328</v>
      </c>
      <c r="Q4" s="1306" t="s">
        <v>327</v>
      </c>
      <c r="R4" s="1304" t="s">
        <v>328</v>
      </c>
    </row>
    <row r="5" spans="1:18" ht="17.25" customHeight="1">
      <c r="A5" s="361" t="s">
        <v>26</v>
      </c>
      <c r="B5" s="705">
        <v>8673</v>
      </c>
      <c r="C5" s="704">
        <v>8970</v>
      </c>
      <c r="D5" s="704">
        <v>9236</v>
      </c>
      <c r="E5" s="704">
        <v>9510</v>
      </c>
      <c r="F5" s="704">
        <v>9767</v>
      </c>
      <c r="G5" s="704">
        <v>10063</v>
      </c>
      <c r="H5" s="704">
        <v>10312</v>
      </c>
      <c r="I5" s="704">
        <v>10536</v>
      </c>
      <c r="J5" s="704">
        <v>10486</v>
      </c>
      <c r="K5" s="704">
        <v>10788</v>
      </c>
      <c r="L5" s="706">
        <v>11245</v>
      </c>
      <c r="M5" s="966">
        <f>L5-K5</f>
        <v>457</v>
      </c>
      <c r="N5" s="967">
        <f>L5/K5-1</f>
        <v>4.2361883574341785E-2</v>
      </c>
      <c r="O5" s="978">
        <f>L5-G5</f>
        <v>1182</v>
      </c>
      <c r="P5" s="976">
        <f>L5/G5-1</f>
        <v>0.11746000198747897</v>
      </c>
      <c r="Q5" s="978">
        <f>L5-B5</f>
        <v>2572</v>
      </c>
      <c r="R5" s="969">
        <f>L5/B5-1</f>
        <v>0.29655251931280979</v>
      </c>
    </row>
    <row r="6" spans="1:18" ht="17.25" customHeight="1">
      <c r="A6" s="369" t="s">
        <v>27</v>
      </c>
      <c r="B6" s="707">
        <v>845</v>
      </c>
      <c r="C6" s="392">
        <v>867</v>
      </c>
      <c r="D6" s="392">
        <v>960</v>
      </c>
      <c r="E6" s="392">
        <v>1009</v>
      </c>
      <c r="F6" s="392">
        <v>1026</v>
      </c>
      <c r="G6" s="392">
        <v>1067</v>
      </c>
      <c r="H6" s="392">
        <v>1050</v>
      </c>
      <c r="I6" s="392">
        <v>1072</v>
      </c>
      <c r="J6" s="392">
        <v>1129</v>
      </c>
      <c r="K6" s="392">
        <v>1126</v>
      </c>
      <c r="L6" s="708">
        <v>1196</v>
      </c>
      <c r="M6" s="970">
        <f t="shared" ref="M6:M19" si="0">L6-K6</f>
        <v>70</v>
      </c>
      <c r="N6" s="888">
        <f t="shared" ref="N6:N19" si="1">L6/K6-1</f>
        <v>6.216696269982247E-2</v>
      </c>
      <c r="O6" s="979">
        <f t="shared" ref="O6:O19" si="2">L6-G6</f>
        <v>129</v>
      </c>
      <c r="P6" s="769">
        <f t="shared" ref="P6:P19" si="3">L6/G6-1</f>
        <v>0.1208997188378631</v>
      </c>
      <c r="Q6" s="979">
        <f t="shared" ref="Q6:Q19" si="4">L6-B6</f>
        <v>351</v>
      </c>
      <c r="R6" s="972">
        <f t="shared" ref="R6:R19" si="5">L6/B6-1</f>
        <v>0.41538461538461546</v>
      </c>
    </row>
    <row r="7" spans="1:18" ht="17.25" customHeight="1">
      <c r="A7" s="369" t="s">
        <v>28</v>
      </c>
      <c r="B7" s="707">
        <v>464</v>
      </c>
      <c r="C7" s="392">
        <v>492</v>
      </c>
      <c r="D7" s="392">
        <v>499</v>
      </c>
      <c r="E7" s="392">
        <v>527</v>
      </c>
      <c r="F7" s="392">
        <v>556</v>
      </c>
      <c r="G7" s="392">
        <v>600</v>
      </c>
      <c r="H7" s="392">
        <v>635</v>
      </c>
      <c r="I7" s="392">
        <v>677</v>
      </c>
      <c r="J7" s="392">
        <v>699</v>
      </c>
      <c r="K7" s="392">
        <v>848</v>
      </c>
      <c r="L7" s="708">
        <v>926</v>
      </c>
      <c r="M7" s="970">
        <f t="shared" si="0"/>
        <v>78</v>
      </c>
      <c r="N7" s="888">
        <f t="shared" si="1"/>
        <v>9.1981132075471761E-2</v>
      </c>
      <c r="O7" s="979">
        <f t="shared" si="2"/>
        <v>326</v>
      </c>
      <c r="P7" s="769">
        <f t="shared" si="3"/>
        <v>0.54333333333333322</v>
      </c>
      <c r="Q7" s="979">
        <f t="shared" si="4"/>
        <v>462</v>
      </c>
      <c r="R7" s="972">
        <f t="shared" si="5"/>
        <v>0.9956896551724137</v>
      </c>
    </row>
    <row r="8" spans="1:18" ht="17.25" customHeight="1">
      <c r="A8" s="369" t="s">
        <v>29</v>
      </c>
      <c r="B8" s="707">
        <v>351</v>
      </c>
      <c r="C8" s="392">
        <v>353</v>
      </c>
      <c r="D8" s="392">
        <v>371</v>
      </c>
      <c r="E8" s="392">
        <v>395</v>
      </c>
      <c r="F8" s="392">
        <v>422</v>
      </c>
      <c r="G8" s="392">
        <v>423</v>
      </c>
      <c r="H8" s="392">
        <v>449</v>
      </c>
      <c r="I8" s="392">
        <v>463</v>
      </c>
      <c r="J8" s="392">
        <v>475</v>
      </c>
      <c r="K8" s="392">
        <v>476</v>
      </c>
      <c r="L8" s="708">
        <v>516</v>
      </c>
      <c r="M8" s="970">
        <f t="shared" si="0"/>
        <v>40</v>
      </c>
      <c r="N8" s="888">
        <f t="shared" si="1"/>
        <v>8.4033613445378075E-2</v>
      </c>
      <c r="O8" s="979">
        <f t="shared" si="2"/>
        <v>93</v>
      </c>
      <c r="P8" s="769">
        <f t="shared" si="3"/>
        <v>0.21985815602836878</v>
      </c>
      <c r="Q8" s="979">
        <f t="shared" si="4"/>
        <v>165</v>
      </c>
      <c r="R8" s="972">
        <f t="shared" si="5"/>
        <v>0.47008547008547019</v>
      </c>
    </row>
    <row r="9" spans="1:18" ht="17.25" customHeight="1">
      <c r="A9" s="369" t="s">
        <v>30</v>
      </c>
      <c r="B9" s="707">
        <v>405</v>
      </c>
      <c r="C9" s="392">
        <v>422</v>
      </c>
      <c r="D9" s="392">
        <v>409</v>
      </c>
      <c r="E9" s="392">
        <v>435</v>
      </c>
      <c r="F9" s="392">
        <v>468</v>
      </c>
      <c r="G9" s="392">
        <v>490</v>
      </c>
      <c r="H9" s="392">
        <v>505</v>
      </c>
      <c r="I9" s="392">
        <v>517</v>
      </c>
      <c r="J9" s="392">
        <v>523</v>
      </c>
      <c r="K9" s="392">
        <v>486</v>
      </c>
      <c r="L9" s="708">
        <v>545</v>
      </c>
      <c r="M9" s="970">
        <f t="shared" si="0"/>
        <v>59</v>
      </c>
      <c r="N9" s="888">
        <f t="shared" si="1"/>
        <v>0.12139917695473246</v>
      </c>
      <c r="O9" s="979">
        <f t="shared" si="2"/>
        <v>55</v>
      </c>
      <c r="P9" s="769">
        <f t="shared" si="3"/>
        <v>0.11224489795918369</v>
      </c>
      <c r="Q9" s="979">
        <f t="shared" si="4"/>
        <v>140</v>
      </c>
      <c r="R9" s="972">
        <f t="shared" si="5"/>
        <v>0.34567901234567899</v>
      </c>
    </row>
    <row r="10" spans="1:18" ht="17.25" customHeight="1">
      <c r="A10" s="369" t="s">
        <v>31</v>
      </c>
      <c r="B10" s="707">
        <v>206</v>
      </c>
      <c r="C10" s="392">
        <v>206</v>
      </c>
      <c r="D10" s="392">
        <v>199</v>
      </c>
      <c r="E10" s="392">
        <v>209</v>
      </c>
      <c r="F10" s="392">
        <v>230</v>
      </c>
      <c r="G10" s="392">
        <v>240</v>
      </c>
      <c r="H10" s="392">
        <v>229</v>
      </c>
      <c r="I10" s="392">
        <v>199</v>
      </c>
      <c r="J10" s="392">
        <v>171</v>
      </c>
      <c r="K10" s="392">
        <v>210</v>
      </c>
      <c r="L10" s="708">
        <v>219</v>
      </c>
      <c r="M10" s="970">
        <f t="shared" si="0"/>
        <v>9</v>
      </c>
      <c r="N10" s="888">
        <f t="shared" si="1"/>
        <v>4.2857142857142927E-2</v>
      </c>
      <c r="O10" s="887">
        <f t="shared" si="2"/>
        <v>-21</v>
      </c>
      <c r="P10" s="769">
        <f t="shared" si="3"/>
        <v>-8.7500000000000022E-2</v>
      </c>
      <c r="Q10" s="979">
        <f t="shared" si="4"/>
        <v>13</v>
      </c>
      <c r="R10" s="972">
        <f t="shared" si="5"/>
        <v>6.3106796116504826E-2</v>
      </c>
    </row>
    <row r="11" spans="1:18" ht="17.25" customHeight="1">
      <c r="A11" s="369" t="s">
        <v>32</v>
      </c>
      <c r="B11" s="707">
        <v>723</v>
      </c>
      <c r="C11" s="392">
        <v>705</v>
      </c>
      <c r="D11" s="392">
        <v>712</v>
      </c>
      <c r="E11" s="392">
        <v>731</v>
      </c>
      <c r="F11" s="392">
        <v>766</v>
      </c>
      <c r="G11" s="392">
        <v>788</v>
      </c>
      <c r="H11" s="392">
        <v>856</v>
      </c>
      <c r="I11" s="392">
        <v>862</v>
      </c>
      <c r="J11" s="392">
        <v>885</v>
      </c>
      <c r="K11" s="392">
        <v>970</v>
      </c>
      <c r="L11" s="708">
        <v>996</v>
      </c>
      <c r="M11" s="970">
        <f t="shared" si="0"/>
        <v>26</v>
      </c>
      <c r="N11" s="888">
        <f t="shared" si="1"/>
        <v>2.6804123711340111E-2</v>
      </c>
      <c r="O11" s="979">
        <f t="shared" si="2"/>
        <v>208</v>
      </c>
      <c r="P11" s="769">
        <f t="shared" si="3"/>
        <v>0.26395939086294407</v>
      </c>
      <c r="Q11" s="979">
        <f t="shared" si="4"/>
        <v>273</v>
      </c>
      <c r="R11" s="972">
        <f t="shared" si="5"/>
        <v>0.37759336099585061</v>
      </c>
    </row>
    <row r="12" spans="1:18" ht="17.25" customHeight="1">
      <c r="A12" s="369" t="s">
        <v>33</v>
      </c>
      <c r="B12" s="707">
        <v>636</v>
      </c>
      <c r="C12" s="392">
        <v>689</v>
      </c>
      <c r="D12" s="392">
        <v>690</v>
      </c>
      <c r="E12" s="392">
        <v>687</v>
      </c>
      <c r="F12" s="392">
        <v>682</v>
      </c>
      <c r="G12" s="392">
        <v>653</v>
      </c>
      <c r="H12" s="392">
        <v>630</v>
      </c>
      <c r="I12" s="392">
        <v>649</v>
      </c>
      <c r="J12" s="392">
        <v>520</v>
      </c>
      <c r="K12" s="392">
        <v>506</v>
      </c>
      <c r="L12" s="708">
        <v>448</v>
      </c>
      <c r="M12" s="885">
        <f t="shared" si="0"/>
        <v>-58</v>
      </c>
      <c r="N12" s="888">
        <f t="shared" si="1"/>
        <v>-0.11462450592885376</v>
      </c>
      <c r="O12" s="887">
        <f t="shared" si="2"/>
        <v>-205</v>
      </c>
      <c r="P12" s="769">
        <f t="shared" si="3"/>
        <v>-0.31393568147013784</v>
      </c>
      <c r="Q12" s="887">
        <f t="shared" si="4"/>
        <v>-188</v>
      </c>
      <c r="R12" s="972">
        <f t="shared" si="5"/>
        <v>-0.29559748427672961</v>
      </c>
    </row>
    <row r="13" spans="1:18" ht="17.25" customHeight="1">
      <c r="A13" s="369" t="s">
        <v>34</v>
      </c>
      <c r="B13" s="707">
        <v>674</v>
      </c>
      <c r="C13" s="392">
        <v>729</v>
      </c>
      <c r="D13" s="392">
        <v>771</v>
      </c>
      <c r="E13" s="392">
        <v>787</v>
      </c>
      <c r="F13" s="392">
        <v>804</v>
      </c>
      <c r="G13" s="392">
        <v>800</v>
      </c>
      <c r="H13" s="392">
        <v>812</v>
      </c>
      <c r="I13" s="392">
        <v>842</v>
      </c>
      <c r="J13" s="392">
        <v>795</v>
      </c>
      <c r="K13" s="392">
        <v>794</v>
      </c>
      <c r="L13" s="708">
        <v>835</v>
      </c>
      <c r="M13" s="970">
        <f t="shared" si="0"/>
        <v>41</v>
      </c>
      <c r="N13" s="888">
        <f t="shared" si="1"/>
        <v>5.1637279596977281E-2</v>
      </c>
      <c r="O13" s="979">
        <f t="shared" si="2"/>
        <v>35</v>
      </c>
      <c r="P13" s="769">
        <f t="shared" si="3"/>
        <v>4.3749999999999956E-2</v>
      </c>
      <c r="Q13" s="979">
        <f t="shared" si="4"/>
        <v>161</v>
      </c>
      <c r="R13" s="972">
        <f t="shared" si="5"/>
        <v>0.23887240356083095</v>
      </c>
    </row>
    <row r="14" spans="1:18" ht="17.25" customHeight="1">
      <c r="A14" s="369" t="s">
        <v>35</v>
      </c>
      <c r="B14" s="707">
        <v>286</v>
      </c>
      <c r="C14" s="392">
        <v>295</v>
      </c>
      <c r="D14" s="392">
        <v>305</v>
      </c>
      <c r="E14" s="392">
        <v>299</v>
      </c>
      <c r="F14" s="392">
        <v>289</v>
      </c>
      <c r="G14" s="392">
        <v>287</v>
      </c>
      <c r="H14" s="392">
        <v>285</v>
      </c>
      <c r="I14" s="392">
        <v>293</v>
      </c>
      <c r="J14" s="392">
        <v>274</v>
      </c>
      <c r="K14" s="392">
        <v>282</v>
      </c>
      <c r="L14" s="708">
        <v>331</v>
      </c>
      <c r="M14" s="970">
        <f t="shared" si="0"/>
        <v>49</v>
      </c>
      <c r="N14" s="888">
        <f t="shared" si="1"/>
        <v>0.17375886524822692</v>
      </c>
      <c r="O14" s="979">
        <f t="shared" si="2"/>
        <v>44</v>
      </c>
      <c r="P14" s="769">
        <f t="shared" si="3"/>
        <v>0.1533101045296168</v>
      </c>
      <c r="Q14" s="979">
        <f t="shared" si="4"/>
        <v>45</v>
      </c>
      <c r="R14" s="972">
        <f t="shared" si="5"/>
        <v>0.15734265734265729</v>
      </c>
    </row>
    <row r="15" spans="1:18" ht="17.25" customHeight="1">
      <c r="A15" s="369" t="s">
        <v>36</v>
      </c>
      <c r="B15" s="707">
        <v>412</v>
      </c>
      <c r="C15" s="392">
        <v>433</v>
      </c>
      <c r="D15" s="392">
        <v>432</v>
      </c>
      <c r="E15" s="392">
        <v>463</v>
      </c>
      <c r="F15" s="392">
        <v>465</v>
      </c>
      <c r="G15" s="392">
        <v>451</v>
      </c>
      <c r="H15" s="392">
        <v>461</v>
      </c>
      <c r="I15" s="392">
        <v>479</v>
      </c>
      <c r="J15" s="392">
        <v>488</v>
      </c>
      <c r="K15" s="392">
        <v>489</v>
      </c>
      <c r="L15" s="708">
        <v>506</v>
      </c>
      <c r="M15" s="970">
        <f t="shared" si="0"/>
        <v>17</v>
      </c>
      <c r="N15" s="888">
        <f t="shared" si="1"/>
        <v>3.4764826175869068E-2</v>
      </c>
      <c r="O15" s="979">
        <f t="shared" si="2"/>
        <v>55</v>
      </c>
      <c r="P15" s="769">
        <f t="shared" si="3"/>
        <v>0.12195121951219523</v>
      </c>
      <c r="Q15" s="979">
        <f t="shared" si="4"/>
        <v>94</v>
      </c>
      <c r="R15" s="972">
        <f t="shared" si="5"/>
        <v>0.22815533980582514</v>
      </c>
    </row>
    <row r="16" spans="1:18" ht="17.25" customHeight="1">
      <c r="A16" s="369" t="s">
        <v>37</v>
      </c>
      <c r="B16" s="707">
        <v>965</v>
      </c>
      <c r="C16" s="392">
        <v>994</v>
      </c>
      <c r="D16" s="392">
        <v>1055</v>
      </c>
      <c r="E16" s="392">
        <v>1115</v>
      </c>
      <c r="F16" s="392">
        <v>1118</v>
      </c>
      <c r="G16" s="392">
        <v>1160</v>
      </c>
      <c r="H16" s="392">
        <v>1301</v>
      </c>
      <c r="I16" s="392">
        <v>1315</v>
      </c>
      <c r="J16" s="392">
        <v>1396</v>
      </c>
      <c r="K16" s="392">
        <v>1400</v>
      </c>
      <c r="L16" s="708">
        <v>1453</v>
      </c>
      <c r="M16" s="970">
        <f t="shared" si="0"/>
        <v>53</v>
      </c>
      <c r="N16" s="888">
        <f t="shared" si="1"/>
        <v>3.7857142857142811E-2</v>
      </c>
      <c r="O16" s="979">
        <f t="shared" si="2"/>
        <v>293</v>
      </c>
      <c r="P16" s="769">
        <f t="shared" si="3"/>
        <v>0.25258620689655165</v>
      </c>
      <c r="Q16" s="979">
        <f t="shared" si="4"/>
        <v>488</v>
      </c>
      <c r="R16" s="972">
        <f t="shared" si="5"/>
        <v>0.50569948186528491</v>
      </c>
    </row>
    <row r="17" spans="1:18" ht="17.25" customHeight="1">
      <c r="A17" s="369" t="s">
        <v>38</v>
      </c>
      <c r="B17" s="707">
        <v>495</v>
      </c>
      <c r="C17" s="392">
        <v>517</v>
      </c>
      <c r="D17" s="392">
        <v>496</v>
      </c>
      <c r="E17" s="392">
        <v>507</v>
      </c>
      <c r="F17" s="392">
        <v>521</v>
      </c>
      <c r="G17" s="392">
        <v>563</v>
      </c>
      <c r="H17" s="392">
        <v>570</v>
      </c>
      <c r="I17" s="392">
        <v>572</v>
      </c>
      <c r="J17" s="392">
        <v>585</v>
      </c>
      <c r="K17" s="392">
        <v>623</v>
      </c>
      <c r="L17" s="708">
        <v>693</v>
      </c>
      <c r="M17" s="970">
        <f t="shared" si="0"/>
        <v>70</v>
      </c>
      <c r="N17" s="888">
        <f t="shared" si="1"/>
        <v>0.11235955056179781</v>
      </c>
      <c r="O17" s="979">
        <f t="shared" si="2"/>
        <v>130</v>
      </c>
      <c r="P17" s="769">
        <f t="shared" si="3"/>
        <v>0.23090586145648317</v>
      </c>
      <c r="Q17" s="979">
        <f t="shared" si="4"/>
        <v>198</v>
      </c>
      <c r="R17" s="972">
        <f t="shared" si="5"/>
        <v>0.39999999999999991</v>
      </c>
    </row>
    <row r="18" spans="1:18" ht="17.25" customHeight="1">
      <c r="A18" s="369" t="s">
        <v>39</v>
      </c>
      <c r="B18" s="707">
        <v>631</v>
      </c>
      <c r="C18" s="392">
        <v>645</v>
      </c>
      <c r="D18" s="392">
        <v>650</v>
      </c>
      <c r="E18" s="392">
        <v>655</v>
      </c>
      <c r="F18" s="392">
        <v>684</v>
      </c>
      <c r="G18" s="392">
        <v>718</v>
      </c>
      <c r="H18" s="392">
        <v>715</v>
      </c>
      <c r="I18" s="392">
        <v>751</v>
      </c>
      <c r="J18" s="392">
        <v>780</v>
      </c>
      <c r="K18" s="392">
        <v>786</v>
      </c>
      <c r="L18" s="708">
        <v>776</v>
      </c>
      <c r="M18" s="885">
        <f t="shared" si="0"/>
        <v>-10</v>
      </c>
      <c r="N18" s="888">
        <f t="shared" si="1"/>
        <v>-1.2722646310432517E-2</v>
      </c>
      <c r="O18" s="979">
        <f t="shared" si="2"/>
        <v>58</v>
      </c>
      <c r="P18" s="769">
        <f t="shared" si="3"/>
        <v>8.0779944289693484E-2</v>
      </c>
      <c r="Q18" s="979">
        <f t="shared" si="4"/>
        <v>145</v>
      </c>
      <c r="R18" s="972">
        <f t="shared" si="5"/>
        <v>0.22979397781299515</v>
      </c>
    </row>
    <row r="19" spans="1:18" ht="17.25" customHeight="1" thickBot="1">
      <c r="A19" s="362" t="s">
        <v>40</v>
      </c>
      <c r="B19" s="709">
        <v>1580</v>
      </c>
      <c r="C19" s="427">
        <v>1623</v>
      </c>
      <c r="D19" s="427">
        <v>1687</v>
      </c>
      <c r="E19" s="427">
        <v>1691</v>
      </c>
      <c r="F19" s="427">
        <v>1736</v>
      </c>
      <c r="G19" s="427">
        <v>1823</v>
      </c>
      <c r="H19" s="427">
        <v>1814</v>
      </c>
      <c r="I19" s="427">
        <v>1845</v>
      </c>
      <c r="J19" s="427">
        <v>1766</v>
      </c>
      <c r="K19" s="427">
        <v>1792</v>
      </c>
      <c r="L19" s="710">
        <v>1805</v>
      </c>
      <c r="M19" s="973">
        <f t="shared" si="0"/>
        <v>13</v>
      </c>
      <c r="N19" s="894">
        <f t="shared" si="1"/>
        <v>7.2544642857141906E-3</v>
      </c>
      <c r="O19" s="893">
        <f t="shared" si="2"/>
        <v>-18</v>
      </c>
      <c r="P19" s="770">
        <f t="shared" si="3"/>
        <v>-9.8738343390016858E-3</v>
      </c>
      <c r="Q19" s="980">
        <f t="shared" si="4"/>
        <v>225</v>
      </c>
      <c r="R19" s="975">
        <f t="shared" si="5"/>
        <v>0.14240506329113933</v>
      </c>
    </row>
    <row r="20" spans="1:18" s="52" customFormat="1" ht="17.25" customHeight="1">
      <c r="A20" s="22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P27"/>
  <sheetViews>
    <sheetView zoomScaleNormal="100" workbookViewId="0"/>
  </sheetViews>
  <sheetFormatPr defaultRowHeight="15"/>
  <cols>
    <col min="1" max="1" width="12.85546875" customWidth="1"/>
    <col min="2" max="2" width="5.7109375" style="383" customWidth="1"/>
    <col min="3" max="5" width="7.85546875" customWidth="1"/>
    <col min="6" max="6" width="7.85546875" style="383" customWidth="1"/>
    <col min="7" max="8" width="7.85546875" customWidth="1"/>
    <col min="9" max="9" width="7.85546875" style="383" customWidth="1"/>
    <col min="10" max="12" width="7.85546875" customWidth="1"/>
    <col min="13" max="13" width="7.85546875" style="383" customWidth="1"/>
    <col min="14" max="15" width="7.85546875" customWidth="1"/>
    <col min="16" max="16" width="7.85546875" style="383" customWidth="1"/>
    <col min="17" max="22" width="7.5703125" customWidth="1"/>
  </cols>
  <sheetData>
    <row r="1" spans="1:16" s="2" customFormat="1" ht="17.25" customHeight="1">
      <c r="A1" s="378" t="s">
        <v>564</v>
      </c>
      <c r="B1" s="378"/>
      <c r="F1" s="378"/>
      <c r="I1" s="378"/>
      <c r="M1" s="378"/>
      <c r="P1" s="378"/>
    </row>
    <row r="2" spans="1:16" s="3" customFormat="1" ht="17.25" customHeight="1" thickBot="1">
      <c r="A2" s="701" t="s">
        <v>329</v>
      </c>
      <c r="B2" s="379"/>
      <c r="F2" s="379"/>
      <c r="I2" s="379"/>
      <c r="M2" s="379"/>
      <c r="O2" s="3" t="s">
        <v>0</v>
      </c>
      <c r="P2" s="379"/>
    </row>
    <row r="3" spans="1:16" s="4" customFormat="1" ht="17.25" customHeight="1">
      <c r="A3" s="1499" t="s">
        <v>334</v>
      </c>
      <c r="B3" s="1500"/>
      <c r="C3" s="1641" t="s">
        <v>351</v>
      </c>
      <c r="D3" s="1642"/>
      <c r="E3" s="1642"/>
      <c r="F3" s="1642"/>
      <c r="G3" s="1642"/>
      <c r="H3" s="1642"/>
      <c r="I3" s="1675"/>
      <c r="J3" s="1641" t="s">
        <v>352</v>
      </c>
      <c r="K3" s="1642"/>
      <c r="L3" s="1642"/>
      <c r="M3" s="1642"/>
      <c r="N3" s="1642"/>
      <c r="O3" s="1642"/>
      <c r="P3" s="1643"/>
    </row>
    <row r="4" spans="1:16" s="4" customFormat="1" ht="17.25" customHeight="1">
      <c r="A4" s="1501"/>
      <c r="B4" s="1502"/>
      <c r="C4" s="1650" t="s">
        <v>2</v>
      </c>
      <c r="D4" s="1570" t="s">
        <v>3</v>
      </c>
      <c r="E4" s="1640" t="s">
        <v>4</v>
      </c>
      <c r="F4" s="1568"/>
      <c r="G4" s="1568"/>
      <c r="H4" s="1640" t="s">
        <v>25</v>
      </c>
      <c r="I4" s="1568"/>
      <c r="J4" s="1650" t="s">
        <v>2</v>
      </c>
      <c r="K4" s="1640" t="s">
        <v>3</v>
      </c>
      <c r="L4" s="1640" t="s">
        <v>4</v>
      </c>
      <c r="M4" s="1568"/>
      <c r="N4" s="1568"/>
      <c r="O4" s="1640" t="s">
        <v>25</v>
      </c>
      <c r="P4" s="1645"/>
    </row>
    <row r="5" spans="1:16" s="4" customFormat="1" ht="17.25" customHeight="1">
      <c r="A5" s="1501"/>
      <c r="B5" s="1502"/>
      <c r="C5" s="1676"/>
      <c r="D5" s="1678"/>
      <c r="E5" s="1553" t="s">
        <v>5</v>
      </c>
      <c r="F5" s="1640" t="s">
        <v>315</v>
      </c>
      <c r="G5" s="1568"/>
      <c r="H5" s="1640" t="s">
        <v>5</v>
      </c>
      <c r="I5" s="1553" t="s">
        <v>63</v>
      </c>
      <c r="J5" s="1676"/>
      <c r="K5" s="1652"/>
      <c r="L5" s="1553" t="s">
        <v>5</v>
      </c>
      <c r="M5" s="1640" t="s">
        <v>315</v>
      </c>
      <c r="N5" s="1568"/>
      <c r="O5" s="1640" t="s">
        <v>5</v>
      </c>
      <c r="P5" s="1680" t="s">
        <v>63</v>
      </c>
    </row>
    <row r="6" spans="1:16" s="4" customFormat="1" ht="17.25" customHeight="1" thickBot="1">
      <c r="A6" s="1503"/>
      <c r="B6" s="1504"/>
      <c r="C6" s="1677"/>
      <c r="D6" s="1679"/>
      <c r="E6" s="1554"/>
      <c r="F6" s="1342" t="s">
        <v>8</v>
      </c>
      <c r="G6" s="1342" t="s">
        <v>246</v>
      </c>
      <c r="H6" s="1674"/>
      <c r="I6" s="1554"/>
      <c r="J6" s="1677"/>
      <c r="K6" s="1674"/>
      <c r="L6" s="1554"/>
      <c r="M6" s="1342" t="s">
        <v>8</v>
      </c>
      <c r="N6" s="1342" t="s">
        <v>246</v>
      </c>
      <c r="O6" s="1674"/>
      <c r="P6" s="1681"/>
    </row>
    <row r="7" spans="1:16" s="6" customFormat="1" ht="17.25" customHeight="1">
      <c r="A7" s="1505" t="s">
        <v>13</v>
      </c>
      <c r="B7" s="1506"/>
      <c r="C7" s="289">
        <v>146</v>
      </c>
      <c r="D7" s="54">
        <v>166</v>
      </c>
      <c r="E7" s="727">
        <v>2028</v>
      </c>
      <c r="F7" s="728">
        <v>825</v>
      </c>
      <c r="G7" s="728">
        <v>1203</v>
      </c>
      <c r="H7" s="730" t="s">
        <v>64</v>
      </c>
      <c r="I7" s="730" t="s">
        <v>64</v>
      </c>
      <c r="J7" s="285">
        <v>51</v>
      </c>
      <c r="K7" s="54">
        <v>54</v>
      </c>
      <c r="L7" s="728">
        <v>198</v>
      </c>
      <c r="M7" s="728">
        <v>67</v>
      </c>
      <c r="N7" s="728">
        <v>131</v>
      </c>
      <c r="O7" s="730" t="s">
        <v>64</v>
      </c>
      <c r="P7" s="733" t="s">
        <v>64</v>
      </c>
    </row>
    <row r="8" spans="1:16" s="6" customFormat="1" ht="17.25" customHeight="1">
      <c r="A8" s="1505" t="s">
        <v>14</v>
      </c>
      <c r="B8" s="1506"/>
      <c r="C8" s="289">
        <v>172</v>
      </c>
      <c r="D8" s="54">
        <v>199</v>
      </c>
      <c r="E8" s="727">
        <v>2410</v>
      </c>
      <c r="F8" s="728">
        <v>1033</v>
      </c>
      <c r="G8" s="728">
        <v>1377</v>
      </c>
      <c r="H8" s="730" t="s">
        <v>64</v>
      </c>
      <c r="I8" s="730" t="s">
        <v>64</v>
      </c>
      <c r="J8" s="285">
        <v>73</v>
      </c>
      <c r="K8" s="54">
        <v>43</v>
      </c>
      <c r="L8" s="728">
        <v>253</v>
      </c>
      <c r="M8" s="728">
        <v>68</v>
      </c>
      <c r="N8" s="728">
        <v>185</v>
      </c>
      <c r="O8" s="731">
        <v>46.1</v>
      </c>
      <c r="P8" s="355">
        <v>45.1</v>
      </c>
    </row>
    <row r="9" spans="1:16" s="6" customFormat="1" ht="17.25" customHeight="1">
      <c r="A9" s="1505" t="s">
        <v>15</v>
      </c>
      <c r="B9" s="1506"/>
      <c r="C9" s="5">
        <v>192</v>
      </c>
      <c r="D9" s="54">
        <v>235</v>
      </c>
      <c r="E9" s="727">
        <v>2922</v>
      </c>
      <c r="F9" s="727">
        <v>1279</v>
      </c>
      <c r="G9" s="728">
        <v>1643</v>
      </c>
      <c r="H9" s="731">
        <v>234.7</v>
      </c>
      <c r="I9" s="732">
        <v>233.4</v>
      </c>
      <c r="J9" s="8">
        <v>62</v>
      </c>
      <c r="K9" s="54">
        <v>42</v>
      </c>
      <c r="L9" s="727">
        <v>248</v>
      </c>
      <c r="M9" s="727">
        <v>86</v>
      </c>
      <c r="N9" s="728">
        <v>162</v>
      </c>
      <c r="O9" s="731">
        <v>44.8</v>
      </c>
      <c r="P9" s="355">
        <v>44.8</v>
      </c>
    </row>
    <row r="10" spans="1:16" s="6" customFormat="1" ht="17.25" customHeight="1">
      <c r="A10" s="1505" t="s">
        <v>16</v>
      </c>
      <c r="B10" s="1506"/>
      <c r="C10" s="5">
        <v>198</v>
      </c>
      <c r="D10" s="54">
        <v>242</v>
      </c>
      <c r="E10" s="727">
        <v>3055</v>
      </c>
      <c r="F10" s="727">
        <v>1268</v>
      </c>
      <c r="G10" s="728">
        <v>1787</v>
      </c>
      <c r="H10" s="731">
        <v>242.5</v>
      </c>
      <c r="I10" s="732">
        <v>241.2</v>
      </c>
      <c r="J10" s="8">
        <v>57</v>
      </c>
      <c r="K10" s="54">
        <v>47</v>
      </c>
      <c r="L10" s="727">
        <v>274</v>
      </c>
      <c r="M10" s="727">
        <v>76</v>
      </c>
      <c r="N10" s="728">
        <v>198</v>
      </c>
      <c r="O10" s="731">
        <v>51.4</v>
      </c>
      <c r="P10" s="355">
        <v>49.1</v>
      </c>
    </row>
    <row r="11" spans="1:16" s="6" customFormat="1" ht="17.25" customHeight="1">
      <c r="A11" s="1505" t="s">
        <v>17</v>
      </c>
      <c r="B11" s="1506"/>
      <c r="C11" s="5">
        <v>238</v>
      </c>
      <c r="D11" s="54">
        <v>282</v>
      </c>
      <c r="E11" s="727">
        <v>3480</v>
      </c>
      <c r="F11" s="727">
        <v>1411</v>
      </c>
      <c r="G11" s="728">
        <v>2069</v>
      </c>
      <c r="H11" s="731">
        <v>280.5</v>
      </c>
      <c r="I11" s="732">
        <v>276.2</v>
      </c>
      <c r="J11" s="8">
        <v>53</v>
      </c>
      <c r="K11" s="54">
        <v>41</v>
      </c>
      <c r="L11" s="727">
        <v>284</v>
      </c>
      <c r="M11" s="727">
        <v>79</v>
      </c>
      <c r="N11" s="728">
        <v>205</v>
      </c>
      <c r="O11" s="731">
        <v>42.6</v>
      </c>
      <c r="P11" s="355">
        <v>42.6</v>
      </c>
    </row>
    <row r="12" spans="1:16" s="6" customFormat="1" ht="17.25" customHeight="1">
      <c r="A12" s="1505" t="s">
        <v>18</v>
      </c>
      <c r="B12" s="1506"/>
      <c r="C12" s="5">
        <v>235</v>
      </c>
      <c r="D12" s="54">
        <v>277</v>
      </c>
      <c r="E12" s="727">
        <v>3520</v>
      </c>
      <c r="F12" s="727">
        <v>1497</v>
      </c>
      <c r="G12" s="728">
        <v>2023</v>
      </c>
      <c r="H12" s="731">
        <v>275.7</v>
      </c>
      <c r="I12" s="732">
        <v>271.39999999999998</v>
      </c>
      <c r="J12" s="8">
        <v>51</v>
      </c>
      <c r="K12" s="54">
        <v>41</v>
      </c>
      <c r="L12" s="727">
        <v>264</v>
      </c>
      <c r="M12" s="727">
        <v>89</v>
      </c>
      <c r="N12" s="728">
        <v>175</v>
      </c>
      <c r="O12" s="731">
        <v>42</v>
      </c>
      <c r="P12" s="355">
        <v>42</v>
      </c>
    </row>
    <row r="13" spans="1:16" s="6" customFormat="1" ht="17.25" customHeight="1">
      <c r="A13" s="1505" t="s">
        <v>19</v>
      </c>
      <c r="B13" s="1506"/>
      <c r="C13" s="5">
        <v>246</v>
      </c>
      <c r="D13" s="54">
        <v>300</v>
      </c>
      <c r="E13" s="727">
        <v>3819</v>
      </c>
      <c r="F13" s="729">
        <v>1573</v>
      </c>
      <c r="G13" s="728">
        <v>2246</v>
      </c>
      <c r="H13" s="731">
        <v>295</v>
      </c>
      <c r="I13" s="732">
        <v>291.39999999999998</v>
      </c>
      <c r="J13" s="8">
        <v>55</v>
      </c>
      <c r="K13" s="54">
        <v>44</v>
      </c>
      <c r="L13" s="727">
        <v>268</v>
      </c>
      <c r="M13" s="729">
        <v>87</v>
      </c>
      <c r="N13" s="728">
        <v>181</v>
      </c>
      <c r="O13" s="731">
        <v>41.7</v>
      </c>
      <c r="P13" s="355">
        <v>41.7</v>
      </c>
    </row>
    <row r="14" spans="1:16" s="6" customFormat="1" ht="17.25" customHeight="1">
      <c r="A14" s="1505" t="s">
        <v>20</v>
      </c>
      <c r="B14" s="1506"/>
      <c r="C14" s="32">
        <v>286</v>
      </c>
      <c r="D14" s="463">
        <v>344</v>
      </c>
      <c r="E14" s="729">
        <v>4514</v>
      </c>
      <c r="F14" s="729">
        <v>1800</v>
      </c>
      <c r="G14" s="728">
        <v>2714</v>
      </c>
      <c r="H14" s="732">
        <v>342.4</v>
      </c>
      <c r="I14" s="732">
        <v>338.7</v>
      </c>
      <c r="J14" s="32">
        <v>62</v>
      </c>
      <c r="K14" s="729">
        <v>45</v>
      </c>
      <c r="L14" s="729">
        <v>262</v>
      </c>
      <c r="M14" s="729">
        <v>86</v>
      </c>
      <c r="N14" s="728">
        <v>176</v>
      </c>
      <c r="O14" s="732">
        <v>43</v>
      </c>
      <c r="P14" s="355">
        <v>42</v>
      </c>
    </row>
    <row r="15" spans="1:16" s="6" customFormat="1" ht="17.25" customHeight="1">
      <c r="A15" s="1505" t="s">
        <v>21</v>
      </c>
      <c r="B15" s="1506"/>
      <c r="C15" s="32">
        <v>295</v>
      </c>
      <c r="D15" s="463">
        <v>345</v>
      </c>
      <c r="E15" s="729">
        <v>4569</v>
      </c>
      <c r="F15" s="729">
        <v>1760</v>
      </c>
      <c r="G15" s="728">
        <v>2809</v>
      </c>
      <c r="H15" s="732">
        <v>341.6</v>
      </c>
      <c r="I15" s="732">
        <v>337.2</v>
      </c>
      <c r="J15" s="32">
        <v>53</v>
      </c>
      <c r="K15" s="729">
        <v>32</v>
      </c>
      <c r="L15" s="729">
        <v>231</v>
      </c>
      <c r="M15" s="729">
        <v>76</v>
      </c>
      <c r="N15" s="728">
        <v>155</v>
      </c>
      <c r="O15" s="732">
        <v>31.1</v>
      </c>
      <c r="P15" s="355">
        <v>30.1</v>
      </c>
    </row>
    <row r="16" spans="1:16" s="6" customFormat="1" ht="17.25" customHeight="1">
      <c r="A16" s="1505" t="s">
        <v>244</v>
      </c>
      <c r="B16" s="1506"/>
      <c r="C16" s="32">
        <v>260</v>
      </c>
      <c r="D16" s="443">
        <v>286</v>
      </c>
      <c r="E16" s="729">
        <v>3407</v>
      </c>
      <c r="F16" s="729">
        <v>1219</v>
      </c>
      <c r="G16" s="728">
        <v>2188</v>
      </c>
      <c r="H16" s="732">
        <v>284.3</v>
      </c>
      <c r="I16" s="732">
        <v>282.60000000000002</v>
      </c>
      <c r="J16" s="32">
        <v>50</v>
      </c>
      <c r="K16" s="377">
        <v>34</v>
      </c>
      <c r="L16" s="377">
        <v>228</v>
      </c>
      <c r="M16" s="729">
        <v>78</v>
      </c>
      <c r="N16" s="728">
        <v>150</v>
      </c>
      <c r="O16" s="732">
        <v>32.799999999999997</v>
      </c>
      <c r="P16" s="355">
        <v>31.8</v>
      </c>
    </row>
    <row r="17" spans="1:16" s="6" customFormat="1" ht="17.25" customHeight="1" thickBot="1">
      <c r="A17" s="1505" t="s">
        <v>321</v>
      </c>
      <c r="B17" s="1506"/>
      <c r="C17" s="346">
        <v>245</v>
      </c>
      <c r="D17" s="68">
        <v>267</v>
      </c>
      <c r="E17" s="320">
        <v>3132</v>
      </c>
      <c r="F17" s="320">
        <v>1069</v>
      </c>
      <c r="G17" s="394">
        <v>2063</v>
      </c>
      <c r="H17" s="20">
        <v>267.39999999999998</v>
      </c>
      <c r="I17" s="20">
        <v>264.39999999999998</v>
      </c>
      <c r="J17" s="346">
        <v>31</v>
      </c>
      <c r="K17" s="344">
        <v>32</v>
      </c>
      <c r="L17" s="344">
        <v>186</v>
      </c>
      <c r="M17" s="320">
        <v>58</v>
      </c>
      <c r="N17" s="394">
        <v>128</v>
      </c>
      <c r="O17" s="20">
        <v>34.299999999999997</v>
      </c>
      <c r="P17" s="57">
        <v>33.299999999999997</v>
      </c>
    </row>
    <row r="18" spans="1:16" s="11" customFormat="1" ht="17.25" customHeight="1">
      <c r="A18" s="1514" t="s">
        <v>718</v>
      </c>
      <c r="B18" s="1242" t="s">
        <v>327</v>
      </c>
      <c r="C18" s="1245">
        <f>C17-C16</f>
        <v>-15</v>
      </c>
      <c r="D18" s="1246">
        <f t="shared" ref="D18:P18" si="0">D17-D16</f>
        <v>-19</v>
      </c>
      <c r="E18" s="1246">
        <f t="shared" si="0"/>
        <v>-275</v>
      </c>
      <c r="F18" s="1246">
        <f t="shared" si="0"/>
        <v>-150</v>
      </c>
      <c r="G18" s="1246">
        <f t="shared" si="0"/>
        <v>-125</v>
      </c>
      <c r="H18" s="1246">
        <f t="shared" si="0"/>
        <v>-16.900000000000034</v>
      </c>
      <c r="I18" s="1246">
        <f t="shared" si="0"/>
        <v>-18.200000000000045</v>
      </c>
      <c r="J18" s="1245">
        <f t="shared" si="0"/>
        <v>-19</v>
      </c>
      <c r="K18" s="1246">
        <f t="shared" si="0"/>
        <v>-2</v>
      </c>
      <c r="L18" s="1246">
        <f t="shared" si="0"/>
        <v>-42</v>
      </c>
      <c r="M18" s="1246">
        <f t="shared" si="0"/>
        <v>-20</v>
      </c>
      <c r="N18" s="1246">
        <f t="shared" si="0"/>
        <v>-22</v>
      </c>
      <c r="O18" s="1246">
        <f t="shared" si="0"/>
        <v>1.5</v>
      </c>
      <c r="P18" s="1247">
        <f t="shared" si="0"/>
        <v>1.4999999999999964</v>
      </c>
    </row>
    <row r="19" spans="1:16" ht="17.25" customHeight="1">
      <c r="A19" s="1497"/>
      <c r="B19" s="1264" t="s">
        <v>328</v>
      </c>
      <c r="C19" s="1267">
        <f>C17/C16-1</f>
        <v>-5.7692307692307709E-2</v>
      </c>
      <c r="D19" s="1268">
        <f t="shared" ref="D19:P19" si="1">D17/D16-1</f>
        <v>-6.643356643356646E-2</v>
      </c>
      <c r="E19" s="1268">
        <f t="shared" si="1"/>
        <v>-8.0716172585852619E-2</v>
      </c>
      <c r="F19" s="1268">
        <f t="shared" si="1"/>
        <v>-0.12305168170631664</v>
      </c>
      <c r="G19" s="1268">
        <f t="shared" si="1"/>
        <v>-5.7129798903107876E-2</v>
      </c>
      <c r="H19" s="1268">
        <f t="shared" si="1"/>
        <v>-5.944424903271206E-2</v>
      </c>
      <c r="I19" s="1268">
        <f t="shared" si="1"/>
        <v>-6.4401981599433999E-2</v>
      </c>
      <c r="J19" s="1267">
        <f t="shared" si="1"/>
        <v>-0.38</v>
      </c>
      <c r="K19" s="1268">
        <f t="shared" si="1"/>
        <v>-5.8823529411764719E-2</v>
      </c>
      <c r="L19" s="1268">
        <f t="shared" si="1"/>
        <v>-0.18421052631578949</v>
      </c>
      <c r="M19" s="1268">
        <f t="shared" si="1"/>
        <v>-0.25641025641025639</v>
      </c>
      <c r="N19" s="1268">
        <f t="shared" si="1"/>
        <v>-0.14666666666666661</v>
      </c>
      <c r="O19" s="1268">
        <f t="shared" si="1"/>
        <v>4.57317073170731E-2</v>
      </c>
      <c r="P19" s="1269">
        <f t="shared" si="1"/>
        <v>4.7169811320754595E-2</v>
      </c>
    </row>
    <row r="20" spans="1:16" ht="17.25" customHeight="1">
      <c r="A20" s="1496" t="s">
        <v>719</v>
      </c>
      <c r="B20" s="1270" t="s">
        <v>327</v>
      </c>
      <c r="C20" s="1273">
        <f>C17-C12</f>
        <v>10</v>
      </c>
      <c r="D20" s="1274">
        <f t="shared" ref="D20:P20" si="2">D17-D12</f>
        <v>-10</v>
      </c>
      <c r="E20" s="1274">
        <f t="shared" si="2"/>
        <v>-388</v>
      </c>
      <c r="F20" s="1274">
        <f t="shared" si="2"/>
        <v>-428</v>
      </c>
      <c r="G20" s="1274">
        <f t="shared" si="2"/>
        <v>40</v>
      </c>
      <c r="H20" s="1274">
        <f t="shared" si="2"/>
        <v>-8.3000000000000114</v>
      </c>
      <c r="I20" s="1274">
        <f t="shared" si="2"/>
        <v>-7</v>
      </c>
      <c r="J20" s="1273">
        <f t="shared" si="2"/>
        <v>-20</v>
      </c>
      <c r="K20" s="1274">
        <f t="shared" si="2"/>
        <v>-9</v>
      </c>
      <c r="L20" s="1274">
        <f t="shared" si="2"/>
        <v>-78</v>
      </c>
      <c r="M20" s="1274">
        <f t="shared" si="2"/>
        <v>-31</v>
      </c>
      <c r="N20" s="1274">
        <f t="shared" si="2"/>
        <v>-47</v>
      </c>
      <c r="O20" s="1274">
        <f t="shared" si="2"/>
        <v>-7.7000000000000028</v>
      </c>
      <c r="P20" s="1275">
        <f t="shared" si="2"/>
        <v>-8.7000000000000028</v>
      </c>
    </row>
    <row r="21" spans="1:16" ht="17.25" customHeight="1">
      <c r="A21" s="1497"/>
      <c r="B21" s="1264" t="s">
        <v>328</v>
      </c>
      <c r="C21" s="1267">
        <f>C17/C12-1</f>
        <v>4.2553191489361764E-2</v>
      </c>
      <c r="D21" s="1268">
        <f t="shared" ref="D21:P21" si="3">D17/D12-1</f>
        <v>-3.6101083032490933E-2</v>
      </c>
      <c r="E21" s="1268">
        <f t="shared" si="3"/>
        <v>-0.11022727272727273</v>
      </c>
      <c r="F21" s="1268">
        <f t="shared" si="3"/>
        <v>-0.28590514362057451</v>
      </c>
      <c r="G21" s="1268">
        <f t="shared" si="3"/>
        <v>1.9772614928324161E-2</v>
      </c>
      <c r="H21" s="1268">
        <f t="shared" si="3"/>
        <v>-3.0105186797243388E-2</v>
      </c>
      <c r="I21" s="1268">
        <f t="shared" si="3"/>
        <v>-2.5792188651436954E-2</v>
      </c>
      <c r="J21" s="1267">
        <f t="shared" si="3"/>
        <v>-0.39215686274509809</v>
      </c>
      <c r="K21" s="1268">
        <f t="shared" si="3"/>
        <v>-0.21951219512195119</v>
      </c>
      <c r="L21" s="1268">
        <f t="shared" si="3"/>
        <v>-0.29545454545454541</v>
      </c>
      <c r="M21" s="1268">
        <f t="shared" si="3"/>
        <v>-0.348314606741573</v>
      </c>
      <c r="N21" s="1268">
        <f t="shared" si="3"/>
        <v>-0.26857142857142857</v>
      </c>
      <c r="O21" s="1268">
        <f t="shared" si="3"/>
        <v>-0.18333333333333335</v>
      </c>
      <c r="P21" s="1269">
        <f t="shared" si="3"/>
        <v>-0.20714285714285718</v>
      </c>
    </row>
    <row r="22" spans="1:16" ht="17.25" customHeight="1">
      <c r="A22" s="1496" t="s">
        <v>720</v>
      </c>
      <c r="B22" s="1270" t="s">
        <v>327</v>
      </c>
      <c r="C22" s="1273">
        <f>C17-C7</f>
        <v>99</v>
      </c>
      <c r="D22" s="1274">
        <f t="shared" ref="D22:N22" si="4">D17-D7</f>
        <v>101</v>
      </c>
      <c r="E22" s="1274">
        <f t="shared" si="4"/>
        <v>1104</v>
      </c>
      <c r="F22" s="1274">
        <f t="shared" si="4"/>
        <v>244</v>
      </c>
      <c r="G22" s="1274">
        <f t="shared" si="4"/>
        <v>860</v>
      </c>
      <c r="H22" s="1316" t="s">
        <v>64</v>
      </c>
      <c r="I22" s="1316" t="s">
        <v>64</v>
      </c>
      <c r="J22" s="1273">
        <f t="shared" si="4"/>
        <v>-20</v>
      </c>
      <c r="K22" s="1274">
        <f t="shared" si="4"/>
        <v>-22</v>
      </c>
      <c r="L22" s="1274">
        <f t="shared" si="4"/>
        <v>-12</v>
      </c>
      <c r="M22" s="1274">
        <f t="shared" si="4"/>
        <v>-9</v>
      </c>
      <c r="N22" s="1274">
        <f t="shared" si="4"/>
        <v>-3</v>
      </c>
      <c r="O22" s="1316" t="s">
        <v>64</v>
      </c>
      <c r="P22" s="1317" t="s">
        <v>64</v>
      </c>
    </row>
    <row r="23" spans="1:16" ht="17.25" customHeight="1" thickBot="1">
      <c r="A23" s="1498"/>
      <c r="B23" s="1278" t="s">
        <v>328</v>
      </c>
      <c r="C23" s="1281">
        <f>C17/C7-1</f>
        <v>0.67808219178082196</v>
      </c>
      <c r="D23" s="1282">
        <f t="shared" ref="D23:N23" si="5">D17/D7-1</f>
        <v>0.60843373493975905</v>
      </c>
      <c r="E23" s="1282">
        <f t="shared" si="5"/>
        <v>0.54437869822485196</v>
      </c>
      <c r="F23" s="1282">
        <f t="shared" si="5"/>
        <v>0.29575757575757566</v>
      </c>
      <c r="G23" s="1282">
        <f t="shared" si="5"/>
        <v>0.71487946799667501</v>
      </c>
      <c r="H23" s="1328" t="s">
        <v>64</v>
      </c>
      <c r="I23" s="1328" t="s">
        <v>64</v>
      </c>
      <c r="J23" s="1281">
        <f t="shared" si="5"/>
        <v>-0.39215686274509809</v>
      </c>
      <c r="K23" s="1282">
        <f t="shared" si="5"/>
        <v>-0.40740740740740744</v>
      </c>
      <c r="L23" s="1282">
        <f t="shared" si="5"/>
        <v>-6.0606060606060552E-2</v>
      </c>
      <c r="M23" s="1282">
        <f t="shared" si="5"/>
        <v>-0.13432835820895528</v>
      </c>
      <c r="N23" s="1282">
        <f t="shared" si="5"/>
        <v>-2.2900763358778664E-2</v>
      </c>
      <c r="O23" s="1328" t="s">
        <v>64</v>
      </c>
      <c r="P23" s="1329" t="s">
        <v>64</v>
      </c>
    </row>
    <row r="24" spans="1:16" ht="17.25" customHeight="1">
      <c r="A24" s="12" t="s">
        <v>22</v>
      </c>
    </row>
    <row r="25" spans="1:16" ht="17.25" customHeight="1"/>
    <row r="26" spans="1:16" ht="17.25" customHeight="1"/>
    <row r="27" spans="1:16" ht="17.25" customHeight="1"/>
  </sheetData>
  <mergeCells count="33">
    <mergeCell ref="P5:P6"/>
    <mergeCell ref="I5:I6"/>
    <mergeCell ref="E5:E6"/>
    <mergeCell ref="F5:G5"/>
    <mergeCell ref="H5:H6"/>
    <mergeCell ref="L5:L6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A10:B10"/>
    <mergeCell ref="A11:B11"/>
    <mergeCell ref="A12:B12"/>
    <mergeCell ref="A13:B13"/>
    <mergeCell ref="A14:B14"/>
    <mergeCell ref="A22:A23"/>
    <mergeCell ref="A15:B15"/>
    <mergeCell ref="A16:B16"/>
    <mergeCell ref="A17:B17"/>
    <mergeCell ref="A18:A19"/>
    <mergeCell ref="A20:A21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1 C23:G23 C22:G22 J22:N22 J23:N23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Q28"/>
  <sheetViews>
    <sheetView zoomScaleNormal="100" workbookViewId="0">
      <selection activeCell="G33" sqref="G33"/>
    </sheetView>
  </sheetViews>
  <sheetFormatPr defaultRowHeight="15"/>
  <cols>
    <col min="1" max="1" width="17.7109375" customWidth="1"/>
    <col min="2" max="4" width="8" customWidth="1"/>
    <col min="5" max="5" width="8" style="383" customWidth="1"/>
    <col min="6" max="11" width="8" customWidth="1"/>
    <col min="12" max="12" width="8" style="383" customWidth="1"/>
    <col min="13" max="15" width="8" customWidth="1"/>
    <col min="16" max="21" width="7.5703125" customWidth="1"/>
  </cols>
  <sheetData>
    <row r="1" spans="1:16" s="2" customFormat="1" ht="17.25" customHeight="1">
      <c r="A1" s="378" t="s">
        <v>565</v>
      </c>
      <c r="E1" s="378"/>
      <c r="L1" s="378"/>
      <c r="O1" s="303"/>
    </row>
    <row r="2" spans="1:16" s="3" customFormat="1" ht="17.25" customHeight="1" thickBot="1">
      <c r="A2" s="701" t="s">
        <v>329</v>
      </c>
      <c r="E2" s="379"/>
      <c r="L2" s="379"/>
      <c r="N2" s="3" t="s">
        <v>0</v>
      </c>
    </row>
    <row r="3" spans="1:16" s="4" customFormat="1" ht="17.25" customHeight="1">
      <c r="A3" s="1526" t="s">
        <v>325</v>
      </c>
      <c r="B3" s="1644" t="s">
        <v>351</v>
      </c>
      <c r="C3" s="1642"/>
      <c r="D3" s="1642"/>
      <c r="E3" s="1642"/>
      <c r="F3" s="1642"/>
      <c r="G3" s="1642"/>
      <c r="H3" s="1643"/>
      <c r="I3" s="1641" t="s">
        <v>352</v>
      </c>
      <c r="J3" s="1642"/>
      <c r="K3" s="1642"/>
      <c r="L3" s="1642"/>
      <c r="M3" s="1642"/>
      <c r="N3" s="1642"/>
      <c r="O3" s="1643"/>
    </row>
    <row r="4" spans="1:16" s="4" customFormat="1" ht="17.25" customHeight="1">
      <c r="A4" s="1527"/>
      <c r="B4" s="1682" t="s">
        <v>2</v>
      </c>
      <c r="C4" s="1640" t="s">
        <v>3</v>
      </c>
      <c r="D4" s="1640" t="s">
        <v>4</v>
      </c>
      <c r="E4" s="1568"/>
      <c r="F4" s="1568"/>
      <c r="G4" s="1640" t="s">
        <v>25</v>
      </c>
      <c r="H4" s="1645"/>
      <c r="I4" s="1650" t="s">
        <v>2</v>
      </c>
      <c r="J4" s="1640" t="s">
        <v>3</v>
      </c>
      <c r="K4" s="1640" t="s">
        <v>4</v>
      </c>
      <c r="L4" s="1568"/>
      <c r="M4" s="1568"/>
      <c r="N4" s="1640" t="s">
        <v>25</v>
      </c>
      <c r="O4" s="1645"/>
    </row>
    <row r="5" spans="1:16" s="4" customFormat="1" ht="17.25" customHeight="1">
      <c r="A5" s="1528"/>
      <c r="B5" s="1648"/>
      <c r="C5" s="1652"/>
      <c r="D5" s="1553" t="s">
        <v>5</v>
      </c>
      <c r="E5" s="1640" t="s">
        <v>315</v>
      </c>
      <c r="F5" s="1568"/>
      <c r="G5" s="1553" t="s">
        <v>5</v>
      </c>
      <c r="H5" s="1680" t="s">
        <v>63</v>
      </c>
      <c r="I5" s="1676"/>
      <c r="J5" s="1652"/>
      <c r="K5" s="1553" t="s">
        <v>5</v>
      </c>
      <c r="L5" s="1640" t="s">
        <v>315</v>
      </c>
      <c r="M5" s="1568"/>
      <c r="N5" s="1553" t="s">
        <v>5</v>
      </c>
      <c r="O5" s="1680" t="s">
        <v>63</v>
      </c>
    </row>
    <row r="6" spans="1:16" s="4" customFormat="1" ht="17.25" customHeight="1" thickBot="1">
      <c r="A6" s="1529"/>
      <c r="B6" s="1683"/>
      <c r="C6" s="1674"/>
      <c r="D6" s="1554"/>
      <c r="E6" s="1342" t="s">
        <v>8</v>
      </c>
      <c r="F6" s="1342" t="s">
        <v>246</v>
      </c>
      <c r="G6" s="1554"/>
      <c r="H6" s="1681"/>
      <c r="I6" s="1677"/>
      <c r="J6" s="1674"/>
      <c r="K6" s="1554"/>
      <c r="L6" s="1342" t="s">
        <v>8</v>
      </c>
      <c r="M6" s="1342" t="s">
        <v>246</v>
      </c>
      <c r="N6" s="1554"/>
      <c r="O6" s="1681"/>
      <c r="P6" s="55"/>
    </row>
    <row r="7" spans="1:16" s="6" customFormat="1" ht="17.25" customHeight="1">
      <c r="A7" s="14" t="s">
        <v>26</v>
      </c>
      <c r="B7" s="29">
        <v>245</v>
      </c>
      <c r="C7" s="28">
        <v>267</v>
      </c>
      <c r="D7" s="28">
        <v>3132</v>
      </c>
      <c r="E7" s="459">
        <v>1069</v>
      </c>
      <c r="F7" s="459">
        <v>2063</v>
      </c>
      <c r="G7" s="164">
        <v>267.39999999999998</v>
      </c>
      <c r="H7" s="165">
        <v>264.39999999999998</v>
      </c>
      <c r="I7" s="322">
        <v>31</v>
      </c>
      <c r="J7" s="459">
        <v>32</v>
      </c>
      <c r="K7" s="459">
        <v>186</v>
      </c>
      <c r="L7" s="459">
        <v>58</v>
      </c>
      <c r="M7" s="459">
        <v>128</v>
      </c>
      <c r="N7" s="1203">
        <v>34.299999999999997</v>
      </c>
      <c r="O7" s="1204">
        <v>33.299999999999997</v>
      </c>
      <c r="P7" s="56"/>
    </row>
    <row r="8" spans="1:16" s="6" customFormat="1" ht="17.25" customHeight="1">
      <c r="A8" s="15" t="s">
        <v>27</v>
      </c>
      <c r="B8" s="32">
        <v>78</v>
      </c>
      <c r="C8" s="159">
        <v>84</v>
      </c>
      <c r="D8" s="159">
        <v>1046</v>
      </c>
      <c r="E8" s="380">
        <v>356</v>
      </c>
      <c r="F8" s="380">
        <v>690</v>
      </c>
      <c r="G8" s="155">
        <v>84.2</v>
      </c>
      <c r="H8" s="163">
        <v>83.2</v>
      </c>
      <c r="I8" s="381">
        <v>3</v>
      </c>
      <c r="J8" s="380">
        <v>3</v>
      </c>
      <c r="K8" s="380">
        <v>20</v>
      </c>
      <c r="L8" s="380">
        <v>8</v>
      </c>
      <c r="M8" s="380">
        <v>12</v>
      </c>
      <c r="N8" s="1205">
        <v>2.5</v>
      </c>
      <c r="O8" s="1206">
        <v>2.5</v>
      </c>
      <c r="P8" s="56"/>
    </row>
    <row r="9" spans="1:16" s="6" customFormat="1" ht="17.25" customHeight="1">
      <c r="A9" s="15" t="s">
        <v>28</v>
      </c>
      <c r="B9" s="32">
        <v>23</v>
      </c>
      <c r="C9" s="159">
        <v>25</v>
      </c>
      <c r="D9" s="159">
        <v>284</v>
      </c>
      <c r="E9" s="380">
        <v>102</v>
      </c>
      <c r="F9" s="380">
        <v>182</v>
      </c>
      <c r="G9" s="155">
        <v>24.8</v>
      </c>
      <c r="H9" s="163">
        <v>24.8</v>
      </c>
      <c r="I9" s="381">
        <v>4</v>
      </c>
      <c r="J9" s="380">
        <v>5</v>
      </c>
      <c r="K9" s="380">
        <v>28</v>
      </c>
      <c r="L9" s="380">
        <v>10</v>
      </c>
      <c r="M9" s="380">
        <v>18</v>
      </c>
      <c r="N9" s="1205">
        <v>5.5</v>
      </c>
      <c r="O9" s="1206">
        <v>4.5</v>
      </c>
      <c r="P9" s="56"/>
    </row>
    <row r="10" spans="1:16" s="6" customFormat="1" ht="17.25" customHeight="1">
      <c r="A10" s="15" t="s">
        <v>29</v>
      </c>
      <c r="B10" s="32">
        <v>2</v>
      </c>
      <c r="C10" s="159">
        <v>2</v>
      </c>
      <c r="D10" s="159">
        <v>24</v>
      </c>
      <c r="E10" s="380">
        <v>6</v>
      </c>
      <c r="F10" s="380">
        <v>18</v>
      </c>
      <c r="G10" s="155">
        <v>2</v>
      </c>
      <c r="H10" s="163">
        <v>2</v>
      </c>
      <c r="I10" s="381">
        <v>1</v>
      </c>
      <c r="J10" s="380">
        <v>1</v>
      </c>
      <c r="K10" s="380">
        <v>5</v>
      </c>
      <c r="L10" s="380">
        <v>1</v>
      </c>
      <c r="M10" s="380">
        <v>4</v>
      </c>
      <c r="N10" s="1205">
        <v>1</v>
      </c>
      <c r="O10" s="1206">
        <v>1</v>
      </c>
      <c r="P10" s="56"/>
    </row>
    <row r="11" spans="1:16" s="6" customFormat="1" ht="17.25" customHeight="1">
      <c r="A11" s="15" t="s">
        <v>30</v>
      </c>
      <c r="B11" s="32">
        <v>7</v>
      </c>
      <c r="C11" s="159">
        <v>9</v>
      </c>
      <c r="D11" s="159">
        <v>114</v>
      </c>
      <c r="E11" s="380">
        <v>46</v>
      </c>
      <c r="F11" s="380">
        <v>68</v>
      </c>
      <c r="G11" s="155">
        <v>8.6999999999999993</v>
      </c>
      <c r="H11" s="163">
        <v>8.6999999999999993</v>
      </c>
      <c r="I11" s="381">
        <v>1</v>
      </c>
      <c r="J11" s="380">
        <v>1</v>
      </c>
      <c r="K11" s="380">
        <v>12</v>
      </c>
      <c r="L11" s="380">
        <v>5</v>
      </c>
      <c r="M11" s="380">
        <v>7</v>
      </c>
      <c r="N11" s="1205">
        <v>1</v>
      </c>
      <c r="O11" s="1206">
        <v>1</v>
      </c>
      <c r="P11" s="56"/>
    </row>
    <row r="12" spans="1:16" s="6" customFormat="1" ht="17.25" customHeight="1">
      <c r="A12" s="15" t="s">
        <v>31</v>
      </c>
      <c r="B12" s="32">
        <v>12</v>
      </c>
      <c r="C12" s="159">
        <v>14</v>
      </c>
      <c r="D12" s="159">
        <v>156</v>
      </c>
      <c r="E12" s="380">
        <v>54</v>
      </c>
      <c r="F12" s="380">
        <v>102</v>
      </c>
      <c r="G12" s="155">
        <v>14.8</v>
      </c>
      <c r="H12" s="163">
        <v>14.8</v>
      </c>
      <c r="I12" s="381">
        <v>1</v>
      </c>
      <c r="J12" s="380">
        <v>1</v>
      </c>
      <c r="K12" s="380">
        <v>5</v>
      </c>
      <c r="L12" s="380">
        <v>1</v>
      </c>
      <c r="M12" s="380">
        <v>4</v>
      </c>
      <c r="N12" s="1205">
        <v>1.9</v>
      </c>
      <c r="O12" s="1206">
        <v>1.9</v>
      </c>
      <c r="P12" s="56"/>
    </row>
    <row r="13" spans="1:16" s="6" customFormat="1" ht="17.25" customHeight="1">
      <c r="A13" s="15" t="s">
        <v>32</v>
      </c>
      <c r="B13" s="32">
        <v>53</v>
      </c>
      <c r="C13" s="159">
        <v>56</v>
      </c>
      <c r="D13" s="159">
        <v>634</v>
      </c>
      <c r="E13" s="380">
        <v>230</v>
      </c>
      <c r="F13" s="380">
        <v>404</v>
      </c>
      <c r="G13" s="166">
        <v>55.9</v>
      </c>
      <c r="H13" s="163">
        <v>55.2</v>
      </c>
      <c r="I13" s="381">
        <v>3</v>
      </c>
      <c r="J13" s="380">
        <v>3</v>
      </c>
      <c r="K13" s="380">
        <v>12</v>
      </c>
      <c r="L13" s="380">
        <v>3</v>
      </c>
      <c r="M13" s="380">
        <v>9</v>
      </c>
      <c r="N13" s="1205">
        <v>3</v>
      </c>
      <c r="O13" s="1206">
        <v>3</v>
      </c>
      <c r="P13" s="56"/>
    </row>
    <row r="14" spans="1:16" s="6" customFormat="1" ht="17.25" customHeight="1">
      <c r="A14" s="15" t="s">
        <v>33</v>
      </c>
      <c r="B14" s="32">
        <v>5</v>
      </c>
      <c r="C14" s="159">
        <v>6</v>
      </c>
      <c r="D14" s="159">
        <v>72</v>
      </c>
      <c r="E14" s="380">
        <v>18</v>
      </c>
      <c r="F14" s="380">
        <v>54</v>
      </c>
      <c r="G14" s="155">
        <v>6</v>
      </c>
      <c r="H14" s="163">
        <v>6</v>
      </c>
      <c r="I14" s="381">
        <v>3</v>
      </c>
      <c r="J14" s="380">
        <v>5</v>
      </c>
      <c r="K14" s="380">
        <v>26</v>
      </c>
      <c r="L14" s="380">
        <v>4</v>
      </c>
      <c r="M14" s="380">
        <v>22</v>
      </c>
      <c r="N14" s="1205">
        <v>5</v>
      </c>
      <c r="O14" s="1206">
        <v>5</v>
      </c>
      <c r="P14" s="56"/>
    </row>
    <row r="15" spans="1:16" s="6" customFormat="1" ht="17.25" customHeight="1">
      <c r="A15" s="15" t="s">
        <v>34</v>
      </c>
      <c r="B15" s="32">
        <v>1</v>
      </c>
      <c r="C15" s="159">
        <v>1</v>
      </c>
      <c r="D15" s="159">
        <v>12</v>
      </c>
      <c r="E15" s="380">
        <v>3</v>
      </c>
      <c r="F15" s="380">
        <v>9</v>
      </c>
      <c r="G15" s="155">
        <v>1</v>
      </c>
      <c r="H15" s="163">
        <v>1</v>
      </c>
      <c r="I15" s="381">
        <v>3</v>
      </c>
      <c r="J15" s="380">
        <v>1</v>
      </c>
      <c r="K15" s="380">
        <v>17</v>
      </c>
      <c r="L15" s="380">
        <v>3</v>
      </c>
      <c r="M15" s="380">
        <v>14</v>
      </c>
      <c r="N15" s="1205">
        <v>1</v>
      </c>
      <c r="O15" s="1206">
        <v>1</v>
      </c>
      <c r="P15" s="56"/>
    </row>
    <row r="16" spans="1:16" s="6" customFormat="1" ht="17.25" customHeight="1">
      <c r="A16" s="15" t="s">
        <v>35</v>
      </c>
      <c r="B16" s="32">
        <v>7</v>
      </c>
      <c r="C16" s="159">
        <v>9</v>
      </c>
      <c r="D16" s="159">
        <v>95</v>
      </c>
      <c r="E16" s="380">
        <v>33</v>
      </c>
      <c r="F16" s="380">
        <v>62</v>
      </c>
      <c r="G16" s="155">
        <v>8.8000000000000007</v>
      </c>
      <c r="H16" s="163">
        <v>8.8000000000000007</v>
      </c>
      <c r="I16" s="381">
        <v>4</v>
      </c>
      <c r="J16" s="380">
        <v>4</v>
      </c>
      <c r="K16" s="380">
        <v>22</v>
      </c>
      <c r="L16" s="380">
        <v>10</v>
      </c>
      <c r="M16" s="380">
        <v>12</v>
      </c>
      <c r="N16" s="1205">
        <v>4.4000000000000004</v>
      </c>
      <c r="O16" s="1206">
        <v>4.4000000000000004</v>
      </c>
      <c r="P16" s="56"/>
    </row>
    <row r="17" spans="1:17" s="6" customFormat="1" ht="17.25" customHeight="1">
      <c r="A17" s="15" t="s">
        <v>36</v>
      </c>
      <c r="B17" s="32">
        <v>7</v>
      </c>
      <c r="C17" s="159">
        <v>7</v>
      </c>
      <c r="D17" s="159">
        <v>91</v>
      </c>
      <c r="E17" s="380">
        <v>30</v>
      </c>
      <c r="F17" s="380">
        <v>61</v>
      </c>
      <c r="G17" s="155">
        <v>6.8</v>
      </c>
      <c r="H17" s="163">
        <v>6.8</v>
      </c>
      <c r="I17" s="381">
        <v>1</v>
      </c>
      <c r="J17" s="380">
        <v>1</v>
      </c>
      <c r="K17" s="380">
        <v>4</v>
      </c>
      <c r="L17" s="471" t="s">
        <v>288</v>
      </c>
      <c r="M17" s="380">
        <v>4</v>
      </c>
      <c r="N17" s="1205">
        <v>1</v>
      </c>
      <c r="O17" s="1206">
        <v>1</v>
      </c>
      <c r="P17" s="56"/>
    </row>
    <row r="18" spans="1:17" s="6" customFormat="1" ht="17.25" customHeight="1">
      <c r="A18" s="15" t="s">
        <v>37</v>
      </c>
      <c r="B18" s="32">
        <v>28</v>
      </c>
      <c r="C18" s="159">
        <v>32</v>
      </c>
      <c r="D18" s="159">
        <v>371</v>
      </c>
      <c r="E18" s="380">
        <v>118</v>
      </c>
      <c r="F18" s="380">
        <v>253</v>
      </c>
      <c r="G18" s="155">
        <v>31.6</v>
      </c>
      <c r="H18" s="163">
        <v>31.6</v>
      </c>
      <c r="I18" s="381">
        <v>1</v>
      </c>
      <c r="J18" s="380">
        <v>1</v>
      </c>
      <c r="K18" s="380">
        <v>5</v>
      </c>
      <c r="L18" s="380">
        <v>3</v>
      </c>
      <c r="M18" s="380">
        <v>2</v>
      </c>
      <c r="N18" s="1205">
        <v>1</v>
      </c>
      <c r="O18" s="1206">
        <v>1</v>
      </c>
      <c r="P18" s="56"/>
    </row>
    <row r="19" spans="1:17" s="6" customFormat="1" ht="17.25" customHeight="1">
      <c r="A19" s="15" t="s">
        <v>38</v>
      </c>
      <c r="B19" s="32">
        <v>3</v>
      </c>
      <c r="C19" s="159">
        <v>3</v>
      </c>
      <c r="D19" s="159">
        <v>34</v>
      </c>
      <c r="E19" s="380">
        <v>13</v>
      </c>
      <c r="F19" s="380">
        <v>21</v>
      </c>
      <c r="G19" s="155">
        <v>2.9</v>
      </c>
      <c r="H19" s="163">
        <v>2.9</v>
      </c>
      <c r="I19" s="470" t="s">
        <v>288</v>
      </c>
      <c r="J19" s="471" t="s">
        <v>288</v>
      </c>
      <c r="K19" s="471" t="s">
        <v>288</v>
      </c>
      <c r="L19" s="471" t="s">
        <v>288</v>
      </c>
      <c r="M19" s="471" t="s">
        <v>288</v>
      </c>
      <c r="N19" s="1207" t="s">
        <v>288</v>
      </c>
      <c r="O19" s="1208" t="s">
        <v>288</v>
      </c>
      <c r="P19" s="56"/>
    </row>
    <row r="20" spans="1:17" s="6" customFormat="1" ht="17.25" customHeight="1">
      <c r="A20" s="15" t="s">
        <v>39</v>
      </c>
      <c r="B20" s="32">
        <v>4</v>
      </c>
      <c r="C20" s="159">
        <v>4</v>
      </c>
      <c r="D20" s="159">
        <v>39</v>
      </c>
      <c r="E20" s="380">
        <v>12</v>
      </c>
      <c r="F20" s="380">
        <v>27</v>
      </c>
      <c r="G20" s="155">
        <v>4.9000000000000004</v>
      </c>
      <c r="H20" s="163">
        <v>4.9000000000000004</v>
      </c>
      <c r="I20" s="381">
        <v>3</v>
      </c>
      <c r="J20" s="380">
        <v>3</v>
      </c>
      <c r="K20" s="380">
        <v>14</v>
      </c>
      <c r="L20" s="380">
        <v>4</v>
      </c>
      <c r="M20" s="380">
        <v>10</v>
      </c>
      <c r="N20" s="1205">
        <v>4</v>
      </c>
      <c r="O20" s="1206">
        <v>4</v>
      </c>
      <c r="P20" s="56"/>
    </row>
    <row r="21" spans="1:17" s="6" customFormat="1" ht="17.25" customHeight="1" thickBot="1">
      <c r="A21" s="17" t="s">
        <v>40</v>
      </c>
      <c r="B21" s="346">
        <v>15</v>
      </c>
      <c r="C21" s="320">
        <v>15</v>
      </c>
      <c r="D21" s="320">
        <v>160</v>
      </c>
      <c r="E21" s="320">
        <v>48</v>
      </c>
      <c r="F21" s="320">
        <v>112</v>
      </c>
      <c r="G21" s="20">
        <v>15</v>
      </c>
      <c r="H21" s="57">
        <v>14</v>
      </c>
      <c r="I21" s="346">
        <v>3</v>
      </c>
      <c r="J21" s="320">
        <v>3</v>
      </c>
      <c r="K21" s="320">
        <v>16</v>
      </c>
      <c r="L21" s="320">
        <v>6</v>
      </c>
      <c r="M21" s="320">
        <v>10</v>
      </c>
      <c r="N21" s="1209">
        <v>3</v>
      </c>
      <c r="O21" s="1210">
        <v>3</v>
      </c>
      <c r="P21" s="56"/>
    </row>
    <row r="22" spans="1:17" s="11" customFormat="1" ht="17.25" customHeight="1">
      <c r="A22" s="12" t="s">
        <v>22</v>
      </c>
      <c r="E22" s="440"/>
      <c r="L22" s="440"/>
    </row>
    <row r="23" spans="1:17" s="11" customFormat="1" ht="17.25" customHeight="1">
      <c r="A23" s="10"/>
      <c r="B23" s="21"/>
      <c r="C23" s="21"/>
      <c r="D23" s="21"/>
      <c r="E23" s="297"/>
      <c r="F23" s="21"/>
      <c r="G23" s="21"/>
      <c r="H23" s="21"/>
      <c r="I23" s="21"/>
      <c r="J23" s="21"/>
      <c r="K23" s="21"/>
      <c r="L23" s="297"/>
      <c r="M23" s="21"/>
      <c r="N23" s="21"/>
      <c r="O23" s="21"/>
    </row>
    <row r="24" spans="1:17" s="11" customFormat="1" ht="17.25" customHeight="1"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</row>
    <row r="25" spans="1:17" s="11" customFormat="1" ht="17.25" customHeight="1">
      <c r="A25" s="10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2"/>
      <c r="Q25" s="22"/>
    </row>
    <row r="26" spans="1:17" s="11" customFormat="1" ht="17.25" customHeight="1">
      <c r="A26" s="10"/>
      <c r="E26" s="440"/>
      <c r="L26" s="440"/>
    </row>
    <row r="27" spans="1:17" ht="17.25" customHeight="1"/>
    <row r="28" spans="1:17">
      <c r="B28" s="24"/>
      <c r="C28" s="24"/>
      <c r="D28" s="24"/>
      <c r="E28" s="345"/>
      <c r="F28" s="24"/>
      <c r="G28" s="24"/>
      <c r="H28" s="24"/>
      <c r="I28" s="24"/>
      <c r="J28" s="24"/>
      <c r="K28" s="24"/>
      <c r="L28" s="345"/>
      <c r="M28" s="24"/>
      <c r="N28" s="24"/>
      <c r="O28" s="24"/>
    </row>
  </sheetData>
  <mergeCells count="19">
    <mergeCell ref="H5:H6"/>
    <mergeCell ref="K5:K6"/>
    <mergeCell ref="E5:F5"/>
    <mergeCell ref="L5:M5"/>
    <mergeCell ref="N5:N6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  <mergeCell ref="N4:O4"/>
    <mergeCell ref="D5:D6"/>
    <mergeCell ref="G5:G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S29"/>
  <sheetViews>
    <sheetView zoomScaleNormal="100" workbookViewId="0"/>
  </sheetViews>
  <sheetFormatPr defaultRowHeight="15"/>
  <cols>
    <col min="1" max="1" width="12.85546875" customWidth="1"/>
    <col min="2" max="2" width="5.7109375" style="383" customWidth="1"/>
    <col min="3" max="3" width="8.5703125" customWidth="1"/>
    <col min="4" max="4" width="7.85546875" style="383" customWidth="1"/>
    <col min="5" max="5" width="6.42578125" style="383" customWidth="1"/>
    <col min="6" max="6" width="8.140625" style="383" customWidth="1"/>
    <col min="7" max="7" width="6.42578125" style="383" customWidth="1"/>
    <col min="8" max="8" width="7.85546875" customWidth="1"/>
    <col min="9" max="9" width="7.140625" style="383" customWidth="1"/>
    <col min="10" max="10" width="7.85546875" customWidth="1"/>
    <col min="11" max="11" width="7.140625" style="383" customWidth="1"/>
    <col min="12" max="12" width="7.85546875" customWidth="1"/>
    <col min="13" max="13" width="7.140625" style="383" customWidth="1"/>
    <col min="14" max="14" width="7.85546875" customWidth="1"/>
    <col min="15" max="15" width="6.42578125" style="383" customWidth="1"/>
    <col min="16" max="16" width="7.85546875" customWidth="1"/>
    <col min="17" max="17" width="6.42578125" customWidth="1"/>
    <col min="18" max="18" width="7.5703125" customWidth="1"/>
  </cols>
  <sheetData>
    <row r="1" spans="1:19" s="2" customFormat="1" ht="17.25" customHeight="1">
      <c r="A1" s="298" t="s">
        <v>740</v>
      </c>
      <c r="B1" s="298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S1" s="303"/>
    </row>
    <row r="2" spans="1:19" s="3" customFormat="1" ht="17.25" customHeight="1" thickBot="1">
      <c r="A2" s="701" t="s">
        <v>329</v>
      </c>
      <c r="B2" s="379"/>
      <c r="D2" s="379"/>
      <c r="E2" s="379"/>
      <c r="F2" s="379"/>
      <c r="G2" s="379"/>
      <c r="I2" s="379"/>
      <c r="K2" s="379"/>
      <c r="M2" s="379"/>
      <c r="O2" s="379"/>
      <c r="P2" s="3" t="s">
        <v>0</v>
      </c>
    </row>
    <row r="3" spans="1:19" ht="17.25" customHeight="1">
      <c r="A3" s="1692" t="s">
        <v>334</v>
      </c>
      <c r="B3" s="1693"/>
      <c r="C3" s="1526" t="s">
        <v>86</v>
      </c>
      <c r="D3" s="1684" t="s">
        <v>379</v>
      </c>
      <c r="E3" s="1624"/>
      <c r="F3" s="1624"/>
      <c r="G3" s="1625"/>
      <c r="H3" s="1641" t="s">
        <v>354</v>
      </c>
      <c r="I3" s="1642"/>
      <c r="J3" s="1642"/>
      <c r="K3" s="1643"/>
      <c r="L3" s="1702" t="s">
        <v>318</v>
      </c>
      <c r="M3" s="1703"/>
      <c r="N3" s="1703"/>
      <c r="O3" s="1703"/>
      <c r="P3" s="1703"/>
      <c r="Q3" s="1704"/>
    </row>
    <row r="4" spans="1:19" ht="17.25" customHeight="1">
      <c r="A4" s="1694"/>
      <c r="B4" s="1695"/>
      <c r="C4" s="1527"/>
      <c r="D4" s="1685" t="s">
        <v>382</v>
      </c>
      <c r="E4" s="1686"/>
      <c r="F4" s="1689" t="s">
        <v>741</v>
      </c>
      <c r="G4" s="1690"/>
      <c r="H4" s="1507" t="s">
        <v>900</v>
      </c>
      <c r="I4" s="1708"/>
      <c r="J4" s="1567" t="s">
        <v>901</v>
      </c>
      <c r="K4" s="1710"/>
      <c r="L4" s="1673" t="s">
        <v>380</v>
      </c>
      <c r="M4" s="1705"/>
      <c r="N4" s="1640" t="s">
        <v>410</v>
      </c>
      <c r="O4" s="1568"/>
      <c r="P4" s="1640" t="s">
        <v>411</v>
      </c>
      <c r="Q4" s="1645"/>
    </row>
    <row r="5" spans="1:19" ht="17.25" customHeight="1">
      <c r="A5" s="1694"/>
      <c r="B5" s="1695"/>
      <c r="C5" s="1527"/>
      <c r="D5" s="1687"/>
      <c r="E5" s="1688"/>
      <c r="F5" s="1688"/>
      <c r="G5" s="1691"/>
      <c r="H5" s="1709"/>
      <c r="I5" s="1708"/>
      <c r="J5" s="1708"/>
      <c r="K5" s="1710"/>
      <c r="L5" s="1706"/>
      <c r="M5" s="1707"/>
      <c r="N5" s="1568"/>
      <c r="O5" s="1568"/>
      <c r="P5" s="1568"/>
      <c r="Q5" s="1645"/>
    </row>
    <row r="6" spans="1:19" ht="17.25" customHeight="1" thickBot="1">
      <c r="A6" s="1696"/>
      <c r="B6" s="1697"/>
      <c r="C6" s="1343" t="s">
        <v>252</v>
      </c>
      <c r="D6" s="1330" t="s">
        <v>252</v>
      </c>
      <c r="E6" s="1331" t="s">
        <v>305</v>
      </c>
      <c r="F6" s="1333" t="s">
        <v>252</v>
      </c>
      <c r="G6" s="1344" t="s">
        <v>305</v>
      </c>
      <c r="H6" s="1330" t="s">
        <v>252</v>
      </c>
      <c r="I6" s="1331" t="s">
        <v>305</v>
      </c>
      <c r="J6" s="1333" t="s">
        <v>252</v>
      </c>
      <c r="K6" s="1344" t="s">
        <v>305</v>
      </c>
      <c r="L6" s="1335" t="s">
        <v>252</v>
      </c>
      <c r="M6" s="1331" t="s">
        <v>305</v>
      </c>
      <c r="N6" s="1333" t="s">
        <v>252</v>
      </c>
      <c r="O6" s="1331" t="s">
        <v>305</v>
      </c>
      <c r="P6" s="1333" t="s">
        <v>252</v>
      </c>
      <c r="Q6" s="1344" t="s">
        <v>305</v>
      </c>
    </row>
    <row r="7" spans="1:19" s="49" customFormat="1" ht="17.25" customHeight="1">
      <c r="A7" s="1698" t="s">
        <v>13</v>
      </c>
      <c r="B7" s="1699"/>
      <c r="C7" s="566">
        <v>858627</v>
      </c>
      <c r="D7" s="285">
        <v>2744</v>
      </c>
      <c r="E7" s="1079">
        <v>3.1957998059692974E-3</v>
      </c>
      <c r="F7" s="728">
        <v>433</v>
      </c>
      <c r="G7" s="1080">
        <v>5.0429348250171497E-4</v>
      </c>
      <c r="H7" s="285">
        <v>458198</v>
      </c>
      <c r="I7" s="804">
        <v>0.53364033509311959</v>
      </c>
      <c r="J7" s="728">
        <v>400429</v>
      </c>
      <c r="K7" s="805">
        <v>0.46635966490688041</v>
      </c>
      <c r="L7" s="184">
        <v>816015</v>
      </c>
      <c r="M7" s="804">
        <v>0.95037193100147099</v>
      </c>
      <c r="N7" s="742">
        <v>42330</v>
      </c>
      <c r="O7" s="804">
        <v>4.9299637677361646E-2</v>
      </c>
      <c r="P7" s="742">
        <v>282</v>
      </c>
      <c r="Q7" s="1080">
        <v>3.2843132116739862E-4</v>
      </c>
    </row>
    <row r="8" spans="1:19" s="49" customFormat="1" ht="17.25" customHeight="1">
      <c r="A8" s="1698" t="s">
        <v>14</v>
      </c>
      <c r="B8" s="1699"/>
      <c r="C8" s="566">
        <v>836372</v>
      </c>
      <c r="D8" s="285">
        <v>3276</v>
      </c>
      <c r="E8" s="1079">
        <v>3.916917352565605E-3</v>
      </c>
      <c r="F8" s="728">
        <v>473</v>
      </c>
      <c r="G8" s="1080">
        <v>5.6553782288264079E-4</v>
      </c>
      <c r="H8" s="285">
        <v>460754</v>
      </c>
      <c r="I8" s="804">
        <v>0.55089601277900269</v>
      </c>
      <c r="J8" s="728">
        <v>375618</v>
      </c>
      <c r="K8" s="805">
        <v>0.44910398722099737</v>
      </c>
      <c r="L8" s="184">
        <v>794459</v>
      </c>
      <c r="M8" s="804">
        <v>0.94988713156346694</v>
      </c>
      <c r="N8" s="742">
        <v>41639</v>
      </c>
      <c r="O8" s="804">
        <v>4.9785263016935047E-2</v>
      </c>
      <c r="P8" s="742">
        <v>274</v>
      </c>
      <c r="Q8" s="1080">
        <v>3.2760541959797791E-4</v>
      </c>
    </row>
    <row r="9" spans="1:19" s="49" customFormat="1" ht="17.25" customHeight="1">
      <c r="A9" s="1698" t="s">
        <v>15</v>
      </c>
      <c r="B9" s="1699"/>
      <c r="C9" s="566">
        <v>830908</v>
      </c>
      <c r="D9" s="285">
        <v>3622</v>
      </c>
      <c r="E9" s="1079">
        <v>4.3590866858906159E-3</v>
      </c>
      <c r="F9" s="728">
        <v>481</v>
      </c>
      <c r="G9" s="1080">
        <v>5.7888478628199513E-4</v>
      </c>
      <c r="H9" s="285">
        <v>465380</v>
      </c>
      <c r="I9" s="804">
        <v>0.56008607451125758</v>
      </c>
      <c r="J9" s="728">
        <v>365528</v>
      </c>
      <c r="K9" s="805">
        <v>0.43991392548874242</v>
      </c>
      <c r="L9" s="184">
        <v>789486</v>
      </c>
      <c r="M9" s="804">
        <v>0.95014851222999419</v>
      </c>
      <c r="N9" s="742">
        <v>41152</v>
      </c>
      <c r="O9" s="804">
        <v>4.9526542047976428E-2</v>
      </c>
      <c r="P9" s="742">
        <v>270</v>
      </c>
      <c r="Q9" s="1080">
        <v>3.2494572202939438E-4</v>
      </c>
    </row>
    <row r="10" spans="1:19" s="49" customFormat="1" ht="17.25" customHeight="1">
      <c r="A10" s="1698" t="s">
        <v>16</v>
      </c>
      <c r="B10" s="1699"/>
      <c r="C10" s="566">
        <v>835796</v>
      </c>
      <c r="D10" s="285">
        <v>3905</v>
      </c>
      <c r="E10" s="1079">
        <v>4.6721927360264945E-3</v>
      </c>
      <c r="F10" s="728">
        <v>553</v>
      </c>
      <c r="G10" s="1080">
        <v>6.6164470756021807E-4</v>
      </c>
      <c r="H10" s="285">
        <v>474327</v>
      </c>
      <c r="I10" s="804">
        <v>0.5675152788479485</v>
      </c>
      <c r="J10" s="728">
        <v>361469</v>
      </c>
      <c r="K10" s="805">
        <v>0.43248472115205144</v>
      </c>
      <c r="L10" s="184">
        <v>794642</v>
      </c>
      <c r="M10" s="804">
        <v>0.95076071194406286</v>
      </c>
      <c r="N10" s="742">
        <v>40885</v>
      </c>
      <c r="O10" s="804">
        <v>4.8917439183724258E-2</v>
      </c>
      <c r="P10" s="742">
        <v>269</v>
      </c>
      <c r="Q10" s="1080">
        <v>3.2184887221283664E-4</v>
      </c>
    </row>
    <row r="11" spans="1:19" s="49" customFormat="1" ht="17.25" customHeight="1">
      <c r="A11" s="1698" t="s">
        <v>17</v>
      </c>
      <c r="B11" s="1699"/>
      <c r="C11" s="566">
        <v>848755</v>
      </c>
      <c r="D11" s="285">
        <v>4866</v>
      </c>
      <c r="E11" s="1079">
        <v>5.7331031923228727E-3</v>
      </c>
      <c r="F11" s="728">
        <v>629</v>
      </c>
      <c r="G11" s="1080">
        <v>7.410854722505317E-4</v>
      </c>
      <c r="H11" s="285">
        <v>488106</v>
      </c>
      <c r="I11" s="804">
        <v>0.57508468285901115</v>
      </c>
      <c r="J11" s="728">
        <v>360649</v>
      </c>
      <c r="K11" s="805">
        <v>0.42491531714098885</v>
      </c>
      <c r="L11" s="184">
        <v>807950</v>
      </c>
      <c r="M11" s="804">
        <v>0.95192370000765825</v>
      </c>
      <c r="N11" s="742">
        <v>40549</v>
      </c>
      <c r="O11" s="804">
        <v>4.7774681739724656E-2</v>
      </c>
      <c r="P11" s="742">
        <v>256</v>
      </c>
      <c r="Q11" s="1080">
        <v>3.0161825261706851E-4</v>
      </c>
    </row>
    <row r="12" spans="1:19" s="49" customFormat="1" ht="17.25" customHeight="1">
      <c r="A12" s="1698" t="s">
        <v>18</v>
      </c>
      <c r="B12" s="1699"/>
      <c r="C12" s="566">
        <v>868324</v>
      </c>
      <c r="D12" s="285">
        <v>5979</v>
      </c>
      <c r="E12" s="1079">
        <v>6.8856786176588461E-3</v>
      </c>
      <c r="F12" s="728">
        <v>832</v>
      </c>
      <c r="G12" s="1080">
        <v>9.5816768855864858E-4</v>
      </c>
      <c r="H12" s="285">
        <v>505983</v>
      </c>
      <c r="I12" s="804">
        <v>0.58271221341342627</v>
      </c>
      <c r="J12" s="728">
        <v>362341</v>
      </c>
      <c r="K12" s="805">
        <v>0.41728778658657367</v>
      </c>
      <c r="L12" s="184">
        <v>827654</v>
      </c>
      <c r="M12" s="804">
        <v>0.95316264435855735</v>
      </c>
      <c r="N12" s="742">
        <v>40419</v>
      </c>
      <c r="O12" s="804">
        <v>4.6548293033475983E-2</v>
      </c>
      <c r="P12" s="742">
        <v>251</v>
      </c>
      <c r="Q12" s="1080">
        <v>2.8906260796661155E-4</v>
      </c>
    </row>
    <row r="13" spans="1:19" s="49" customFormat="1" ht="17.25" customHeight="1">
      <c r="A13" s="1698" t="s">
        <v>19</v>
      </c>
      <c r="B13" s="1699"/>
      <c r="C13" s="566">
        <v>894815</v>
      </c>
      <c r="D13" s="285">
        <v>6862</v>
      </c>
      <c r="E13" s="1079">
        <v>7.6686242407648505E-3</v>
      </c>
      <c r="F13" s="728">
        <v>1038</v>
      </c>
      <c r="G13" s="1080">
        <v>1.1600163162217888E-3</v>
      </c>
      <c r="H13" s="285">
        <v>529604</v>
      </c>
      <c r="I13" s="804">
        <v>0.5918586523471332</v>
      </c>
      <c r="J13" s="728">
        <v>365211</v>
      </c>
      <c r="K13" s="805">
        <v>0.4081413476528668</v>
      </c>
      <c r="L13" s="184">
        <v>854137</v>
      </c>
      <c r="M13" s="804">
        <v>0.95454032397758193</v>
      </c>
      <c r="N13" s="742">
        <v>40409</v>
      </c>
      <c r="O13" s="804">
        <v>4.515905522370546E-2</v>
      </c>
      <c r="P13" s="742">
        <v>269</v>
      </c>
      <c r="Q13" s="1080">
        <v>3.0062079871258303E-4</v>
      </c>
    </row>
    <row r="14" spans="1:19" s="49" customFormat="1" ht="17.25" customHeight="1">
      <c r="A14" s="1698" t="s">
        <v>20</v>
      </c>
      <c r="B14" s="1699"/>
      <c r="C14" s="566">
        <v>921054</v>
      </c>
      <c r="D14" s="285">
        <v>7430</v>
      </c>
      <c r="E14" s="1079">
        <v>8.0668451578300507E-3</v>
      </c>
      <c r="F14" s="728">
        <v>1339</v>
      </c>
      <c r="G14" s="1080">
        <v>1.4537692686856579E-3</v>
      </c>
      <c r="H14" s="285">
        <v>551428</v>
      </c>
      <c r="I14" s="804">
        <v>0.5986923676570538</v>
      </c>
      <c r="J14" s="728">
        <v>369626</v>
      </c>
      <c r="K14" s="805">
        <v>0.40130763234294625</v>
      </c>
      <c r="L14" s="184">
        <v>880251</v>
      </c>
      <c r="M14" s="804">
        <v>0.95569966581763932</v>
      </c>
      <c r="N14" s="742">
        <v>40495</v>
      </c>
      <c r="O14" s="804">
        <v>4.3965934679182764E-2</v>
      </c>
      <c r="P14" s="742">
        <v>308</v>
      </c>
      <c r="Q14" s="1080">
        <v>3.3439950317788102E-4</v>
      </c>
    </row>
    <row r="15" spans="1:19" s="49" customFormat="1" ht="17.25" customHeight="1">
      <c r="A15" s="1698" t="s">
        <v>21</v>
      </c>
      <c r="B15" s="1699"/>
      <c r="C15" s="566">
        <v>947497</v>
      </c>
      <c r="D15" s="285">
        <v>8263</v>
      </c>
      <c r="E15" s="1079">
        <v>8.7208719394362196E-3</v>
      </c>
      <c r="F15" s="728">
        <v>2067</v>
      </c>
      <c r="G15" s="1080">
        <v>2.1815372502498689E-3</v>
      </c>
      <c r="H15" s="285">
        <v>568966</v>
      </c>
      <c r="I15" s="804">
        <v>0.60049372187985817</v>
      </c>
      <c r="J15" s="728">
        <v>378531</v>
      </c>
      <c r="K15" s="805">
        <v>0.39950627812014178</v>
      </c>
      <c r="L15" s="184">
        <v>906188</v>
      </c>
      <c r="M15" s="804">
        <v>0.95640197277669481</v>
      </c>
      <c r="N15" s="742">
        <v>40980</v>
      </c>
      <c r="O15" s="804">
        <v>4.3250796572442976E-2</v>
      </c>
      <c r="P15" s="742">
        <v>329</v>
      </c>
      <c r="Q15" s="1080">
        <v>3.4723065086221907E-4</v>
      </c>
    </row>
    <row r="16" spans="1:19" s="49" customFormat="1" ht="17.25" customHeight="1">
      <c r="A16" s="1698" t="s">
        <v>244</v>
      </c>
      <c r="B16" s="1699"/>
      <c r="C16" s="566">
        <v>967717</v>
      </c>
      <c r="D16" s="285">
        <v>8914</v>
      </c>
      <c r="E16" s="1079">
        <v>9.2113706796511791E-3</v>
      </c>
      <c r="F16" s="728">
        <v>2591</v>
      </c>
      <c r="G16" s="1080">
        <v>2.6774356552587172E-3</v>
      </c>
      <c r="H16" s="285">
        <v>575699</v>
      </c>
      <c r="I16" s="804">
        <v>0.59490429536734402</v>
      </c>
      <c r="J16" s="728">
        <v>392018</v>
      </c>
      <c r="K16" s="805">
        <v>0.40509570463265604</v>
      </c>
      <c r="L16" s="184">
        <v>926108</v>
      </c>
      <c r="M16" s="804">
        <v>0.95700292544204557</v>
      </c>
      <c r="N16" s="742">
        <v>41260</v>
      </c>
      <c r="O16" s="804">
        <v>4.2636431932062784E-2</v>
      </c>
      <c r="P16" s="742">
        <v>349</v>
      </c>
      <c r="Q16" s="1080">
        <v>3.6064262589166049E-4</v>
      </c>
    </row>
    <row r="17" spans="1:19" s="49" customFormat="1" ht="17.25" customHeight="1" thickBot="1">
      <c r="A17" s="1700" t="s">
        <v>321</v>
      </c>
      <c r="B17" s="1701"/>
      <c r="C17" s="566">
        <v>982878</v>
      </c>
      <c r="D17" s="317">
        <v>9274</v>
      </c>
      <c r="E17" s="1079">
        <v>9.4355555826867634E-3</v>
      </c>
      <c r="F17" s="394">
        <v>3232</v>
      </c>
      <c r="G17" s="1080">
        <v>3.2883023121893051E-3</v>
      </c>
      <c r="H17" s="317">
        <v>573442</v>
      </c>
      <c r="I17" s="804">
        <v>0.58343151438937491</v>
      </c>
      <c r="J17" s="394">
        <v>409436</v>
      </c>
      <c r="K17" s="805">
        <v>0.41656848561062515</v>
      </c>
      <c r="L17" s="331">
        <v>940928</v>
      </c>
      <c r="M17" s="804">
        <v>0.95731921967934985</v>
      </c>
      <c r="N17" s="570">
        <v>41611</v>
      </c>
      <c r="O17" s="804">
        <v>4.2335874849167447E-2</v>
      </c>
      <c r="P17" s="570">
        <v>339</v>
      </c>
      <c r="Q17" s="1080">
        <v>3.4490547148272727E-4</v>
      </c>
      <c r="S17" s="690"/>
    </row>
    <row r="18" spans="1:19" s="49" customFormat="1" ht="17.25" customHeight="1">
      <c r="A18" s="1514" t="s">
        <v>718</v>
      </c>
      <c r="B18" s="1345" t="s">
        <v>327</v>
      </c>
      <c r="C18" s="1243">
        <f>C17-C16</f>
        <v>15161</v>
      </c>
      <c r="D18" s="1245">
        <f t="shared" ref="D18" si="0">D17-D16</f>
        <v>360</v>
      </c>
      <c r="E18" s="1308" t="s">
        <v>65</v>
      </c>
      <c r="F18" s="1246">
        <f t="shared" ref="F18" si="1">F17-F16</f>
        <v>641</v>
      </c>
      <c r="G18" s="1309" t="s">
        <v>65</v>
      </c>
      <c r="H18" s="1245">
        <f t="shared" ref="H18" si="2">H17-H16</f>
        <v>-2257</v>
      </c>
      <c r="I18" s="1308" t="s">
        <v>65</v>
      </c>
      <c r="J18" s="1246">
        <f t="shared" ref="J18" si="3">J17-J16</f>
        <v>17418</v>
      </c>
      <c r="K18" s="1309" t="s">
        <v>65</v>
      </c>
      <c r="L18" s="1307">
        <f t="shared" ref="L18" si="4">L17-L16</f>
        <v>14820</v>
      </c>
      <c r="M18" s="1308" t="s">
        <v>65</v>
      </c>
      <c r="N18" s="1246">
        <f t="shared" ref="N18" si="5">N17-N16</f>
        <v>351</v>
      </c>
      <c r="O18" s="1308" t="s">
        <v>65</v>
      </c>
      <c r="P18" s="1246">
        <f t="shared" ref="P18" si="6">P17-P16</f>
        <v>-10</v>
      </c>
      <c r="Q18" s="1309" t="s">
        <v>65</v>
      </c>
    </row>
    <row r="19" spans="1:19" s="49" customFormat="1" ht="17.25" customHeight="1">
      <c r="A19" s="1497"/>
      <c r="B19" s="1346" t="s">
        <v>328</v>
      </c>
      <c r="C19" s="1265">
        <f t="shared" ref="C19:H19" si="7">C17/C16-1</f>
        <v>1.5666770347116055E-2</v>
      </c>
      <c r="D19" s="1267">
        <f t="shared" ref="D19" si="8">D17/D16-1</f>
        <v>4.038590980480139E-2</v>
      </c>
      <c r="E19" s="1312" t="s">
        <v>65</v>
      </c>
      <c r="F19" s="1268">
        <f t="shared" ref="F19" si="9">F17/F16-1</f>
        <v>0.24739482825164028</v>
      </c>
      <c r="G19" s="1313" t="s">
        <v>65</v>
      </c>
      <c r="H19" s="1267">
        <f t="shared" si="7"/>
        <v>-3.9204514859327855E-3</v>
      </c>
      <c r="I19" s="1312" t="s">
        <v>65</v>
      </c>
      <c r="J19" s="1268">
        <f t="shared" ref="J19" si="10">J17/J16-1</f>
        <v>4.4431633241330815E-2</v>
      </c>
      <c r="K19" s="1313" t="s">
        <v>65</v>
      </c>
      <c r="L19" s="1311">
        <f t="shared" ref="L19" si="11">L17/L16-1</f>
        <v>1.6002453277587536E-2</v>
      </c>
      <c r="M19" s="1312" t="s">
        <v>65</v>
      </c>
      <c r="N19" s="1268">
        <f t="shared" ref="N19" si="12">N17/N16-1</f>
        <v>8.5070285991275529E-3</v>
      </c>
      <c r="O19" s="1312" t="s">
        <v>65</v>
      </c>
      <c r="P19" s="1268">
        <f t="shared" ref="P19" si="13">P17/P16-1</f>
        <v>-2.8653295128939882E-2</v>
      </c>
      <c r="Q19" s="1313" t="s">
        <v>65</v>
      </c>
    </row>
    <row r="20" spans="1:19" s="49" customFormat="1" ht="17.25" customHeight="1">
      <c r="A20" s="1496" t="s">
        <v>719</v>
      </c>
      <c r="B20" s="1347" t="s">
        <v>327</v>
      </c>
      <c r="C20" s="1271">
        <f t="shared" ref="C20:H20" si="14">C17-C12</f>
        <v>114554</v>
      </c>
      <c r="D20" s="1273">
        <f t="shared" ref="D20" si="15">D17-D12</f>
        <v>3295</v>
      </c>
      <c r="E20" s="1316" t="s">
        <v>65</v>
      </c>
      <c r="F20" s="1274">
        <f t="shared" ref="F20" si="16">F17-F12</f>
        <v>2400</v>
      </c>
      <c r="G20" s="1317" t="s">
        <v>65</v>
      </c>
      <c r="H20" s="1273">
        <f t="shared" si="14"/>
        <v>67459</v>
      </c>
      <c r="I20" s="1316" t="s">
        <v>65</v>
      </c>
      <c r="J20" s="1274">
        <f t="shared" ref="J20" si="17">J17-J12</f>
        <v>47095</v>
      </c>
      <c r="K20" s="1317" t="s">
        <v>65</v>
      </c>
      <c r="L20" s="1315">
        <f t="shared" ref="L20" si="18">L17-L12</f>
        <v>113274</v>
      </c>
      <c r="M20" s="1316" t="s">
        <v>65</v>
      </c>
      <c r="N20" s="1274">
        <f t="shared" ref="N20" si="19">N17-N12</f>
        <v>1192</v>
      </c>
      <c r="O20" s="1316" t="s">
        <v>65</v>
      </c>
      <c r="P20" s="1274">
        <f t="shared" ref="P20" si="20">P17-P12</f>
        <v>88</v>
      </c>
      <c r="Q20" s="1317" t="s">
        <v>65</v>
      </c>
    </row>
    <row r="21" spans="1:19" s="49" customFormat="1" ht="17.25" customHeight="1">
      <c r="A21" s="1497"/>
      <c r="B21" s="1346" t="s">
        <v>328</v>
      </c>
      <c r="C21" s="1265">
        <f t="shared" ref="C21:H21" si="21">C17/C12-1</f>
        <v>0.13192541033070615</v>
      </c>
      <c r="D21" s="1267">
        <f t="shared" ref="D21" si="22">D17/D12-1</f>
        <v>0.55109550091988635</v>
      </c>
      <c r="E21" s="1312" t="s">
        <v>65</v>
      </c>
      <c r="F21" s="1268">
        <f t="shared" ref="F21" si="23">F17/F12-1</f>
        <v>2.8846153846153846</v>
      </c>
      <c r="G21" s="1313" t="s">
        <v>65</v>
      </c>
      <c r="H21" s="1267">
        <f t="shared" si="21"/>
        <v>0.13332266103801915</v>
      </c>
      <c r="I21" s="1312" t="s">
        <v>65</v>
      </c>
      <c r="J21" s="1268">
        <f t="shared" ref="J21" si="24">J17/J12-1</f>
        <v>0.12997425077482272</v>
      </c>
      <c r="K21" s="1313" t="s">
        <v>65</v>
      </c>
      <c r="L21" s="1311">
        <f t="shared" ref="L21" si="25">L17/L12-1</f>
        <v>0.13686153875895002</v>
      </c>
      <c r="M21" s="1312" t="s">
        <v>65</v>
      </c>
      <c r="N21" s="1268">
        <f t="shared" ref="N21" si="26">N17/N12-1</f>
        <v>2.9491080927286584E-2</v>
      </c>
      <c r="O21" s="1312" t="s">
        <v>65</v>
      </c>
      <c r="P21" s="1268">
        <f t="shared" ref="P21" si="27">P17/P12-1</f>
        <v>0.3505976095617529</v>
      </c>
      <c r="Q21" s="1313" t="s">
        <v>65</v>
      </c>
    </row>
    <row r="22" spans="1:19" s="49" customFormat="1" ht="17.25" customHeight="1">
      <c r="A22" s="1496" t="s">
        <v>720</v>
      </c>
      <c r="B22" s="1347" t="s">
        <v>327</v>
      </c>
      <c r="C22" s="1271">
        <f t="shared" ref="C22:H22" si="28">C17-C7</f>
        <v>124251</v>
      </c>
      <c r="D22" s="1273">
        <f t="shared" ref="D22" si="29">D17-D7</f>
        <v>6530</v>
      </c>
      <c r="E22" s="1316" t="s">
        <v>65</v>
      </c>
      <c r="F22" s="1274">
        <f t="shared" ref="F22" si="30">F17-F7</f>
        <v>2799</v>
      </c>
      <c r="G22" s="1317" t="s">
        <v>65</v>
      </c>
      <c r="H22" s="1273">
        <f t="shared" si="28"/>
        <v>115244</v>
      </c>
      <c r="I22" s="1316" t="s">
        <v>65</v>
      </c>
      <c r="J22" s="1274">
        <f t="shared" ref="J22" si="31">J17-J7</f>
        <v>9007</v>
      </c>
      <c r="K22" s="1317" t="s">
        <v>65</v>
      </c>
      <c r="L22" s="1315">
        <f t="shared" ref="L22" si="32">L17-L7</f>
        <v>124913</v>
      </c>
      <c r="M22" s="1316" t="s">
        <v>65</v>
      </c>
      <c r="N22" s="1274">
        <f t="shared" ref="N22" si="33">N17-N7</f>
        <v>-719</v>
      </c>
      <c r="O22" s="1316" t="s">
        <v>65</v>
      </c>
      <c r="P22" s="1274">
        <f t="shared" ref="P22" si="34">P17-P7</f>
        <v>57</v>
      </c>
      <c r="Q22" s="1317" t="s">
        <v>65</v>
      </c>
    </row>
    <row r="23" spans="1:19" s="49" customFormat="1" ht="17.25" customHeight="1" thickBot="1">
      <c r="A23" s="1498"/>
      <c r="B23" s="1348" t="s">
        <v>328</v>
      </c>
      <c r="C23" s="1279">
        <f t="shared" ref="C23:H23" si="35">C17/C7-1</f>
        <v>0.14470893647649086</v>
      </c>
      <c r="D23" s="1281">
        <f t="shared" ref="D23" si="36">D17/D7-1</f>
        <v>2.379737609329446</v>
      </c>
      <c r="E23" s="1328" t="s">
        <v>65</v>
      </c>
      <c r="F23" s="1282">
        <f t="shared" ref="F23" si="37">F17/F7-1</f>
        <v>6.4642032332563506</v>
      </c>
      <c r="G23" s="1329" t="s">
        <v>65</v>
      </c>
      <c r="H23" s="1281">
        <f t="shared" si="35"/>
        <v>0.25151572027813307</v>
      </c>
      <c r="I23" s="1328" t="s">
        <v>65</v>
      </c>
      <c r="J23" s="1282">
        <f t="shared" ref="J23" si="38">J17/J7-1</f>
        <v>2.2493375854396147E-2</v>
      </c>
      <c r="K23" s="1329" t="s">
        <v>65</v>
      </c>
      <c r="L23" s="1327">
        <f t="shared" ref="L23" si="39">L17/L7-1</f>
        <v>0.15307684295019097</v>
      </c>
      <c r="M23" s="1328" t="s">
        <v>65</v>
      </c>
      <c r="N23" s="1282">
        <f t="shared" ref="N23" si="40">N17/N7-1</f>
        <v>-1.6985589416489533E-2</v>
      </c>
      <c r="O23" s="1328" t="s">
        <v>65</v>
      </c>
      <c r="P23" s="1282">
        <f t="shared" ref="P23" si="41">P17/P7-1</f>
        <v>0.2021276595744681</v>
      </c>
      <c r="Q23" s="1329" t="s">
        <v>65</v>
      </c>
    </row>
    <row r="24" spans="1:19" s="49" customFormat="1" ht="17.25" customHeight="1">
      <c r="A24" s="779" t="s">
        <v>381</v>
      </c>
      <c r="B24" s="439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</row>
    <row r="25" spans="1:19" s="11" customFormat="1" ht="17.25" customHeight="1">
      <c r="A25" s="441" t="s">
        <v>407</v>
      </c>
      <c r="B25" s="439"/>
      <c r="D25" s="440"/>
      <c r="E25" s="440"/>
      <c r="F25" s="440"/>
      <c r="G25" s="440"/>
      <c r="I25" s="440"/>
      <c r="K25" s="440"/>
      <c r="M25" s="440"/>
      <c r="O25" s="440"/>
    </row>
    <row r="26" spans="1:19" s="11" customFormat="1" ht="17.25" customHeight="1">
      <c r="A26" s="441" t="s">
        <v>408</v>
      </c>
      <c r="B26" s="439"/>
      <c r="D26" s="440"/>
      <c r="E26" s="440"/>
      <c r="F26" s="440"/>
      <c r="G26" s="440"/>
      <c r="I26" s="440"/>
      <c r="K26" s="440"/>
      <c r="M26" s="440"/>
      <c r="O26" s="440"/>
    </row>
    <row r="27" spans="1:19" ht="17.25" customHeight="1">
      <c r="A27" s="10" t="s">
        <v>412</v>
      </c>
    </row>
    <row r="28" spans="1:19" ht="17.25" customHeight="1">
      <c r="A28" s="10" t="s">
        <v>413</v>
      </c>
    </row>
    <row r="29" spans="1:19" s="383" customFormat="1" ht="17.25" customHeight="1">
      <c r="A29" s="439" t="s">
        <v>902</v>
      </c>
    </row>
  </sheetData>
  <mergeCells count="26">
    <mergeCell ref="N4:O5"/>
    <mergeCell ref="P4:Q5"/>
    <mergeCell ref="L3:Q3"/>
    <mergeCell ref="L4:M5"/>
    <mergeCell ref="H3:K3"/>
    <mergeCell ref="H4:I5"/>
    <mergeCell ref="J4:K5"/>
    <mergeCell ref="A7:B7"/>
    <mergeCell ref="A18:A19"/>
    <mergeCell ref="A20:A21"/>
    <mergeCell ref="A22:A23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C3:C5"/>
    <mergeCell ref="D3:G3"/>
    <mergeCell ref="D4:E5"/>
    <mergeCell ref="F4:G5"/>
    <mergeCell ref="A3:B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/>
  </sheetViews>
  <sheetFormatPr defaultRowHeight="15"/>
  <cols>
    <col min="1" max="1" width="20" style="383" customWidth="1"/>
    <col min="2" max="2" width="8.5703125" style="383" customWidth="1"/>
    <col min="3" max="3" width="7.85546875" style="383" customWidth="1"/>
    <col min="4" max="4" width="6.5703125" style="383" customWidth="1"/>
    <col min="5" max="5" width="7.85546875" style="383" customWidth="1"/>
    <col min="6" max="6" width="6.5703125" style="383" customWidth="1"/>
    <col min="7" max="7" width="7.85546875" style="383" customWidth="1"/>
    <col min="8" max="8" width="7.140625" style="383" customWidth="1"/>
    <col min="9" max="9" width="7.85546875" style="383" customWidth="1"/>
    <col min="10" max="10" width="7.140625" style="383" customWidth="1"/>
    <col min="11" max="11" width="7.85546875" style="383" customWidth="1"/>
    <col min="12" max="13" width="7.140625" style="383" customWidth="1"/>
    <col min="14" max="14" width="6.42578125" style="383" customWidth="1"/>
    <col min="15" max="15" width="7.140625" style="383" customWidth="1"/>
    <col min="16" max="16" width="6.42578125" style="383" customWidth="1"/>
    <col min="17" max="19" width="7.5703125" style="383" customWidth="1"/>
    <col min="20" max="16384" width="9.140625" style="383"/>
  </cols>
  <sheetData>
    <row r="1" spans="1:16" s="378" customFormat="1" ht="17.25" customHeight="1">
      <c r="A1" s="298" t="s">
        <v>742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6" s="379" customFormat="1" ht="17.25" customHeight="1" thickBot="1">
      <c r="A2" s="701" t="s">
        <v>329</v>
      </c>
      <c r="O2" s="379" t="s">
        <v>0</v>
      </c>
    </row>
    <row r="3" spans="1:16" ht="17.25" customHeight="1">
      <c r="A3" s="1692" t="s">
        <v>325</v>
      </c>
      <c r="B3" s="1526" t="s">
        <v>86</v>
      </c>
      <c r="C3" s="1684" t="s">
        <v>379</v>
      </c>
      <c r="D3" s="1624"/>
      <c r="E3" s="1624"/>
      <c r="F3" s="1625"/>
      <c r="G3" s="1641" t="s">
        <v>354</v>
      </c>
      <c r="H3" s="1642"/>
      <c r="I3" s="1642"/>
      <c r="J3" s="1643"/>
      <c r="K3" s="1702" t="s">
        <v>318</v>
      </c>
      <c r="L3" s="1703"/>
      <c r="M3" s="1703"/>
      <c r="N3" s="1703"/>
      <c r="O3" s="1703"/>
      <c r="P3" s="1704"/>
    </row>
    <row r="4" spans="1:16" ht="17.25" customHeight="1">
      <c r="A4" s="1694"/>
      <c r="B4" s="1527"/>
      <c r="C4" s="1685" t="s">
        <v>382</v>
      </c>
      <c r="D4" s="1686"/>
      <c r="E4" s="1689" t="s">
        <v>741</v>
      </c>
      <c r="F4" s="1690"/>
      <c r="G4" s="1507" t="s">
        <v>900</v>
      </c>
      <c r="H4" s="1708"/>
      <c r="I4" s="1567" t="s">
        <v>901</v>
      </c>
      <c r="J4" s="1710"/>
      <c r="K4" s="1673" t="s">
        <v>380</v>
      </c>
      <c r="L4" s="1705"/>
      <c r="M4" s="1640" t="s">
        <v>410</v>
      </c>
      <c r="N4" s="1568"/>
      <c r="O4" s="1640" t="s">
        <v>411</v>
      </c>
      <c r="P4" s="1645"/>
    </row>
    <row r="5" spans="1:16" ht="17.25" customHeight="1">
      <c r="A5" s="1694"/>
      <c r="B5" s="1527"/>
      <c r="C5" s="1687"/>
      <c r="D5" s="1688"/>
      <c r="E5" s="1688"/>
      <c r="F5" s="1691"/>
      <c r="G5" s="1709"/>
      <c r="H5" s="1708"/>
      <c r="I5" s="1708"/>
      <c r="J5" s="1710"/>
      <c r="K5" s="1706"/>
      <c r="L5" s="1707"/>
      <c r="M5" s="1568"/>
      <c r="N5" s="1568"/>
      <c r="O5" s="1568"/>
      <c r="P5" s="1645"/>
    </row>
    <row r="6" spans="1:16" ht="17.25" customHeight="1" thickBot="1">
      <c r="A6" s="1696"/>
      <c r="B6" s="1343" t="s">
        <v>252</v>
      </c>
      <c r="C6" s="1330" t="s">
        <v>252</v>
      </c>
      <c r="D6" s="1331" t="s">
        <v>305</v>
      </c>
      <c r="E6" s="1333" t="s">
        <v>252</v>
      </c>
      <c r="F6" s="1344" t="s">
        <v>305</v>
      </c>
      <c r="G6" s="1330" t="s">
        <v>252</v>
      </c>
      <c r="H6" s="1331" t="s">
        <v>305</v>
      </c>
      <c r="I6" s="1333" t="s">
        <v>252</v>
      </c>
      <c r="J6" s="1344" t="s">
        <v>305</v>
      </c>
      <c r="K6" s="1335" t="s">
        <v>252</v>
      </c>
      <c r="L6" s="1331" t="s">
        <v>305</v>
      </c>
      <c r="M6" s="1333" t="s">
        <v>252</v>
      </c>
      <c r="N6" s="1331" t="s">
        <v>305</v>
      </c>
      <c r="O6" s="1333" t="s">
        <v>252</v>
      </c>
      <c r="P6" s="1344" t="s">
        <v>305</v>
      </c>
    </row>
    <row r="7" spans="1:16" s="49" customFormat="1" ht="17.25" customHeight="1">
      <c r="A7" s="235" t="s">
        <v>26</v>
      </c>
      <c r="B7" s="338">
        <v>982878</v>
      </c>
      <c r="C7" s="316">
        <v>9274</v>
      </c>
      <c r="D7" s="1081">
        <v>9.4355555826867634E-3</v>
      </c>
      <c r="E7" s="339">
        <v>3232</v>
      </c>
      <c r="F7" s="1081">
        <v>3.2883023121893051E-3</v>
      </c>
      <c r="G7" s="316">
        <v>573442</v>
      </c>
      <c r="H7" s="1083">
        <v>0.58343151438937491</v>
      </c>
      <c r="I7" s="339">
        <v>409436</v>
      </c>
      <c r="J7" s="1084">
        <v>0.41656848561062515</v>
      </c>
      <c r="K7" s="774">
        <v>940928</v>
      </c>
      <c r="L7" s="1083">
        <v>0.95731921967934985</v>
      </c>
      <c r="M7" s="775">
        <v>41611</v>
      </c>
      <c r="N7" s="1083">
        <v>4.2335874849167447E-2</v>
      </c>
      <c r="O7" s="775">
        <v>339</v>
      </c>
      <c r="P7" s="1085">
        <v>3.4490547148272727E-4</v>
      </c>
    </row>
    <row r="8" spans="1:16" s="49" customFormat="1" ht="17.25" customHeight="1">
      <c r="A8" s="293" t="s">
        <v>27</v>
      </c>
      <c r="B8" s="773">
        <v>114984</v>
      </c>
      <c r="C8" s="285">
        <v>2959</v>
      </c>
      <c r="D8" s="1079">
        <v>2.573401516732763E-2</v>
      </c>
      <c r="E8" s="728">
        <v>294</v>
      </c>
      <c r="F8" s="1079">
        <v>2.5568774786057192E-3</v>
      </c>
      <c r="G8" s="285">
        <v>68114</v>
      </c>
      <c r="H8" s="804">
        <v>0.59237806999234677</v>
      </c>
      <c r="I8" s="728">
        <v>46870</v>
      </c>
      <c r="J8" s="805">
        <v>0.40762193000765323</v>
      </c>
      <c r="K8" s="184">
        <v>105887</v>
      </c>
      <c r="L8" s="804">
        <v>0.92088464482014887</v>
      </c>
      <c r="M8" s="742">
        <v>8897</v>
      </c>
      <c r="N8" s="804">
        <v>7.7375982745425453E-2</v>
      </c>
      <c r="O8" s="742">
        <v>200</v>
      </c>
      <c r="P8" s="1080">
        <v>1.7393724344256592E-3</v>
      </c>
    </row>
    <row r="9" spans="1:16" s="49" customFormat="1" ht="17.25" customHeight="1">
      <c r="A9" s="293" t="s">
        <v>28</v>
      </c>
      <c r="B9" s="773">
        <v>133830</v>
      </c>
      <c r="C9" s="285">
        <v>897</v>
      </c>
      <c r="D9" s="1079">
        <v>6.7025330643353505E-3</v>
      </c>
      <c r="E9" s="728">
        <v>621</v>
      </c>
      <c r="F9" s="1079">
        <v>4.6402151983860121E-3</v>
      </c>
      <c r="G9" s="285">
        <v>81592</v>
      </c>
      <c r="H9" s="804">
        <v>0.60966898303818273</v>
      </c>
      <c r="I9" s="728">
        <v>52238</v>
      </c>
      <c r="J9" s="805">
        <v>0.39033101696181721</v>
      </c>
      <c r="K9" s="184">
        <v>129519</v>
      </c>
      <c r="L9" s="804">
        <v>0.96778749159381305</v>
      </c>
      <c r="M9" s="742">
        <v>4311</v>
      </c>
      <c r="N9" s="804">
        <v>3.2212508406186953E-2</v>
      </c>
      <c r="O9" s="776" t="s">
        <v>288</v>
      </c>
      <c r="P9" s="777" t="s">
        <v>65</v>
      </c>
    </row>
    <row r="10" spans="1:16" s="49" customFormat="1" ht="17.25" customHeight="1">
      <c r="A10" s="293" t="s">
        <v>29</v>
      </c>
      <c r="B10" s="773">
        <v>59590</v>
      </c>
      <c r="C10" s="285">
        <v>423</v>
      </c>
      <c r="D10" s="1079">
        <v>7.0985064608155733E-3</v>
      </c>
      <c r="E10" s="728">
        <v>42</v>
      </c>
      <c r="F10" s="1079">
        <v>7.0481624433629808E-4</v>
      </c>
      <c r="G10" s="285">
        <v>34470</v>
      </c>
      <c r="H10" s="804">
        <v>0.57845276053029027</v>
      </c>
      <c r="I10" s="728">
        <v>25120</v>
      </c>
      <c r="J10" s="805">
        <v>0.42154723946970968</v>
      </c>
      <c r="K10" s="184">
        <v>57070</v>
      </c>
      <c r="L10" s="804">
        <v>0.95771102533982211</v>
      </c>
      <c r="M10" s="742">
        <v>2520</v>
      </c>
      <c r="N10" s="804">
        <v>4.2288974660177885E-2</v>
      </c>
      <c r="O10" s="776" t="s">
        <v>288</v>
      </c>
      <c r="P10" s="777" t="s">
        <v>65</v>
      </c>
    </row>
    <row r="11" spans="1:16" s="49" customFormat="1" ht="17.25" customHeight="1">
      <c r="A11" s="293" t="s">
        <v>30</v>
      </c>
      <c r="B11" s="773">
        <v>53494</v>
      </c>
      <c r="C11" s="285">
        <v>209</v>
      </c>
      <c r="D11" s="1079">
        <v>3.9069802220809812E-3</v>
      </c>
      <c r="E11" s="728">
        <v>114</v>
      </c>
      <c r="F11" s="1079">
        <v>2.1310801211350807E-3</v>
      </c>
      <c r="G11" s="285">
        <v>31145</v>
      </c>
      <c r="H11" s="804">
        <v>0.58221482783115863</v>
      </c>
      <c r="I11" s="728">
        <v>22349</v>
      </c>
      <c r="J11" s="805">
        <v>0.41778517216884137</v>
      </c>
      <c r="K11" s="184">
        <v>51237</v>
      </c>
      <c r="L11" s="804">
        <v>0.95780835233858008</v>
      </c>
      <c r="M11" s="742">
        <v>2257</v>
      </c>
      <c r="N11" s="804">
        <v>4.2191647661419973E-2</v>
      </c>
      <c r="O11" s="776" t="s">
        <v>288</v>
      </c>
      <c r="P11" s="777" t="s">
        <v>65</v>
      </c>
    </row>
    <row r="12" spans="1:16" s="49" customFormat="1" ht="17.25" customHeight="1">
      <c r="A12" s="293" t="s">
        <v>31</v>
      </c>
      <c r="B12" s="773">
        <v>26472</v>
      </c>
      <c r="C12" s="285">
        <v>323</v>
      </c>
      <c r="D12" s="1079">
        <v>1.2201571471743729E-2</v>
      </c>
      <c r="E12" s="728">
        <v>13</v>
      </c>
      <c r="F12" s="1079">
        <v>4.9108491991538229E-4</v>
      </c>
      <c r="G12" s="285">
        <v>15240</v>
      </c>
      <c r="H12" s="804">
        <v>0.57570262919310966</v>
      </c>
      <c r="I12" s="728">
        <v>11232</v>
      </c>
      <c r="J12" s="805">
        <v>0.42429737080689028</v>
      </c>
      <c r="K12" s="184">
        <v>25185</v>
      </c>
      <c r="L12" s="804">
        <v>0.95138259292837712</v>
      </c>
      <c r="M12" s="742">
        <v>1287</v>
      </c>
      <c r="N12" s="804">
        <v>4.8617407071622848E-2</v>
      </c>
      <c r="O12" s="776" t="s">
        <v>288</v>
      </c>
      <c r="P12" s="777" t="s">
        <v>65</v>
      </c>
    </row>
    <row r="13" spans="1:16" s="49" customFormat="1" ht="17.25" customHeight="1">
      <c r="A13" s="293" t="s">
        <v>32</v>
      </c>
      <c r="B13" s="773">
        <v>78863</v>
      </c>
      <c r="C13" s="285">
        <v>899</v>
      </c>
      <c r="D13" s="1079">
        <v>1.1399515615687965E-2</v>
      </c>
      <c r="E13" s="728">
        <v>265</v>
      </c>
      <c r="F13" s="1079">
        <v>3.3602576620214803E-3</v>
      </c>
      <c r="G13" s="285">
        <v>45265</v>
      </c>
      <c r="H13" s="804">
        <v>0.57397004932604645</v>
      </c>
      <c r="I13" s="728">
        <v>33598</v>
      </c>
      <c r="J13" s="805">
        <v>0.42602995067395355</v>
      </c>
      <c r="K13" s="184">
        <v>76391</v>
      </c>
      <c r="L13" s="804">
        <v>0.96865450211125625</v>
      </c>
      <c r="M13" s="742">
        <v>2472</v>
      </c>
      <c r="N13" s="804">
        <v>3.1345497888743773E-2</v>
      </c>
      <c r="O13" s="776" t="s">
        <v>288</v>
      </c>
      <c r="P13" s="777" t="s">
        <v>65</v>
      </c>
    </row>
    <row r="14" spans="1:16" s="49" customFormat="1" ht="17.25" customHeight="1">
      <c r="A14" s="293" t="s">
        <v>33</v>
      </c>
      <c r="B14" s="773">
        <v>42392</v>
      </c>
      <c r="C14" s="285">
        <v>338</v>
      </c>
      <c r="D14" s="1079">
        <v>7.9732024910360438E-3</v>
      </c>
      <c r="E14" s="728">
        <v>99</v>
      </c>
      <c r="F14" s="1079">
        <v>2.335346291753161E-3</v>
      </c>
      <c r="G14" s="285">
        <v>24826</v>
      </c>
      <c r="H14" s="804">
        <v>0.58562936403094923</v>
      </c>
      <c r="I14" s="728">
        <v>17566</v>
      </c>
      <c r="J14" s="805">
        <v>0.41437063596905077</v>
      </c>
      <c r="K14" s="184">
        <v>41124</v>
      </c>
      <c r="L14" s="804">
        <v>0.97008869598037362</v>
      </c>
      <c r="M14" s="742">
        <v>1268</v>
      </c>
      <c r="N14" s="804">
        <v>2.9911304019626345E-2</v>
      </c>
      <c r="O14" s="776" t="s">
        <v>288</v>
      </c>
      <c r="P14" s="777" t="s">
        <v>65</v>
      </c>
    </row>
    <row r="15" spans="1:16" s="49" customFormat="1" ht="17.25" customHeight="1">
      <c r="A15" s="293" t="s">
        <v>34</v>
      </c>
      <c r="B15" s="773">
        <v>51550</v>
      </c>
      <c r="C15" s="285">
        <v>232</v>
      </c>
      <c r="D15" s="1079">
        <v>4.500484966052376E-3</v>
      </c>
      <c r="E15" s="728">
        <v>389</v>
      </c>
      <c r="F15" s="1079">
        <v>7.5460717749757517E-3</v>
      </c>
      <c r="G15" s="285">
        <v>29661</v>
      </c>
      <c r="H15" s="804">
        <v>0.5753831231813773</v>
      </c>
      <c r="I15" s="728">
        <v>21889</v>
      </c>
      <c r="J15" s="805">
        <v>0.4246168768186227</v>
      </c>
      <c r="K15" s="184">
        <v>49569</v>
      </c>
      <c r="L15" s="804">
        <v>0.96157129000969932</v>
      </c>
      <c r="M15" s="742">
        <v>1981</v>
      </c>
      <c r="N15" s="804">
        <v>3.842870999030068E-2</v>
      </c>
      <c r="O15" s="776" t="s">
        <v>288</v>
      </c>
      <c r="P15" s="777" t="s">
        <v>65</v>
      </c>
    </row>
    <row r="16" spans="1:16" s="49" customFormat="1" ht="17.25" customHeight="1">
      <c r="A16" s="293" t="s">
        <v>35</v>
      </c>
      <c r="B16" s="773">
        <v>48385</v>
      </c>
      <c r="C16" s="285">
        <v>231</v>
      </c>
      <c r="D16" s="1079">
        <v>4.7742068822982332E-3</v>
      </c>
      <c r="E16" s="728">
        <v>90</v>
      </c>
      <c r="F16" s="1079">
        <v>1.8600806034928181E-3</v>
      </c>
      <c r="G16" s="285">
        <v>28017</v>
      </c>
      <c r="H16" s="804">
        <v>0.57904309186731429</v>
      </c>
      <c r="I16" s="728">
        <v>20368</v>
      </c>
      <c r="J16" s="805">
        <v>0.42095690813268577</v>
      </c>
      <c r="K16" s="184">
        <v>46496</v>
      </c>
      <c r="L16" s="804">
        <v>0.9609589748889118</v>
      </c>
      <c r="M16" s="742">
        <v>1889</v>
      </c>
      <c r="N16" s="804">
        <v>3.9041025111088146E-2</v>
      </c>
      <c r="O16" s="776" t="s">
        <v>288</v>
      </c>
      <c r="P16" s="777" t="s">
        <v>65</v>
      </c>
    </row>
    <row r="17" spans="1:16" s="49" customFormat="1" ht="17.25" customHeight="1">
      <c r="A17" s="293" t="s">
        <v>36</v>
      </c>
      <c r="B17" s="773">
        <v>46603</v>
      </c>
      <c r="C17" s="285">
        <v>141</v>
      </c>
      <c r="D17" s="1079">
        <v>3.0255562946591421E-3</v>
      </c>
      <c r="E17" s="728">
        <v>69</v>
      </c>
      <c r="F17" s="1079">
        <v>1.4805913782374525E-3</v>
      </c>
      <c r="G17" s="285">
        <v>26632</v>
      </c>
      <c r="H17" s="804">
        <v>0.57146535630753381</v>
      </c>
      <c r="I17" s="728">
        <v>19971</v>
      </c>
      <c r="J17" s="805">
        <v>0.42853464369246613</v>
      </c>
      <c r="K17" s="184">
        <v>44729</v>
      </c>
      <c r="L17" s="804">
        <v>0.95978799648091329</v>
      </c>
      <c r="M17" s="742">
        <v>1874</v>
      </c>
      <c r="N17" s="804">
        <v>4.0212003519086756E-2</v>
      </c>
      <c r="O17" s="776" t="s">
        <v>288</v>
      </c>
      <c r="P17" s="777" t="s">
        <v>65</v>
      </c>
    </row>
    <row r="18" spans="1:16" s="49" customFormat="1" ht="17.25" customHeight="1">
      <c r="A18" s="293" t="s">
        <v>37</v>
      </c>
      <c r="B18" s="773">
        <v>108472</v>
      </c>
      <c r="C18" s="285">
        <v>715</v>
      </c>
      <c r="D18" s="1079">
        <v>6.5915627996164907E-3</v>
      </c>
      <c r="E18" s="728">
        <v>237</v>
      </c>
      <c r="F18" s="1079">
        <v>2.18489564127148E-3</v>
      </c>
      <c r="G18" s="285">
        <v>63682</v>
      </c>
      <c r="H18" s="804">
        <v>0.58708238070654173</v>
      </c>
      <c r="I18" s="728">
        <v>44790</v>
      </c>
      <c r="J18" s="805">
        <v>0.41291761929345822</v>
      </c>
      <c r="K18" s="184">
        <v>103570</v>
      </c>
      <c r="L18" s="804">
        <v>0.9548086142045874</v>
      </c>
      <c r="M18" s="742">
        <v>4799</v>
      </c>
      <c r="N18" s="804">
        <v>4.4241831993509846E-2</v>
      </c>
      <c r="O18" s="742">
        <v>103</v>
      </c>
      <c r="P18" s="1080">
        <v>9.4955380190279515E-4</v>
      </c>
    </row>
    <row r="19" spans="1:16" s="49" customFormat="1" ht="17.25" customHeight="1">
      <c r="A19" s="293" t="s">
        <v>38</v>
      </c>
      <c r="B19" s="773">
        <v>57889</v>
      </c>
      <c r="C19" s="285">
        <v>371</v>
      </c>
      <c r="D19" s="1079">
        <v>6.4088168736720274E-3</v>
      </c>
      <c r="E19" s="728">
        <v>123</v>
      </c>
      <c r="F19" s="1079">
        <v>2.124755998548947E-3</v>
      </c>
      <c r="G19" s="285">
        <v>33335</v>
      </c>
      <c r="H19" s="804">
        <v>0.57584342448478987</v>
      </c>
      <c r="I19" s="728">
        <v>24554</v>
      </c>
      <c r="J19" s="805">
        <v>0.42415657551521013</v>
      </c>
      <c r="K19" s="184">
        <v>55292</v>
      </c>
      <c r="L19" s="804">
        <v>0.95513828188429584</v>
      </c>
      <c r="M19" s="742">
        <v>2597</v>
      </c>
      <c r="N19" s="804">
        <v>4.4861718115704191E-2</v>
      </c>
      <c r="O19" s="776" t="s">
        <v>288</v>
      </c>
      <c r="P19" s="777" t="s">
        <v>65</v>
      </c>
    </row>
    <row r="20" spans="1:16" s="49" customFormat="1" ht="17.25" customHeight="1">
      <c r="A20" s="293" t="s">
        <v>39</v>
      </c>
      <c r="B20" s="773">
        <v>52016</v>
      </c>
      <c r="C20" s="285">
        <v>530</v>
      </c>
      <c r="D20" s="1079">
        <v>1.0189172562288526E-2</v>
      </c>
      <c r="E20" s="728">
        <v>775</v>
      </c>
      <c r="F20" s="1079">
        <v>1.4899261765610581E-2</v>
      </c>
      <c r="G20" s="285">
        <v>29748</v>
      </c>
      <c r="H20" s="804">
        <v>0.57190095355275294</v>
      </c>
      <c r="I20" s="728">
        <v>22268</v>
      </c>
      <c r="J20" s="805">
        <v>0.428099046447247</v>
      </c>
      <c r="K20" s="184">
        <v>50411</v>
      </c>
      <c r="L20" s="804">
        <v>0.96914410950476781</v>
      </c>
      <c r="M20" s="742">
        <v>1605</v>
      </c>
      <c r="N20" s="804">
        <v>3.0855890495232238E-2</v>
      </c>
      <c r="O20" s="776" t="s">
        <v>288</v>
      </c>
      <c r="P20" s="777" t="s">
        <v>65</v>
      </c>
    </row>
    <row r="21" spans="1:16" s="49" customFormat="1" ht="17.25" customHeight="1" thickBot="1">
      <c r="A21" s="294" t="s">
        <v>40</v>
      </c>
      <c r="B21" s="778">
        <v>108338</v>
      </c>
      <c r="C21" s="317">
        <v>1006</v>
      </c>
      <c r="D21" s="1082">
        <v>9.2857538444497782E-3</v>
      </c>
      <c r="E21" s="394">
        <v>101</v>
      </c>
      <c r="F21" s="1082">
        <v>9.3226753309088228E-4</v>
      </c>
      <c r="G21" s="317">
        <v>61715</v>
      </c>
      <c r="H21" s="806">
        <v>0.56965238420498809</v>
      </c>
      <c r="I21" s="394">
        <v>46623</v>
      </c>
      <c r="J21" s="1047">
        <v>0.43034761579501191</v>
      </c>
      <c r="K21" s="331">
        <v>104448</v>
      </c>
      <c r="L21" s="806">
        <v>0.96409385441857887</v>
      </c>
      <c r="M21" s="570">
        <v>3854</v>
      </c>
      <c r="N21" s="806">
        <v>3.5573852203289708E-2</v>
      </c>
      <c r="O21" s="570">
        <v>36</v>
      </c>
      <c r="P21" s="1086">
        <v>3.3229337813140357E-4</v>
      </c>
    </row>
    <row r="22" spans="1:16" s="49" customFormat="1" ht="17.25" customHeight="1">
      <c r="A22" s="779" t="s">
        <v>381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</row>
    <row r="23" spans="1:16" s="440" customFormat="1" ht="17.25" customHeight="1">
      <c r="A23" s="441" t="s">
        <v>407</v>
      </c>
    </row>
    <row r="24" spans="1:16" s="440" customFormat="1" ht="17.25" customHeight="1">
      <c r="A24" s="441" t="s">
        <v>408</v>
      </c>
    </row>
    <row r="25" spans="1:16" s="440" customFormat="1" ht="17.25" customHeight="1">
      <c r="A25" s="439" t="s">
        <v>412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</row>
    <row r="26" spans="1:16" ht="17.25" customHeight="1">
      <c r="A26" s="439" t="s">
        <v>413</v>
      </c>
    </row>
    <row r="27" spans="1:16" ht="17.25" customHeight="1">
      <c r="A27" s="439" t="s">
        <v>903</v>
      </c>
    </row>
    <row r="28" spans="1:16" ht="17.25" customHeight="1"/>
    <row r="29" spans="1:16" ht="17.25" customHeight="1"/>
    <row r="30" spans="1:16" ht="17.25" customHeight="1"/>
    <row r="36" spans="8:12">
      <c r="H36" s="383">
        <v>87</v>
      </c>
      <c r="I36" s="383">
        <v>79</v>
      </c>
      <c r="J36" s="383">
        <v>83</v>
      </c>
      <c r="K36" s="383">
        <v>90</v>
      </c>
      <c r="L36" s="383">
        <f>SUM(H36:K36)</f>
        <v>339</v>
      </c>
    </row>
    <row r="37" spans="8:12">
      <c r="H37" s="383">
        <v>49</v>
      </c>
      <c r="I37" s="383">
        <v>46</v>
      </c>
      <c r="J37" s="383">
        <v>53</v>
      </c>
      <c r="K37" s="383">
        <v>52</v>
      </c>
      <c r="L37" s="383">
        <f t="shared" ref="L37:L50" si="0">SUM(H37:K37)</f>
        <v>200</v>
      </c>
    </row>
    <row r="38" spans="8:12">
      <c r="H38" s="383">
        <v>0</v>
      </c>
      <c r="I38" s="383">
        <v>0</v>
      </c>
      <c r="J38" s="383">
        <v>0</v>
      </c>
      <c r="K38" s="383">
        <v>0</v>
      </c>
      <c r="L38" s="383">
        <f t="shared" si="0"/>
        <v>0</v>
      </c>
    </row>
    <row r="39" spans="8:12">
      <c r="H39" s="383">
        <v>0</v>
      </c>
      <c r="I39" s="383">
        <v>0</v>
      </c>
      <c r="J39" s="383">
        <v>0</v>
      </c>
      <c r="K39" s="383">
        <v>0</v>
      </c>
      <c r="L39" s="383">
        <f t="shared" si="0"/>
        <v>0</v>
      </c>
    </row>
    <row r="40" spans="8:12">
      <c r="H40" s="383">
        <v>0</v>
      </c>
      <c r="I40" s="383">
        <v>0</v>
      </c>
      <c r="J40" s="383">
        <v>0</v>
      </c>
      <c r="K40" s="383">
        <v>0</v>
      </c>
      <c r="L40" s="383">
        <f t="shared" si="0"/>
        <v>0</v>
      </c>
    </row>
    <row r="41" spans="8:12">
      <c r="H41" s="383">
        <v>0</v>
      </c>
      <c r="I41" s="383">
        <v>0</v>
      </c>
      <c r="J41" s="383">
        <v>0</v>
      </c>
      <c r="K41" s="383">
        <v>0</v>
      </c>
      <c r="L41" s="383">
        <f t="shared" si="0"/>
        <v>0</v>
      </c>
    </row>
    <row r="42" spans="8:12">
      <c r="H42" s="383">
        <v>0</v>
      </c>
      <c r="I42" s="383">
        <v>0</v>
      </c>
      <c r="J42" s="383">
        <v>0</v>
      </c>
      <c r="K42" s="383">
        <v>0</v>
      </c>
      <c r="L42" s="383">
        <f t="shared" si="0"/>
        <v>0</v>
      </c>
    </row>
    <row r="43" spans="8:12">
      <c r="H43" s="383">
        <v>0</v>
      </c>
      <c r="I43" s="383">
        <v>0</v>
      </c>
      <c r="J43" s="383">
        <v>0</v>
      </c>
      <c r="K43" s="383">
        <v>0</v>
      </c>
      <c r="L43" s="383">
        <f t="shared" si="0"/>
        <v>0</v>
      </c>
    </row>
    <row r="44" spans="8:12">
      <c r="H44" s="383">
        <v>0</v>
      </c>
      <c r="I44" s="383">
        <v>0</v>
      </c>
      <c r="J44" s="383">
        <v>0</v>
      </c>
      <c r="K44" s="383">
        <v>0</v>
      </c>
      <c r="L44" s="383">
        <f t="shared" si="0"/>
        <v>0</v>
      </c>
    </row>
    <row r="45" spans="8:12">
      <c r="H45" s="383">
        <v>0</v>
      </c>
      <c r="I45" s="383">
        <v>0</v>
      </c>
      <c r="J45" s="383">
        <v>0</v>
      </c>
      <c r="K45" s="383">
        <v>0</v>
      </c>
      <c r="L45" s="383">
        <f t="shared" si="0"/>
        <v>0</v>
      </c>
    </row>
    <row r="46" spans="8:12">
      <c r="H46" s="383">
        <v>0</v>
      </c>
      <c r="I46" s="383">
        <v>0</v>
      </c>
      <c r="J46" s="383">
        <v>0</v>
      </c>
      <c r="K46" s="383">
        <v>0</v>
      </c>
      <c r="L46" s="383">
        <f t="shared" si="0"/>
        <v>0</v>
      </c>
    </row>
    <row r="47" spans="8:12">
      <c r="H47" s="383">
        <v>28</v>
      </c>
      <c r="I47" s="383">
        <v>24</v>
      </c>
      <c r="J47" s="383">
        <v>22</v>
      </c>
      <c r="K47" s="383">
        <v>29</v>
      </c>
      <c r="L47" s="383">
        <f t="shared" si="0"/>
        <v>103</v>
      </c>
    </row>
    <row r="48" spans="8:12">
      <c r="H48" s="383">
        <v>0</v>
      </c>
      <c r="I48" s="383">
        <v>0</v>
      </c>
      <c r="J48" s="383">
        <v>0</v>
      </c>
      <c r="K48" s="383">
        <v>0</v>
      </c>
      <c r="L48" s="383">
        <f t="shared" si="0"/>
        <v>0</v>
      </c>
    </row>
    <row r="49" spans="8:12">
      <c r="H49" s="383">
        <v>0</v>
      </c>
      <c r="I49" s="383">
        <v>0</v>
      </c>
      <c r="J49" s="383">
        <v>0</v>
      </c>
      <c r="K49" s="383">
        <v>0</v>
      </c>
      <c r="L49" s="383">
        <f t="shared" si="0"/>
        <v>0</v>
      </c>
    </row>
    <row r="50" spans="8:12">
      <c r="H50" s="383">
        <v>10</v>
      </c>
      <c r="I50" s="383">
        <v>9</v>
      </c>
      <c r="J50" s="383">
        <v>8</v>
      </c>
      <c r="K50" s="383">
        <v>9</v>
      </c>
      <c r="L50" s="383">
        <f t="shared" si="0"/>
        <v>36</v>
      </c>
    </row>
  </sheetData>
  <mergeCells count="12">
    <mergeCell ref="C3:F3"/>
    <mergeCell ref="C4:D5"/>
    <mergeCell ref="E4:F5"/>
    <mergeCell ref="K4:L5"/>
    <mergeCell ref="A3:A6"/>
    <mergeCell ref="B3:B5"/>
    <mergeCell ref="G3:J3"/>
    <mergeCell ref="K3:P3"/>
    <mergeCell ref="G4:H5"/>
    <mergeCell ref="I4:J5"/>
    <mergeCell ref="M4:N5"/>
    <mergeCell ref="O4:P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15" width="8.5703125" style="383" customWidth="1"/>
    <col min="16" max="16" width="7.5703125" style="383" customWidth="1"/>
    <col min="17" max="16384" width="9.140625" style="383"/>
  </cols>
  <sheetData>
    <row r="1" spans="1:19" s="378" customFormat="1" ht="17.25" customHeight="1">
      <c r="A1" s="298" t="s">
        <v>883</v>
      </c>
      <c r="B1" s="298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Q1" s="207"/>
      <c r="R1" s="207"/>
      <c r="S1" s="207"/>
    </row>
    <row r="2" spans="1:19" s="379" customFormat="1" ht="17.25" customHeight="1" thickBot="1">
      <c r="A2" s="1483" t="s">
        <v>329</v>
      </c>
      <c r="Q2" s="208"/>
      <c r="R2" s="208"/>
      <c r="S2" s="208"/>
    </row>
    <row r="3" spans="1:19" ht="17.25" customHeight="1">
      <c r="A3" s="1499" t="s">
        <v>387</v>
      </c>
      <c r="B3" s="1500"/>
      <c r="C3" s="1684" t="s">
        <v>386</v>
      </c>
      <c r="D3" s="1624"/>
      <c r="E3" s="1624"/>
      <c r="F3" s="1624"/>
      <c r="G3" s="1624"/>
      <c r="H3" s="1624"/>
      <c r="I3" s="1624"/>
      <c r="J3" s="1625"/>
      <c r="K3" s="1656" t="s">
        <v>904</v>
      </c>
      <c r="L3" s="1657"/>
      <c r="M3" s="1657"/>
      <c r="N3" s="1657"/>
      <c r="O3" s="1658"/>
      <c r="Q3" s="171"/>
      <c r="R3" s="171"/>
      <c r="S3" s="171"/>
    </row>
    <row r="4" spans="1:19" ht="17.25" customHeight="1">
      <c r="A4" s="1501"/>
      <c r="B4" s="1502"/>
      <c r="C4" s="1685" t="s">
        <v>86</v>
      </c>
      <c r="D4" s="1713" t="s">
        <v>315</v>
      </c>
      <c r="E4" s="1560"/>
      <c r="F4" s="1715" t="s">
        <v>317</v>
      </c>
      <c r="G4" s="1716"/>
      <c r="H4" s="1716"/>
      <c r="I4" s="1716"/>
      <c r="J4" s="1717"/>
      <c r="K4" s="1685" t="s">
        <v>86</v>
      </c>
      <c r="L4" s="1713" t="s">
        <v>315</v>
      </c>
      <c r="M4" s="1560"/>
      <c r="N4" s="1713" t="s">
        <v>317</v>
      </c>
      <c r="O4" s="1523"/>
      <c r="Q4" s="171"/>
      <c r="R4" s="171"/>
      <c r="S4" s="171"/>
    </row>
    <row r="5" spans="1:19" ht="17.25" customHeight="1">
      <c r="A5" s="1501"/>
      <c r="B5" s="1502"/>
      <c r="C5" s="1694"/>
      <c r="D5" s="1553" t="s">
        <v>8</v>
      </c>
      <c r="E5" s="1553" t="s">
        <v>246</v>
      </c>
      <c r="F5" s="1713" t="s">
        <v>383</v>
      </c>
      <c r="G5" s="1714"/>
      <c r="H5" s="1560"/>
      <c r="I5" s="1572" t="s">
        <v>384</v>
      </c>
      <c r="J5" s="1711" t="s">
        <v>385</v>
      </c>
      <c r="K5" s="1694"/>
      <c r="L5" s="1553" t="s">
        <v>8</v>
      </c>
      <c r="M5" s="1553" t="s">
        <v>246</v>
      </c>
      <c r="N5" s="1572" t="s">
        <v>384</v>
      </c>
      <c r="O5" s="1711" t="s">
        <v>388</v>
      </c>
      <c r="Q5" s="171"/>
      <c r="R5" s="171"/>
      <c r="S5" s="171"/>
    </row>
    <row r="6" spans="1:19" ht="17.25" customHeight="1" thickBot="1">
      <c r="A6" s="1503"/>
      <c r="B6" s="1504"/>
      <c r="C6" s="1696"/>
      <c r="D6" s="1554"/>
      <c r="E6" s="1554"/>
      <c r="F6" s="1349" t="s">
        <v>5</v>
      </c>
      <c r="G6" s="1350" t="s">
        <v>8</v>
      </c>
      <c r="H6" s="1350" t="s">
        <v>246</v>
      </c>
      <c r="I6" s="1513"/>
      <c r="J6" s="1712"/>
      <c r="K6" s="1696"/>
      <c r="L6" s="1554"/>
      <c r="M6" s="1554"/>
      <c r="N6" s="1513"/>
      <c r="O6" s="1712"/>
      <c r="Q6" s="171"/>
      <c r="R6" s="171"/>
      <c r="S6" s="171"/>
    </row>
    <row r="7" spans="1:19" s="49" customFormat="1" ht="17.25" customHeight="1">
      <c r="A7" s="1698" t="s">
        <v>13</v>
      </c>
      <c r="B7" s="1699"/>
      <c r="C7" s="285">
        <v>94911</v>
      </c>
      <c r="D7" s="306">
        <v>45802</v>
      </c>
      <c r="E7" s="306">
        <v>49109</v>
      </c>
      <c r="F7" s="306">
        <v>923</v>
      </c>
      <c r="G7" s="306">
        <v>591</v>
      </c>
      <c r="H7" s="306">
        <v>332</v>
      </c>
      <c r="I7" s="306">
        <v>73473</v>
      </c>
      <c r="J7" s="391">
        <v>20515</v>
      </c>
      <c r="K7" s="306">
        <v>16902</v>
      </c>
      <c r="L7" s="306">
        <v>5747</v>
      </c>
      <c r="M7" s="306">
        <v>11155</v>
      </c>
      <c r="N7" s="1068" t="s">
        <v>64</v>
      </c>
      <c r="O7" s="603" t="s">
        <v>64</v>
      </c>
      <c r="Q7" s="963"/>
      <c r="R7" s="964"/>
      <c r="S7" s="964"/>
    </row>
    <row r="8" spans="1:19" s="49" customFormat="1" ht="17.25" customHeight="1">
      <c r="A8" s="1698" t="s">
        <v>14</v>
      </c>
      <c r="B8" s="1699"/>
      <c r="C8" s="285">
        <v>96823</v>
      </c>
      <c r="D8" s="306">
        <v>46649</v>
      </c>
      <c r="E8" s="306">
        <v>50174</v>
      </c>
      <c r="F8" s="306">
        <v>916</v>
      </c>
      <c r="G8" s="306">
        <v>574</v>
      </c>
      <c r="H8" s="306">
        <v>342</v>
      </c>
      <c r="I8" s="306">
        <v>75370</v>
      </c>
      <c r="J8" s="391">
        <v>20537</v>
      </c>
      <c r="K8" s="306">
        <v>16849</v>
      </c>
      <c r="L8" s="306">
        <v>5599</v>
      </c>
      <c r="M8" s="306">
        <v>11250</v>
      </c>
      <c r="N8" s="1068" t="s">
        <v>64</v>
      </c>
      <c r="O8" s="603" t="s">
        <v>64</v>
      </c>
      <c r="Q8" s="963"/>
      <c r="R8" s="964"/>
      <c r="S8" s="964"/>
    </row>
    <row r="9" spans="1:19" s="49" customFormat="1" ht="17.25" customHeight="1">
      <c r="A9" s="1698" t="s">
        <v>15</v>
      </c>
      <c r="B9" s="1699"/>
      <c r="C9" s="285">
        <v>99702</v>
      </c>
      <c r="D9" s="306">
        <v>47899</v>
      </c>
      <c r="E9" s="306">
        <v>51803</v>
      </c>
      <c r="F9" s="306">
        <v>1139</v>
      </c>
      <c r="G9" s="306">
        <v>735</v>
      </c>
      <c r="H9" s="306">
        <v>404</v>
      </c>
      <c r="I9" s="306">
        <v>77729</v>
      </c>
      <c r="J9" s="391">
        <v>20834</v>
      </c>
      <c r="K9" s="306">
        <v>17180</v>
      </c>
      <c r="L9" s="306">
        <v>5848</v>
      </c>
      <c r="M9" s="306">
        <v>11332</v>
      </c>
      <c r="N9" s="306">
        <v>16967</v>
      </c>
      <c r="O9" s="356">
        <v>213</v>
      </c>
      <c r="Q9" s="963"/>
      <c r="R9" s="964"/>
      <c r="S9" s="964"/>
    </row>
    <row r="10" spans="1:19" s="49" customFormat="1" ht="17.25" customHeight="1">
      <c r="A10" s="1698" t="s">
        <v>16</v>
      </c>
      <c r="B10" s="1699"/>
      <c r="C10" s="285">
        <v>104654</v>
      </c>
      <c r="D10" s="306">
        <v>50443</v>
      </c>
      <c r="E10" s="306">
        <v>54211</v>
      </c>
      <c r="F10" s="306">
        <v>684</v>
      </c>
      <c r="G10" s="306">
        <v>432</v>
      </c>
      <c r="H10" s="306">
        <v>252</v>
      </c>
      <c r="I10" s="306">
        <v>82090</v>
      </c>
      <c r="J10" s="391">
        <v>21880</v>
      </c>
      <c r="K10" s="306">
        <v>18111</v>
      </c>
      <c r="L10" s="306">
        <v>5966</v>
      </c>
      <c r="M10" s="306">
        <v>12145</v>
      </c>
      <c r="N10" s="306">
        <v>17948</v>
      </c>
      <c r="O10" s="356">
        <v>163</v>
      </c>
      <c r="Q10" s="963"/>
      <c r="R10" s="964"/>
      <c r="S10" s="964"/>
    </row>
    <row r="11" spans="1:19" s="49" customFormat="1" ht="17.25" customHeight="1">
      <c r="A11" s="1698" t="s">
        <v>17</v>
      </c>
      <c r="B11" s="1699"/>
      <c r="C11" s="285">
        <v>110392</v>
      </c>
      <c r="D11" s="306">
        <v>52674</v>
      </c>
      <c r="E11" s="306">
        <v>57718</v>
      </c>
      <c r="F11" s="306">
        <v>670</v>
      </c>
      <c r="G11" s="306">
        <v>393</v>
      </c>
      <c r="H11" s="306">
        <v>277</v>
      </c>
      <c r="I11" s="306">
        <v>86883</v>
      </c>
      <c r="J11" s="391">
        <v>22839</v>
      </c>
      <c r="K11" s="306">
        <v>16139</v>
      </c>
      <c r="L11" s="306">
        <v>5222</v>
      </c>
      <c r="M11" s="306">
        <v>10917</v>
      </c>
      <c r="N11" s="306">
        <v>16011</v>
      </c>
      <c r="O11" s="356">
        <v>128</v>
      </c>
      <c r="Q11" s="963"/>
      <c r="R11" s="964"/>
      <c r="S11" s="964"/>
    </row>
    <row r="12" spans="1:19" s="49" customFormat="1" ht="17.25" customHeight="1">
      <c r="A12" s="1698" t="s">
        <v>18</v>
      </c>
      <c r="B12" s="1699"/>
      <c r="C12" s="285">
        <v>116376</v>
      </c>
      <c r="D12" s="306">
        <v>55948</v>
      </c>
      <c r="E12" s="306">
        <v>60428</v>
      </c>
      <c r="F12" s="306">
        <v>486</v>
      </c>
      <c r="G12" s="306">
        <v>310</v>
      </c>
      <c r="H12" s="306">
        <v>176</v>
      </c>
      <c r="I12" s="306">
        <v>94783</v>
      </c>
      <c r="J12" s="391">
        <v>21107</v>
      </c>
      <c r="K12" s="306">
        <v>16672</v>
      </c>
      <c r="L12" s="306">
        <v>5510</v>
      </c>
      <c r="M12" s="306">
        <v>11162</v>
      </c>
      <c r="N12" s="306">
        <v>16602</v>
      </c>
      <c r="O12" s="356">
        <v>70</v>
      </c>
      <c r="Q12" s="963"/>
      <c r="R12" s="964"/>
      <c r="S12" s="964"/>
    </row>
    <row r="13" spans="1:19" s="49" customFormat="1" ht="17.25" customHeight="1">
      <c r="A13" s="1698" t="s">
        <v>19</v>
      </c>
      <c r="B13" s="1699"/>
      <c r="C13" s="285">
        <v>124847</v>
      </c>
      <c r="D13" s="306">
        <v>60176</v>
      </c>
      <c r="E13" s="306">
        <v>64671</v>
      </c>
      <c r="F13" s="306">
        <v>621</v>
      </c>
      <c r="G13" s="306">
        <v>379</v>
      </c>
      <c r="H13" s="306">
        <v>242</v>
      </c>
      <c r="I13" s="306">
        <v>102158</v>
      </c>
      <c r="J13" s="391">
        <v>22068</v>
      </c>
      <c r="K13" s="306">
        <v>16672</v>
      </c>
      <c r="L13" s="306">
        <v>5414</v>
      </c>
      <c r="M13" s="306">
        <v>11258</v>
      </c>
      <c r="N13" s="306">
        <v>16635</v>
      </c>
      <c r="O13" s="356">
        <v>37</v>
      </c>
      <c r="Q13" s="963"/>
      <c r="R13" s="964"/>
      <c r="S13" s="964"/>
    </row>
    <row r="14" spans="1:19" s="49" customFormat="1" ht="17.25" customHeight="1">
      <c r="A14" s="1698" t="s">
        <v>20</v>
      </c>
      <c r="B14" s="1699"/>
      <c r="C14" s="285">
        <v>131713</v>
      </c>
      <c r="D14" s="306">
        <v>62985</v>
      </c>
      <c r="E14" s="306">
        <v>68728</v>
      </c>
      <c r="F14" s="306">
        <v>548</v>
      </c>
      <c r="G14" s="306">
        <v>326</v>
      </c>
      <c r="H14" s="306">
        <v>222</v>
      </c>
      <c r="I14" s="306">
        <v>106895</v>
      </c>
      <c r="J14" s="391">
        <v>24270</v>
      </c>
      <c r="K14" s="306">
        <v>17013</v>
      </c>
      <c r="L14" s="306">
        <v>5647</v>
      </c>
      <c r="M14" s="306">
        <v>11366</v>
      </c>
      <c r="N14" s="306">
        <v>16987</v>
      </c>
      <c r="O14" s="356">
        <v>26</v>
      </c>
      <c r="Q14" s="963"/>
      <c r="R14" s="964"/>
      <c r="S14" s="964"/>
    </row>
    <row r="15" spans="1:19" s="49" customFormat="1" ht="17.25" customHeight="1">
      <c r="A15" s="1698" t="s">
        <v>21</v>
      </c>
      <c r="B15" s="1699"/>
      <c r="C15" s="285">
        <v>134342</v>
      </c>
      <c r="D15" s="306">
        <v>64158</v>
      </c>
      <c r="E15" s="306">
        <v>70184</v>
      </c>
      <c r="F15" s="306">
        <v>521</v>
      </c>
      <c r="G15" s="306">
        <v>323</v>
      </c>
      <c r="H15" s="306">
        <v>198</v>
      </c>
      <c r="I15" s="306">
        <v>108330</v>
      </c>
      <c r="J15" s="391">
        <v>25491</v>
      </c>
      <c r="K15" s="306">
        <v>16629</v>
      </c>
      <c r="L15" s="306">
        <v>5406</v>
      </c>
      <c r="M15" s="306">
        <v>11223</v>
      </c>
      <c r="N15" s="306">
        <v>16592</v>
      </c>
      <c r="O15" s="356">
        <v>37</v>
      </c>
      <c r="Q15" s="963"/>
      <c r="R15" s="964"/>
      <c r="S15" s="964"/>
    </row>
    <row r="16" spans="1:19" s="49" customFormat="1" ht="17.25" customHeight="1">
      <c r="A16" s="1698" t="s">
        <v>244</v>
      </c>
      <c r="B16" s="1699"/>
      <c r="C16" s="285">
        <v>115338</v>
      </c>
      <c r="D16" s="306">
        <v>55672</v>
      </c>
      <c r="E16" s="306">
        <v>59666</v>
      </c>
      <c r="F16" s="306">
        <v>780</v>
      </c>
      <c r="G16" s="306">
        <v>519</v>
      </c>
      <c r="H16" s="306">
        <v>261</v>
      </c>
      <c r="I16" s="306">
        <v>90396</v>
      </c>
      <c r="J16" s="391">
        <v>24162</v>
      </c>
      <c r="K16" s="306">
        <v>23117</v>
      </c>
      <c r="L16" s="306">
        <v>7678</v>
      </c>
      <c r="M16" s="306">
        <v>15439</v>
      </c>
      <c r="N16" s="306">
        <v>23098</v>
      </c>
      <c r="O16" s="356">
        <v>19</v>
      </c>
      <c r="Q16" s="963"/>
      <c r="R16" s="964"/>
      <c r="S16" s="964"/>
    </row>
    <row r="17" spans="1:19" s="49" customFormat="1" ht="17.25" customHeight="1" thickBot="1">
      <c r="A17" s="1700" t="s">
        <v>321</v>
      </c>
      <c r="B17" s="1701"/>
      <c r="C17" s="317">
        <v>112184</v>
      </c>
      <c r="D17" s="420">
        <v>54096</v>
      </c>
      <c r="E17" s="306">
        <v>58088</v>
      </c>
      <c r="F17" s="420">
        <v>666</v>
      </c>
      <c r="G17" s="420">
        <v>456</v>
      </c>
      <c r="H17" s="306">
        <v>210</v>
      </c>
      <c r="I17" s="420">
        <v>86960</v>
      </c>
      <c r="J17" s="391">
        <v>24558</v>
      </c>
      <c r="K17" s="420">
        <v>22980</v>
      </c>
      <c r="L17" s="420">
        <v>7823</v>
      </c>
      <c r="M17" s="306">
        <v>15157</v>
      </c>
      <c r="N17" s="420">
        <v>22959</v>
      </c>
      <c r="O17" s="583">
        <v>21</v>
      </c>
      <c r="Q17" s="964"/>
      <c r="R17" s="964"/>
      <c r="S17" s="964"/>
    </row>
    <row r="18" spans="1:19" s="49" customFormat="1" ht="17.25" customHeight="1">
      <c r="A18" s="1514" t="s">
        <v>721</v>
      </c>
      <c r="B18" s="1345" t="s">
        <v>327</v>
      </c>
      <c r="C18" s="1245">
        <f t="shared" ref="C18:O18" si="0">C17-C16</f>
        <v>-3154</v>
      </c>
      <c r="D18" s="1246">
        <f t="shared" si="0"/>
        <v>-1576</v>
      </c>
      <c r="E18" s="1246">
        <f t="shared" si="0"/>
        <v>-1578</v>
      </c>
      <c r="F18" s="1246">
        <f t="shared" si="0"/>
        <v>-114</v>
      </c>
      <c r="G18" s="1246">
        <f t="shared" si="0"/>
        <v>-63</v>
      </c>
      <c r="H18" s="1246">
        <f t="shared" si="0"/>
        <v>-51</v>
      </c>
      <c r="I18" s="1246">
        <f t="shared" si="0"/>
        <v>-3436</v>
      </c>
      <c r="J18" s="1247">
        <f t="shared" si="0"/>
        <v>396</v>
      </c>
      <c r="K18" s="1245">
        <f t="shared" si="0"/>
        <v>-137</v>
      </c>
      <c r="L18" s="1246">
        <f t="shared" si="0"/>
        <v>145</v>
      </c>
      <c r="M18" s="1246">
        <f t="shared" si="0"/>
        <v>-282</v>
      </c>
      <c r="N18" s="1246">
        <f t="shared" si="0"/>
        <v>-139</v>
      </c>
      <c r="O18" s="1247">
        <f t="shared" si="0"/>
        <v>2</v>
      </c>
      <c r="Q18" s="964"/>
      <c r="R18" s="964"/>
      <c r="S18" s="964"/>
    </row>
    <row r="19" spans="1:19" s="49" customFormat="1" ht="17.25" customHeight="1">
      <c r="A19" s="1497"/>
      <c r="B19" s="1346" t="s">
        <v>328</v>
      </c>
      <c r="C19" s="1267">
        <f t="shared" ref="C19" si="1">C17/C16-1</f>
        <v>-2.734571433525812E-2</v>
      </c>
      <c r="D19" s="1268">
        <f t="shared" ref="D19:O19" si="2">D17/D16-1</f>
        <v>-2.8308665038080161E-2</v>
      </c>
      <c r="E19" s="1268">
        <f t="shared" si="2"/>
        <v>-2.6447222873998588E-2</v>
      </c>
      <c r="F19" s="1268">
        <f t="shared" si="2"/>
        <v>-0.14615384615384619</v>
      </c>
      <c r="G19" s="1268">
        <f t="shared" si="2"/>
        <v>-0.12138728323699421</v>
      </c>
      <c r="H19" s="1268">
        <f t="shared" si="2"/>
        <v>-0.1954022988505747</v>
      </c>
      <c r="I19" s="1268">
        <f t="shared" si="2"/>
        <v>-3.8010531439444217E-2</v>
      </c>
      <c r="J19" s="1269">
        <f t="shared" si="2"/>
        <v>1.6389371740749947E-2</v>
      </c>
      <c r="K19" s="1267">
        <f t="shared" si="2"/>
        <v>-5.9263745295670134E-3</v>
      </c>
      <c r="L19" s="1268">
        <f t="shared" si="2"/>
        <v>1.888512633498296E-2</v>
      </c>
      <c r="M19" s="1268">
        <f t="shared" si="2"/>
        <v>-1.8265431698944234E-2</v>
      </c>
      <c r="N19" s="1268">
        <f t="shared" si="2"/>
        <v>-6.0178370421681837E-3</v>
      </c>
      <c r="O19" s="1269">
        <f t="shared" si="2"/>
        <v>0.10526315789473695</v>
      </c>
    </row>
    <row r="20" spans="1:19" s="49" customFormat="1" ht="17.25" customHeight="1">
      <c r="A20" s="1496" t="s">
        <v>722</v>
      </c>
      <c r="B20" s="1347" t="s">
        <v>327</v>
      </c>
      <c r="C20" s="1273">
        <f t="shared" ref="C20" si="3">C17-C12</f>
        <v>-4192</v>
      </c>
      <c r="D20" s="1274">
        <f t="shared" ref="D20:O20" si="4">D17-D12</f>
        <v>-1852</v>
      </c>
      <c r="E20" s="1274">
        <f t="shared" si="4"/>
        <v>-2340</v>
      </c>
      <c r="F20" s="1274">
        <f t="shared" si="4"/>
        <v>180</v>
      </c>
      <c r="G20" s="1274">
        <f t="shared" si="4"/>
        <v>146</v>
      </c>
      <c r="H20" s="1274">
        <f t="shared" si="4"/>
        <v>34</v>
      </c>
      <c r="I20" s="1274">
        <f t="shared" si="4"/>
        <v>-7823</v>
      </c>
      <c r="J20" s="1275">
        <f t="shared" si="4"/>
        <v>3451</v>
      </c>
      <c r="K20" s="1273">
        <f t="shared" si="4"/>
        <v>6308</v>
      </c>
      <c r="L20" s="1274">
        <f t="shared" si="4"/>
        <v>2313</v>
      </c>
      <c r="M20" s="1274">
        <f t="shared" si="4"/>
        <v>3995</v>
      </c>
      <c r="N20" s="1274">
        <f t="shared" si="4"/>
        <v>6357</v>
      </c>
      <c r="O20" s="1275">
        <f t="shared" si="4"/>
        <v>-49</v>
      </c>
    </row>
    <row r="21" spans="1:19" s="49" customFormat="1" ht="17.25" customHeight="1">
      <c r="A21" s="1497"/>
      <c r="B21" s="1346" t="s">
        <v>328</v>
      </c>
      <c r="C21" s="1267">
        <f t="shared" ref="C21" si="5">C17/C12-1</f>
        <v>-3.6021172750395292E-2</v>
      </c>
      <c r="D21" s="1268">
        <f t="shared" ref="D21:O21" si="6">D17/D12-1</f>
        <v>-3.3102166297276026E-2</v>
      </c>
      <c r="E21" s="1268">
        <f t="shared" si="6"/>
        <v>-3.8723770437545491E-2</v>
      </c>
      <c r="F21" s="1268">
        <f t="shared" si="6"/>
        <v>0.37037037037037046</v>
      </c>
      <c r="G21" s="1268">
        <f t="shared" si="6"/>
        <v>0.47096774193548385</v>
      </c>
      <c r="H21" s="1268">
        <f t="shared" si="6"/>
        <v>0.19318181818181812</v>
      </c>
      <c r="I21" s="1268">
        <f t="shared" si="6"/>
        <v>-8.2535897787577972E-2</v>
      </c>
      <c r="J21" s="1269">
        <f t="shared" si="6"/>
        <v>0.16350026057705969</v>
      </c>
      <c r="K21" s="1267">
        <f t="shared" si="6"/>
        <v>0.37835892514395386</v>
      </c>
      <c r="L21" s="1268">
        <f t="shared" si="6"/>
        <v>0.41978221415607986</v>
      </c>
      <c r="M21" s="1268">
        <f t="shared" si="6"/>
        <v>0.35791076867944804</v>
      </c>
      <c r="N21" s="1268">
        <f t="shared" si="6"/>
        <v>0.38290567401517883</v>
      </c>
      <c r="O21" s="1269">
        <f t="shared" si="6"/>
        <v>-0.7</v>
      </c>
    </row>
    <row r="22" spans="1:19" s="49" customFormat="1" ht="17.25" customHeight="1">
      <c r="A22" s="1496" t="s">
        <v>723</v>
      </c>
      <c r="B22" s="1347" t="s">
        <v>327</v>
      </c>
      <c r="C22" s="1273">
        <f t="shared" ref="C22" si="7">C17-C7</f>
        <v>17273</v>
      </c>
      <c r="D22" s="1274">
        <f t="shared" ref="D22:M22" si="8">D17-D7</f>
        <v>8294</v>
      </c>
      <c r="E22" s="1274">
        <f t="shared" si="8"/>
        <v>8979</v>
      </c>
      <c r="F22" s="1274">
        <f t="shared" si="8"/>
        <v>-257</v>
      </c>
      <c r="G22" s="1274">
        <f t="shared" si="8"/>
        <v>-135</v>
      </c>
      <c r="H22" s="1274">
        <f t="shared" si="8"/>
        <v>-122</v>
      </c>
      <c r="I22" s="1274">
        <f t="shared" si="8"/>
        <v>13487</v>
      </c>
      <c r="J22" s="1275">
        <f t="shared" si="8"/>
        <v>4043</v>
      </c>
      <c r="K22" s="1273">
        <f t="shared" si="8"/>
        <v>6078</v>
      </c>
      <c r="L22" s="1274">
        <f t="shared" si="8"/>
        <v>2076</v>
      </c>
      <c r="M22" s="1274">
        <f t="shared" si="8"/>
        <v>4002</v>
      </c>
      <c r="N22" s="1316" t="s">
        <v>64</v>
      </c>
      <c r="O22" s="1317" t="s">
        <v>64</v>
      </c>
    </row>
    <row r="23" spans="1:19" s="49" customFormat="1" ht="17.25" customHeight="1" thickBot="1">
      <c r="A23" s="1498"/>
      <c r="B23" s="1348" t="s">
        <v>328</v>
      </c>
      <c r="C23" s="1281">
        <f t="shared" ref="C23" si="9">C17/C7-1</f>
        <v>0.18199154997840084</v>
      </c>
      <c r="D23" s="1282">
        <f t="shared" ref="D23:M23" si="10">D17/D7-1</f>
        <v>0.18108379546744691</v>
      </c>
      <c r="E23" s="1282">
        <f t="shared" si="10"/>
        <v>0.18283817630169619</v>
      </c>
      <c r="F23" s="1282">
        <f t="shared" si="10"/>
        <v>-0.27843986998916581</v>
      </c>
      <c r="G23" s="1282">
        <f t="shared" si="10"/>
        <v>-0.22842639593908631</v>
      </c>
      <c r="H23" s="1282">
        <f t="shared" si="10"/>
        <v>-0.36746987951807231</v>
      </c>
      <c r="I23" s="1282">
        <f t="shared" si="10"/>
        <v>0.18356403032406465</v>
      </c>
      <c r="J23" s="1283">
        <f t="shared" si="10"/>
        <v>0.19707531074823303</v>
      </c>
      <c r="K23" s="1281">
        <f t="shared" si="10"/>
        <v>0.35960241391551295</v>
      </c>
      <c r="L23" s="1282">
        <f t="shared" si="10"/>
        <v>0.36123194710283624</v>
      </c>
      <c r="M23" s="1282">
        <f t="shared" si="10"/>
        <v>0.3587628865979382</v>
      </c>
      <c r="N23" s="1328" t="s">
        <v>64</v>
      </c>
      <c r="O23" s="1329" t="s">
        <v>64</v>
      </c>
    </row>
    <row r="24" spans="1:19" ht="17.25" customHeight="1"/>
    <row r="25" spans="1:19" ht="17.25" customHeight="1"/>
    <row r="26" spans="1:19" ht="17.25" customHeight="1"/>
    <row r="95" spans="18:18">
      <c r="R95" s="383" t="s">
        <v>420</v>
      </c>
    </row>
    <row r="98" spans="18:18">
      <c r="R98" s="383" t="s">
        <v>369</v>
      </c>
    </row>
    <row r="140" spans="18:18">
      <c r="R140" s="383" t="s">
        <v>370</v>
      </c>
    </row>
    <row r="143" spans="18:18">
      <c r="R143" s="383" t="s">
        <v>369</v>
      </c>
    </row>
  </sheetData>
  <mergeCells count="32">
    <mergeCell ref="A17:B17"/>
    <mergeCell ref="A18:A19"/>
    <mergeCell ref="A20:A21"/>
    <mergeCell ref="A22:A23"/>
    <mergeCell ref="D4:E4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3:B6"/>
    <mergeCell ref="N5:N6"/>
    <mergeCell ref="O5:O6"/>
    <mergeCell ref="C3:J3"/>
    <mergeCell ref="D5:D6"/>
    <mergeCell ref="E5:E6"/>
    <mergeCell ref="F5:H5"/>
    <mergeCell ref="I5:I6"/>
    <mergeCell ref="J5:J6"/>
    <mergeCell ref="F4:J4"/>
    <mergeCell ref="L4:M4"/>
    <mergeCell ref="L5:L6"/>
    <mergeCell ref="M5:M6"/>
    <mergeCell ref="N4:O4"/>
    <mergeCell ref="K3:O3"/>
    <mergeCell ref="C4:C6"/>
    <mergeCell ref="K4:K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1 C23:M23 C22:M22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zoomScaleNormal="100" workbookViewId="0"/>
  </sheetViews>
  <sheetFormatPr defaultRowHeight="15"/>
  <cols>
    <col min="1" max="1" width="20" style="383" customWidth="1"/>
    <col min="2" max="16" width="8.5703125" style="383" customWidth="1"/>
    <col min="17" max="17" width="7.5703125" style="383" customWidth="1"/>
    <col min="18" max="16384" width="9.140625" style="383"/>
  </cols>
  <sheetData>
    <row r="1" spans="1:34" s="378" customFormat="1" ht="17.25" customHeight="1">
      <c r="A1" s="298" t="s">
        <v>905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34" s="379" customFormat="1" ht="17.25" customHeight="1" thickBot="1">
      <c r="A2" s="701" t="s">
        <v>329</v>
      </c>
    </row>
    <row r="3" spans="1:34" ht="17.25" customHeight="1">
      <c r="A3" s="1692" t="s">
        <v>325</v>
      </c>
      <c r="B3" s="1538" t="s">
        <v>386</v>
      </c>
      <c r="C3" s="1718"/>
      <c r="D3" s="1718"/>
      <c r="E3" s="1539"/>
      <c r="F3" s="1539"/>
      <c r="G3" s="1539"/>
      <c r="H3" s="1539"/>
      <c r="I3" s="1539"/>
      <c r="J3" s="1539"/>
      <c r="K3" s="1540"/>
      <c r="L3" s="1644" t="s">
        <v>904</v>
      </c>
      <c r="M3" s="1642"/>
      <c r="N3" s="1642"/>
      <c r="O3" s="1642"/>
      <c r="P3" s="1643"/>
    </row>
    <row r="4" spans="1:34" ht="17.25" customHeight="1">
      <c r="A4" s="1694"/>
      <c r="B4" s="1507" t="s">
        <v>86</v>
      </c>
      <c r="C4" s="1713" t="s">
        <v>50</v>
      </c>
      <c r="D4" s="1560"/>
      <c r="E4" s="1567" t="s">
        <v>315</v>
      </c>
      <c r="F4" s="1708"/>
      <c r="G4" s="1719" t="s">
        <v>317</v>
      </c>
      <c r="H4" s="1720"/>
      <c r="I4" s="1720"/>
      <c r="J4" s="1720"/>
      <c r="K4" s="1721"/>
      <c r="L4" s="1722" t="s">
        <v>86</v>
      </c>
      <c r="M4" s="1567" t="s">
        <v>315</v>
      </c>
      <c r="N4" s="1708"/>
      <c r="O4" s="1713" t="s">
        <v>317</v>
      </c>
      <c r="P4" s="1523"/>
      <c r="Y4" s="49"/>
    </row>
    <row r="5" spans="1:34" ht="17.25" customHeight="1">
      <c r="A5" s="1694"/>
      <c r="B5" s="1709"/>
      <c r="C5" s="1572" t="s">
        <v>418</v>
      </c>
      <c r="D5" s="1572" t="s">
        <v>419</v>
      </c>
      <c r="E5" s="1640" t="s">
        <v>8</v>
      </c>
      <c r="F5" s="1640" t="s">
        <v>246</v>
      </c>
      <c r="G5" s="1567" t="s">
        <v>383</v>
      </c>
      <c r="H5" s="1708"/>
      <c r="I5" s="1708"/>
      <c r="J5" s="1567" t="s">
        <v>384</v>
      </c>
      <c r="K5" s="1724" t="s">
        <v>385</v>
      </c>
      <c r="L5" s="1560"/>
      <c r="M5" s="1640" t="s">
        <v>8</v>
      </c>
      <c r="N5" s="1640" t="s">
        <v>246</v>
      </c>
      <c r="O5" s="1567" t="s">
        <v>384</v>
      </c>
      <c r="P5" s="1724" t="s">
        <v>388</v>
      </c>
      <c r="Y5" s="49"/>
    </row>
    <row r="6" spans="1:34" ht="17.25" customHeight="1" thickBot="1">
      <c r="A6" s="1694"/>
      <c r="B6" s="1509"/>
      <c r="C6" s="1513"/>
      <c r="D6" s="1513"/>
      <c r="E6" s="1674"/>
      <c r="F6" s="1674"/>
      <c r="G6" s="1349" t="s">
        <v>5</v>
      </c>
      <c r="H6" s="1350" t="s">
        <v>8</v>
      </c>
      <c r="I6" s="1350" t="s">
        <v>246</v>
      </c>
      <c r="J6" s="1723"/>
      <c r="K6" s="1725"/>
      <c r="L6" s="1562"/>
      <c r="M6" s="1674"/>
      <c r="N6" s="1674"/>
      <c r="O6" s="1723"/>
      <c r="P6" s="1725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49" customFormat="1" ht="17.25" customHeight="1">
      <c r="A7" s="235" t="s">
        <v>26</v>
      </c>
      <c r="B7" s="780">
        <v>112184</v>
      </c>
      <c r="C7" s="393">
        <v>87688</v>
      </c>
      <c r="D7" s="393">
        <v>24496</v>
      </c>
      <c r="E7" s="393">
        <v>54096</v>
      </c>
      <c r="F7" s="393">
        <v>58088</v>
      </c>
      <c r="G7" s="393">
        <v>666</v>
      </c>
      <c r="H7" s="393">
        <v>456</v>
      </c>
      <c r="I7" s="393">
        <v>210</v>
      </c>
      <c r="J7" s="393">
        <v>117753</v>
      </c>
      <c r="K7" s="781">
        <v>26478</v>
      </c>
      <c r="L7" s="393">
        <v>22980</v>
      </c>
      <c r="M7" s="393">
        <v>7823</v>
      </c>
      <c r="N7" s="306">
        <v>15157</v>
      </c>
      <c r="O7" s="393">
        <v>22959</v>
      </c>
      <c r="P7" s="367">
        <v>21</v>
      </c>
    </row>
    <row r="8" spans="1:34" s="49" customFormat="1" ht="17.25" customHeight="1">
      <c r="A8" s="293" t="s">
        <v>27</v>
      </c>
      <c r="B8" s="285">
        <v>14744</v>
      </c>
      <c r="C8" s="306">
        <v>11878</v>
      </c>
      <c r="D8" s="306">
        <v>2866</v>
      </c>
      <c r="E8" s="306">
        <v>7180</v>
      </c>
      <c r="F8" s="306">
        <v>7564</v>
      </c>
      <c r="G8" s="306">
        <v>104</v>
      </c>
      <c r="H8" s="306">
        <v>69</v>
      </c>
      <c r="I8" s="306">
        <v>35</v>
      </c>
      <c r="J8" s="306">
        <v>18105</v>
      </c>
      <c r="K8" s="391">
        <v>3603</v>
      </c>
      <c r="L8" s="306">
        <v>2864</v>
      </c>
      <c r="M8" s="306">
        <v>1036</v>
      </c>
      <c r="N8" s="306">
        <v>1828</v>
      </c>
      <c r="O8" s="306">
        <v>2860</v>
      </c>
      <c r="P8" s="356">
        <v>4</v>
      </c>
    </row>
    <row r="9" spans="1:34" s="49" customFormat="1" ht="17.25" customHeight="1">
      <c r="A9" s="293" t="s">
        <v>28</v>
      </c>
      <c r="B9" s="285">
        <v>16307</v>
      </c>
      <c r="C9" s="306">
        <v>11878</v>
      </c>
      <c r="D9" s="306">
        <v>2866</v>
      </c>
      <c r="E9" s="306">
        <v>7825</v>
      </c>
      <c r="F9" s="306">
        <v>8482</v>
      </c>
      <c r="G9" s="306">
        <v>152</v>
      </c>
      <c r="H9" s="306">
        <v>102</v>
      </c>
      <c r="I9" s="306">
        <v>50</v>
      </c>
      <c r="J9" s="306">
        <v>17067</v>
      </c>
      <c r="K9" s="391">
        <v>3590</v>
      </c>
      <c r="L9" s="306">
        <v>3177</v>
      </c>
      <c r="M9" s="306">
        <v>1084</v>
      </c>
      <c r="N9" s="306">
        <v>2093</v>
      </c>
      <c r="O9" s="306">
        <v>3171</v>
      </c>
      <c r="P9" s="356">
        <v>6</v>
      </c>
    </row>
    <row r="10" spans="1:34" s="49" customFormat="1" ht="17.25" customHeight="1">
      <c r="A10" s="293" t="s">
        <v>29</v>
      </c>
      <c r="B10" s="285">
        <v>6575</v>
      </c>
      <c r="C10" s="306">
        <v>5075</v>
      </c>
      <c r="D10" s="306">
        <v>1500</v>
      </c>
      <c r="E10" s="306">
        <v>3136</v>
      </c>
      <c r="F10" s="306">
        <v>3439</v>
      </c>
      <c r="G10" s="306">
        <v>39</v>
      </c>
      <c r="H10" s="306">
        <v>27</v>
      </c>
      <c r="I10" s="306">
        <v>12</v>
      </c>
      <c r="J10" s="306">
        <v>6898</v>
      </c>
      <c r="K10" s="391">
        <v>1626</v>
      </c>
      <c r="L10" s="306">
        <v>1438</v>
      </c>
      <c r="M10" s="306">
        <v>431</v>
      </c>
      <c r="N10" s="306">
        <v>1007</v>
      </c>
      <c r="O10" s="306">
        <v>1438</v>
      </c>
      <c r="P10" s="603" t="s">
        <v>288</v>
      </c>
      <c r="AE10" s="383"/>
    </row>
    <row r="11" spans="1:34" s="49" customFormat="1" ht="17.25" customHeight="1">
      <c r="A11" s="293" t="s">
        <v>30</v>
      </c>
      <c r="B11" s="285">
        <v>5830</v>
      </c>
      <c r="C11" s="306">
        <v>4577</v>
      </c>
      <c r="D11" s="306">
        <v>1253</v>
      </c>
      <c r="E11" s="306">
        <v>2919</v>
      </c>
      <c r="F11" s="306">
        <v>2911</v>
      </c>
      <c r="G11" s="306">
        <v>45</v>
      </c>
      <c r="H11" s="306">
        <v>33</v>
      </c>
      <c r="I11" s="306">
        <v>12</v>
      </c>
      <c r="J11" s="306">
        <v>5925</v>
      </c>
      <c r="K11" s="391">
        <v>1317</v>
      </c>
      <c r="L11" s="306">
        <v>1160</v>
      </c>
      <c r="M11" s="306">
        <v>392</v>
      </c>
      <c r="N11" s="306">
        <v>768</v>
      </c>
      <c r="O11" s="306">
        <v>1158</v>
      </c>
      <c r="P11" s="356">
        <v>2</v>
      </c>
      <c r="X11" s="383"/>
      <c r="Y11" s="383"/>
      <c r="AE11" s="383"/>
    </row>
    <row r="12" spans="1:34" s="49" customFormat="1" ht="17.25" customHeight="1">
      <c r="A12" s="293" t="s">
        <v>31</v>
      </c>
      <c r="B12" s="285">
        <v>2765</v>
      </c>
      <c r="C12" s="306">
        <v>2083</v>
      </c>
      <c r="D12" s="306">
        <v>682</v>
      </c>
      <c r="E12" s="306">
        <v>1339</v>
      </c>
      <c r="F12" s="306">
        <v>1426</v>
      </c>
      <c r="G12" s="306">
        <v>21</v>
      </c>
      <c r="H12" s="306">
        <v>14</v>
      </c>
      <c r="I12" s="306">
        <v>7</v>
      </c>
      <c r="J12" s="306">
        <v>2646</v>
      </c>
      <c r="K12" s="391">
        <v>697</v>
      </c>
      <c r="L12" s="306">
        <v>550</v>
      </c>
      <c r="M12" s="306">
        <v>187</v>
      </c>
      <c r="N12" s="306">
        <v>363</v>
      </c>
      <c r="O12" s="306">
        <v>550</v>
      </c>
      <c r="P12" s="603" t="s">
        <v>288</v>
      </c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</row>
    <row r="13" spans="1:34" s="49" customFormat="1" ht="17.25" customHeight="1">
      <c r="A13" s="293" t="s">
        <v>32</v>
      </c>
      <c r="B13" s="285">
        <v>8552</v>
      </c>
      <c r="C13" s="306">
        <v>6389</v>
      </c>
      <c r="D13" s="306">
        <v>2163</v>
      </c>
      <c r="E13" s="306">
        <v>4062</v>
      </c>
      <c r="F13" s="306">
        <v>4490</v>
      </c>
      <c r="G13" s="306">
        <v>29</v>
      </c>
      <c r="H13" s="306">
        <v>19</v>
      </c>
      <c r="I13" s="306">
        <v>10</v>
      </c>
      <c r="J13" s="306">
        <v>8640</v>
      </c>
      <c r="K13" s="391">
        <v>2286</v>
      </c>
      <c r="L13" s="306">
        <v>1851</v>
      </c>
      <c r="M13" s="306">
        <v>653</v>
      </c>
      <c r="N13" s="306">
        <v>1198</v>
      </c>
      <c r="O13" s="306">
        <v>1850</v>
      </c>
      <c r="P13" s="356">
        <v>1</v>
      </c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</row>
    <row r="14" spans="1:34" s="49" customFormat="1" ht="17.25" customHeight="1">
      <c r="A14" s="293" t="s">
        <v>33</v>
      </c>
      <c r="B14" s="285">
        <v>4693</v>
      </c>
      <c r="C14" s="306">
        <v>3659</v>
      </c>
      <c r="D14" s="306">
        <v>1034</v>
      </c>
      <c r="E14" s="306">
        <v>2267</v>
      </c>
      <c r="F14" s="306">
        <v>2426</v>
      </c>
      <c r="G14" s="306">
        <v>16</v>
      </c>
      <c r="H14" s="306">
        <v>8</v>
      </c>
      <c r="I14" s="306">
        <v>8</v>
      </c>
      <c r="J14" s="306">
        <v>4909</v>
      </c>
      <c r="K14" s="391">
        <v>1101</v>
      </c>
      <c r="L14" s="306">
        <v>1051</v>
      </c>
      <c r="M14" s="306">
        <v>356</v>
      </c>
      <c r="N14" s="306">
        <v>695</v>
      </c>
      <c r="O14" s="306">
        <v>1050</v>
      </c>
      <c r="P14" s="356">
        <v>1</v>
      </c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</row>
    <row r="15" spans="1:34" s="49" customFormat="1" ht="17.25" customHeight="1">
      <c r="A15" s="293" t="s">
        <v>34</v>
      </c>
      <c r="B15" s="285">
        <v>5584</v>
      </c>
      <c r="C15" s="306">
        <v>4276</v>
      </c>
      <c r="D15" s="306">
        <v>1308</v>
      </c>
      <c r="E15" s="306">
        <v>2711</v>
      </c>
      <c r="F15" s="306">
        <v>2873</v>
      </c>
      <c r="G15" s="306">
        <v>34</v>
      </c>
      <c r="H15" s="306">
        <v>21</v>
      </c>
      <c r="I15" s="306">
        <v>13</v>
      </c>
      <c r="J15" s="306">
        <v>5473</v>
      </c>
      <c r="K15" s="391">
        <v>1343</v>
      </c>
      <c r="L15" s="306">
        <v>1143</v>
      </c>
      <c r="M15" s="306">
        <v>386</v>
      </c>
      <c r="N15" s="306">
        <v>757</v>
      </c>
      <c r="O15" s="306">
        <v>1142</v>
      </c>
      <c r="P15" s="356">
        <v>1</v>
      </c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</row>
    <row r="16" spans="1:34" s="49" customFormat="1" ht="17.25" customHeight="1">
      <c r="A16" s="293" t="s">
        <v>35</v>
      </c>
      <c r="B16" s="285">
        <v>5419</v>
      </c>
      <c r="C16" s="306">
        <v>4301</v>
      </c>
      <c r="D16" s="306">
        <v>1118</v>
      </c>
      <c r="E16" s="306">
        <v>2594</v>
      </c>
      <c r="F16" s="306">
        <v>2825</v>
      </c>
      <c r="G16" s="306">
        <v>18</v>
      </c>
      <c r="H16" s="306">
        <v>9</v>
      </c>
      <c r="I16" s="306">
        <v>9</v>
      </c>
      <c r="J16" s="306">
        <v>5520</v>
      </c>
      <c r="K16" s="391">
        <v>1181</v>
      </c>
      <c r="L16" s="306">
        <v>1089</v>
      </c>
      <c r="M16" s="306">
        <v>381</v>
      </c>
      <c r="N16" s="306">
        <v>708</v>
      </c>
      <c r="O16" s="306">
        <v>1089</v>
      </c>
      <c r="P16" s="603" t="s">
        <v>288</v>
      </c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</row>
    <row r="17" spans="1:34" s="49" customFormat="1" ht="17.25" customHeight="1">
      <c r="A17" s="293" t="s">
        <v>36</v>
      </c>
      <c r="B17" s="285">
        <v>5169</v>
      </c>
      <c r="C17" s="306">
        <v>4137</v>
      </c>
      <c r="D17" s="306">
        <v>1032</v>
      </c>
      <c r="E17" s="306">
        <v>2477</v>
      </c>
      <c r="F17" s="306">
        <v>2692</v>
      </c>
      <c r="G17" s="306">
        <v>39</v>
      </c>
      <c r="H17" s="306">
        <v>32</v>
      </c>
      <c r="I17" s="306">
        <v>7</v>
      </c>
      <c r="J17" s="306">
        <v>5184</v>
      </c>
      <c r="K17" s="391">
        <v>1053</v>
      </c>
      <c r="L17" s="306">
        <v>1043</v>
      </c>
      <c r="M17" s="306">
        <v>343</v>
      </c>
      <c r="N17" s="306">
        <v>700</v>
      </c>
      <c r="O17" s="306">
        <v>1040</v>
      </c>
      <c r="P17" s="356">
        <v>3</v>
      </c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</row>
    <row r="18" spans="1:34" ht="17.25" customHeight="1">
      <c r="A18" s="293" t="s">
        <v>37</v>
      </c>
      <c r="B18" s="285">
        <v>12991</v>
      </c>
      <c r="C18" s="306">
        <v>10135</v>
      </c>
      <c r="D18" s="306">
        <v>2856</v>
      </c>
      <c r="E18" s="306">
        <v>6323</v>
      </c>
      <c r="F18" s="306">
        <v>6668</v>
      </c>
      <c r="G18" s="306">
        <v>79</v>
      </c>
      <c r="H18" s="306">
        <v>58</v>
      </c>
      <c r="I18" s="306">
        <v>21</v>
      </c>
      <c r="J18" s="306">
        <v>13575</v>
      </c>
      <c r="K18" s="391">
        <v>3086</v>
      </c>
      <c r="L18" s="306">
        <v>2627</v>
      </c>
      <c r="M18" s="306">
        <v>864</v>
      </c>
      <c r="N18" s="306">
        <v>1763</v>
      </c>
      <c r="O18" s="306">
        <v>2626</v>
      </c>
      <c r="P18" s="356">
        <v>1</v>
      </c>
      <c r="S18" s="49"/>
      <c r="T18" s="49"/>
      <c r="U18" s="49"/>
    </row>
    <row r="19" spans="1:34" ht="17.25" customHeight="1">
      <c r="A19" s="293" t="s">
        <v>38</v>
      </c>
      <c r="B19" s="285">
        <v>6245</v>
      </c>
      <c r="C19" s="306">
        <v>4715</v>
      </c>
      <c r="D19" s="306">
        <v>1530</v>
      </c>
      <c r="E19" s="306">
        <v>3034</v>
      </c>
      <c r="F19" s="306">
        <v>3211</v>
      </c>
      <c r="G19" s="306">
        <v>20</v>
      </c>
      <c r="H19" s="306">
        <v>16</v>
      </c>
      <c r="I19" s="306">
        <v>4</v>
      </c>
      <c r="J19" s="306">
        <v>6451</v>
      </c>
      <c r="K19" s="391">
        <v>1635</v>
      </c>
      <c r="L19" s="306">
        <v>1455</v>
      </c>
      <c r="M19" s="306">
        <v>498</v>
      </c>
      <c r="N19" s="306">
        <v>957</v>
      </c>
      <c r="O19" s="306">
        <v>1455</v>
      </c>
      <c r="P19" s="603" t="s">
        <v>288</v>
      </c>
      <c r="S19" s="49"/>
      <c r="T19" s="49"/>
      <c r="U19" s="49"/>
    </row>
    <row r="20" spans="1:34" ht="17.25" customHeight="1">
      <c r="A20" s="293" t="s">
        <v>39</v>
      </c>
      <c r="B20" s="285">
        <v>5762</v>
      </c>
      <c r="C20" s="306">
        <v>4384</v>
      </c>
      <c r="D20" s="306">
        <v>1378</v>
      </c>
      <c r="E20" s="306">
        <v>2774</v>
      </c>
      <c r="F20" s="306">
        <v>2988</v>
      </c>
      <c r="G20" s="306">
        <v>15</v>
      </c>
      <c r="H20" s="306">
        <v>7</v>
      </c>
      <c r="I20" s="306">
        <v>8</v>
      </c>
      <c r="J20" s="306">
        <v>5943</v>
      </c>
      <c r="K20" s="391">
        <v>1447</v>
      </c>
      <c r="L20" s="306">
        <v>1346</v>
      </c>
      <c r="M20" s="306">
        <v>465</v>
      </c>
      <c r="N20" s="306">
        <v>881</v>
      </c>
      <c r="O20" s="306">
        <v>1346</v>
      </c>
      <c r="P20" s="603" t="s">
        <v>288</v>
      </c>
      <c r="S20" s="49"/>
      <c r="T20" s="49"/>
      <c r="U20" s="49"/>
    </row>
    <row r="21" spans="1:34" ht="15.75" thickBot="1">
      <c r="A21" s="294" t="s">
        <v>40</v>
      </c>
      <c r="B21" s="317">
        <v>11548</v>
      </c>
      <c r="C21" s="420">
        <v>9102</v>
      </c>
      <c r="D21" s="420">
        <v>2446</v>
      </c>
      <c r="E21" s="420">
        <v>5455</v>
      </c>
      <c r="F21" s="420">
        <v>6093</v>
      </c>
      <c r="G21" s="420">
        <v>55</v>
      </c>
      <c r="H21" s="420">
        <v>41</v>
      </c>
      <c r="I21" s="420">
        <v>14</v>
      </c>
      <c r="J21" s="420">
        <v>11417</v>
      </c>
      <c r="K21" s="586">
        <v>2513</v>
      </c>
      <c r="L21" s="420">
        <v>2186</v>
      </c>
      <c r="M21" s="420">
        <v>747</v>
      </c>
      <c r="N21" s="420">
        <v>1439</v>
      </c>
      <c r="O21" s="420">
        <v>2184</v>
      </c>
      <c r="P21" s="583">
        <v>2</v>
      </c>
      <c r="S21" s="49"/>
      <c r="T21" s="49"/>
      <c r="U21" s="49"/>
    </row>
    <row r="23" spans="1:34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</row>
  </sheetData>
  <mergeCells count="21">
    <mergeCell ref="A3:A6"/>
    <mergeCell ref="B3:K3"/>
    <mergeCell ref="L3:P3"/>
    <mergeCell ref="B4:B6"/>
    <mergeCell ref="E4:F4"/>
    <mergeCell ref="G4:K4"/>
    <mergeCell ref="L4:L6"/>
    <mergeCell ref="M4:N4"/>
    <mergeCell ref="O4:P4"/>
    <mergeCell ref="E5:E6"/>
    <mergeCell ref="O5:O6"/>
    <mergeCell ref="P5:P6"/>
    <mergeCell ref="F5:F6"/>
    <mergeCell ref="G5:I5"/>
    <mergeCell ref="J5:J6"/>
    <mergeCell ref="K5:K6"/>
    <mergeCell ref="M5:M6"/>
    <mergeCell ref="N5:N6"/>
    <mergeCell ref="C4:D4"/>
    <mergeCell ref="C5:C6"/>
    <mergeCell ref="D5:D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V34"/>
  <sheetViews>
    <sheetView zoomScaleNormal="100" workbookViewId="0">
      <selection activeCell="I17" sqref="I17"/>
    </sheetView>
  </sheetViews>
  <sheetFormatPr defaultColWidth="9.140625" defaultRowHeight="15"/>
  <cols>
    <col min="1" max="1" width="12.85546875" customWidth="1"/>
    <col min="2" max="2" width="5.7109375" customWidth="1"/>
    <col min="3" max="3" width="7.85546875" customWidth="1"/>
    <col min="4" max="5" width="7.85546875" style="383" customWidth="1"/>
    <col min="6" max="10" width="7.85546875" customWidth="1"/>
    <col min="11" max="11" width="8.42578125" customWidth="1"/>
    <col min="12" max="12" width="7.85546875" customWidth="1"/>
    <col min="13" max="13" width="8.42578125" customWidth="1"/>
    <col min="14" max="16" width="7.85546875" customWidth="1"/>
    <col min="21" max="22" width="9.140625" style="383"/>
  </cols>
  <sheetData>
    <row r="1" spans="1:22" s="2" customFormat="1" ht="17.25" customHeight="1">
      <c r="A1" s="438" t="s">
        <v>566</v>
      </c>
      <c r="B1" s="230"/>
      <c r="C1" s="230"/>
      <c r="D1" s="378"/>
      <c r="E1" s="378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U1" s="378"/>
      <c r="V1" s="378"/>
    </row>
    <row r="2" spans="1:22" s="3" customFormat="1" ht="17.25" customHeight="1" thickBot="1">
      <c r="A2" s="701" t="s">
        <v>329</v>
      </c>
      <c r="B2" s="231"/>
      <c r="C2" s="231"/>
      <c r="D2" s="379"/>
      <c r="E2" s="379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 t="s">
        <v>0</v>
      </c>
      <c r="U2" s="379"/>
      <c r="V2" s="379"/>
    </row>
    <row r="3" spans="1:22" s="59" customFormat="1" ht="17.25" customHeight="1">
      <c r="A3" s="1499" t="s">
        <v>334</v>
      </c>
      <c r="B3" s="1500"/>
      <c r="C3" s="1499" t="s">
        <v>330</v>
      </c>
      <c r="D3" s="1734"/>
      <c r="E3" s="1734"/>
      <c r="F3" s="1538" t="s">
        <v>331</v>
      </c>
      <c r="G3" s="1539"/>
      <c r="H3" s="1540"/>
      <c r="I3" s="1538" t="s">
        <v>353</v>
      </c>
      <c r="J3" s="1539"/>
      <c r="K3" s="1539"/>
      <c r="L3" s="1539"/>
      <c r="M3" s="1540"/>
      <c r="N3" s="1538" t="s">
        <v>333</v>
      </c>
      <c r="O3" s="1539"/>
      <c r="P3" s="1540"/>
    </row>
    <row r="4" spans="1:22" s="59" customFormat="1" ht="17.25" customHeight="1">
      <c r="A4" s="1501"/>
      <c r="B4" s="1502"/>
      <c r="C4" s="1507" t="s">
        <v>5</v>
      </c>
      <c r="D4" s="1727" t="s">
        <v>743</v>
      </c>
      <c r="E4" s="1561"/>
      <c r="F4" s="1507" t="s">
        <v>5</v>
      </c>
      <c r="G4" s="1727" t="s">
        <v>744</v>
      </c>
      <c r="H4" s="1524"/>
      <c r="I4" s="1507" t="s">
        <v>5</v>
      </c>
      <c r="J4" s="1567" t="s">
        <v>50</v>
      </c>
      <c r="K4" s="1708"/>
      <c r="L4" s="1708"/>
      <c r="M4" s="1710"/>
      <c r="N4" s="1507" t="s">
        <v>5</v>
      </c>
      <c r="O4" s="1730" t="s">
        <v>391</v>
      </c>
      <c r="P4" s="1731"/>
    </row>
    <row r="5" spans="1:22" s="59" customFormat="1" ht="17.25" customHeight="1">
      <c r="A5" s="1501"/>
      <c r="B5" s="1502"/>
      <c r="C5" s="1709"/>
      <c r="D5" s="1728"/>
      <c r="E5" s="1735"/>
      <c r="F5" s="1709"/>
      <c r="G5" s="1728"/>
      <c r="H5" s="1729"/>
      <c r="I5" s="1709"/>
      <c r="J5" s="1567" t="s">
        <v>405</v>
      </c>
      <c r="K5" s="1708"/>
      <c r="L5" s="1567" t="s">
        <v>406</v>
      </c>
      <c r="M5" s="1710"/>
      <c r="N5" s="1709"/>
      <c r="O5" s="1732"/>
      <c r="P5" s="1733"/>
    </row>
    <row r="6" spans="1:22" s="59" customFormat="1" ht="37.5" customHeight="1" thickBot="1">
      <c r="A6" s="1503"/>
      <c r="B6" s="1504"/>
      <c r="C6" s="1509"/>
      <c r="D6" s="1350" t="s">
        <v>389</v>
      </c>
      <c r="E6" s="1350" t="s">
        <v>390</v>
      </c>
      <c r="F6" s="1509"/>
      <c r="G6" s="1350" t="s">
        <v>389</v>
      </c>
      <c r="H6" s="1351" t="s">
        <v>390</v>
      </c>
      <c r="I6" s="1509"/>
      <c r="J6" s="1350" t="s">
        <v>5</v>
      </c>
      <c r="K6" s="1350" t="s">
        <v>260</v>
      </c>
      <c r="L6" s="1350" t="s">
        <v>5</v>
      </c>
      <c r="M6" s="1351" t="s">
        <v>404</v>
      </c>
      <c r="N6" s="1509"/>
      <c r="O6" s="1350" t="s">
        <v>389</v>
      </c>
      <c r="P6" s="1351" t="s">
        <v>390</v>
      </c>
    </row>
    <row r="7" spans="1:22" s="59" customFormat="1" ht="17.25" customHeight="1">
      <c r="A7" s="1505" t="s">
        <v>13</v>
      </c>
      <c r="B7" s="1506"/>
      <c r="C7" s="782">
        <v>4133</v>
      </c>
      <c r="D7" s="783">
        <v>4108</v>
      </c>
      <c r="E7" s="783">
        <v>2760</v>
      </c>
      <c r="F7" s="782">
        <v>42498</v>
      </c>
      <c r="G7" s="785">
        <v>24325</v>
      </c>
      <c r="H7" s="786">
        <v>18173</v>
      </c>
      <c r="I7" s="787">
        <v>816015</v>
      </c>
      <c r="J7" s="788">
        <v>458198</v>
      </c>
      <c r="K7" s="788">
        <v>93633</v>
      </c>
      <c r="L7" s="788">
        <v>357817</v>
      </c>
      <c r="M7" s="789">
        <v>98477</v>
      </c>
      <c r="N7" s="734">
        <v>59492.3</v>
      </c>
      <c r="O7" s="790">
        <v>27529.200000000001</v>
      </c>
      <c r="P7" s="791">
        <v>31963.1</v>
      </c>
    </row>
    <row r="8" spans="1:22" s="59" customFormat="1" ht="17.25" customHeight="1">
      <c r="A8" s="1505" t="s">
        <v>14</v>
      </c>
      <c r="B8" s="1506"/>
      <c r="C8" s="782">
        <v>4125</v>
      </c>
      <c r="D8" s="783">
        <v>4098</v>
      </c>
      <c r="E8" s="783">
        <v>2755</v>
      </c>
      <c r="F8" s="782">
        <v>41941</v>
      </c>
      <c r="G8" s="785">
        <v>24521</v>
      </c>
      <c r="H8" s="786">
        <v>17420</v>
      </c>
      <c r="I8" s="787">
        <v>794459</v>
      </c>
      <c r="J8" s="788">
        <v>460754</v>
      </c>
      <c r="K8" s="788">
        <v>94804</v>
      </c>
      <c r="L8" s="788">
        <v>333705</v>
      </c>
      <c r="M8" s="789">
        <v>84959</v>
      </c>
      <c r="N8" s="734">
        <v>58417.3</v>
      </c>
      <c r="O8" s="790">
        <v>27634.9</v>
      </c>
      <c r="P8" s="791">
        <v>30782.400000000001</v>
      </c>
    </row>
    <row r="9" spans="1:22" s="59" customFormat="1" ht="17.25" customHeight="1">
      <c r="A9" s="1505" t="s">
        <v>15</v>
      </c>
      <c r="B9" s="1506"/>
      <c r="C9" s="782">
        <v>4123</v>
      </c>
      <c r="D9" s="783">
        <v>4096</v>
      </c>
      <c r="E9" s="783">
        <v>2748</v>
      </c>
      <c r="F9" s="782">
        <v>41720</v>
      </c>
      <c r="G9" s="785">
        <v>24703</v>
      </c>
      <c r="H9" s="786">
        <v>17017</v>
      </c>
      <c r="I9" s="787">
        <v>789486</v>
      </c>
      <c r="J9" s="788">
        <v>465380</v>
      </c>
      <c r="K9" s="788">
        <v>96517</v>
      </c>
      <c r="L9" s="788">
        <v>324106</v>
      </c>
      <c r="M9" s="789">
        <v>79998</v>
      </c>
      <c r="N9" s="734">
        <v>58023</v>
      </c>
      <c r="O9" s="790">
        <v>27796</v>
      </c>
      <c r="P9" s="791">
        <v>30227</v>
      </c>
    </row>
    <row r="10" spans="1:22" s="59" customFormat="1" ht="17.25" customHeight="1">
      <c r="A10" s="1505" t="s">
        <v>16</v>
      </c>
      <c r="B10" s="1506"/>
      <c r="C10" s="782">
        <v>4111</v>
      </c>
      <c r="D10" s="783">
        <v>4089</v>
      </c>
      <c r="E10" s="783">
        <v>2738</v>
      </c>
      <c r="F10" s="782">
        <v>42105</v>
      </c>
      <c r="G10" s="785">
        <v>25277</v>
      </c>
      <c r="H10" s="786">
        <v>16828</v>
      </c>
      <c r="I10" s="787">
        <v>794642</v>
      </c>
      <c r="J10" s="788">
        <v>474327</v>
      </c>
      <c r="K10" s="788">
        <v>101583</v>
      </c>
      <c r="L10" s="788">
        <v>320315</v>
      </c>
      <c r="M10" s="789">
        <v>76508</v>
      </c>
      <c r="N10" s="734">
        <v>57814.800000000119</v>
      </c>
      <c r="O10" s="790">
        <v>28114.6</v>
      </c>
      <c r="P10" s="791">
        <v>29700.2</v>
      </c>
    </row>
    <row r="11" spans="1:22" s="59" customFormat="1" ht="17.25" customHeight="1">
      <c r="A11" s="1505" t="s">
        <v>17</v>
      </c>
      <c r="B11" s="1506"/>
      <c r="C11" s="782">
        <v>4095</v>
      </c>
      <c r="D11" s="783">
        <v>4074</v>
      </c>
      <c r="E11" s="783">
        <v>2718</v>
      </c>
      <c r="F11" s="782">
        <v>41739</v>
      </c>
      <c r="G11" s="785">
        <v>25187</v>
      </c>
      <c r="H11" s="786">
        <v>16552</v>
      </c>
      <c r="I11" s="787">
        <v>807950</v>
      </c>
      <c r="J11" s="788">
        <v>488106</v>
      </c>
      <c r="K11" s="788">
        <v>106698</v>
      </c>
      <c r="L11" s="788">
        <v>319844</v>
      </c>
      <c r="M11" s="789">
        <v>75592</v>
      </c>
      <c r="N11" s="734">
        <v>57668.9</v>
      </c>
      <c r="O11" s="790">
        <v>28374.9</v>
      </c>
      <c r="P11" s="791">
        <v>29294</v>
      </c>
    </row>
    <row r="12" spans="1:22" s="59" customFormat="1" ht="17.25" customHeight="1">
      <c r="A12" s="1505" t="s">
        <v>18</v>
      </c>
      <c r="B12" s="1506"/>
      <c r="C12" s="782">
        <v>4095</v>
      </c>
      <c r="D12" s="783">
        <v>4074</v>
      </c>
      <c r="E12" s="783">
        <v>2705</v>
      </c>
      <c r="F12" s="782">
        <v>42334</v>
      </c>
      <c r="G12" s="785">
        <v>25764</v>
      </c>
      <c r="H12" s="786">
        <v>16570</v>
      </c>
      <c r="I12" s="787">
        <v>827654</v>
      </c>
      <c r="J12" s="788">
        <v>505983</v>
      </c>
      <c r="K12" s="788">
        <v>111880</v>
      </c>
      <c r="L12" s="788">
        <v>321671</v>
      </c>
      <c r="M12" s="789">
        <v>76455</v>
      </c>
      <c r="N12" s="734">
        <v>58269.099999999933</v>
      </c>
      <c r="O12" s="790">
        <v>29025.1</v>
      </c>
      <c r="P12" s="791">
        <v>29244</v>
      </c>
    </row>
    <row r="13" spans="1:22" s="59" customFormat="1" ht="17.25" customHeight="1">
      <c r="A13" s="1505" t="s">
        <v>19</v>
      </c>
      <c r="B13" s="1506"/>
      <c r="C13" s="782">
        <v>4106</v>
      </c>
      <c r="D13" s="783">
        <v>4085</v>
      </c>
      <c r="E13" s="783">
        <v>2707</v>
      </c>
      <c r="F13" s="782">
        <v>43259</v>
      </c>
      <c r="G13" s="785">
        <v>26663</v>
      </c>
      <c r="H13" s="786">
        <v>16596</v>
      </c>
      <c r="I13" s="787">
        <v>854137</v>
      </c>
      <c r="J13" s="788">
        <v>529604</v>
      </c>
      <c r="K13" s="788">
        <v>118549</v>
      </c>
      <c r="L13" s="788">
        <v>324533</v>
      </c>
      <c r="M13" s="789">
        <v>76670</v>
      </c>
      <c r="N13" s="734">
        <v>59128.7</v>
      </c>
      <c r="O13" s="790">
        <v>29888.3</v>
      </c>
      <c r="P13" s="791">
        <v>29240.400000000001</v>
      </c>
    </row>
    <row r="14" spans="1:22" s="59" customFormat="1" ht="17.25" customHeight="1">
      <c r="A14" s="1505" t="s">
        <v>20</v>
      </c>
      <c r="B14" s="1506"/>
      <c r="C14" s="782">
        <v>4115</v>
      </c>
      <c r="D14" s="783">
        <v>4098</v>
      </c>
      <c r="E14" s="783">
        <v>2710</v>
      </c>
      <c r="F14" s="782">
        <v>44091</v>
      </c>
      <c r="G14" s="785">
        <v>27465</v>
      </c>
      <c r="H14" s="786">
        <v>16626</v>
      </c>
      <c r="I14" s="792">
        <v>880251</v>
      </c>
      <c r="J14" s="788">
        <v>551428</v>
      </c>
      <c r="K14" s="788">
        <v>118011</v>
      </c>
      <c r="L14" s="788">
        <v>328823</v>
      </c>
      <c r="M14" s="789">
        <v>76872</v>
      </c>
      <c r="N14" s="734">
        <v>60220.7</v>
      </c>
      <c r="O14" s="790">
        <v>30829</v>
      </c>
      <c r="P14" s="791">
        <v>29391.7</v>
      </c>
    </row>
    <row r="15" spans="1:22" s="59" customFormat="1" ht="17.25" customHeight="1">
      <c r="A15" s="1505" t="s">
        <v>21</v>
      </c>
      <c r="B15" s="1506"/>
      <c r="C15" s="782">
        <v>4140</v>
      </c>
      <c r="D15" s="783">
        <v>4125</v>
      </c>
      <c r="E15" s="783">
        <v>2719</v>
      </c>
      <c r="F15" s="782">
        <v>45116</v>
      </c>
      <c r="G15" s="785">
        <v>28222</v>
      </c>
      <c r="H15" s="786">
        <v>16894</v>
      </c>
      <c r="I15" s="792">
        <v>906188</v>
      </c>
      <c r="J15" s="788">
        <v>568966</v>
      </c>
      <c r="K15" s="788">
        <v>118335</v>
      </c>
      <c r="L15" s="788">
        <v>337222</v>
      </c>
      <c r="M15" s="789">
        <v>77585</v>
      </c>
      <c r="N15" s="734">
        <v>61634.9</v>
      </c>
      <c r="O15" s="790">
        <v>31827.9</v>
      </c>
      <c r="P15" s="791">
        <v>29807</v>
      </c>
    </row>
    <row r="16" spans="1:22" s="59" customFormat="1" ht="17.25" customHeight="1">
      <c r="A16" s="1505" t="s">
        <v>244</v>
      </c>
      <c r="B16" s="1506"/>
      <c r="C16" s="782">
        <v>4155</v>
      </c>
      <c r="D16" s="783">
        <v>4139</v>
      </c>
      <c r="E16" s="783">
        <v>2729</v>
      </c>
      <c r="F16" s="782">
        <v>46023</v>
      </c>
      <c r="G16" s="565">
        <v>28624</v>
      </c>
      <c r="H16" s="524">
        <v>17399</v>
      </c>
      <c r="I16" s="792">
        <v>926108</v>
      </c>
      <c r="J16" s="788">
        <v>575699</v>
      </c>
      <c r="K16" s="788">
        <v>113042</v>
      </c>
      <c r="L16" s="788">
        <v>350409</v>
      </c>
      <c r="M16" s="789">
        <v>78889</v>
      </c>
      <c r="N16" s="787">
        <v>63004.800000000003</v>
      </c>
      <c r="O16" s="790">
        <v>32452.3</v>
      </c>
      <c r="P16" s="735">
        <v>30552.5</v>
      </c>
    </row>
    <row r="17" spans="1:22" s="59" customFormat="1" ht="17.25" customHeight="1" thickBot="1">
      <c r="A17" s="1555" t="s">
        <v>321</v>
      </c>
      <c r="B17" s="1556"/>
      <c r="C17" s="576">
        <v>4172</v>
      </c>
      <c r="D17" s="784">
        <v>4156</v>
      </c>
      <c r="E17" s="784">
        <v>2746</v>
      </c>
      <c r="F17" s="576">
        <v>46774</v>
      </c>
      <c r="G17" s="577">
        <v>28759</v>
      </c>
      <c r="H17" s="578">
        <v>18015</v>
      </c>
      <c r="I17" s="579">
        <v>940928</v>
      </c>
      <c r="J17" s="580">
        <v>573442</v>
      </c>
      <c r="K17" s="580">
        <v>109209</v>
      </c>
      <c r="L17" s="580">
        <v>367486</v>
      </c>
      <c r="M17" s="581">
        <v>80633</v>
      </c>
      <c r="N17" s="736">
        <v>64345.3</v>
      </c>
      <c r="O17" s="737">
        <v>32829.699999999997</v>
      </c>
      <c r="P17" s="738">
        <v>31515.599999999999</v>
      </c>
    </row>
    <row r="18" spans="1:22" s="11" customFormat="1" ht="17.25" customHeight="1">
      <c r="A18" s="1514" t="s">
        <v>718</v>
      </c>
      <c r="B18" s="1242" t="s">
        <v>327</v>
      </c>
      <c r="C18" s="1245">
        <f>C17-C16</f>
        <v>17</v>
      </c>
      <c r="D18" s="1307">
        <f>D17-D16</f>
        <v>17</v>
      </c>
      <c r="E18" s="1307">
        <f>E17-E16</f>
        <v>17</v>
      </c>
      <c r="F18" s="1245">
        <f t="shared" ref="F18:P18" si="0">F17-F16</f>
        <v>751</v>
      </c>
      <c r="G18" s="1246">
        <f t="shared" si="0"/>
        <v>135</v>
      </c>
      <c r="H18" s="1247">
        <f t="shared" si="0"/>
        <v>616</v>
      </c>
      <c r="I18" s="1245">
        <f t="shared" si="0"/>
        <v>14820</v>
      </c>
      <c r="J18" s="1246">
        <f t="shared" si="0"/>
        <v>-2257</v>
      </c>
      <c r="K18" s="1246">
        <f t="shared" si="0"/>
        <v>-3833</v>
      </c>
      <c r="L18" s="1246">
        <f t="shared" si="0"/>
        <v>17077</v>
      </c>
      <c r="M18" s="1247">
        <f t="shared" si="0"/>
        <v>1744</v>
      </c>
      <c r="N18" s="1245">
        <f t="shared" si="0"/>
        <v>1340.5</v>
      </c>
      <c r="O18" s="1246">
        <f t="shared" si="0"/>
        <v>377.39999999999782</v>
      </c>
      <c r="P18" s="1247">
        <f t="shared" si="0"/>
        <v>963.09999999999854</v>
      </c>
      <c r="U18" s="440"/>
      <c r="V18" s="440"/>
    </row>
    <row r="19" spans="1:22" s="11" customFormat="1" ht="17.25" customHeight="1">
      <c r="A19" s="1497"/>
      <c r="B19" s="1264" t="s">
        <v>328</v>
      </c>
      <c r="C19" s="1267">
        <f>C17/C16-1</f>
        <v>4.0914560770155539E-3</v>
      </c>
      <c r="D19" s="1311">
        <f>D17/D16-1</f>
        <v>4.1072722879922363E-3</v>
      </c>
      <c r="E19" s="1311">
        <f>E17/E16-1</f>
        <v>6.2293880542323432E-3</v>
      </c>
      <c r="F19" s="1267">
        <f t="shared" ref="F19:P19" si="1">F17/F16-1</f>
        <v>1.6317927992525405E-2</v>
      </c>
      <c r="G19" s="1268">
        <f t="shared" si="1"/>
        <v>4.7163219675796508E-3</v>
      </c>
      <c r="H19" s="1269">
        <f t="shared" si="1"/>
        <v>3.5404333582389702E-2</v>
      </c>
      <c r="I19" s="1267">
        <f t="shared" si="1"/>
        <v>1.6002453277587536E-2</v>
      </c>
      <c r="J19" s="1268">
        <f t="shared" si="1"/>
        <v>-3.9204514859327855E-3</v>
      </c>
      <c r="K19" s="1268">
        <f t="shared" si="1"/>
        <v>-3.3907751101360573E-2</v>
      </c>
      <c r="L19" s="1268">
        <f t="shared" si="1"/>
        <v>4.8734478851856E-2</v>
      </c>
      <c r="M19" s="1269">
        <f t="shared" si="1"/>
        <v>2.2107011116885733E-2</v>
      </c>
      <c r="N19" s="1267">
        <f t="shared" si="1"/>
        <v>2.1276156737264351E-2</v>
      </c>
      <c r="O19" s="1268">
        <f t="shared" si="1"/>
        <v>1.1629376038061912E-2</v>
      </c>
      <c r="P19" s="1269">
        <f t="shared" si="1"/>
        <v>3.1522788642500466E-2</v>
      </c>
      <c r="U19" s="440"/>
      <c r="V19" s="440"/>
    </row>
    <row r="20" spans="1:22" s="11" customFormat="1" ht="17.25" customHeight="1">
      <c r="A20" s="1496" t="s">
        <v>719</v>
      </c>
      <c r="B20" s="1270" t="s">
        <v>327</v>
      </c>
      <c r="C20" s="1273">
        <f>C17-C12</f>
        <v>77</v>
      </c>
      <c r="D20" s="1315">
        <f>D17-D12</f>
        <v>82</v>
      </c>
      <c r="E20" s="1315">
        <f>E17-E12</f>
        <v>41</v>
      </c>
      <c r="F20" s="1273">
        <f t="shared" ref="F20:P20" si="2">F17-F12</f>
        <v>4440</v>
      </c>
      <c r="G20" s="1274">
        <f t="shared" si="2"/>
        <v>2995</v>
      </c>
      <c r="H20" s="1275">
        <f t="shared" si="2"/>
        <v>1445</v>
      </c>
      <c r="I20" s="1273">
        <f t="shared" si="2"/>
        <v>113274</v>
      </c>
      <c r="J20" s="1274">
        <f t="shared" si="2"/>
        <v>67459</v>
      </c>
      <c r="K20" s="1274">
        <f t="shared" si="2"/>
        <v>-2671</v>
      </c>
      <c r="L20" s="1274">
        <f t="shared" si="2"/>
        <v>45815</v>
      </c>
      <c r="M20" s="1275">
        <f t="shared" si="2"/>
        <v>4178</v>
      </c>
      <c r="N20" s="1273">
        <f t="shared" si="2"/>
        <v>6076.2000000000698</v>
      </c>
      <c r="O20" s="1274">
        <f t="shared" si="2"/>
        <v>3804.5999999999985</v>
      </c>
      <c r="P20" s="1275">
        <f t="shared" si="2"/>
        <v>2271.5999999999985</v>
      </c>
      <c r="U20" s="440"/>
      <c r="V20" s="440"/>
    </row>
    <row r="21" spans="1:22" s="11" customFormat="1" ht="17.25" customHeight="1">
      <c r="A21" s="1497"/>
      <c r="B21" s="1264" t="s">
        <v>328</v>
      </c>
      <c r="C21" s="1267">
        <f>C17/C12-1</f>
        <v>1.8803418803418737E-2</v>
      </c>
      <c r="D21" s="1311">
        <f>D17/D12-1</f>
        <v>2.0127638684339644E-2</v>
      </c>
      <c r="E21" s="1311">
        <f>E17/E12-1</f>
        <v>1.5157116451016694E-2</v>
      </c>
      <c r="F21" s="1267">
        <f t="shared" ref="F21:P21" si="3">F17/F12-1</f>
        <v>0.10488023810648661</v>
      </c>
      <c r="G21" s="1268">
        <f t="shared" si="3"/>
        <v>0.11624747709982919</v>
      </c>
      <c r="H21" s="1269">
        <f t="shared" si="3"/>
        <v>8.7205793602896708E-2</v>
      </c>
      <c r="I21" s="1267">
        <f t="shared" si="3"/>
        <v>0.13686153875895002</v>
      </c>
      <c r="J21" s="1268">
        <f t="shared" si="3"/>
        <v>0.13332266103801915</v>
      </c>
      <c r="K21" s="1268">
        <f t="shared" si="3"/>
        <v>-2.3873793350017825E-2</v>
      </c>
      <c r="L21" s="1268">
        <f t="shared" si="3"/>
        <v>0.14242813309250746</v>
      </c>
      <c r="M21" s="1269">
        <f t="shared" si="3"/>
        <v>5.464652409914339E-2</v>
      </c>
      <c r="N21" s="1267">
        <f t="shared" si="3"/>
        <v>0.10427825382578537</v>
      </c>
      <c r="O21" s="1268">
        <f t="shared" si="3"/>
        <v>0.13107965174969238</v>
      </c>
      <c r="P21" s="1269">
        <f t="shared" si="3"/>
        <v>7.7677472302010608E-2</v>
      </c>
      <c r="U21" s="440"/>
      <c r="V21" s="440"/>
    </row>
    <row r="22" spans="1:22" ht="17.25" customHeight="1">
      <c r="A22" s="1496" t="s">
        <v>720</v>
      </c>
      <c r="B22" s="1270" t="s">
        <v>327</v>
      </c>
      <c r="C22" s="1273">
        <f>C17-C7</f>
        <v>39</v>
      </c>
      <c r="D22" s="1315">
        <f>D17-D7</f>
        <v>48</v>
      </c>
      <c r="E22" s="1315">
        <f>E17-E7</f>
        <v>-14</v>
      </c>
      <c r="F22" s="1273">
        <f t="shared" ref="F22:P22" si="4">F17-F7</f>
        <v>4276</v>
      </c>
      <c r="G22" s="1274">
        <f t="shared" si="4"/>
        <v>4434</v>
      </c>
      <c r="H22" s="1275">
        <f t="shared" si="4"/>
        <v>-158</v>
      </c>
      <c r="I22" s="1273">
        <f t="shared" si="4"/>
        <v>124913</v>
      </c>
      <c r="J22" s="1274">
        <f t="shared" si="4"/>
        <v>115244</v>
      </c>
      <c r="K22" s="1274">
        <f t="shared" si="4"/>
        <v>15576</v>
      </c>
      <c r="L22" s="1274">
        <f t="shared" si="4"/>
        <v>9669</v>
      </c>
      <c r="M22" s="1275">
        <f t="shared" si="4"/>
        <v>-17844</v>
      </c>
      <c r="N22" s="1273">
        <f t="shared" si="4"/>
        <v>4853</v>
      </c>
      <c r="O22" s="1274">
        <f t="shared" si="4"/>
        <v>5300.4999999999964</v>
      </c>
      <c r="P22" s="1275">
        <f t="shared" si="4"/>
        <v>-447.5</v>
      </c>
    </row>
    <row r="23" spans="1:22" ht="17.25" customHeight="1" thickBot="1">
      <c r="A23" s="1498"/>
      <c r="B23" s="1278" t="s">
        <v>328</v>
      </c>
      <c r="C23" s="1281">
        <f>C17/C7-1</f>
        <v>9.4362448584563996E-3</v>
      </c>
      <c r="D23" s="1327">
        <f>D17/D7-1</f>
        <v>1.1684518013632017E-2</v>
      </c>
      <c r="E23" s="1327">
        <f>E17/E7-1</f>
        <v>-5.0724637681159868E-3</v>
      </c>
      <c r="F23" s="1281">
        <f t="shared" ref="F23:P23" si="5">F17/F7-1</f>
        <v>0.1006164995999812</v>
      </c>
      <c r="G23" s="1282">
        <f t="shared" si="5"/>
        <v>0.1822816032887975</v>
      </c>
      <c r="H23" s="1283">
        <f t="shared" si="5"/>
        <v>-8.6942166950970678E-3</v>
      </c>
      <c r="I23" s="1281">
        <f t="shared" si="5"/>
        <v>0.15307684295019097</v>
      </c>
      <c r="J23" s="1282">
        <f t="shared" si="5"/>
        <v>0.25151572027813307</v>
      </c>
      <c r="K23" s="1282">
        <f t="shared" si="5"/>
        <v>0.16635160680529304</v>
      </c>
      <c r="L23" s="1282">
        <f t="shared" si="5"/>
        <v>2.7022192908665588E-2</v>
      </c>
      <c r="M23" s="1283">
        <f t="shared" si="5"/>
        <v>-0.18119967098916501</v>
      </c>
      <c r="N23" s="1281">
        <f t="shared" si="5"/>
        <v>8.1573581791257066E-2</v>
      </c>
      <c r="O23" s="1282">
        <f t="shared" si="5"/>
        <v>0.19254101099922982</v>
      </c>
      <c r="P23" s="1283">
        <f t="shared" si="5"/>
        <v>-1.4000519348874141E-2</v>
      </c>
    </row>
    <row r="24" spans="1:22" ht="17.25" customHeight="1">
      <c r="A24" s="232" t="s">
        <v>22</v>
      </c>
      <c r="F24" s="345"/>
      <c r="H24" s="693"/>
      <c r="I24" s="694"/>
      <c r="J24" s="694"/>
      <c r="K24" s="696"/>
      <c r="L24" s="1726"/>
      <c r="M24" s="1726"/>
      <c r="N24" s="229"/>
      <c r="O24" s="695"/>
      <c r="P24" s="229"/>
    </row>
    <row r="25" spans="1:22" ht="17.25" customHeight="1">
      <c r="A25" s="441" t="s">
        <v>407</v>
      </c>
      <c r="F25" s="345"/>
      <c r="H25" s="693"/>
      <c r="I25" s="694"/>
      <c r="J25" s="694"/>
      <c r="K25" s="696"/>
      <c r="L25" s="1726"/>
      <c r="M25" s="1726"/>
      <c r="N25" s="229"/>
      <c r="O25" s="695"/>
      <c r="P25" s="229"/>
    </row>
    <row r="26" spans="1:22" ht="17.25" customHeight="1">
      <c r="A26" s="441" t="s">
        <v>408</v>
      </c>
      <c r="F26" s="345"/>
      <c r="H26" s="693"/>
      <c r="I26" s="694"/>
      <c r="J26" s="694"/>
      <c r="K26" s="696"/>
      <c r="L26" s="1726"/>
      <c r="M26" s="1726"/>
      <c r="N26" s="229"/>
      <c r="O26" s="695"/>
      <c r="P26" s="229"/>
    </row>
    <row r="27" spans="1:22" ht="17.25" customHeight="1">
      <c r="A27" s="379" t="s">
        <v>409</v>
      </c>
      <c r="F27" s="345"/>
      <c r="H27" s="693"/>
      <c r="I27" s="694"/>
      <c r="J27" s="694"/>
      <c r="K27" s="696"/>
      <c r="L27" s="1726"/>
      <c r="M27" s="1726"/>
      <c r="N27" s="229"/>
      <c r="O27" s="695"/>
      <c r="P27" s="229"/>
    </row>
    <row r="28" spans="1:22">
      <c r="F28" s="345"/>
      <c r="H28" s="693"/>
      <c r="I28" s="694"/>
      <c r="J28" s="694"/>
      <c r="K28" s="696"/>
      <c r="L28" s="1726"/>
      <c r="M28" s="1726"/>
      <c r="N28" s="229"/>
      <c r="O28" s="695"/>
      <c r="P28" s="229"/>
    </row>
    <row r="29" spans="1:22">
      <c r="F29" s="345"/>
      <c r="H29" s="693"/>
      <c r="I29" s="694"/>
      <c r="J29" s="694"/>
      <c r="K29" s="696"/>
      <c r="L29" s="1726"/>
      <c r="M29" s="1726"/>
      <c r="N29" s="229"/>
      <c r="O29" s="695"/>
      <c r="P29" s="229"/>
    </row>
    <row r="30" spans="1:22">
      <c r="F30" s="345"/>
      <c r="H30" s="693"/>
      <c r="I30" s="694"/>
      <c r="J30" s="694"/>
      <c r="K30" s="696"/>
      <c r="L30" s="1726"/>
      <c r="M30" s="1726"/>
      <c r="N30" s="229"/>
      <c r="O30" s="695"/>
      <c r="P30" s="229"/>
    </row>
    <row r="31" spans="1:22">
      <c r="H31" s="693"/>
      <c r="I31" s="694"/>
      <c r="J31" s="694"/>
      <c r="K31" s="696"/>
      <c r="L31" s="1726"/>
      <c r="M31" s="1726"/>
      <c r="N31" s="229"/>
      <c r="O31" s="695"/>
      <c r="P31" s="229"/>
    </row>
    <row r="32" spans="1:22">
      <c r="H32" s="383"/>
      <c r="I32" s="694"/>
      <c r="J32" s="694"/>
      <c r="K32" s="696"/>
      <c r="L32" s="1726"/>
      <c r="M32" s="1726"/>
      <c r="N32" s="229"/>
      <c r="O32" s="695"/>
      <c r="P32" s="229"/>
    </row>
    <row r="33" spans="9:16">
      <c r="I33" s="229"/>
      <c r="J33" s="229"/>
      <c r="K33" s="229"/>
      <c r="L33" s="229"/>
      <c r="M33" s="229"/>
      <c r="N33" s="229"/>
      <c r="O33" s="229"/>
      <c r="P33" s="229"/>
    </row>
    <row r="34" spans="9:16">
      <c r="I34" s="229"/>
      <c r="J34" s="229"/>
      <c r="K34" s="229"/>
      <c r="L34" s="229"/>
      <c r="M34" s="229"/>
      <c r="N34" s="229"/>
      <c r="O34" s="229"/>
      <c r="P34" s="229"/>
    </row>
  </sheetData>
  <mergeCells count="38">
    <mergeCell ref="A18:A19"/>
    <mergeCell ref="A20:A21"/>
    <mergeCell ref="A22:A23"/>
    <mergeCell ref="A15:B15"/>
    <mergeCell ref="A17:B17"/>
    <mergeCell ref="A16:B16"/>
    <mergeCell ref="A11:B11"/>
    <mergeCell ref="A12:B12"/>
    <mergeCell ref="A13:B13"/>
    <mergeCell ref="A14:B14"/>
    <mergeCell ref="F3:H3"/>
    <mergeCell ref="C3:E3"/>
    <mergeCell ref="C4:C6"/>
    <mergeCell ref="A3:B6"/>
    <mergeCell ref="A7:B7"/>
    <mergeCell ref="A8:B8"/>
    <mergeCell ref="A9:B9"/>
    <mergeCell ref="A10:B10"/>
    <mergeCell ref="D4:E5"/>
    <mergeCell ref="N3:P3"/>
    <mergeCell ref="F4:F6"/>
    <mergeCell ref="I4:I6"/>
    <mergeCell ref="N4:N6"/>
    <mergeCell ref="I3:M3"/>
    <mergeCell ref="J4:M4"/>
    <mergeCell ref="J5:K5"/>
    <mergeCell ref="L5:M5"/>
    <mergeCell ref="G4:H5"/>
    <mergeCell ref="O4:P5"/>
    <mergeCell ref="L24:M24"/>
    <mergeCell ref="L25:M25"/>
    <mergeCell ref="L26:M26"/>
    <mergeCell ref="L32:M32"/>
    <mergeCell ref="L27:M27"/>
    <mergeCell ref="L28:M28"/>
    <mergeCell ref="L29:M29"/>
    <mergeCell ref="L30:M30"/>
    <mergeCell ref="L31:M31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25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4" width="6.42578125" style="383" customWidth="1"/>
    <col min="5" max="5" width="7.140625" style="383" customWidth="1"/>
    <col min="6" max="6" width="6.42578125" style="383" customWidth="1"/>
    <col min="7" max="8" width="5.7109375" style="383" customWidth="1"/>
    <col min="9" max="12" width="6.42578125" style="383" customWidth="1"/>
    <col min="13" max="14" width="5.85546875" style="383" customWidth="1"/>
    <col min="15" max="18" width="6.42578125" style="383" customWidth="1"/>
    <col min="19" max="20" width="5.7109375" style="383" customWidth="1"/>
    <col min="21" max="16384" width="9.140625" style="383"/>
  </cols>
  <sheetData>
    <row r="1" spans="1:20" s="378" customFormat="1" ht="17.25" customHeight="1">
      <c r="A1" s="438" t="s">
        <v>567</v>
      </c>
    </row>
    <row r="2" spans="1:20" s="379" customFormat="1" ht="17.25" customHeight="1" thickBot="1">
      <c r="A2" s="701" t="s">
        <v>329</v>
      </c>
    </row>
    <row r="3" spans="1:20" ht="17.25" customHeight="1">
      <c r="A3" s="1499" t="s">
        <v>334</v>
      </c>
      <c r="B3" s="1500"/>
      <c r="C3" s="1541" t="s">
        <v>355</v>
      </c>
      <c r="D3" s="1542"/>
      <c r="E3" s="1542"/>
      <c r="F3" s="1542"/>
      <c r="G3" s="1542"/>
      <c r="H3" s="1543"/>
      <c r="I3" s="1742" t="s">
        <v>356</v>
      </c>
      <c r="J3" s="1743"/>
      <c r="K3" s="1743"/>
      <c r="L3" s="1743"/>
      <c r="M3" s="1743"/>
      <c r="N3" s="1744"/>
      <c r="O3" s="1736" t="s">
        <v>357</v>
      </c>
      <c r="P3" s="1737"/>
      <c r="Q3" s="1737"/>
      <c r="R3" s="1737"/>
      <c r="S3" s="1737"/>
      <c r="T3" s="1738"/>
    </row>
    <row r="4" spans="1:20" ht="17.25" customHeight="1">
      <c r="A4" s="1501"/>
      <c r="B4" s="1502"/>
      <c r="C4" s="1544"/>
      <c r="D4" s="1545"/>
      <c r="E4" s="1545"/>
      <c r="F4" s="1545"/>
      <c r="G4" s="1545"/>
      <c r="H4" s="1546"/>
      <c r="I4" s="1745"/>
      <c r="J4" s="1653"/>
      <c r="K4" s="1653"/>
      <c r="L4" s="1653"/>
      <c r="M4" s="1653"/>
      <c r="N4" s="1655"/>
      <c r="O4" s="1739"/>
      <c r="P4" s="1740"/>
      <c r="Q4" s="1740"/>
      <c r="R4" s="1740"/>
      <c r="S4" s="1740"/>
      <c r="T4" s="1741"/>
    </row>
    <row r="5" spans="1:20" ht="23.25" customHeight="1">
      <c r="A5" s="1501"/>
      <c r="B5" s="1502"/>
      <c r="C5" s="1549" t="s">
        <v>2</v>
      </c>
      <c r="D5" s="1551" t="s">
        <v>45</v>
      </c>
      <c r="E5" s="1551" t="s">
        <v>4</v>
      </c>
      <c r="F5" s="1553" t="s">
        <v>25</v>
      </c>
      <c r="G5" s="1557" t="s">
        <v>250</v>
      </c>
      <c r="H5" s="1557" t="s">
        <v>251</v>
      </c>
      <c r="I5" s="1549" t="s">
        <v>2</v>
      </c>
      <c r="J5" s="1551" t="s">
        <v>45</v>
      </c>
      <c r="K5" s="1551" t="s">
        <v>4</v>
      </c>
      <c r="L5" s="1553" t="s">
        <v>25</v>
      </c>
      <c r="M5" s="1557" t="s">
        <v>250</v>
      </c>
      <c r="N5" s="1547" t="s">
        <v>251</v>
      </c>
      <c r="O5" s="1549" t="s">
        <v>2</v>
      </c>
      <c r="P5" s="1551" t="s">
        <v>45</v>
      </c>
      <c r="Q5" s="1551" t="s">
        <v>4</v>
      </c>
      <c r="R5" s="1553" t="s">
        <v>25</v>
      </c>
      <c r="S5" s="1557" t="s">
        <v>250</v>
      </c>
      <c r="T5" s="1547" t="s">
        <v>251</v>
      </c>
    </row>
    <row r="6" spans="1:20" ht="23.25" customHeight="1" thickBot="1">
      <c r="A6" s="1503"/>
      <c r="B6" s="1504"/>
      <c r="C6" s="1550"/>
      <c r="D6" s="1552"/>
      <c r="E6" s="1552"/>
      <c r="F6" s="1554"/>
      <c r="G6" s="1558"/>
      <c r="H6" s="1558"/>
      <c r="I6" s="1550"/>
      <c r="J6" s="1552"/>
      <c r="K6" s="1552"/>
      <c r="L6" s="1554"/>
      <c r="M6" s="1558"/>
      <c r="N6" s="1548"/>
      <c r="O6" s="1550"/>
      <c r="P6" s="1552"/>
      <c r="Q6" s="1552"/>
      <c r="R6" s="1554"/>
      <c r="S6" s="1558"/>
      <c r="T6" s="1548"/>
    </row>
    <row r="7" spans="1:20" s="26" customFormat="1" ht="17.25" customHeight="1">
      <c r="A7" s="1505" t="s">
        <v>13</v>
      </c>
      <c r="B7" s="1506"/>
      <c r="C7" s="333">
        <v>4025</v>
      </c>
      <c r="D7" s="405">
        <v>41682</v>
      </c>
      <c r="E7" s="405">
        <v>805526</v>
      </c>
      <c r="F7" s="405">
        <v>58368.4</v>
      </c>
      <c r="G7" s="795">
        <v>19.325512211506165</v>
      </c>
      <c r="H7" s="795">
        <v>13.800720938041817</v>
      </c>
      <c r="I7" s="333">
        <v>68</v>
      </c>
      <c r="J7" s="741">
        <v>482</v>
      </c>
      <c r="K7" s="741">
        <v>5289</v>
      </c>
      <c r="L7" s="741">
        <v>647.9</v>
      </c>
      <c r="M7" s="796">
        <v>10.973029045643154</v>
      </c>
      <c r="N7" s="797">
        <v>8.1632968050625099</v>
      </c>
      <c r="O7" s="333">
        <v>40</v>
      </c>
      <c r="P7" s="741">
        <v>334</v>
      </c>
      <c r="Q7" s="741">
        <v>5200</v>
      </c>
      <c r="R7" s="741">
        <v>476</v>
      </c>
      <c r="S7" s="796">
        <v>15.568862275449101</v>
      </c>
      <c r="T7" s="797">
        <v>10.92436974789916</v>
      </c>
    </row>
    <row r="8" spans="1:20" s="26" customFormat="1" ht="17.25" customHeight="1">
      <c r="A8" s="1505" t="s">
        <v>14</v>
      </c>
      <c r="B8" s="1506"/>
      <c r="C8" s="333">
        <v>4013</v>
      </c>
      <c r="D8" s="405">
        <v>41090</v>
      </c>
      <c r="E8" s="405">
        <v>783542</v>
      </c>
      <c r="F8" s="405">
        <v>57268.899999999994</v>
      </c>
      <c r="G8" s="795">
        <v>19.068921878802627</v>
      </c>
      <c r="H8" s="795">
        <v>13.681806355631068</v>
      </c>
      <c r="I8" s="333">
        <v>72</v>
      </c>
      <c r="J8" s="741">
        <v>514</v>
      </c>
      <c r="K8" s="741">
        <v>5710</v>
      </c>
      <c r="L8" s="741">
        <v>693</v>
      </c>
      <c r="M8" s="796">
        <v>11.108949416342412</v>
      </c>
      <c r="N8" s="797">
        <v>8.2395382395382395</v>
      </c>
      <c r="O8" s="333">
        <v>40</v>
      </c>
      <c r="P8" s="741">
        <v>337</v>
      </c>
      <c r="Q8" s="741">
        <v>5207</v>
      </c>
      <c r="R8" s="741">
        <v>455.4</v>
      </c>
      <c r="S8" s="796">
        <v>15.451038575667656</v>
      </c>
      <c r="T8" s="797">
        <v>11.433904259991218</v>
      </c>
    </row>
    <row r="9" spans="1:20" s="26" customFormat="1" ht="17.25" customHeight="1">
      <c r="A9" s="1505" t="s">
        <v>15</v>
      </c>
      <c r="B9" s="1506"/>
      <c r="C9" s="333">
        <v>4003</v>
      </c>
      <c r="D9" s="405">
        <v>40828</v>
      </c>
      <c r="E9" s="405">
        <v>778096</v>
      </c>
      <c r="F9" s="405">
        <v>56837.7</v>
      </c>
      <c r="G9" s="795">
        <v>19.057901440188108</v>
      </c>
      <c r="H9" s="795">
        <v>13.689786884409468</v>
      </c>
      <c r="I9" s="333">
        <v>80</v>
      </c>
      <c r="J9" s="741">
        <v>549</v>
      </c>
      <c r="K9" s="741">
        <v>6129</v>
      </c>
      <c r="L9" s="741">
        <v>730.3</v>
      </c>
      <c r="M9" s="796">
        <v>11.163934426229508</v>
      </c>
      <c r="N9" s="797">
        <v>8.3924414624127071</v>
      </c>
      <c r="O9" s="333">
        <v>40</v>
      </c>
      <c r="P9" s="741">
        <v>343</v>
      </c>
      <c r="Q9" s="741">
        <v>5261</v>
      </c>
      <c r="R9" s="741">
        <v>455</v>
      </c>
      <c r="S9" s="796">
        <v>15.338192419825074</v>
      </c>
      <c r="T9" s="797">
        <v>11.562637362637362</v>
      </c>
    </row>
    <row r="10" spans="1:20" s="26" customFormat="1" ht="17.25" customHeight="1">
      <c r="A10" s="1505" t="s">
        <v>16</v>
      </c>
      <c r="B10" s="1506"/>
      <c r="C10" s="333">
        <v>3984</v>
      </c>
      <c r="D10" s="405">
        <v>41150</v>
      </c>
      <c r="E10" s="405">
        <v>782625</v>
      </c>
      <c r="F10" s="405">
        <v>56561.600000000093</v>
      </c>
      <c r="G10" s="795">
        <v>19.018833535844472</v>
      </c>
      <c r="H10" s="795">
        <v>13.836684252213493</v>
      </c>
      <c r="I10" s="333">
        <v>85</v>
      </c>
      <c r="J10" s="741">
        <v>586</v>
      </c>
      <c r="K10" s="741">
        <v>6542</v>
      </c>
      <c r="L10" s="741">
        <v>769</v>
      </c>
      <c r="M10" s="796">
        <v>11.16382252559727</v>
      </c>
      <c r="N10" s="797">
        <v>8.5071521456436923</v>
      </c>
      <c r="O10" s="333">
        <v>42</v>
      </c>
      <c r="P10" s="741">
        <v>369</v>
      </c>
      <c r="Q10" s="741">
        <v>5475</v>
      </c>
      <c r="R10" s="741">
        <v>484.2</v>
      </c>
      <c r="S10" s="796">
        <v>14.83739837398374</v>
      </c>
      <c r="T10" s="797">
        <v>11.307311028500619</v>
      </c>
    </row>
    <row r="11" spans="1:20" s="26" customFormat="1" ht="17.25" customHeight="1">
      <c r="A11" s="1505" t="s">
        <v>17</v>
      </c>
      <c r="B11" s="1506"/>
      <c r="C11" s="333">
        <v>3962</v>
      </c>
      <c r="D11" s="405">
        <v>40760</v>
      </c>
      <c r="E11" s="405">
        <v>795210</v>
      </c>
      <c r="F11" s="405">
        <v>56359</v>
      </c>
      <c r="G11" s="795">
        <v>19.509568204121688</v>
      </c>
      <c r="H11" s="795">
        <v>14.109725154811121</v>
      </c>
      <c r="I11" s="333">
        <v>91</v>
      </c>
      <c r="J11" s="741">
        <v>599</v>
      </c>
      <c r="K11" s="741">
        <v>7017</v>
      </c>
      <c r="L11" s="741">
        <v>821.6</v>
      </c>
      <c r="M11" s="796">
        <v>11.714524207011687</v>
      </c>
      <c r="N11" s="797">
        <v>8.5406523855890946</v>
      </c>
      <c r="O11" s="333">
        <v>42</v>
      </c>
      <c r="P11" s="741">
        <v>380</v>
      </c>
      <c r="Q11" s="741">
        <v>5723</v>
      </c>
      <c r="R11" s="741">
        <v>488.3</v>
      </c>
      <c r="S11" s="796">
        <v>15.060526315789474</v>
      </c>
      <c r="T11" s="797">
        <v>11.720253942248616</v>
      </c>
    </row>
    <row r="12" spans="1:20" s="26" customFormat="1" ht="17.25" customHeight="1">
      <c r="A12" s="1505" t="s">
        <v>18</v>
      </c>
      <c r="B12" s="1506"/>
      <c r="C12" s="333">
        <v>3948</v>
      </c>
      <c r="D12" s="401">
        <v>41287</v>
      </c>
      <c r="E12" s="401">
        <v>813940</v>
      </c>
      <c r="F12" s="405">
        <v>56885.799999999945</v>
      </c>
      <c r="G12" s="795">
        <v>19.714195751689395</v>
      </c>
      <c r="H12" s="795">
        <v>14.308315959343119</v>
      </c>
      <c r="I12" s="334">
        <v>105</v>
      </c>
      <c r="J12" s="742">
        <v>650</v>
      </c>
      <c r="K12" s="742">
        <v>7731</v>
      </c>
      <c r="L12" s="741">
        <v>875.6</v>
      </c>
      <c r="M12" s="796">
        <v>11.893846153846154</v>
      </c>
      <c r="N12" s="797">
        <v>8.829374143444495</v>
      </c>
      <c r="O12" s="334">
        <v>42</v>
      </c>
      <c r="P12" s="742">
        <v>397</v>
      </c>
      <c r="Q12" s="742">
        <v>5983</v>
      </c>
      <c r="R12" s="741">
        <v>507.7</v>
      </c>
      <c r="S12" s="796">
        <v>15.070528967254408</v>
      </c>
      <c r="T12" s="797">
        <v>11.78451841638763</v>
      </c>
    </row>
    <row r="13" spans="1:20" s="26" customFormat="1" ht="17.25" customHeight="1">
      <c r="A13" s="1505" t="s">
        <v>19</v>
      </c>
      <c r="B13" s="1506"/>
      <c r="C13" s="333">
        <v>3939</v>
      </c>
      <c r="D13" s="401">
        <v>42089</v>
      </c>
      <c r="E13" s="401">
        <v>839019</v>
      </c>
      <c r="F13" s="401">
        <v>57641.1</v>
      </c>
      <c r="G13" s="795">
        <v>19.934400912352395</v>
      </c>
      <c r="H13" s="795">
        <v>14.5559158308915</v>
      </c>
      <c r="I13" s="334">
        <v>124</v>
      </c>
      <c r="J13" s="742">
        <v>764</v>
      </c>
      <c r="K13" s="742">
        <v>8805</v>
      </c>
      <c r="L13" s="741">
        <v>969.6</v>
      </c>
      <c r="M13" s="796">
        <v>11.524869109947645</v>
      </c>
      <c r="N13" s="797">
        <v>9.0810643564356432</v>
      </c>
      <c r="O13" s="334">
        <v>43</v>
      </c>
      <c r="P13" s="742">
        <v>406</v>
      </c>
      <c r="Q13" s="742">
        <v>6313</v>
      </c>
      <c r="R13" s="741">
        <v>518</v>
      </c>
      <c r="S13" s="796">
        <v>15.549261083743842</v>
      </c>
      <c r="T13" s="797">
        <v>12.187258687258687</v>
      </c>
    </row>
    <row r="14" spans="1:20" s="26" customFormat="1" ht="17.25" customHeight="1">
      <c r="A14" s="1505" t="s">
        <v>20</v>
      </c>
      <c r="B14" s="1506"/>
      <c r="C14" s="334">
        <v>3927</v>
      </c>
      <c r="D14" s="401">
        <v>42831</v>
      </c>
      <c r="E14" s="401">
        <v>863613</v>
      </c>
      <c r="F14" s="401">
        <v>58593.700000000004</v>
      </c>
      <c r="G14" s="795">
        <v>20.163269594452615</v>
      </c>
      <c r="H14" s="795">
        <v>14.739007777286636</v>
      </c>
      <c r="I14" s="334">
        <v>145</v>
      </c>
      <c r="J14" s="742">
        <v>843</v>
      </c>
      <c r="K14" s="742">
        <v>10057</v>
      </c>
      <c r="L14" s="742">
        <v>1084.0999999999999</v>
      </c>
      <c r="M14" s="796">
        <v>11.930011862396205</v>
      </c>
      <c r="N14" s="797">
        <v>9.2768194815976397</v>
      </c>
      <c r="O14" s="334">
        <v>43</v>
      </c>
      <c r="P14" s="742">
        <v>417</v>
      </c>
      <c r="Q14" s="742">
        <v>6581</v>
      </c>
      <c r="R14" s="742">
        <v>542.9</v>
      </c>
      <c r="S14" s="796">
        <v>15.781774580335732</v>
      </c>
      <c r="T14" s="797">
        <v>12.121937741757231</v>
      </c>
    </row>
    <row r="15" spans="1:20" s="26" customFormat="1" ht="17.25" customHeight="1">
      <c r="A15" s="1505" t="s">
        <v>21</v>
      </c>
      <c r="B15" s="1506"/>
      <c r="C15" s="334">
        <v>3915</v>
      </c>
      <c r="D15" s="401">
        <v>43691</v>
      </c>
      <c r="E15" s="401">
        <v>887347</v>
      </c>
      <c r="F15" s="401">
        <v>59798.700000000004</v>
      </c>
      <c r="G15" s="795">
        <v>20.309606097365592</v>
      </c>
      <c r="H15" s="795">
        <v>14.838901180125989</v>
      </c>
      <c r="I15" s="334">
        <v>180</v>
      </c>
      <c r="J15" s="742">
        <v>988</v>
      </c>
      <c r="K15" s="742">
        <v>11949</v>
      </c>
      <c r="L15" s="742">
        <v>1276.7</v>
      </c>
      <c r="M15" s="796">
        <v>12.09412955465587</v>
      </c>
      <c r="N15" s="797">
        <v>9.3592856583379014</v>
      </c>
      <c r="O15" s="334">
        <v>45</v>
      </c>
      <c r="P15" s="742">
        <v>437</v>
      </c>
      <c r="Q15" s="742">
        <v>6892</v>
      </c>
      <c r="R15" s="742">
        <v>559.5</v>
      </c>
      <c r="S15" s="796">
        <v>15.77116704805492</v>
      </c>
      <c r="T15" s="797">
        <v>12.318141197497766</v>
      </c>
    </row>
    <row r="16" spans="1:20" s="26" customFormat="1" ht="17.25" customHeight="1">
      <c r="A16" s="1505" t="s">
        <v>244</v>
      </c>
      <c r="B16" s="1506"/>
      <c r="C16" s="334">
        <v>3914</v>
      </c>
      <c r="D16" s="401">
        <v>44454</v>
      </c>
      <c r="E16" s="401">
        <v>905245</v>
      </c>
      <c r="F16" s="401">
        <v>61006.8</v>
      </c>
      <c r="G16" s="795">
        <v>20.363634318621497</v>
      </c>
      <c r="H16" s="795">
        <v>14.838427847387504</v>
      </c>
      <c r="I16" s="334">
        <v>196</v>
      </c>
      <c r="J16" s="742">
        <v>1125</v>
      </c>
      <c r="K16" s="742">
        <v>13702</v>
      </c>
      <c r="L16" s="742">
        <v>1415.1</v>
      </c>
      <c r="M16" s="796">
        <v>12.179555555555556</v>
      </c>
      <c r="N16" s="797">
        <v>9.6827079358349231</v>
      </c>
      <c r="O16" s="334">
        <v>45</v>
      </c>
      <c r="P16" s="742">
        <v>444</v>
      </c>
      <c r="Q16" s="742">
        <v>7161</v>
      </c>
      <c r="R16" s="742">
        <v>582.9</v>
      </c>
      <c r="S16" s="796">
        <v>16.128378378378379</v>
      </c>
      <c r="T16" s="797">
        <v>12.285126093669584</v>
      </c>
    </row>
    <row r="17" spans="1:20" s="26" customFormat="1" ht="17.25" customHeight="1" thickBot="1">
      <c r="A17" s="1555" t="s">
        <v>321</v>
      </c>
      <c r="B17" s="1556"/>
      <c r="C17" s="321">
        <v>3911</v>
      </c>
      <c r="D17" s="331">
        <v>45032</v>
      </c>
      <c r="E17" s="331">
        <v>917851</v>
      </c>
      <c r="F17" s="331">
        <v>62152.5</v>
      </c>
      <c r="G17" s="795">
        <v>20.382194883638302</v>
      </c>
      <c r="H17" s="795">
        <v>14.767724548489602</v>
      </c>
      <c r="I17" s="321">
        <v>215</v>
      </c>
      <c r="J17" s="570">
        <v>1293</v>
      </c>
      <c r="K17" s="570">
        <v>15753</v>
      </c>
      <c r="L17" s="570">
        <v>1590.6</v>
      </c>
      <c r="M17" s="796">
        <v>12.183294663573086</v>
      </c>
      <c r="N17" s="797">
        <v>9.9038098830629959</v>
      </c>
      <c r="O17" s="321">
        <v>46</v>
      </c>
      <c r="P17" s="570">
        <v>449</v>
      </c>
      <c r="Q17" s="570">
        <v>7324</v>
      </c>
      <c r="R17" s="570">
        <v>602.20000000000005</v>
      </c>
      <c r="S17" s="796">
        <v>16.311804008908688</v>
      </c>
      <c r="T17" s="797">
        <v>12.162072401195616</v>
      </c>
    </row>
    <row r="18" spans="1:20" s="440" customFormat="1" ht="17.25" customHeight="1">
      <c r="A18" s="1514" t="s">
        <v>718</v>
      </c>
      <c r="B18" s="1242" t="s">
        <v>327</v>
      </c>
      <c r="C18" s="1245">
        <f>C17-C16</f>
        <v>-3</v>
      </c>
      <c r="D18" s="1246">
        <f t="shared" ref="D18:R18" si="0">D17-D16</f>
        <v>578</v>
      </c>
      <c r="E18" s="1246">
        <f t="shared" si="0"/>
        <v>12606</v>
      </c>
      <c r="F18" s="1246">
        <f t="shared" si="0"/>
        <v>1145.6999999999971</v>
      </c>
      <c r="G18" s="1284">
        <f t="shared" ref="G18:H18" si="1">G17-G16</f>
        <v>1.8560565016805697E-2</v>
      </c>
      <c r="H18" s="1285">
        <f t="shared" si="1"/>
        <v>-7.0703298897901945E-2</v>
      </c>
      <c r="I18" s="1245">
        <f t="shared" si="0"/>
        <v>19</v>
      </c>
      <c r="J18" s="1246">
        <f t="shared" si="0"/>
        <v>168</v>
      </c>
      <c r="K18" s="1246">
        <f t="shared" si="0"/>
        <v>2051</v>
      </c>
      <c r="L18" s="1246">
        <f t="shared" si="0"/>
        <v>175.5</v>
      </c>
      <c r="M18" s="1284">
        <f t="shared" si="0"/>
        <v>3.7391080175304126E-3</v>
      </c>
      <c r="N18" s="1285">
        <f t="shared" si="0"/>
        <v>0.22110194722807286</v>
      </c>
      <c r="O18" s="1245">
        <f t="shared" si="0"/>
        <v>1</v>
      </c>
      <c r="P18" s="1246">
        <f t="shared" si="0"/>
        <v>5</v>
      </c>
      <c r="Q18" s="1246">
        <f t="shared" si="0"/>
        <v>163</v>
      </c>
      <c r="R18" s="1246">
        <f t="shared" si="0"/>
        <v>19.300000000000068</v>
      </c>
      <c r="S18" s="1284">
        <f>S17-S16</f>
        <v>0.18342563053030858</v>
      </c>
      <c r="T18" s="1285">
        <f t="shared" ref="T18" si="2">T17-T16</f>
        <v>-0.12305369247396847</v>
      </c>
    </row>
    <row r="19" spans="1:20" s="440" customFormat="1" ht="17.25" customHeight="1">
      <c r="A19" s="1497"/>
      <c r="B19" s="1250" t="s">
        <v>328</v>
      </c>
      <c r="C19" s="1253">
        <f>C17/C16-1</f>
        <v>-7.6647930505879813E-4</v>
      </c>
      <c r="D19" s="1254">
        <f t="shared" ref="D19:R19" si="3">D17/D16-1</f>
        <v>1.3002204526026961E-2</v>
      </c>
      <c r="E19" s="1254">
        <f t="shared" si="3"/>
        <v>1.3925511877999952E-2</v>
      </c>
      <c r="F19" s="1254">
        <f t="shared" si="3"/>
        <v>1.8779873718995255E-2</v>
      </c>
      <c r="G19" s="1286">
        <f t="shared" ref="G19:H19" si="4">G17/G16-1</f>
        <v>9.1145640932244198E-4</v>
      </c>
      <c r="H19" s="1287">
        <f t="shared" si="4"/>
        <v>-4.7648780332446572E-3</v>
      </c>
      <c r="I19" s="1253">
        <f t="shared" si="3"/>
        <v>9.6938775510204023E-2</v>
      </c>
      <c r="J19" s="1254">
        <f t="shared" si="3"/>
        <v>0.14933333333333332</v>
      </c>
      <c r="K19" s="1254">
        <f t="shared" si="3"/>
        <v>0.14968617720040878</v>
      </c>
      <c r="L19" s="1254">
        <f t="shared" si="3"/>
        <v>0.12401950392198424</v>
      </c>
      <c r="M19" s="1286">
        <f t="shared" si="3"/>
        <v>3.0699872425343777E-4</v>
      </c>
      <c r="N19" s="1287">
        <f t="shared" si="3"/>
        <v>2.2834722341442459E-2</v>
      </c>
      <c r="O19" s="1253">
        <f t="shared" si="3"/>
        <v>2.2222222222222143E-2</v>
      </c>
      <c r="P19" s="1254">
        <f t="shared" si="3"/>
        <v>1.1261261261261257E-2</v>
      </c>
      <c r="Q19" s="1254">
        <f t="shared" si="3"/>
        <v>2.276218405250674E-2</v>
      </c>
      <c r="R19" s="1254">
        <f t="shared" si="3"/>
        <v>3.311031051638369E-2</v>
      </c>
      <c r="S19" s="1286">
        <f t="shared" ref="S19:T19" si="5">S17/S16-1</f>
        <v>1.137285015437195E-2</v>
      </c>
      <c r="T19" s="1287">
        <f t="shared" si="5"/>
        <v>-1.0016477774483445E-2</v>
      </c>
    </row>
    <row r="20" spans="1:20" ht="17.25" customHeight="1">
      <c r="A20" s="1496" t="s">
        <v>719</v>
      </c>
      <c r="B20" s="1270" t="s">
        <v>327</v>
      </c>
      <c r="C20" s="1273">
        <f>C17-C12</f>
        <v>-37</v>
      </c>
      <c r="D20" s="1274">
        <f t="shared" ref="D20:R20" si="6">D17-D12</f>
        <v>3745</v>
      </c>
      <c r="E20" s="1274">
        <f t="shared" si="6"/>
        <v>103911</v>
      </c>
      <c r="F20" s="1274">
        <f t="shared" si="6"/>
        <v>5266.7000000000553</v>
      </c>
      <c r="G20" s="1288">
        <f t="shared" ref="G20:H20" si="7">G17-G12</f>
        <v>0.66799913194890692</v>
      </c>
      <c r="H20" s="1289">
        <f t="shared" si="7"/>
        <v>0.45940858914648253</v>
      </c>
      <c r="I20" s="1273">
        <f t="shared" si="6"/>
        <v>110</v>
      </c>
      <c r="J20" s="1274">
        <f t="shared" si="6"/>
        <v>643</v>
      </c>
      <c r="K20" s="1274">
        <f t="shared" si="6"/>
        <v>8022</v>
      </c>
      <c r="L20" s="1274">
        <f t="shared" si="6"/>
        <v>714.99999999999989</v>
      </c>
      <c r="M20" s="1288">
        <f t="shared" si="6"/>
        <v>0.28944850972693281</v>
      </c>
      <c r="N20" s="1289">
        <f t="shared" si="6"/>
        <v>1.0744357396185009</v>
      </c>
      <c r="O20" s="1273">
        <f t="shared" si="6"/>
        <v>4</v>
      </c>
      <c r="P20" s="1274">
        <f t="shared" si="6"/>
        <v>52</v>
      </c>
      <c r="Q20" s="1274">
        <f t="shared" si="6"/>
        <v>1341</v>
      </c>
      <c r="R20" s="1274">
        <f t="shared" si="6"/>
        <v>94.500000000000057</v>
      </c>
      <c r="S20" s="1288">
        <f t="shared" ref="S20:T20" si="8">S17-S12</f>
        <v>1.2412750416542799</v>
      </c>
      <c r="T20" s="1289">
        <f t="shared" si="8"/>
        <v>0.37755398480798519</v>
      </c>
    </row>
    <row r="21" spans="1:20" ht="17.25" customHeight="1">
      <c r="A21" s="1497"/>
      <c r="B21" s="1250" t="s">
        <v>328</v>
      </c>
      <c r="C21" s="1253">
        <f>C17/C12-1</f>
        <v>-9.3718338399189083E-3</v>
      </c>
      <c r="D21" s="1254">
        <f t="shared" ref="D21:R21" si="9">D17/D12-1</f>
        <v>9.0706517790103414E-2</v>
      </c>
      <c r="E21" s="1254">
        <f t="shared" si="9"/>
        <v>0.12766420129247846</v>
      </c>
      <c r="F21" s="1254">
        <f t="shared" si="9"/>
        <v>9.2583737945147293E-2</v>
      </c>
      <c r="G21" s="1286">
        <f t="shared" ref="G21:H21" si="10">G17/G12-1</f>
        <v>3.3884168563744987E-2</v>
      </c>
      <c r="H21" s="1287">
        <f t="shared" si="10"/>
        <v>3.2107802934453256E-2</v>
      </c>
      <c r="I21" s="1352">
        <f t="shared" si="9"/>
        <v>1.0476190476190474</v>
      </c>
      <c r="J21" s="1353">
        <f t="shared" si="9"/>
        <v>0.98923076923076914</v>
      </c>
      <c r="K21" s="1353">
        <f t="shared" si="9"/>
        <v>1.037640667442763</v>
      </c>
      <c r="L21" s="1353">
        <f t="shared" si="9"/>
        <v>0.81658291457286425</v>
      </c>
      <c r="M21" s="1286">
        <f t="shared" si="9"/>
        <v>2.4335989047019391E-2</v>
      </c>
      <c r="N21" s="1287">
        <f t="shared" si="9"/>
        <v>0.12168877682188062</v>
      </c>
      <c r="O21" s="1253">
        <f t="shared" si="9"/>
        <v>9.5238095238095344E-2</v>
      </c>
      <c r="P21" s="1254">
        <f t="shared" si="9"/>
        <v>0.1309823677581865</v>
      </c>
      <c r="Q21" s="1254">
        <f t="shared" si="9"/>
        <v>0.22413504930636807</v>
      </c>
      <c r="R21" s="1254">
        <f t="shared" si="9"/>
        <v>0.18613354343116018</v>
      </c>
      <c r="S21" s="1286">
        <f t="shared" ref="S21:T21" si="11">S17/S12-1</f>
        <v>8.2364397716321092E-2</v>
      </c>
      <c r="T21" s="1287">
        <f t="shared" si="11"/>
        <v>3.2038134395288909E-2</v>
      </c>
    </row>
    <row r="22" spans="1:20" s="440" customFormat="1" ht="17.25" customHeight="1">
      <c r="A22" s="1496" t="s">
        <v>720</v>
      </c>
      <c r="B22" s="1270" t="s">
        <v>327</v>
      </c>
      <c r="C22" s="1273">
        <f>C17-C7</f>
        <v>-114</v>
      </c>
      <c r="D22" s="1274">
        <f t="shared" ref="D22:R22" si="12">D17-D7</f>
        <v>3350</v>
      </c>
      <c r="E22" s="1274">
        <f t="shared" si="12"/>
        <v>112325</v>
      </c>
      <c r="F22" s="1274">
        <f t="shared" si="12"/>
        <v>3784.0999999999985</v>
      </c>
      <c r="G22" s="1288">
        <f t="shared" ref="G22:H22" si="13">G17-G7</f>
        <v>1.056682672132137</v>
      </c>
      <c r="H22" s="1289">
        <f t="shared" si="13"/>
        <v>0.96700361044778482</v>
      </c>
      <c r="I22" s="1273">
        <f t="shared" si="12"/>
        <v>147</v>
      </c>
      <c r="J22" s="1274">
        <f t="shared" si="12"/>
        <v>811</v>
      </c>
      <c r="K22" s="1274">
        <f t="shared" si="12"/>
        <v>10464</v>
      </c>
      <c r="L22" s="1274">
        <f t="shared" si="12"/>
        <v>942.69999999999993</v>
      </c>
      <c r="M22" s="1288">
        <f t="shared" si="12"/>
        <v>1.2102656179299327</v>
      </c>
      <c r="N22" s="1289">
        <f t="shared" si="12"/>
        <v>1.740513078000486</v>
      </c>
      <c r="O22" s="1273">
        <f t="shared" si="12"/>
        <v>6</v>
      </c>
      <c r="P22" s="1274">
        <f t="shared" si="12"/>
        <v>115</v>
      </c>
      <c r="Q22" s="1274">
        <f t="shared" si="12"/>
        <v>2124</v>
      </c>
      <c r="R22" s="1274">
        <f t="shared" si="12"/>
        <v>126.20000000000005</v>
      </c>
      <c r="S22" s="1288">
        <f t="shared" ref="S22:T22" si="14">S17-S7</f>
        <v>0.74294173345958647</v>
      </c>
      <c r="T22" s="1289">
        <f t="shared" si="14"/>
        <v>1.2377026532964557</v>
      </c>
    </row>
    <row r="23" spans="1:20" ht="17.25" customHeight="1" thickBot="1">
      <c r="A23" s="1498"/>
      <c r="B23" s="1290" t="s">
        <v>328</v>
      </c>
      <c r="C23" s="1291">
        <f>C17/C7-1</f>
        <v>-2.832298136645961E-2</v>
      </c>
      <c r="D23" s="1292">
        <f t="shared" ref="D23:R23" si="15">D17/D7-1</f>
        <v>8.0370423684084313E-2</v>
      </c>
      <c r="E23" s="1292">
        <f t="shared" si="15"/>
        <v>0.13944304715179889</v>
      </c>
      <c r="F23" s="1292">
        <f t="shared" si="15"/>
        <v>6.4831312833656618E-2</v>
      </c>
      <c r="G23" s="1293">
        <f t="shared" ref="G23:H23" si="16">G17/G7-1</f>
        <v>5.4678119812162196E-2</v>
      </c>
      <c r="H23" s="1294">
        <f t="shared" si="16"/>
        <v>7.0069064854592522E-2</v>
      </c>
      <c r="I23" s="1354">
        <f t="shared" si="15"/>
        <v>2.1617647058823528</v>
      </c>
      <c r="J23" s="1355">
        <f t="shared" si="15"/>
        <v>1.6825726141078836</v>
      </c>
      <c r="K23" s="1355">
        <f t="shared" si="15"/>
        <v>1.9784458309699375</v>
      </c>
      <c r="L23" s="1355">
        <f t="shared" si="15"/>
        <v>1.4550084889643462</v>
      </c>
      <c r="M23" s="1293">
        <f t="shared" si="15"/>
        <v>0.11029457890758709</v>
      </c>
      <c r="N23" s="1294">
        <f t="shared" si="15"/>
        <v>0.21321202935082528</v>
      </c>
      <c r="O23" s="1291">
        <f t="shared" si="15"/>
        <v>0.14999999999999991</v>
      </c>
      <c r="P23" s="1292">
        <f t="shared" si="15"/>
        <v>0.34431137724550909</v>
      </c>
      <c r="Q23" s="1292">
        <f t="shared" si="15"/>
        <v>0.40846153846153843</v>
      </c>
      <c r="R23" s="1292">
        <f t="shared" si="15"/>
        <v>0.26512605042016824</v>
      </c>
      <c r="S23" s="1293">
        <f t="shared" ref="S23:T23" si="17">S17/S7-1</f>
        <v>4.7719719033750385E-2</v>
      </c>
      <c r="T23" s="1294">
        <f t="shared" si="17"/>
        <v>0.11329739672482941</v>
      </c>
    </row>
    <row r="24" spans="1:20" ht="17.25" customHeight="1">
      <c r="A24" s="220" t="s">
        <v>22</v>
      </c>
    </row>
    <row r="25" spans="1:20">
      <c r="A25" s="220" t="s">
        <v>46</v>
      </c>
    </row>
  </sheetData>
  <mergeCells count="36">
    <mergeCell ref="A18:A19"/>
    <mergeCell ref="A20:A21"/>
    <mergeCell ref="A22:A23"/>
    <mergeCell ref="P5:P6"/>
    <mergeCell ref="Q5:Q6"/>
    <mergeCell ref="A7:B7"/>
    <mergeCell ref="A8:B8"/>
    <mergeCell ref="A9:B9"/>
    <mergeCell ref="A15:B15"/>
    <mergeCell ref="A16:B16"/>
    <mergeCell ref="A17:B17"/>
    <mergeCell ref="A10:B10"/>
    <mergeCell ref="A11:B11"/>
    <mergeCell ref="A12:B12"/>
    <mergeCell ref="A13:B13"/>
    <mergeCell ref="A14:B14"/>
    <mergeCell ref="A3:B6"/>
    <mergeCell ref="C5:C6"/>
    <mergeCell ref="D5:D6"/>
    <mergeCell ref="E5:E6"/>
    <mergeCell ref="F5:F6"/>
    <mergeCell ref="C3:H4"/>
    <mergeCell ref="G5:G6"/>
    <mergeCell ref="H5:H6"/>
    <mergeCell ref="S5:S6"/>
    <mergeCell ref="T5:T6"/>
    <mergeCell ref="O3:T4"/>
    <mergeCell ref="M5:M6"/>
    <mergeCell ref="N5:N6"/>
    <mergeCell ref="R5:R6"/>
    <mergeCell ref="I3:N4"/>
    <mergeCell ref="I5:I6"/>
    <mergeCell ref="J5:J6"/>
    <mergeCell ref="O5:O6"/>
    <mergeCell ref="K5:K6"/>
    <mergeCell ref="L5:L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J35"/>
  <sheetViews>
    <sheetView zoomScaleNormal="100" workbookViewId="0">
      <selection activeCell="A2" sqref="A2"/>
    </sheetView>
  </sheetViews>
  <sheetFormatPr defaultRowHeight="15"/>
  <cols>
    <col min="1" max="1" width="19.85546875" style="70" customWidth="1"/>
    <col min="2" max="7" width="6.42578125" style="70" customWidth="1"/>
    <col min="8" max="9" width="7.140625" style="70" customWidth="1"/>
    <col min="10" max="10" width="7.5703125" style="70" customWidth="1"/>
    <col min="11" max="11" width="7.140625" style="70" customWidth="1"/>
    <col min="12" max="12" width="7.5703125" style="70" customWidth="1"/>
    <col min="13" max="14" width="7.140625" style="70" customWidth="1"/>
    <col min="15" max="15" width="7.140625" customWidth="1"/>
    <col min="16" max="16" width="6.42578125" customWidth="1"/>
    <col min="17" max="17" width="6.42578125" style="383" customWidth="1"/>
    <col min="18" max="18" width="7.5703125" style="383" customWidth="1"/>
    <col min="19" max="19" width="7.5703125" style="70" customWidth="1"/>
    <col min="20" max="236" width="9.140625" style="70"/>
    <col min="237" max="237" width="29.28515625" style="70" customWidth="1"/>
    <col min="238" max="238" width="0.140625" style="70" customWidth="1"/>
    <col min="239" max="239" width="11" style="70" customWidth="1"/>
    <col min="240" max="242" width="9.140625" style="70"/>
    <col min="243" max="243" width="9.85546875" style="70" customWidth="1"/>
    <col min="244" max="244" width="10.28515625" style="70" customWidth="1"/>
    <col min="245" max="248" width="9.140625" style="70"/>
    <col min="249" max="249" width="9.28515625" style="70" customWidth="1"/>
    <col min="250" max="492" width="9.140625" style="70"/>
    <col min="493" max="493" width="29.28515625" style="70" customWidth="1"/>
    <col min="494" max="494" width="0.140625" style="70" customWidth="1"/>
    <col min="495" max="495" width="11" style="70" customWidth="1"/>
    <col min="496" max="498" width="9.140625" style="70"/>
    <col min="499" max="499" width="9.85546875" style="70" customWidth="1"/>
    <col min="500" max="500" width="10.28515625" style="70" customWidth="1"/>
    <col min="501" max="504" width="9.140625" style="70"/>
    <col min="505" max="505" width="9.28515625" style="70" customWidth="1"/>
    <col min="506" max="748" width="9.140625" style="70"/>
    <col min="749" max="749" width="29.28515625" style="70" customWidth="1"/>
    <col min="750" max="750" width="0.140625" style="70" customWidth="1"/>
    <col min="751" max="751" width="11" style="70" customWidth="1"/>
    <col min="752" max="754" width="9.140625" style="70"/>
    <col min="755" max="755" width="9.85546875" style="70" customWidth="1"/>
    <col min="756" max="756" width="10.28515625" style="70" customWidth="1"/>
    <col min="757" max="760" width="9.140625" style="70"/>
    <col min="761" max="761" width="9.28515625" style="70" customWidth="1"/>
    <col min="762" max="1004" width="9.140625" style="70"/>
    <col min="1005" max="1005" width="29.28515625" style="70" customWidth="1"/>
    <col min="1006" max="1006" width="0.140625" style="70" customWidth="1"/>
    <col min="1007" max="1007" width="11" style="70" customWidth="1"/>
    <col min="1008" max="1010" width="9.140625" style="70"/>
    <col min="1011" max="1011" width="9.85546875" style="70" customWidth="1"/>
    <col min="1012" max="1012" width="10.28515625" style="70" customWidth="1"/>
    <col min="1013" max="1016" width="9.140625" style="70"/>
    <col min="1017" max="1017" width="9.28515625" style="70" customWidth="1"/>
    <col min="1018" max="1260" width="9.140625" style="70"/>
    <col min="1261" max="1261" width="29.28515625" style="70" customWidth="1"/>
    <col min="1262" max="1262" width="0.140625" style="70" customWidth="1"/>
    <col min="1263" max="1263" width="11" style="70" customWidth="1"/>
    <col min="1264" max="1266" width="9.140625" style="70"/>
    <col min="1267" max="1267" width="9.85546875" style="70" customWidth="1"/>
    <col min="1268" max="1268" width="10.28515625" style="70" customWidth="1"/>
    <col min="1269" max="1272" width="9.140625" style="70"/>
    <col min="1273" max="1273" width="9.28515625" style="70" customWidth="1"/>
    <col min="1274" max="1516" width="9.140625" style="70"/>
    <col min="1517" max="1517" width="29.28515625" style="70" customWidth="1"/>
    <col min="1518" max="1518" width="0.140625" style="70" customWidth="1"/>
    <col min="1519" max="1519" width="11" style="70" customWidth="1"/>
    <col min="1520" max="1522" width="9.140625" style="70"/>
    <col min="1523" max="1523" width="9.85546875" style="70" customWidth="1"/>
    <col min="1524" max="1524" width="10.28515625" style="70" customWidth="1"/>
    <col min="1525" max="1528" width="9.140625" style="70"/>
    <col min="1529" max="1529" width="9.28515625" style="70" customWidth="1"/>
    <col min="1530" max="1772" width="9.140625" style="70"/>
    <col min="1773" max="1773" width="29.28515625" style="70" customWidth="1"/>
    <col min="1774" max="1774" width="0.140625" style="70" customWidth="1"/>
    <col min="1775" max="1775" width="11" style="70" customWidth="1"/>
    <col min="1776" max="1778" width="9.140625" style="70"/>
    <col min="1779" max="1779" width="9.85546875" style="70" customWidth="1"/>
    <col min="1780" max="1780" width="10.28515625" style="70" customWidth="1"/>
    <col min="1781" max="1784" width="9.140625" style="70"/>
    <col min="1785" max="1785" width="9.28515625" style="70" customWidth="1"/>
    <col min="1786" max="2028" width="9.140625" style="70"/>
    <col min="2029" max="2029" width="29.28515625" style="70" customWidth="1"/>
    <col min="2030" max="2030" width="0.140625" style="70" customWidth="1"/>
    <col min="2031" max="2031" width="11" style="70" customWidth="1"/>
    <col min="2032" max="2034" width="9.140625" style="70"/>
    <col min="2035" max="2035" width="9.85546875" style="70" customWidth="1"/>
    <col min="2036" max="2036" width="10.28515625" style="70" customWidth="1"/>
    <col min="2037" max="2040" width="9.140625" style="70"/>
    <col min="2041" max="2041" width="9.28515625" style="70" customWidth="1"/>
    <col min="2042" max="2284" width="9.140625" style="70"/>
    <col min="2285" max="2285" width="29.28515625" style="70" customWidth="1"/>
    <col min="2286" max="2286" width="0.140625" style="70" customWidth="1"/>
    <col min="2287" max="2287" width="11" style="70" customWidth="1"/>
    <col min="2288" max="2290" width="9.140625" style="70"/>
    <col min="2291" max="2291" width="9.85546875" style="70" customWidth="1"/>
    <col min="2292" max="2292" width="10.28515625" style="70" customWidth="1"/>
    <col min="2293" max="2296" width="9.140625" style="70"/>
    <col min="2297" max="2297" width="9.28515625" style="70" customWidth="1"/>
    <col min="2298" max="2540" width="9.140625" style="70"/>
    <col min="2541" max="2541" width="29.28515625" style="70" customWidth="1"/>
    <col min="2542" max="2542" width="0.140625" style="70" customWidth="1"/>
    <col min="2543" max="2543" width="11" style="70" customWidth="1"/>
    <col min="2544" max="2546" width="9.140625" style="70"/>
    <col min="2547" max="2547" width="9.85546875" style="70" customWidth="1"/>
    <col min="2548" max="2548" width="10.28515625" style="70" customWidth="1"/>
    <col min="2549" max="2552" width="9.140625" style="70"/>
    <col min="2553" max="2553" width="9.28515625" style="70" customWidth="1"/>
    <col min="2554" max="2796" width="9.140625" style="70"/>
    <col min="2797" max="2797" width="29.28515625" style="70" customWidth="1"/>
    <col min="2798" max="2798" width="0.140625" style="70" customWidth="1"/>
    <col min="2799" max="2799" width="11" style="70" customWidth="1"/>
    <col min="2800" max="2802" width="9.140625" style="70"/>
    <col min="2803" max="2803" width="9.85546875" style="70" customWidth="1"/>
    <col min="2804" max="2804" width="10.28515625" style="70" customWidth="1"/>
    <col min="2805" max="2808" width="9.140625" style="70"/>
    <col min="2809" max="2809" width="9.28515625" style="70" customWidth="1"/>
    <col min="2810" max="3052" width="9.140625" style="70"/>
    <col min="3053" max="3053" width="29.28515625" style="70" customWidth="1"/>
    <col min="3054" max="3054" width="0.140625" style="70" customWidth="1"/>
    <col min="3055" max="3055" width="11" style="70" customWidth="1"/>
    <col min="3056" max="3058" width="9.140625" style="70"/>
    <col min="3059" max="3059" width="9.85546875" style="70" customWidth="1"/>
    <col min="3060" max="3060" width="10.28515625" style="70" customWidth="1"/>
    <col min="3061" max="3064" width="9.140625" style="70"/>
    <col min="3065" max="3065" width="9.28515625" style="70" customWidth="1"/>
    <col min="3066" max="3308" width="9.140625" style="70"/>
    <col min="3309" max="3309" width="29.28515625" style="70" customWidth="1"/>
    <col min="3310" max="3310" width="0.140625" style="70" customWidth="1"/>
    <col min="3311" max="3311" width="11" style="70" customWidth="1"/>
    <col min="3312" max="3314" width="9.140625" style="70"/>
    <col min="3315" max="3315" width="9.85546875" style="70" customWidth="1"/>
    <col min="3316" max="3316" width="10.28515625" style="70" customWidth="1"/>
    <col min="3317" max="3320" width="9.140625" style="70"/>
    <col min="3321" max="3321" width="9.28515625" style="70" customWidth="1"/>
    <col min="3322" max="3564" width="9.140625" style="70"/>
    <col min="3565" max="3565" width="29.28515625" style="70" customWidth="1"/>
    <col min="3566" max="3566" width="0.140625" style="70" customWidth="1"/>
    <col min="3567" max="3567" width="11" style="70" customWidth="1"/>
    <col min="3568" max="3570" width="9.140625" style="70"/>
    <col min="3571" max="3571" width="9.85546875" style="70" customWidth="1"/>
    <col min="3572" max="3572" width="10.28515625" style="70" customWidth="1"/>
    <col min="3573" max="3576" width="9.140625" style="70"/>
    <col min="3577" max="3577" width="9.28515625" style="70" customWidth="1"/>
    <col min="3578" max="3820" width="9.140625" style="70"/>
    <col min="3821" max="3821" width="29.28515625" style="70" customWidth="1"/>
    <col min="3822" max="3822" width="0.140625" style="70" customWidth="1"/>
    <col min="3823" max="3823" width="11" style="70" customWidth="1"/>
    <col min="3824" max="3826" width="9.140625" style="70"/>
    <col min="3827" max="3827" width="9.85546875" style="70" customWidth="1"/>
    <col min="3828" max="3828" width="10.28515625" style="70" customWidth="1"/>
    <col min="3829" max="3832" width="9.140625" style="70"/>
    <col min="3833" max="3833" width="9.28515625" style="70" customWidth="1"/>
    <col min="3834" max="4076" width="9.140625" style="70"/>
    <col min="4077" max="4077" width="29.28515625" style="70" customWidth="1"/>
    <col min="4078" max="4078" width="0.140625" style="70" customWidth="1"/>
    <col min="4079" max="4079" width="11" style="70" customWidth="1"/>
    <col min="4080" max="4082" width="9.140625" style="70"/>
    <col min="4083" max="4083" width="9.85546875" style="70" customWidth="1"/>
    <col min="4084" max="4084" width="10.28515625" style="70" customWidth="1"/>
    <col min="4085" max="4088" width="9.140625" style="70"/>
    <col min="4089" max="4089" width="9.28515625" style="70" customWidth="1"/>
    <col min="4090" max="4332" width="9.140625" style="70"/>
    <col min="4333" max="4333" width="29.28515625" style="70" customWidth="1"/>
    <col min="4334" max="4334" width="0.140625" style="70" customWidth="1"/>
    <col min="4335" max="4335" width="11" style="70" customWidth="1"/>
    <col min="4336" max="4338" width="9.140625" style="70"/>
    <col min="4339" max="4339" width="9.85546875" style="70" customWidth="1"/>
    <col min="4340" max="4340" width="10.28515625" style="70" customWidth="1"/>
    <col min="4341" max="4344" width="9.140625" style="70"/>
    <col min="4345" max="4345" width="9.28515625" style="70" customWidth="1"/>
    <col min="4346" max="4588" width="9.140625" style="70"/>
    <col min="4589" max="4589" width="29.28515625" style="70" customWidth="1"/>
    <col min="4590" max="4590" width="0.140625" style="70" customWidth="1"/>
    <col min="4591" max="4591" width="11" style="70" customWidth="1"/>
    <col min="4592" max="4594" width="9.140625" style="70"/>
    <col min="4595" max="4595" width="9.85546875" style="70" customWidth="1"/>
    <col min="4596" max="4596" width="10.28515625" style="70" customWidth="1"/>
    <col min="4597" max="4600" width="9.140625" style="70"/>
    <col min="4601" max="4601" width="9.28515625" style="70" customWidth="1"/>
    <col min="4602" max="4844" width="9.140625" style="70"/>
    <col min="4845" max="4845" width="29.28515625" style="70" customWidth="1"/>
    <col min="4846" max="4846" width="0.140625" style="70" customWidth="1"/>
    <col min="4847" max="4847" width="11" style="70" customWidth="1"/>
    <col min="4848" max="4850" width="9.140625" style="70"/>
    <col min="4851" max="4851" width="9.85546875" style="70" customWidth="1"/>
    <col min="4852" max="4852" width="10.28515625" style="70" customWidth="1"/>
    <col min="4853" max="4856" width="9.140625" style="70"/>
    <col min="4857" max="4857" width="9.28515625" style="70" customWidth="1"/>
    <col min="4858" max="5100" width="9.140625" style="70"/>
    <col min="5101" max="5101" width="29.28515625" style="70" customWidth="1"/>
    <col min="5102" max="5102" width="0.140625" style="70" customWidth="1"/>
    <col min="5103" max="5103" width="11" style="70" customWidth="1"/>
    <col min="5104" max="5106" width="9.140625" style="70"/>
    <col min="5107" max="5107" width="9.85546875" style="70" customWidth="1"/>
    <col min="5108" max="5108" width="10.28515625" style="70" customWidth="1"/>
    <col min="5109" max="5112" width="9.140625" style="70"/>
    <col min="5113" max="5113" width="9.28515625" style="70" customWidth="1"/>
    <col min="5114" max="5356" width="9.140625" style="70"/>
    <col min="5357" max="5357" width="29.28515625" style="70" customWidth="1"/>
    <col min="5358" max="5358" width="0.140625" style="70" customWidth="1"/>
    <col min="5359" max="5359" width="11" style="70" customWidth="1"/>
    <col min="5360" max="5362" width="9.140625" style="70"/>
    <col min="5363" max="5363" width="9.85546875" style="70" customWidth="1"/>
    <col min="5364" max="5364" width="10.28515625" style="70" customWidth="1"/>
    <col min="5365" max="5368" width="9.140625" style="70"/>
    <col min="5369" max="5369" width="9.28515625" style="70" customWidth="1"/>
    <col min="5370" max="5612" width="9.140625" style="70"/>
    <col min="5613" max="5613" width="29.28515625" style="70" customWidth="1"/>
    <col min="5614" max="5614" width="0.140625" style="70" customWidth="1"/>
    <col min="5615" max="5615" width="11" style="70" customWidth="1"/>
    <col min="5616" max="5618" width="9.140625" style="70"/>
    <col min="5619" max="5619" width="9.85546875" style="70" customWidth="1"/>
    <col min="5620" max="5620" width="10.28515625" style="70" customWidth="1"/>
    <col min="5621" max="5624" width="9.140625" style="70"/>
    <col min="5625" max="5625" width="9.28515625" style="70" customWidth="1"/>
    <col min="5626" max="5868" width="9.140625" style="70"/>
    <col min="5869" max="5869" width="29.28515625" style="70" customWidth="1"/>
    <col min="5870" max="5870" width="0.140625" style="70" customWidth="1"/>
    <col min="5871" max="5871" width="11" style="70" customWidth="1"/>
    <col min="5872" max="5874" width="9.140625" style="70"/>
    <col min="5875" max="5875" width="9.85546875" style="70" customWidth="1"/>
    <col min="5876" max="5876" width="10.28515625" style="70" customWidth="1"/>
    <col min="5877" max="5880" width="9.140625" style="70"/>
    <col min="5881" max="5881" width="9.28515625" style="70" customWidth="1"/>
    <col min="5882" max="6124" width="9.140625" style="70"/>
    <col min="6125" max="6125" width="29.28515625" style="70" customWidth="1"/>
    <col min="6126" max="6126" width="0.140625" style="70" customWidth="1"/>
    <col min="6127" max="6127" width="11" style="70" customWidth="1"/>
    <col min="6128" max="6130" width="9.140625" style="70"/>
    <col min="6131" max="6131" width="9.85546875" style="70" customWidth="1"/>
    <col min="6132" max="6132" width="10.28515625" style="70" customWidth="1"/>
    <col min="6133" max="6136" width="9.140625" style="70"/>
    <col min="6137" max="6137" width="9.28515625" style="70" customWidth="1"/>
    <col min="6138" max="6380" width="9.140625" style="70"/>
    <col min="6381" max="6381" width="29.28515625" style="70" customWidth="1"/>
    <col min="6382" max="6382" width="0.140625" style="70" customWidth="1"/>
    <col min="6383" max="6383" width="11" style="70" customWidth="1"/>
    <col min="6384" max="6386" width="9.140625" style="70"/>
    <col min="6387" max="6387" width="9.85546875" style="70" customWidth="1"/>
    <col min="6388" max="6388" width="10.28515625" style="70" customWidth="1"/>
    <col min="6389" max="6392" width="9.140625" style="70"/>
    <col min="6393" max="6393" width="9.28515625" style="70" customWidth="1"/>
    <col min="6394" max="6636" width="9.140625" style="70"/>
    <col min="6637" max="6637" width="29.28515625" style="70" customWidth="1"/>
    <col min="6638" max="6638" width="0.140625" style="70" customWidth="1"/>
    <col min="6639" max="6639" width="11" style="70" customWidth="1"/>
    <col min="6640" max="6642" width="9.140625" style="70"/>
    <col min="6643" max="6643" width="9.85546875" style="70" customWidth="1"/>
    <col min="6644" max="6644" width="10.28515625" style="70" customWidth="1"/>
    <col min="6645" max="6648" width="9.140625" style="70"/>
    <col min="6649" max="6649" width="9.28515625" style="70" customWidth="1"/>
    <col min="6650" max="6892" width="9.140625" style="70"/>
    <col min="6893" max="6893" width="29.28515625" style="70" customWidth="1"/>
    <col min="6894" max="6894" width="0.140625" style="70" customWidth="1"/>
    <col min="6895" max="6895" width="11" style="70" customWidth="1"/>
    <col min="6896" max="6898" width="9.140625" style="70"/>
    <col min="6899" max="6899" width="9.85546875" style="70" customWidth="1"/>
    <col min="6900" max="6900" width="10.28515625" style="70" customWidth="1"/>
    <col min="6901" max="6904" width="9.140625" style="70"/>
    <col min="6905" max="6905" width="9.28515625" style="70" customWidth="1"/>
    <col min="6906" max="7148" width="9.140625" style="70"/>
    <col min="7149" max="7149" width="29.28515625" style="70" customWidth="1"/>
    <col min="7150" max="7150" width="0.140625" style="70" customWidth="1"/>
    <col min="7151" max="7151" width="11" style="70" customWidth="1"/>
    <col min="7152" max="7154" width="9.140625" style="70"/>
    <col min="7155" max="7155" width="9.85546875" style="70" customWidth="1"/>
    <col min="7156" max="7156" width="10.28515625" style="70" customWidth="1"/>
    <col min="7157" max="7160" width="9.140625" style="70"/>
    <col min="7161" max="7161" width="9.28515625" style="70" customWidth="1"/>
    <col min="7162" max="7404" width="9.140625" style="70"/>
    <col min="7405" max="7405" width="29.28515625" style="70" customWidth="1"/>
    <col min="7406" max="7406" width="0.140625" style="70" customWidth="1"/>
    <col min="7407" max="7407" width="11" style="70" customWidth="1"/>
    <col min="7408" max="7410" width="9.140625" style="70"/>
    <col min="7411" max="7411" width="9.85546875" style="70" customWidth="1"/>
    <col min="7412" max="7412" width="10.28515625" style="70" customWidth="1"/>
    <col min="7413" max="7416" width="9.140625" style="70"/>
    <col min="7417" max="7417" width="9.28515625" style="70" customWidth="1"/>
    <col min="7418" max="7660" width="9.140625" style="70"/>
    <col min="7661" max="7661" width="29.28515625" style="70" customWidth="1"/>
    <col min="7662" max="7662" width="0.140625" style="70" customWidth="1"/>
    <col min="7663" max="7663" width="11" style="70" customWidth="1"/>
    <col min="7664" max="7666" width="9.140625" style="70"/>
    <col min="7667" max="7667" width="9.85546875" style="70" customWidth="1"/>
    <col min="7668" max="7668" width="10.28515625" style="70" customWidth="1"/>
    <col min="7669" max="7672" width="9.140625" style="70"/>
    <col min="7673" max="7673" width="9.28515625" style="70" customWidth="1"/>
    <col min="7674" max="7916" width="9.140625" style="70"/>
    <col min="7917" max="7917" width="29.28515625" style="70" customWidth="1"/>
    <col min="7918" max="7918" width="0.140625" style="70" customWidth="1"/>
    <col min="7919" max="7919" width="11" style="70" customWidth="1"/>
    <col min="7920" max="7922" width="9.140625" style="70"/>
    <col min="7923" max="7923" width="9.85546875" style="70" customWidth="1"/>
    <col min="7924" max="7924" width="10.28515625" style="70" customWidth="1"/>
    <col min="7925" max="7928" width="9.140625" style="70"/>
    <col min="7929" max="7929" width="9.28515625" style="70" customWidth="1"/>
    <col min="7930" max="8172" width="9.140625" style="70"/>
    <col min="8173" max="8173" width="29.28515625" style="70" customWidth="1"/>
    <col min="8174" max="8174" width="0.140625" style="70" customWidth="1"/>
    <col min="8175" max="8175" width="11" style="70" customWidth="1"/>
    <col min="8176" max="8178" width="9.140625" style="70"/>
    <col min="8179" max="8179" width="9.85546875" style="70" customWidth="1"/>
    <col min="8180" max="8180" width="10.28515625" style="70" customWidth="1"/>
    <col min="8181" max="8184" width="9.140625" style="70"/>
    <col min="8185" max="8185" width="9.28515625" style="70" customWidth="1"/>
    <col min="8186" max="8428" width="9.140625" style="70"/>
    <col min="8429" max="8429" width="29.28515625" style="70" customWidth="1"/>
    <col min="8430" max="8430" width="0.140625" style="70" customWidth="1"/>
    <col min="8431" max="8431" width="11" style="70" customWidth="1"/>
    <col min="8432" max="8434" width="9.140625" style="70"/>
    <col min="8435" max="8435" width="9.85546875" style="70" customWidth="1"/>
    <col min="8436" max="8436" width="10.28515625" style="70" customWidth="1"/>
    <col min="8437" max="8440" width="9.140625" style="70"/>
    <col min="8441" max="8441" width="9.28515625" style="70" customWidth="1"/>
    <col min="8442" max="8684" width="9.140625" style="70"/>
    <col min="8685" max="8685" width="29.28515625" style="70" customWidth="1"/>
    <col min="8686" max="8686" width="0.140625" style="70" customWidth="1"/>
    <col min="8687" max="8687" width="11" style="70" customWidth="1"/>
    <col min="8688" max="8690" width="9.140625" style="70"/>
    <col min="8691" max="8691" width="9.85546875" style="70" customWidth="1"/>
    <col min="8692" max="8692" width="10.28515625" style="70" customWidth="1"/>
    <col min="8693" max="8696" width="9.140625" style="70"/>
    <col min="8697" max="8697" width="9.28515625" style="70" customWidth="1"/>
    <col min="8698" max="8940" width="9.140625" style="70"/>
    <col min="8941" max="8941" width="29.28515625" style="70" customWidth="1"/>
    <col min="8942" max="8942" width="0.140625" style="70" customWidth="1"/>
    <col min="8943" max="8943" width="11" style="70" customWidth="1"/>
    <col min="8944" max="8946" width="9.140625" style="70"/>
    <col min="8947" max="8947" width="9.85546875" style="70" customWidth="1"/>
    <col min="8948" max="8948" width="10.28515625" style="70" customWidth="1"/>
    <col min="8949" max="8952" width="9.140625" style="70"/>
    <col min="8953" max="8953" width="9.28515625" style="70" customWidth="1"/>
    <col min="8954" max="9196" width="9.140625" style="70"/>
    <col min="9197" max="9197" width="29.28515625" style="70" customWidth="1"/>
    <col min="9198" max="9198" width="0.140625" style="70" customWidth="1"/>
    <col min="9199" max="9199" width="11" style="70" customWidth="1"/>
    <col min="9200" max="9202" width="9.140625" style="70"/>
    <col min="9203" max="9203" width="9.85546875" style="70" customWidth="1"/>
    <col min="9204" max="9204" width="10.28515625" style="70" customWidth="1"/>
    <col min="9205" max="9208" width="9.140625" style="70"/>
    <col min="9209" max="9209" width="9.28515625" style="70" customWidth="1"/>
    <col min="9210" max="9452" width="9.140625" style="70"/>
    <col min="9453" max="9453" width="29.28515625" style="70" customWidth="1"/>
    <col min="9454" max="9454" width="0.140625" style="70" customWidth="1"/>
    <col min="9455" max="9455" width="11" style="70" customWidth="1"/>
    <col min="9456" max="9458" width="9.140625" style="70"/>
    <col min="9459" max="9459" width="9.85546875" style="70" customWidth="1"/>
    <col min="9460" max="9460" width="10.28515625" style="70" customWidth="1"/>
    <col min="9461" max="9464" width="9.140625" style="70"/>
    <col min="9465" max="9465" width="9.28515625" style="70" customWidth="1"/>
    <col min="9466" max="9708" width="9.140625" style="70"/>
    <col min="9709" max="9709" width="29.28515625" style="70" customWidth="1"/>
    <col min="9710" max="9710" width="0.140625" style="70" customWidth="1"/>
    <col min="9711" max="9711" width="11" style="70" customWidth="1"/>
    <col min="9712" max="9714" width="9.140625" style="70"/>
    <col min="9715" max="9715" width="9.85546875" style="70" customWidth="1"/>
    <col min="9716" max="9716" width="10.28515625" style="70" customWidth="1"/>
    <col min="9717" max="9720" width="9.140625" style="70"/>
    <col min="9721" max="9721" width="9.28515625" style="70" customWidth="1"/>
    <col min="9722" max="9964" width="9.140625" style="70"/>
    <col min="9965" max="9965" width="29.28515625" style="70" customWidth="1"/>
    <col min="9966" max="9966" width="0.140625" style="70" customWidth="1"/>
    <col min="9967" max="9967" width="11" style="70" customWidth="1"/>
    <col min="9968" max="9970" width="9.140625" style="70"/>
    <col min="9971" max="9971" width="9.85546875" style="70" customWidth="1"/>
    <col min="9972" max="9972" width="10.28515625" style="70" customWidth="1"/>
    <col min="9973" max="9976" width="9.140625" style="70"/>
    <col min="9977" max="9977" width="9.28515625" style="70" customWidth="1"/>
    <col min="9978" max="10220" width="9.140625" style="70"/>
    <col min="10221" max="10221" width="29.28515625" style="70" customWidth="1"/>
    <col min="10222" max="10222" width="0.140625" style="70" customWidth="1"/>
    <col min="10223" max="10223" width="11" style="70" customWidth="1"/>
    <col min="10224" max="10226" width="9.140625" style="70"/>
    <col min="10227" max="10227" width="9.85546875" style="70" customWidth="1"/>
    <col min="10228" max="10228" width="10.28515625" style="70" customWidth="1"/>
    <col min="10229" max="10232" width="9.140625" style="70"/>
    <col min="10233" max="10233" width="9.28515625" style="70" customWidth="1"/>
    <col min="10234" max="10476" width="9.140625" style="70"/>
    <col min="10477" max="10477" width="29.28515625" style="70" customWidth="1"/>
    <col min="10478" max="10478" width="0.140625" style="70" customWidth="1"/>
    <col min="10479" max="10479" width="11" style="70" customWidth="1"/>
    <col min="10480" max="10482" width="9.140625" style="70"/>
    <col min="10483" max="10483" width="9.85546875" style="70" customWidth="1"/>
    <col min="10484" max="10484" width="10.28515625" style="70" customWidth="1"/>
    <col min="10485" max="10488" width="9.140625" style="70"/>
    <col min="10489" max="10489" width="9.28515625" style="70" customWidth="1"/>
    <col min="10490" max="10732" width="9.140625" style="70"/>
    <col min="10733" max="10733" width="29.28515625" style="70" customWidth="1"/>
    <col min="10734" max="10734" width="0.140625" style="70" customWidth="1"/>
    <col min="10735" max="10735" width="11" style="70" customWidth="1"/>
    <col min="10736" max="10738" width="9.140625" style="70"/>
    <col min="10739" max="10739" width="9.85546875" style="70" customWidth="1"/>
    <col min="10740" max="10740" width="10.28515625" style="70" customWidth="1"/>
    <col min="10741" max="10744" width="9.140625" style="70"/>
    <col min="10745" max="10745" width="9.28515625" style="70" customWidth="1"/>
    <col min="10746" max="10988" width="9.140625" style="70"/>
    <col min="10989" max="10989" width="29.28515625" style="70" customWidth="1"/>
    <col min="10990" max="10990" width="0.140625" style="70" customWidth="1"/>
    <col min="10991" max="10991" width="11" style="70" customWidth="1"/>
    <col min="10992" max="10994" width="9.140625" style="70"/>
    <col min="10995" max="10995" width="9.85546875" style="70" customWidth="1"/>
    <col min="10996" max="10996" width="10.28515625" style="70" customWidth="1"/>
    <col min="10997" max="11000" width="9.140625" style="70"/>
    <col min="11001" max="11001" width="9.28515625" style="70" customWidth="1"/>
    <col min="11002" max="11244" width="9.140625" style="70"/>
    <col min="11245" max="11245" width="29.28515625" style="70" customWidth="1"/>
    <col min="11246" max="11246" width="0.140625" style="70" customWidth="1"/>
    <col min="11247" max="11247" width="11" style="70" customWidth="1"/>
    <col min="11248" max="11250" width="9.140625" style="70"/>
    <col min="11251" max="11251" width="9.85546875" style="70" customWidth="1"/>
    <col min="11252" max="11252" width="10.28515625" style="70" customWidth="1"/>
    <col min="11253" max="11256" width="9.140625" style="70"/>
    <col min="11257" max="11257" width="9.28515625" style="70" customWidth="1"/>
    <col min="11258" max="11500" width="9.140625" style="70"/>
    <col min="11501" max="11501" width="29.28515625" style="70" customWidth="1"/>
    <col min="11502" max="11502" width="0.140625" style="70" customWidth="1"/>
    <col min="11503" max="11503" width="11" style="70" customWidth="1"/>
    <col min="11504" max="11506" width="9.140625" style="70"/>
    <col min="11507" max="11507" width="9.85546875" style="70" customWidth="1"/>
    <col min="11508" max="11508" width="10.28515625" style="70" customWidth="1"/>
    <col min="11509" max="11512" width="9.140625" style="70"/>
    <col min="11513" max="11513" width="9.28515625" style="70" customWidth="1"/>
    <col min="11514" max="11756" width="9.140625" style="70"/>
    <col min="11757" max="11757" width="29.28515625" style="70" customWidth="1"/>
    <col min="11758" max="11758" width="0.140625" style="70" customWidth="1"/>
    <col min="11759" max="11759" width="11" style="70" customWidth="1"/>
    <col min="11760" max="11762" width="9.140625" style="70"/>
    <col min="11763" max="11763" width="9.85546875" style="70" customWidth="1"/>
    <col min="11764" max="11764" width="10.28515625" style="70" customWidth="1"/>
    <col min="11765" max="11768" width="9.140625" style="70"/>
    <col min="11769" max="11769" width="9.28515625" style="70" customWidth="1"/>
    <col min="11770" max="12012" width="9.140625" style="70"/>
    <col min="12013" max="12013" width="29.28515625" style="70" customWidth="1"/>
    <col min="12014" max="12014" width="0.140625" style="70" customWidth="1"/>
    <col min="12015" max="12015" width="11" style="70" customWidth="1"/>
    <col min="12016" max="12018" width="9.140625" style="70"/>
    <col min="12019" max="12019" width="9.85546875" style="70" customWidth="1"/>
    <col min="12020" max="12020" width="10.28515625" style="70" customWidth="1"/>
    <col min="12021" max="12024" width="9.140625" style="70"/>
    <col min="12025" max="12025" width="9.28515625" style="70" customWidth="1"/>
    <col min="12026" max="12268" width="9.140625" style="70"/>
    <col min="12269" max="12269" width="29.28515625" style="70" customWidth="1"/>
    <col min="12270" max="12270" width="0.140625" style="70" customWidth="1"/>
    <col min="12271" max="12271" width="11" style="70" customWidth="1"/>
    <col min="12272" max="12274" width="9.140625" style="70"/>
    <col min="12275" max="12275" width="9.85546875" style="70" customWidth="1"/>
    <col min="12276" max="12276" width="10.28515625" style="70" customWidth="1"/>
    <col min="12277" max="12280" width="9.140625" style="70"/>
    <col min="12281" max="12281" width="9.28515625" style="70" customWidth="1"/>
    <col min="12282" max="12524" width="9.140625" style="70"/>
    <col min="12525" max="12525" width="29.28515625" style="70" customWidth="1"/>
    <col min="12526" max="12526" width="0.140625" style="70" customWidth="1"/>
    <col min="12527" max="12527" width="11" style="70" customWidth="1"/>
    <col min="12528" max="12530" width="9.140625" style="70"/>
    <col min="12531" max="12531" width="9.85546875" style="70" customWidth="1"/>
    <col min="12532" max="12532" width="10.28515625" style="70" customWidth="1"/>
    <col min="12533" max="12536" width="9.140625" style="70"/>
    <col min="12537" max="12537" width="9.28515625" style="70" customWidth="1"/>
    <col min="12538" max="12780" width="9.140625" style="70"/>
    <col min="12781" max="12781" width="29.28515625" style="70" customWidth="1"/>
    <col min="12782" max="12782" width="0.140625" style="70" customWidth="1"/>
    <col min="12783" max="12783" width="11" style="70" customWidth="1"/>
    <col min="12784" max="12786" width="9.140625" style="70"/>
    <col min="12787" max="12787" width="9.85546875" style="70" customWidth="1"/>
    <col min="12788" max="12788" width="10.28515625" style="70" customWidth="1"/>
    <col min="12789" max="12792" width="9.140625" style="70"/>
    <col min="12793" max="12793" width="9.28515625" style="70" customWidth="1"/>
    <col min="12794" max="13036" width="9.140625" style="70"/>
    <col min="13037" max="13037" width="29.28515625" style="70" customWidth="1"/>
    <col min="13038" max="13038" width="0.140625" style="70" customWidth="1"/>
    <col min="13039" max="13039" width="11" style="70" customWidth="1"/>
    <col min="13040" max="13042" width="9.140625" style="70"/>
    <col min="13043" max="13043" width="9.85546875" style="70" customWidth="1"/>
    <col min="13044" max="13044" width="10.28515625" style="70" customWidth="1"/>
    <col min="13045" max="13048" width="9.140625" style="70"/>
    <col min="13049" max="13049" width="9.28515625" style="70" customWidth="1"/>
    <col min="13050" max="13292" width="9.140625" style="70"/>
    <col min="13293" max="13293" width="29.28515625" style="70" customWidth="1"/>
    <col min="13294" max="13294" width="0.140625" style="70" customWidth="1"/>
    <col min="13295" max="13295" width="11" style="70" customWidth="1"/>
    <col min="13296" max="13298" width="9.140625" style="70"/>
    <col min="13299" max="13299" width="9.85546875" style="70" customWidth="1"/>
    <col min="13300" max="13300" width="10.28515625" style="70" customWidth="1"/>
    <col min="13301" max="13304" width="9.140625" style="70"/>
    <col min="13305" max="13305" width="9.28515625" style="70" customWidth="1"/>
    <col min="13306" max="13548" width="9.140625" style="70"/>
    <col min="13549" max="13549" width="29.28515625" style="70" customWidth="1"/>
    <col min="13550" max="13550" width="0.140625" style="70" customWidth="1"/>
    <col min="13551" max="13551" width="11" style="70" customWidth="1"/>
    <col min="13552" max="13554" width="9.140625" style="70"/>
    <col min="13555" max="13555" width="9.85546875" style="70" customWidth="1"/>
    <col min="13556" max="13556" width="10.28515625" style="70" customWidth="1"/>
    <col min="13557" max="13560" width="9.140625" style="70"/>
    <col min="13561" max="13561" width="9.28515625" style="70" customWidth="1"/>
    <col min="13562" max="13804" width="9.140625" style="70"/>
    <col min="13805" max="13805" width="29.28515625" style="70" customWidth="1"/>
    <col min="13806" max="13806" width="0.140625" style="70" customWidth="1"/>
    <col min="13807" max="13807" width="11" style="70" customWidth="1"/>
    <col min="13808" max="13810" width="9.140625" style="70"/>
    <col min="13811" max="13811" width="9.85546875" style="70" customWidth="1"/>
    <col min="13812" max="13812" width="10.28515625" style="70" customWidth="1"/>
    <col min="13813" max="13816" width="9.140625" style="70"/>
    <col min="13817" max="13817" width="9.28515625" style="70" customWidth="1"/>
    <col min="13818" max="14060" width="9.140625" style="70"/>
    <col min="14061" max="14061" width="29.28515625" style="70" customWidth="1"/>
    <col min="14062" max="14062" width="0.140625" style="70" customWidth="1"/>
    <col min="14063" max="14063" width="11" style="70" customWidth="1"/>
    <col min="14064" max="14066" width="9.140625" style="70"/>
    <col min="14067" max="14067" width="9.85546875" style="70" customWidth="1"/>
    <col min="14068" max="14068" width="10.28515625" style="70" customWidth="1"/>
    <col min="14069" max="14072" width="9.140625" style="70"/>
    <col min="14073" max="14073" width="9.28515625" style="70" customWidth="1"/>
    <col min="14074" max="14316" width="9.140625" style="70"/>
    <col min="14317" max="14317" width="29.28515625" style="70" customWidth="1"/>
    <col min="14318" max="14318" width="0.140625" style="70" customWidth="1"/>
    <col min="14319" max="14319" width="11" style="70" customWidth="1"/>
    <col min="14320" max="14322" width="9.140625" style="70"/>
    <col min="14323" max="14323" width="9.85546875" style="70" customWidth="1"/>
    <col min="14324" max="14324" width="10.28515625" style="70" customWidth="1"/>
    <col min="14325" max="14328" width="9.140625" style="70"/>
    <col min="14329" max="14329" width="9.28515625" style="70" customWidth="1"/>
    <col min="14330" max="14572" width="9.140625" style="70"/>
    <col min="14573" max="14573" width="29.28515625" style="70" customWidth="1"/>
    <col min="14574" max="14574" width="0.140625" style="70" customWidth="1"/>
    <col min="14575" max="14575" width="11" style="70" customWidth="1"/>
    <col min="14576" max="14578" width="9.140625" style="70"/>
    <col min="14579" max="14579" width="9.85546875" style="70" customWidth="1"/>
    <col min="14580" max="14580" width="10.28515625" style="70" customWidth="1"/>
    <col min="14581" max="14584" width="9.140625" style="70"/>
    <col min="14585" max="14585" width="9.28515625" style="70" customWidth="1"/>
    <col min="14586" max="14828" width="9.140625" style="70"/>
    <col min="14829" max="14829" width="29.28515625" style="70" customWidth="1"/>
    <col min="14830" max="14830" width="0.140625" style="70" customWidth="1"/>
    <col min="14831" max="14831" width="11" style="70" customWidth="1"/>
    <col min="14832" max="14834" width="9.140625" style="70"/>
    <col min="14835" max="14835" width="9.85546875" style="70" customWidth="1"/>
    <col min="14836" max="14836" width="10.28515625" style="70" customWidth="1"/>
    <col min="14837" max="14840" width="9.140625" style="70"/>
    <col min="14841" max="14841" width="9.28515625" style="70" customWidth="1"/>
    <col min="14842" max="15084" width="9.140625" style="70"/>
    <col min="15085" max="15085" width="29.28515625" style="70" customWidth="1"/>
    <col min="15086" max="15086" width="0.140625" style="70" customWidth="1"/>
    <col min="15087" max="15087" width="11" style="70" customWidth="1"/>
    <col min="15088" max="15090" width="9.140625" style="70"/>
    <col min="15091" max="15091" width="9.85546875" style="70" customWidth="1"/>
    <col min="15092" max="15092" width="10.28515625" style="70" customWidth="1"/>
    <col min="15093" max="15096" width="9.140625" style="70"/>
    <col min="15097" max="15097" width="9.28515625" style="70" customWidth="1"/>
    <col min="15098" max="15340" width="9.140625" style="70"/>
    <col min="15341" max="15341" width="29.28515625" style="70" customWidth="1"/>
    <col min="15342" max="15342" width="0.140625" style="70" customWidth="1"/>
    <col min="15343" max="15343" width="11" style="70" customWidth="1"/>
    <col min="15344" max="15346" width="9.140625" style="70"/>
    <col min="15347" max="15347" width="9.85546875" style="70" customWidth="1"/>
    <col min="15348" max="15348" width="10.28515625" style="70" customWidth="1"/>
    <col min="15349" max="15352" width="9.140625" style="70"/>
    <col min="15353" max="15353" width="9.28515625" style="70" customWidth="1"/>
    <col min="15354" max="15596" width="9.140625" style="70"/>
    <col min="15597" max="15597" width="29.28515625" style="70" customWidth="1"/>
    <col min="15598" max="15598" width="0.140625" style="70" customWidth="1"/>
    <col min="15599" max="15599" width="11" style="70" customWidth="1"/>
    <col min="15600" max="15602" width="9.140625" style="70"/>
    <col min="15603" max="15603" width="9.85546875" style="70" customWidth="1"/>
    <col min="15604" max="15604" width="10.28515625" style="70" customWidth="1"/>
    <col min="15605" max="15608" width="9.140625" style="70"/>
    <col min="15609" max="15609" width="9.28515625" style="70" customWidth="1"/>
    <col min="15610" max="15852" width="9.140625" style="70"/>
    <col min="15853" max="15853" width="29.28515625" style="70" customWidth="1"/>
    <col min="15854" max="15854" width="0.140625" style="70" customWidth="1"/>
    <col min="15855" max="15855" width="11" style="70" customWidth="1"/>
    <col min="15856" max="15858" width="9.140625" style="70"/>
    <col min="15859" max="15859" width="9.85546875" style="70" customWidth="1"/>
    <col min="15860" max="15860" width="10.28515625" style="70" customWidth="1"/>
    <col min="15861" max="15864" width="9.140625" style="70"/>
    <col min="15865" max="15865" width="9.28515625" style="70" customWidth="1"/>
    <col min="15866" max="16108" width="9.140625" style="70"/>
    <col min="16109" max="16109" width="29.28515625" style="70" customWidth="1"/>
    <col min="16110" max="16110" width="0.140625" style="70" customWidth="1"/>
    <col min="16111" max="16111" width="11" style="70" customWidth="1"/>
    <col min="16112" max="16114" width="9.140625" style="70"/>
    <col min="16115" max="16115" width="9.85546875" style="70" customWidth="1"/>
    <col min="16116" max="16116" width="10.28515625" style="70" customWidth="1"/>
    <col min="16117" max="16120" width="9.140625" style="70"/>
    <col min="16121" max="16121" width="9.28515625" style="70" customWidth="1"/>
    <col min="16122" max="16381" width="9.140625" style="70"/>
    <col min="16382" max="16384" width="8.85546875" style="70" customWidth="1"/>
  </cols>
  <sheetData>
    <row r="1" spans="1:36" s="2" customFormat="1" ht="17.25" customHeight="1">
      <c r="A1" s="438" t="s">
        <v>568</v>
      </c>
      <c r="B1" s="238"/>
      <c r="C1" s="378"/>
      <c r="D1" s="378"/>
      <c r="E1" s="238"/>
      <c r="F1" s="238"/>
      <c r="G1" s="238"/>
      <c r="H1" s="238"/>
      <c r="I1" s="303"/>
      <c r="J1" s="238"/>
      <c r="K1" s="238"/>
      <c r="L1" s="238"/>
      <c r="M1" s="238"/>
      <c r="N1" s="238"/>
      <c r="O1" s="238"/>
      <c r="P1" s="207"/>
      <c r="Q1" s="207"/>
      <c r="R1" s="207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</row>
    <row r="2" spans="1:36" s="3" customFormat="1" ht="17.25" customHeight="1" thickBot="1">
      <c r="A2" s="701" t="s">
        <v>329</v>
      </c>
      <c r="B2" s="239"/>
      <c r="C2" s="379"/>
      <c r="D2" s="379"/>
      <c r="E2" s="239"/>
      <c r="F2" s="239"/>
      <c r="G2" s="239"/>
      <c r="H2" s="239"/>
      <c r="I2" s="239"/>
      <c r="J2" s="239"/>
      <c r="K2" s="239"/>
      <c r="L2" s="239"/>
      <c r="M2" s="239"/>
      <c r="N2" s="239" t="s">
        <v>0</v>
      </c>
      <c r="O2" s="239"/>
      <c r="P2" s="208"/>
      <c r="Q2" s="208"/>
      <c r="R2" s="208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</row>
    <row r="3" spans="1:36" s="62" customFormat="1" ht="17.25" customHeight="1">
      <c r="A3" s="1749" t="s">
        <v>325</v>
      </c>
      <c r="B3" s="1499" t="s">
        <v>330</v>
      </c>
      <c r="C3" s="1734"/>
      <c r="D3" s="1500"/>
      <c r="E3" s="1559" t="s">
        <v>331</v>
      </c>
      <c r="F3" s="1539"/>
      <c r="G3" s="1540"/>
      <c r="H3" s="1538" t="s">
        <v>353</v>
      </c>
      <c r="I3" s="1539"/>
      <c r="J3" s="1539"/>
      <c r="K3" s="1539"/>
      <c r="L3" s="1540"/>
      <c r="M3" s="1538" t="s">
        <v>333</v>
      </c>
      <c r="N3" s="1539"/>
      <c r="O3" s="1540"/>
      <c r="P3" s="1746" t="s">
        <v>396</v>
      </c>
      <c r="Q3" s="1519" t="s">
        <v>397</v>
      </c>
      <c r="R3" s="236"/>
    </row>
    <row r="4" spans="1:36" s="62" customFormat="1" ht="17.25" customHeight="1">
      <c r="A4" s="1750"/>
      <c r="B4" s="1507" t="s">
        <v>5</v>
      </c>
      <c r="C4" s="1727" t="s">
        <v>395</v>
      </c>
      <c r="D4" s="1524"/>
      <c r="E4" s="1722" t="s">
        <v>5</v>
      </c>
      <c r="F4" s="1727" t="s">
        <v>744</v>
      </c>
      <c r="G4" s="1524"/>
      <c r="H4" s="1507" t="s">
        <v>5</v>
      </c>
      <c r="I4" s="1567" t="s">
        <v>50</v>
      </c>
      <c r="J4" s="1708"/>
      <c r="K4" s="1708"/>
      <c r="L4" s="1710"/>
      <c r="M4" s="1507" t="s">
        <v>5</v>
      </c>
      <c r="N4" s="1730" t="s">
        <v>391</v>
      </c>
      <c r="O4" s="1731"/>
      <c r="P4" s="1747"/>
      <c r="Q4" s="1520"/>
      <c r="R4" s="71"/>
    </row>
    <row r="5" spans="1:36" s="62" customFormat="1" ht="17.25" customHeight="1">
      <c r="A5" s="1750"/>
      <c r="B5" s="1709"/>
      <c r="C5" s="1728"/>
      <c r="D5" s="1729"/>
      <c r="E5" s="1560"/>
      <c r="F5" s="1728"/>
      <c r="G5" s="1729"/>
      <c r="H5" s="1709"/>
      <c r="I5" s="1567" t="s">
        <v>405</v>
      </c>
      <c r="J5" s="1708"/>
      <c r="K5" s="1567" t="s">
        <v>406</v>
      </c>
      <c r="L5" s="1710"/>
      <c r="M5" s="1709"/>
      <c r="N5" s="1732"/>
      <c r="O5" s="1733"/>
      <c r="P5" s="1747"/>
      <c r="Q5" s="1520"/>
      <c r="R5" s="71"/>
      <c r="S5" s="63"/>
    </row>
    <row r="6" spans="1:36" s="62" customFormat="1" ht="37.5" customHeight="1" thickBot="1">
      <c r="A6" s="1751"/>
      <c r="B6" s="1509"/>
      <c r="C6" s="1350" t="s">
        <v>393</v>
      </c>
      <c r="D6" s="1351" t="s">
        <v>394</v>
      </c>
      <c r="E6" s="1562"/>
      <c r="F6" s="1350" t="s">
        <v>389</v>
      </c>
      <c r="G6" s="1351" t="s">
        <v>390</v>
      </c>
      <c r="H6" s="1509"/>
      <c r="I6" s="1350" t="s">
        <v>5</v>
      </c>
      <c r="J6" s="1350" t="s">
        <v>260</v>
      </c>
      <c r="K6" s="1350" t="s">
        <v>5</v>
      </c>
      <c r="L6" s="1351" t="s">
        <v>404</v>
      </c>
      <c r="M6" s="1509"/>
      <c r="N6" s="1350" t="s">
        <v>393</v>
      </c>
      <c r="O6" s="1351" t="s">
        <v>394</v>
      </c>
      <c r="P6" s="1748"/>
      <c r="Q6" s="1521"/>
      <c r="R6" s="71"/>
      <c r="S6" s="63"/>
    </row>
    <row r="7" spans="1:36" s="65" customFormat="1" ht="17.25" customHeight="1">
      <c r="A7" s="235" t="s">
        <v>26</v>
      </c>
      <c r="B7" s="341">
        <v>4172</v>
      </c>
      <c r="C7" s="793">
        <v>4156</v>
      </c>
      <c r="D7" s="794">
        <v>2746</v>
      </c>
      <c r="E7" s="739">
        <v>46774</v>
      </c>
      <c r="F7" s="339">
        <v>28759</v>
      </c>
      <c r="G7" s="342">
        <v>18015</v>
      </c>
      <c r="H7" s="337">
        <v>940928</v>
      </c>
      <c r="I7" s="338">
        <v>573442</v>
      </c>
      <c r="J7" s="338">
        <v>109209</v>
      </c>
      <c r="K7" s="339">
        <v>367486</v>
      </c>
      <c r="L7" s="340">
        <v>80633</v>
      </c>
      <c r="M7" s="341">
        <v>64345.3</v>
      </c>
      <c r="N7" s="739">
        <v>32829.699999999997</v>
      </c>
      <c r="O7" s="740">
        <v>31515.599999999999</v>
      </c>
      <c r="P7" s="798">
        <v>20.116474964723992</v>
      </c>
      <c r="Q7" s="799">
        <v>14.62310378535806</v>
      </c>
      <c r="R7" s="233"/>
      <c r="S7" s="64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6" s="67" customFormat="1" ht="17.25" customHeight="1">
      <c r="A8" s="293" t="s">
        <v>27</v>
      </c>
      <c r="B8" s="381">
        <v>279</v>
      </c>
      <c r="C8" s="729">
        <v>276</v>
      </c>
      <c r="D8" s="472">
        <v>241</v>
      </c>
      <c r="E8" s="377">
        <v>4989</v>
      </c>
      <c r="F8" s="377">
        <v>3177</v>
      </c>
      <c r="G8" s="241">
        <v>1812</v>
      </c>
      <c r="H8" s="381">
        <v>105887</v>
      </c>
      <c r="I8" s="380">
        <v>68114</v>
      </c>
      <c r="J8" s="184">
        <v>13535</v>
      </c>
      <c r="K8" s="184">
        <v>37773</v>
      </c>
      <c r="L8" s="184">
        <v>8104</v>
      </c>
      <c r="M8" s="375">
        <v>6964.5</v>
      </c>
      <c r="N8" s="185">
        <v>3673.6</v>
      </c>
      <c r="O8" s="48">
        <v>3290.9</v>
      </c>
      <c r="P8" s="800">
        <v>21.224093004610143</v>
      </c>
      <c r="Q8" s="801">
        <v>15.203819369660421</v>
      </c>
      <c r="R8" s="234"/>
      <c r="S8" s="64"/>
      <c r="U8" s="65"/>
    </row>
    <row r="9" spans="1:36" s="67" customFormat="1" ht="17.25" customHeight="1">
      <c r="A9" s="293" t="s">
        <v>28</v>
      </c>
      <c r="B9" s="381">
        <v>557</v>
      </c>
      <c r="C9" s="729">
        <v>555</v>
      </c>
      <c r="D9" s="472">
        <v>354</v>
      </c>
      <c r="E9" s="377">
        <v>6234</v>
      </c>
      <c r="F9" s="380">
        <v>3939</v>
      </c>
      <c r="G9" s="241">
        <v>2295</v>
      </c>
      <c r="H9" s="381">
        <v>129519</v>
      </c>
      <c r="I9" s="380">
        <v>81592</v>
      </c>
      <c r="J9" s="184">
        <v>15884</v>
      </c>
      <c r="K9" s="184">
        <v>47927</v>
      </c>
      <c r="L9" s="184">
        <v>10247</v>
      </c>
      <c r="M9" s="375">
        <v>8366.2000000000007</v>
      </c>
      <c r="N9" s="185">
        <v>4476.8</v>
      </c>
      <c r="O9" s="48">
        <v>3889.4</v>
      </c>
      <c r="P9" s="800">
        <v>20.776227141482195</v>
      </c>
      <c r="Q9" s="801">
        <v>15.481222060194591</v>
      </c>
      <c r="R9" s="234"/>
      <c r="S9" s="64"/>
    </row>
    <row r="10" spans="1:36" s="67" customFormat="1" ht="17.25" customHeight="1">
      <c r="A10" s="293" t="s">
        <v>29</v>
      </c>
      <c r="B10" s="381">
        <v>260</v>
      </c>
      <c r="C10" s="729">
        <v>259</v>
      </c>
      <c r="D10" s="472">
        <v>184</v>
      </c>
      <c r="E10" s="377">
        <v>2851</v>
      </c>
      <c r="F10" s="380">
        <v>1734</v>
      </c>
      <c r="G10" s="241">
        <v>1117</v>
      </c>
      <c r="H10" s="381">
        <v>57070</v>
      </c>
      <c r="I10" s="380">
        <v>34470</v>
      </c>
      <c r="J10" s="184">
        <v>6605</v>
      </c>
      <c r="K10" s="184">
        <v>22600</v>
      </c>
      <c r="L10" s="184">
        <v>5023</v>
      </c>
      <c r="M10" s="375">
        <v>3910.5</v>
      </c>
      <c r="N10" s="185">
        <v>1926.7</v>
      </c>
      <c r="O10" s="48">
        <v>1983.8</v>
      </c>
      <c r="P10" s="800">
        <v>20.017537706068047</v>
      </c>
      <c r="Q10" s="801">
        <v>14.594041682649278</v>
      </c>
      <c r="R10" s="234"/>
      <c r="S10" s="64"/>
      <c r="U10" s="65"/>
    </row>
    <row r="11" spans="1:36" s="67" customFormat="1" ht="17.25" customHeight="1">
      <c r="A11" s="293" t="s">
        <v>30</v>
      </c>
      <c r="B11" s="381">
        <v>222</v>
      </c>
      <c r="C11" s="729">
        <v>220</v>
      </c>
      <c r="D11" s="472">
        <v>148</v>
      </c>
      <c r="E11" s="377">
        <v>2505</v>
      </c>
      <c r="F11" s="380">
        <v>1534</v>
      </c>
      <c r="G11" s="241">
        <v>971</v>
      </c>
      <c r="H11" s="381">
        <v>51237</v>
      </c>
      <c r="I11" s="380">
        <v>31145</v>
      </c>
      <c r="J11" s="184">
        <v>5779</v>
      </c>
      <c r="K11" s="184">
        <v>20092</v>
      </c>
      <c r="L11" s="184">
        <v>4304</v>
      </c>
      <c r="M11" s="375">
        <v>3445.5</v>
      </c>
      <c r="N11" s="185">
        <v>1765.5</v>
      </c>
      <c r="O11" s="72">
        <v>1680</v>
      </c>
      <c r="P11" s="800">
        <v>20.453892215568864</v>
      </c>
      <c r="Q11" s="801">
        <v>14.870700914235959</v>
      </c>
      <c r="R11" s="234"/>
      <c r="S11" s="64"/>
      <c r="U11" s="65"/>
    </row>
    <row r="12" spans="1:36" s="67" customFormat="1" ht="17.25" customHeight="1">
      <c r="A12" s="293" t="s">
        <v>31</v>
      </c>
      <c r="B12" s="381">
        <v>107</v>
      </c>
      <c r="C12" s="729">
        <v>106</v>
      </c>
      <c r="D12" s="472">
        <v>83</v>
      </c>
      <c r="E12" s="377">
        <v>1270</v>
      </c>
      <c r="F12" s="380">
        <v>768</v>
      </c>
      <c r="G12" s="241">
        <v>502</v>
      </c>
      <c r="H12" s="381">
        <v>25185</v>
      </c>
      <c r="I12" s="380">
        <v>15240</v>
      </c>
      <c r="J12" s="184">
        <v>2797</v>
      </c>
      <c r="K12" s="184">
        <v>9945</v>
      </c>
      <c r="L12" s="184">
        <v>2214</v>
      </c>
      <c r="M12" s="375">
        <v>1718.6</v>
      </c>
      <c r="N12" s="184">
        <v>863.4</v>
      </c>
      <c r="O12" s="72">
        <v>855.2</v>
      </c>
      <c r="P12" s="800">
        <v>19.830708661417322</v>
      </c>
      <c r="Q12" s="801">
        <v>14.654369835912954</v>
      </c>
      <c r="R12" s="234"/>
      <c r="S12" s="64"/>
      <c r="U12" s="65"/>
    </row>
    <row r="13" spans="1:36" s="67" customFormat="1" ht="17.25" customHeight="1">
      <c r="A13" s="293" t="s">
        <v>32</v>
      </c>
      <c r="B13" s="381">
        <v>281</v>
      </c>
      <c r="C13" s="729">
        <v>279</v>
      </c>
      <c r="D13" s="472">
        <v>224</v>
      </c>
      <c r="E13" s="377">
        <v>3789</v>
      </c>
      <c r="F13" s="380">
        <v>2257</v>
      </c>
      <c r="G13" s="241">
        <v>1532</v>
      </c>
      <c r="H13" s="381">
        <v>76391</v>
      </c>
      <c r="I13" s="380">
        <v>45265</v>
      </c>
      <c r="J13" s="184">
        <v>8532</v>
      </c>
      <c r="K13" s="184">
        <v>31126</v>
      </c>
      <c r="L13" s="184">
        <v>6744</v>
      </c>
      <c r="M13" s="375">
        <v>5194.8</v>
      </c>
      <c r="N13" s="185">
        <v>2547.5</v>
      </c>
      <c r="O13" s="48">
        <v>2647.3</v>
      </c>
      <c r="P13" s="800">
        <v>20.16125626814463</v>
      </c>
      <c r="Q13" s="801">
        <v>14.705282205282204</v>
      </c>
      <c r="R13" s="234"/>
      <c r="S13" s="64"/>
      <c r="T13"/>
      <c r="U13" s="65"/>
    </row>
    <row r="14" spans="1:36" s="67" customFormat="1" ht="17.25" customHeight="1">
      <c r="A14" s="293" t="s">
        <v>33</v>
      </c>
      <c r="B14" s="381">
        <v>201</v>
      </c>
      <c r="C14" s="729">
        <v>201</v>
      </c>
      <c r="D14" s="472">
        <v>130</v>
      </c>
      <c r="E14" s="377">
        <v>2071</v>
      </c>
      <c r="F14" s="380">
        <v>1259</v>
      </c>
      <c r="G14" s="241">
        <v>812</v>
      </c>
      <c r="H14" s="381">
        <v>41124</v>
      </c>
      <c r="I14" s="380">
        <v>24826</v>
      </c>
      <c r="J14" s="184">
        <v>4573</v>
      </c>
      <c r="K14" s="184">
        <v>16298</v>
      </c>
      <c r="L14" s="184">
        <v>3583</v>
      </c>
      <c r="M14" s="375">
        <v>2835.7</v>
      </c>
      <c r="N14" s="184">
        <v>1424.3</v>
      </c>
      <c r="O14" s="48">
        <v>1411.4</v>
      </c>
      <c r="P14" s="800">
        <v>19.857073877353937</v>
      </c>
      <c r="Q14" s="801">
        <v>14.502239305991466</v>
      </c>
      <c r="R14" s="234"/>
      <c r="S14" s="64"/>
      <c r="T14"/>
      <c r="U14" s="65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</row>
    <row r="15" spans="1:36" s="67" customFormat="1" ht="17.25" customHeight="1">
      <c r="A15" s="293" t="s">
        <v>34</v>
      </c>
      <c r="B15" s="381">
        <v>271</v>
      </c>
      <c r="C15" s="729">
        <v>270</v>
      </c>
      <c r="D15" s="472">
        <v>160</v>
      </c>
      <c r="E15" s="377">
        <v>2552</v>
      </c>
      <c r="F15" s="380">
        <v>1541</v>
      </c>
      <c r="G15" s="241">
        <v>1011</v>
      </c>
      <c r="H15" s="381">
        <v>49569</v>
      </c>
      <c r="I15" s="380">
        <v>29661</v>
      </c>
      <c r="J15" s="184">
        <v>5617</v>
      </c>
      <c r="K15" s="184">
        <v>19908</v>
      </c>
      <c r="L15" s="184">
        <v>4416</v>
      </c>
      <c r="M15" s="375">
        <v>3511.5</v>
      </c>
      <c r="N15" s="185">
        <v>1776.9</v>
      </c>
      <c r="O15" s="48">
        <v>1734.6</v>
      </c>
      <c r="P15" s="800">
        <v>19.423589341692789</v>
      </c>
      <c r="Q15" s="801">
        <v>14.116189662537376</v>
      </c>
      <c r="R15" s="234"/>
      <c r="S15" s="64"/>
      <c r="U15" s="65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</row>
    <row r="16" spans="1:36" s="67" customFormat="1" ht="17.25" customHeight="1">
      <c r="A16" s="293" t="s">
        <v>35</v>
      </c>
      <c r="B16" s="381">
        <v>251</v>
      </c>
      <c r="C16" s="729">
        <v>251</v>
      </c>
      <c r="D16" s="472">
        <v>148</v>
      </c>
      <c r="E16" s="377">
        <v>2327</v>
      </c>
      <c r="F16" s="380">
        <v>1430</v>
      </c>
      <c r="G16" s="241">
        <v>897</v>
      </c>
      <c r="H16" s="381">
        <v>46496</v>
      </c>
      <c r="I16" s="380">
        <v>28017</v>
      </c>
      <c r="J16" s="184">
        <v>5407</v>
      </c>
      <c r="K16" s="184">
        <v>18479</v>
      </c>
      <c r="L16" s="184">
        <v>4209</v>
      </c>
      <c r="M16" s="375">
        <v>3180.5</v>
      </c>
      <c r="N16" s="185">
        <v>1617.6</v>
      </c>
      <c r="O16" s="48">
        <v>1562.9</v>
      </c>
      <c r="P16" s="800">
        <v>19.981091534164161</v>
      </c>
      <c r="Q16" s="801">
        <v>14.619085049520516</v>
      </c>
      <c r="R16" s="234"/>
      <c r="S16" s="64"/>
      <c r="U16" s="65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</row>
    <row r="17" spans="1:36" s="67" customFormat="1" ht="17.25" customHeight="1">
      <c r="A17" s="293" t="s">
        <v>36</v>
      </c>
      <c r="B17" s="381">
        <v>266</v>
      </c>
      <c r="C17" s="729">
        <v>264</v>
      </c>
      <c r="D17" s="472">
        <v>149</v>
      </c>
      <c r="E17" s="377">
        <v>2268</v>
      </c>
      <c r="F17" s="380">
        <v>1350</v>
      </c>
      <c r="G17" s="241">
        <v>918</v>
      </c>
      <c r="H17" s="381">
        <v>44729</v>
      </c>
      <c r="I17" s="380">
        <v>26632</v>
      </c>
      <c r="J17" s="184">
        <v>5114</v>
      </c>
      <c r="K17" s="184">
        <v>18097</v>
      </c>
      <c r="L17" s="184">
        <v>4052</v>
      </c>
      <c r="M17" s="375">
        <v>3195.9</v>
      </c>
      <c r="N17" s="185">
        <v>1599.9</v>
      </c>
      <c r="O17" s="72">
        <v>1596</v>
      </c>
      <c r="P17" s="800">
        <v>19.721781305114639</v>
      </c>
      <c r="Q17" s="801">
        <v>13.995744547701742</v>
      </c>
      <c r="R17" s="234"/>
      <c r="S17" s="64"/>
      <c r="U17" s="65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</row>
    <row r="18" spans="1:36" s="67" customFormat="1" ht="17.25" customHeight="1">
      <c r="A18" s="293" t="s">
        <v>37</v>
      </c>
      <c r="B18" s="381">
        <v>482</v>
      </c>
      <c r="C18" s="729">
        <v>481</v>
      </c>
      <c r="D18" s="472">
        <v>278</v>
      </c>
      <c r="E18" s="377">
        <v>5180</v>
      </c>
      <c r="F18" s="380">
        <v>3263</v>
      </c>
      <c r="G18" s="241">
        <v>1917</v>
      </c>
      <c r="H18" s="381">
        <v>103570</v>
      </c>
      <c r="I18" s="380">
        <v>63682</v>
      </c>
      <c r="J18" s="184">
        <v>12315</v>
      </c>
      <c r="K18" s="184">
        <v>39888</v>
      </c>
      <c r="L18" s="184">
        <v>8767</v>
      </c>
      <c r="M18" s="375">
        <v>7153.3</v>
      </c>
      <c r="N18" s="185">
        <v>3700.5</v>
      </c>
      <c r="O18" s="48">
        <v>3452.8</v>
      </c>
      <c r="P18" s="800">
        <v>19.994208494208493</v>
      </c>
      <c r="Q18" s="801">
        <v>14.478632239665609</v>
      </c>
      <c r="R18" s="234"/>
      <c r="S18" s="64"/>
      <c r="U18" s="65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</row>
    <row r="19" spans="1:36" s="67" customFormat="1" ht="17.25" customHeight="1">
      <c r="A19" s="293" t="s">
        <v>38</v>
      </c>
      <c r="B19" s="381">
        <v>296</v>
      </c>
      <c r="C19" s="729">
        <v>295</v>
      </c>
      <c r="D19" s="472">
        <v>180</v>
      </c>
      <c r="E19" s="377">
        <v>2807</v>
      </c>
      <c r="F19" s="380">
        <v>1710</v>
      </c>
      <c r="G19" s="241">
        <v>1097</v>
      </c>
      <c r="H19" s="381">
        <v>55292</v>
      </c>
      <c r="I19" s="380">
        <v>33335</v>
      </c>
      <c r="J19" s="184">
        <v>6105</v>
      </c>
      <c r="K19" s="184">
        <v>21957</v>
      </c>
      <c r="L19" s="184">
        <v>4863</v>
      </c>
      <c r="M19" s="375">
        <v>3926.9</v>
      </c>
      <c r="N19" s="185">
        <v>1975.7</v>
      </c>
      <c r="O19" s="48">
        <v>1951.2</v>
      </c>
      <c r="P19" s="800">
        <v>19.6978981118632</v>
      </c>
      <c r="Q19" s="801">
        <v>14.080317807940105</v>
      </c>
      <c r="R19" s="234"/>
      <c r="S19" s="64"/>
      <c r="U19" s="65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</row>
    <row r="20" spans="1:36" s="67" customFormat="1" ht="17.25" customHeight="1">
      <c r="A20" s="293" t="s">
        <v>39</v>
      </c>
      <c r="B20" s="381">
        <v>259</v>
      </c>
      <c r="C20" s="729">
        <v>259</v>
      </c>
      <c r="D20" s="472">
        <v>159</v>
      </c>
      <c r="E20" s="377">
        <v>2657</v>
      </c>
      <c r="F20" s="380">
        <v>1613</v>
      </c>
      <c r="G20" s="241">
        <v>1044</v>
      </c>
      <c r="H20" s="381">
        <v>50411</v>
      </c>
      <c r="I20" s="380">
        <v>29748</v>
      </c>
      <c r="J20" s="184">
        <v>5459</v>
      </c>
      <c r="K20" s="184">
        <v>20663</v>
      </c>
      <c r="L20" s="184">
        <v>4715</v>
      </c>
      <c r="M20" s="375">
        <v>3614.1</v>
      </c>
      <c r="N20" s="185">
        <v>1826.1</v>
      </c>
      <c r="O20" s="48">
        <v>1788</v>
      </c>
      <c r="P20" s="800">
        <v>18.972901768912308</v>
      </c>
      <c r="Q20" s="801">
        <v>13.94842422733184</v>
      </c>
      <c r="R20" s="234"/>
      <c r="S20" s="64"/>
      <c r="U20" s="65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</row>
    <row r="21" spans="1:36" s="67" customFormat="1" ht="17.25" customHeight="1" thickBot="1">
      <c r="A21" s="294" t="s">
        <v>40</v>
      </c>
      <c r="B21" s="346">
        <v>440</v>
      </c>
      <c r="C21" s="320">
        <v>440</v>
      </c>
      <c r="D21" s="44">
        <v>308</v>
      </c>
      <c r="E21" s="344">
        <v>5274</v>
      </c>
      <c r="F21" s="320">
        <v>3184</v>
      </c>
      <c r="G21" s="242">
        <v>2090</v>
      </c>
      <c r="H21" s="346">
        <v>104448</v>
      </c>
      <c r="I21" s="320">
        <v>61715</v>
      </c>
      <c r="J21" s="331">
        <v>11487</v>
      </c>
      <c r="K21" s="331">
        <v>42733</v>
      </c>
      <c r="L21" s="331">
        <v>9392</v>
      </c>
      <c r="M21" s="411">
        <v>7327.3</v>
      </c>
      <c r="N21" s="474">
        <v>3655.2</v>
      </c>
      <c r="O21" s="595">
        <v>3672.1</v>
      </c>
      <c r="P21" s="802">
        <v>19.804323094425484</v>
      </c>
      <c r="Q21" s="803">
        <v>14.254636769342049</v>
      </c>
      <c r="R21" s="234"/>
      <c r="S21" s="64"/>
      <c r="U21" s="62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s="11" customFormat="1" ht="17.25" customHeight="1">
      <c r="A22" s="441" t="s">
        <v>22</v>
      </c>
      <c r="B22" s="240"/>
      <c r="C22" s="440"/>
      <c r="D22" s="440"/>
      <c r="E22" s="240"/>
      <c r="F22" s="240"/>
      <c r="G22" s="240"/>
      <c r="H22" s="240"/>
      <c r="I22" s="240"/>
      <c r="J22" s="240"/>
      <c r="K22" s="240"/>
      <c r="L22" s="240"/>
      <c r="M22" s="240"/>
      <c r="N22" s="440"/>
      <c r="O22" s="240"/>
      <c r="P22" s="210"/>
      <c r="Q22" s="210"/>
      <c r="R22" s="210"/>
      <c r="U22" s="6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s="11" customFormat="1" ht="17.25" customHeight="1">
      <c r="A23" s="441" t="s">
        <v>407</v>
      </c>
      <c r="B23" s="296"/>
      <c r="C23" s="441"/>
      <c r="D23" s="441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U23" s="65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s="11" customFormat="1" ht="17.25" customHeight="1">
      <c r="A24" s="441" t="s">
        <v>408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210"/>
      <c r="Q24" s="210"/>
      <c r="R24" s="210"/>
      <c r="U24" s="6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s="11" customFormat="1" ht="17.25" customHeight="1">
      <c r="A25" s="379" t="s">
        <v>409</v>
      </c>
      <c r="B25" s="210"/>
      <c r="C25" s="210"/>
      <c r="D25" s="210"/>
      <c r="E25" s="210"/>
      <c r="F25" s="210"/>
      <c r="G25" s="210"/>
      <c r="H25" s="210"/>
      <c r="I25" s="210"/>
      <c r="J25" s="413"/>
      <c r="K25" s="210"/>
      <c r="L25" s="210"/>
      <c r="M25" s="210"/>
      <c r="N25" s="210"/>
      <c r="O25" s="210"/>
      <c r="P25" s="210"/>
      <c r="Q25" s="210"/>
      <c r="R25" s="210"/>
      <c r="U25" s="65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1:36" s="11" customFormat="1" ht="17.25" customHeight="1">
      <c r="A26" s="210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210"/>
      <c r="R26" s="210"/>
      <c r="U26" s="6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1:36" s="11" customFormat="1" ht="17.25" customHeight="1">
      <c r="A27" s="209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210"/>
      <c r="Q27" s="210"/>
      <c r="R27" s="210"/>
      <c r="U27" s="65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s="11" customFormat="1" ht="12" customHeight="1">
      <c r="A28" s="10"/>
      <c r="C28" s="440"/>
      <c r="D28" s="44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7"/>
      <c r="R28" s="297"/>
      <c r="U28" s="65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1:36" customFormat="1" ht="12" customHeight="1">
      <c r="C29" s="383"/>
      <c r="D29" s="383"/>
      <c r="Q29" s="383"/>
      <c r="R29" s="383"/>
      <c r="U29" s="65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</row>
    <row r="30" spans="1:36">
      <c r="U30" s="65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</row>
    <row r="31" spans="1:36">
      <c r="U31" s="65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</row>
    <row r="32" spans="1:36">
      <c r="U32" s="65"/>
      <c r="V32" s="440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</row>
    <row r="33" spans="21:21">
      <c r="U33" s="65"/>
    </row>
    <row r="34" spans="21:21">
      <c r="U34" s="67"/>
    </row>
    <row r="35" spans="21:21">
      <c r="U35" s="440"/>
    </row>
  </sheetData>
  <mergeCells count="17">
    <mergeCell ref="A3:A6"/>
    <mergeCell ref="E3:G3"/>
    <mergeCell ref="B4:B6"/>
    <mergeCell ref="E4:E6"/>
    <mergeCell ref="B3:D3"/>
    <mergeCell ref="C4:D5"/>
    <mergeCell ref="F4:G5"/>
    <mergeCell ref="P3:P6"/>
    <mergeCell ref="Q3:Q6"/>
    <mergeCell ref="H3:L3"/>
    <mergeCell ref="I4:L4"/>
    <mergeCell ref="I5:J5"/>
    <mergeCell ref="M3:O3"/>
    <mergeCell ref="H4:H6"/>
    <mergeCell ref="M4:M6"/>
    <mergeCell ref="K5:L5"/>
    <mergeCell ref="N4:O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U25"/>
  <sheetViews>
    <sheetView zoomScaleNormal="100" workbookViewId="0">
      <selection activeCell="A2" sqref="A2"/>
    </sheetView>
  </sheetViews>
  <sheetFormatPr defaultRowHeight="15"/>
  <cols>
    <col min="1" max="1" width="12.85546875" customWidth="1"/>
    <col min="2" max="2" width="5.7109375" customWidth="1"/>
    <col min="3" max="4" width="6.42578125" customWidth="1"/>
    <col min="5" max="5" width="6.85546875" customWidth="1"/>
    <col min="6" max="6" width="6.42578125" style="383" customWidth="1"/>
    <col min="7" max="7" width="6" style="383" customWidth="1"/>
    <col min="8" max="8" width="6" customWidth="1"/>
    <col min="9" max="10" width="6.28515625" customWidth="1"/>
    <col min="11" max="11" width="6.42578125" customWidth="1"/>
    <col min="12" max="12" width="6.42578125" style="383" customWidth="1"/>
    <col min="13" max="13" width="6" style="383" customWidth="1"/>
    <col min="14" max="17" width="6" customWidth="1"/>
    <col min="18" max="18" width="6.42578125" style="383" customWidth="1"/>
    <col min="19" max="19" width="6.140625" style="383" customWidth="1"/>
    <col min="20" max="20" width="6.140625" customWidth="1"/>
  </cols>
  <sheetData>
    <row r="1" spans="1:20" s="2" customFormat="1" ht="17.25" customHeight="1">
      <c r="A1" s="438" t="s">
        <v>549</v>
      </c>
      <c r="B1" s="211"/>
      <c r="C1" s="211"/>
      <c r="D1" s="211"/>
      <c r="E1" s="211"/>
      <c r="F1" s="378"/>
      <c r="G1" s="378"/>
      <c r="H1" s="211"/>
      <c r="I1" s="211"/>
      <c r="J1" s="211"/>
      <c r="K1" s="211"/>
      <c r="L1" s="378"/>
      <c r="M1" s="378"/>
      <c r="N1" s="211"/>
      <c r="O1" s="211"/>
      <c r="P1" s="211"/>
      <c r="Q1" s="211"/>
      <c r="R1" s="378"/>
      <c r="S1" s="378"/>
      <c r="T1" s="211"/>
    </row>
    <row r="2" spans="1:20" s="3" customFormat="1" ht="17.25" customHeight="1" thickBot="1">
      <c r="A2" s="1483" t="s">
        <v>329</v>
      </c>
      <c r="B2" s="212"/>
      <c r="C2" s="212"/>
      <c r="D2" s="212"/>
      <c r="E2" s="212"/>
      <c r="F2" s="379"/>
      <c r="G2" s="379"/>
      <c r="H2" s="212"/>
      <c r="I2" s="212"/>
      <c r="J2" s="212"/>
      <c r="K2" s="212"/>
      <c r="L2" s="379"/>
      <c r="M2" s="379"/>
      <c r="N2" s="212"/>
      <c r="O2" s="212"/>
      <c r="P2" s="212"/>
      <c r="Q2" s="212"/>
      <c r="R2" s="379"/>
      <c r="S2" s="379"/>
      <c r="T2" s="212"/>
    </row>
    <row r="3" spans="1:20" ht="17.25" customHeight="1">
      <c r="A3" s="1499" t="s">
        <v>334</v>
      </c>
      <c r="B3" s="1500"/>
      <c r="C3" s="1541" t="s">
        <v>371</v>
      </c>
      <c r="D3" s="1542"/>
      <c r="E3" s="1542"/>
      <c r="F3" s="1542"/>
      <c r="G3" s="1542"/>
      <c r="H3" s="1542"/>
      <c r="I3" s="1541" t="s">
        <v>339</v>
      </c>
      <c r="J3" s="1542"/>
      <c r="K3" s="1542"/>
      <c r="L3" s="1542"/>
      <c r="M3" s="1542"/>
      <c r="N3" s="1542"/>
      <c r="O3" s="1541" t="s">
        <v>340</v>
      </c>
      <c r="P3" s="1542"/>
      <c r="Q3" s="1542"/>
      <c r="R3" s="1542"/>
      <c r="S3" s="1542"/>
      <c r="T3" s="1543"/>
    </row>
    <row r="4" spans="1:20" ht="17.25" customHeight="1">
      <c r="A4" s="1501"/>
      <c r="B4" s="1502"/>
      <c r="C4" s="1544"/>
      <c r="D4" s="1545"/>
      <c r="E4" s="1545"/>
      <c r="F4" s="1545"/>
      <c r="G4" s="1545"/>
      <c r="H4" s="1545"/>
      <c r="I4" s="1544"/>
      <c r="J4" s="1545"/>
      <c r="K4" s="1545"/>
      <c r="L4" s="1545"/>
      <c r="M4" s="1545"/>
      <c r="N4" s="1545"/>
      <c r="O4" s="1544"/>
      <c r="P4" s="1545"/>
      <c r="Q4" s="1545"/>
      <c r="R4" s="1545"/>
      <c r="S4" s="1545"/>
      <c r="T4" s="1546"/>
    </row>
    <row r="5" spans="1:20" ht="22.5" customHeight="1">
      <c r="A5" s="1501"/>
      <c r="B5" s="1502"/>
      <c r="C5" s="1549" t="s">
        <v>2</v>
      </c>
      <c r="D5" s="1551" t="s">
        <v>45</v>
      </c>
      <c r="E5" s="1551" t="s">
        <v>4</v>
      </c>
      <c r="F5" s="1553" t="s">
        <v>25</v>
      </c>
      <c r="G5" s="1557" t="s">
        <v>250</v>
      </c>
      <c r="H5" s="1547" t="s">
        <v>251</v>
      </c>
      <c r="I5" s="1549" t="s">
        <v>2</v>
      </c>
      <c r="J5" s="1551" t="s">
        <v>45</v>
      </c>
      <c r="K5" s="1551" t="s">
        <v>4</v>
      </c>
      <c r="L5" s="1553" t="s">
        <v>25</v>
      </c>
      <c r="M5" s="1557" t="s">
        <v>250</v>
      </c>
      <c r="N5" s="1547" t="s">
        <v>251</v>
      </c>
      <c r="O5" s="1549" t="s">
        <v>2</v>
      </c>
      <c r="P5" s="1551" t="s">
        <v>45</v>
      </c>
      <c r="Q5" s="1551" t="s">
        <v>4</v>
      </c>
      <c r="R5" s="1553" t="s">
        <v>25</v>
      </c>
      <c r="S5" s="1557" t="s">
        <v>250</v>
      </c>
      <c r="T5" s="1547" t="s">
        <v>251</v>
      </c>
    </row>
    <row r="6" spans="1:20" ht="22.5" customHeight="1" thickBot="1">
      <c r="A6" s="1503"/>
      <c r="B6" s="1504"/>
      <c r="C6" s="1550"/>
      <c r="D6" s="1552"/>
      <c r="E6" s="1552"/>
      <c r="F6" s="1554"/>
      <c r="G6" s="1558"/>
      <c r="H6" s="1548"/>
      <c r="I6" s="1550"/>
      <c r="J6" s="1552"/>
      <c r="K6" s="1552"/>
      <c r="L6" s="1554"/>
      <c r="M6" s="1558"/>
      <c r="N6" s="1548"/>
      <c r="O6" s="1550"/>
      <c r="P6" s="1552"/>
      <c r="Q6" s="1552"/>
      <c r="R6" s="1554"/>
      <c r="S6" s="1558"/>
      <c r="T6" s="1548"/>
    </row>
    <row r="7" spans="1:20" s="26" customFormat="1" ht="17.25" customHeight="1">
      <c r="A7" s="1505" t="s">
        <v>13</v>
      </c>
      <c r="B7" s="1506"/>
      <c r="C7" s="333">
        <v>4702</v>
      </c>
      <c r="D7" s="741">
        <v>12797</v>
      </c>
      <c r="E7" s="741">
        <v>297069</v>
      </c>
      <c r="F7" s="741">
        <v>23147.099999999937</v>
      </c>
      <c r="G7" s="796">
        <v>23.213956396030319</v>
      </c>
      <c r="H7" s="797">
        <v>12.833961921795854</v>
      </c>
      <c r="I7" s="333">
        <v>82</v>
      </c>
      <c r="J7" s="741">
        <v>187</v>
      </c>
      <c r="K7" s="741">
        <v>3615</v>
      </c>
      <c r="L7" s="741">
        <v>339</v>
      </c>
      <c r="M7" s="796">
        <v>19.331550802139038</v>
      </c>
      <c r="N7" s="797">
        <v>10.663716814159292</v>
      </c>
      <c r="O7" s="333">
        <v>25</v>
      </c>
      <c r="P7" s="741">
        <v>51</v>
      </c>
      <c r="Q7" s="741">
        <v>936</v>
      </c>
      <c r="R7" s="741">
        <v>81.7</v>
      </c>
      <c r="S7" s="796">
        <v>18.352941176470587</v>
      </c>
      <c r="T7" s="797">
        <v>11.456548347613218</v>
      </c>
    </row>
    <row r="8" spans="1:20" s="26" customFormat="1" ht="17.25" customHeight="1">
      <c r="A8" s="1505" t="s">
        <v>14</v>
      </c>
      <c r="B8" s="1506"/>
      <c r="C8" s="333">
        <v>4702</v>
      </c>
      <c r="D8" s="741">
        <v>13176</v>
      </c>
      <c r="E8" s="741">
        <v>308930</v>
      </c>
      <c r="F8" s="741">
        <v>24096.399999999914</v>
      </c>
      <c r="G8" s="796">
        <v>23.446417729204615</v>
      </c>
      <c r="H8" s="797">
        <v>12.820587307647662</v>
      </c>
      <c r="I8" s="333">
        <v>96</v>
      </c>
      <c r="J8" s="741">
        <v>218</v>
      </c>
      <c r="K8" s="741">
        <v>4023</v>
      </c>
      <c r="L8" s="741">
        <v>394.2</v>
      </c>
      <c r="M8" s="796">
        <v>18.454128440366972</v>
      </c>
      <c r="N8" s="797">
        <v>10.205479452054794</v>
      </c>
      <c r="O8" s="333">
        <v>28</v>
      </c>
      <c r="P8" s="741">
        <v>58</v>
      </c>
      <c r="Q8" s="741">
        <v>1055</v>
      </c>
      <c r="R8" s="741">
        <v>93.7</v>
      </c>
      <c r="S8" s="796">
        <v>18.189655172413794</v>
      </c>
      <c r="T8" s="797">
        <v>11.259338313767342</v>
      </c>
    </row>
    <row r="9" spans="1:20" s="26" customFormat="1" ht="17.25" customHeight="1">
      <c r="A9" s="1505" t="s">
        <v>15</v>
      </c>
      <c r="B9" s="1506"/>
      <c r="C9" s="333">
        <v>4723</v>
      </c>
      <c r="D9" s="741">
        <v>13650</v>
      </c>
      <c r="E9" s="741">
        <v>322572</v>
      </c>
      <c r="F9" s="741">
        <v>25129.499999999909</v>
      </c>
      <c r="G9" s="796">
        <v>23.631648351648352</v>
      </c>
      <c r="H9" s="797">
        <v>12.836387512684341</v>
      </c>
      <c r="I9" s="333">
        <v>126</v>
      </c>
      <c r="J9" s="741">
        <v>276</v>
      </c>
      <c r="K9" s="741">
        <v>4893</v>
      </c>
      <c r="L9" s="741">
        <v>505.09999999999997</v>
      </c>
      <c r="M9" s="796">
        <v>17.728260869565219</v>
      </c>
      <c r="N9" s="797">
        <v>9.6871906553157796</v>
      </c>
      <c r="O9" s="333">
        <v>31</v>
      </c>
      <c r="P9" s="741">
        <v>62</v>
      </c>
      <c r="Q9" s="741">
        <v>1147</v>
      </c>
      <c r="R9" s="741">
        <v>102.2</v>
      </c>
      <c r="S9" s="796">
        <v>18.5</v>
      </c>
      <c r="T9" s="797">
        <v>11.223091976516633</v>
      </c>
    </row>
    <row r="10" spans="1:20" s="26" customFormat="1" ht="17.25" customHeight="1">
      <c r="A10" s="1505" t="s">
        <v>16</v>
      </c>
      <c r="B10" s="1506"/>
      <c r="C10" s="333">
        <v>4745</v>
      </c>
      <c r="D10" s="741">
        <v>14084</v>
      </c>
      <c r="E10" s="741">
        <v>335308</v>
      </c>
      <c r="F10" s="741">
        <v>26047.799999999908</v>
      </c>
      <c r="G10" s="796">
        <v>23.807725078102813</v>
      </c>
      <c r="H10" s="797">
        <v>12.87279539922762</v>
      </c>
      <c r="I10" s="333">
        <v>150</v>
      </c>
      <c r="J10" s="741">
        <v>325</v>
      </c>
      <c r="K10" s="741">
        <v>5778</v>
      </c>
      <c r="L10" s="741">
        <v>605.70000000000005</v>
      </c>
      <c r="M10" s="796">
        <v>17.778461538461539</v>
      </c>
      <c r="N10" s="797">
        <v>9.539375928677563</v>
      </c>
      <c r="O10" s="333">
        <v>36</v>
      </c>
      <c r="P10" s="741">
        <v>72</v>
      </c>
      <c r="Q10" s="741">
        <v>1435</v>
      </c>
      <c r="R10" s="741">
        <v>127.1</v>
      </c>
      <c r="S10" s="796">
        <v>19.930555555555557</v>
      </c>
      <c r="T10" s="797">
        <v>11.290322580645162</v>
      </c>
    </row>
    <row r="11" spans="1:20" s="26" customFormat="1" ht="17.25" customHeight="1">
      <c r="A11" s="1505" t="s">
        <v>17</v>
      </c>
      <c r="B11" s="1506"/>
      <c r="C11" s="333">
        <v>4778</v>
      </c>
      <c r="D11" s="741">
        <v>14494</v>
      </c>
      <c r="E11" s="741">
        <v>345746</v>
      </c>
      <c r="F11" s="741">
        <v>26829.999999999945</v>
      </c>
      <c r="G11" s="796">
        <v>23.854422519663309</v>
      </c>
      <c r="H11" s="797">
        <v>12.886544912411505</v>
      </c>
      <c r="I11" s="333">
        <v>194</v>
      </c>
      <c r="J11" s="741">
        <v>397</v>
      </c>
      <c r="K11" s="741">
        <v>6967</v>
      </c>
      <c r="L11" s="741">
        <v>767.2</v>
      </c>
      <c r="M11" s="796">
        <v>17.549118387909321</v>
      </c>
      <c r="N11" s="797">
        <v>9.0810740354535966</v>
      </c>
      <c r="O11" s="333">
        <v>39</v>
      </c>
      <c r="P11" s="741">
        <v>81</v>
      </c>
      <c r="Q11" s="741">
        <v>1627</v>
      </c>
      <c r="R11" s="741">
        <v>142</v>
      </c>
      <c r="S11" s="796">
        <v>20.086419753086421</v>
      </c>
      <c r="T11" s="797">
        <v>11.45774647887324</v>
      </c>
    </row>
    <row r="12" spans="1:20" s="26" customFormat="1" ht="17.25" customHeight="1">
      <c r="A12" s="1505" t="s">
        <v>18</v>
      </c>
      <c r="B12" s="1506"/>
      <c r="C12" s="333">
        <v>4794</v>
      </c>
      <c r="D12" s="742">
        <v>14795</v>
      </c>
      <c r="E12" s="742">
        <v>353255</v>
      </c>
      <c r="F12" s="741">
        <v>27476.799999999999</v>
      </c>
      <c r="G12" s="796">
        <v>23.876647516052721</v>
      </c>
      <c r="H12" s="797">
        <v>12.856482559832296</v>
      </c>
      <c r="I12" s="333">
        <v>249</v>
      </c>
      <c r="J12" s="742">
        <v>509</v>
      </c>
      <c r="K12" s="742">
        <v>8580</v>
      </c>
      <c r="L12" s="741">
        <v>956.5</v>
      </c>
      <c r="M12" s="796">
        <v>16.856581532416502</v>
      </c>
      <c r="N12" s="797">
        <v>8.9702038682697331</v>
      </c>
      <c r="O12" s="333">
        <v>42</v>
      </c>
      <c r="P12" s="742">
        <v>86</v>
      </c>
      <c r="Q12" s="742">
        <v>1733</v>
      </c>
      <c r="R12" s="741">
        <v>149.69999999999999</v>
      </c>
      <c r="S12" s="796">
        <v>20.151162790697676</v>
      </c>
      <c r="T12" s="797">
        <v>11.576486305945224</v>
      </c>
    </row>
    <row r="13" spans="1:20" s="26" customFormat="1" ht="17.25" customHeight="1">
      <c r="A13" s="1505" t="s">
        <v>19</v>
      </c>
      <c r="B13" s="1506"/>
      <c r="C13" s="333">
        <v>4812</v>
      </c>
      <c r="D13" s="742">
        <v>15021</v>
      </c>
      <c r="E13" s="742">
        <v>355758</v>
      </c>
      <c r="F13" s="742">
        <v>27969.899999999852</v>
      </c>
      <c r="G13" s="796">
        <v>23.684042340722989</v>
      </c>
      <c r="H13" s="797">
        <v>12.719316121974046</v>
      </c>
      <c r="I13" s="333">
        <v>300</v>
      </c>
      <c r="J13" s="742">
        <v>615</v>
      </c>
      <c r="K13" s="742">
        <v>10001</v>
      </c>
      <c r="L13" s="742">
        <v>1145.2</v>
      </c>
      <c r="M13" s="796">
        <v>16.261788617886179</v>
      </c>
      <c r="N13" s="797">
        <v>8.7329724065665388</v>
      </c>
      <c r="O13" s="333">
        <v>46</v>
      </c>
      <c r="P13" s="742">
        <v>93</v>
      </c>
      <c r="Q13" s="742">
        <v>1844</v>
      </c>
      <c r="R13" s="742">
        <v>168.3</v>
      </c>
      <c r="S13" s="796">
        <v>19.827956989247312</v>
      </c>
      <c r="T13" s="797">
        <v>10.956625074272132</v>
      </c>
    </row>
    <row r="14" spans="1:20" s="26" customFormat="1" ht="17.25" customHeight="1">
      <c r="A14" s="1505" t="s">
        <v>20</v>
      </c>
      <c r="B14" s="1506"/>
      <c r="C14" s="334">
        <v>4828</v>
      </c>
      <c r="D14" s="742">
        <v>15076</v>
      </c>
      <c r="E14" s="742">
        <v>354263</v>
      </c>
      <c r="F14" s="742">
        <v>28104.899999999998</v>
      </c>
      <c r="G14" s="796">
        <v>23.498474396391615</v>
      </c>
      <c r="H14" s="797">
        <v>12.605026169813806</v>
      </c>
      <c r="I14" s="334">
        <v>333</v>
      </c>
      <c r="J14" s="742">
        <v>676</v>
      </c>
      <c r="K14" s="742">
        <v>11197</v>
      </c>
      <c r="L14" s="742">
        <v>1229.9000000000001</v>
      </c>
      <c r="M14" s="796">
        <v>16.56360946745562</v>
      </c>
      <c r="N14" s="797">
        <v>9.1039921944873559</v>
      </c>
      <c r="O14" s="334">
        <v>48</v>
      </c>
      <c r="P14" s="742">
        <v>96</v>
      </c>
      <c r="Q14" s="742">
        <v>1901</v>
      </c>
      <c r="R14" s="742">
        <v>179</v>
      </c>
      <c r="S14" s="796">
        <v>19.802083333333332</v>
      </c>
      <c r="T14" s="797">
        <v>10.620111731843576</v>
      </c>
    </row>
    <row r="15" spans="1:20" s="26" customFormat="1" ht="17.25" customHeight="1">
      <c r="A15" s="1505" t="s">
        <v>21</v>
      </c>
      <c r="B15" s="1506"/>
      <c r="C15" s="334">
        <v>4820</v>
      </c>
      <c r="D15" s="742">
        <v>15069</v>
      </c>
      <c r="E15" s="742">
        <v>349411</v>
      </c>
      <c r="F15" s="742">
        <v>28194.2</v>
      </c>
      <c r="G15" s="796">
        <v>23.187404605481451</v>
      </c>
      <c r="H15" s="797">
        <v>12.393009909839613</v>
      </c>
      <c r="I15" s="334">
        <v>340</v>
      </c>
      <c r="J15" s="742">
        <v>686</v>
      </c>
      <c r="K15" s="742">
        <v>11256</v>
      </c>
      <c r="L15" s="742">
        <v>1249</v>
      </c>
      <c r="M15" s="796">
        <v>16.408163265306122</v>
      </c>
      <c r="N15" s="797">
        <v>9.0120096076861493</v>
      </c>
      <c r="O15" s="334">
        <v>49</v>
      </c>
      <c r="P15" s="742">
        <v>101</v>
      </c>
      <c r="Q15" s="742">
        <v>1986</v>
      </c>
      <c r="R15" s="742">
        <v>186.3</v>
      </c>
      <c r="S15" s="796">
        <v>19.663366336633665</v>
      </c>
      <c r="T15" s="797">
        <v>10.660225442834138</v>
      </c>
    </row>
    <row r="16" spans="1:20" s="26" customFormat="1" ht="17.25" customHeight="1">
      <c r="A16" s="1505" t="s">
        <v>244</v>
      </c>
      <c r="B16" s="1506"/>
      <c r="C16" s="334">
        <v>4833</v>
      </c>
      <c r="D16" s="742">
        <v>15117</v>
      </c>
      <c r="E16" s="742">
        <v>348608</v>
      </c>
      <c r="F16" s="742">
        <v>28771.300000000003</v>
      </c>
      <c r="G16" s="796">
        <v>23.060598041810003</v>
      </c>
      <c r="H16" s="797">
        <v>12.11694816864396</v>
      </c>
      <c r="I16" s="334">
        <v>386</v>
      </c>
      <c r="J16" s="742">
        <v>748</v>
      </c>
      <c r="K16" s="742">
        <v>12125</v>
      </c>
      <c r="L16" s="742">
        <v>1345.6</v>
      </c>
      <c r="M16" s="796">
        <v>16.209893048128343</v>
      </c>
      <c r="N16" s="797">
        <v>9.0108501783590977</v>
      </c>
      <c r="O16" s="334">
        <v>50</v>
      </c>
      <c r="P16" s="742">
        <v>104</v>
      </c>
      <c r="Q16" s="742">
        <v>2023</v>
      </c>
      <c r="R16" s="742">
        <v>186.3</v>
      </c>
      <c r="S16" s="796">
        <v>19.451923076923077</v>
      </c>
      <c r="T16" s="797">
        <v>10.858829844337089</v>
      </c>
    </row>
    <row r="17" spans="1:21" s="26" customFormat="1" ht="17.25" customHeight="1" thickBot="1">
      <c r="A17" s="1555" t="s">
        <v>321</v>
      </c>
      <c r="B17" s="1556"/>
      <c r="C17" s="334">
        <v>4838</v>
      </c>
      <c r="D17" s="742">
        <v>15195</v>
      </c>
      <c r="E17" s="742">
        <v>349209</v>
      </c>
      <c r="F17" s="742">
        <v>28992.9</v>
      </c>
      <c r="G17" s="818">
        <v>23</v>
      </c>
      <c r="H17" s="819">
        <v>12.045057071600798</v>
      </c>
      <c r="I17" s="334">
        <v>399</v>
      </c>
      <c r="J17" s="742">
        <v>764</v>
      </c>
      <c r="K17" s="742">
        <v>12520</v>
      </c>
      <c r="L17" s="742">
        <v>1400.8</v>
      </c>
      <c r="M17" s="818">
        <v>16.782841823056302</v>
      </c>
      <c r="N17" s="819">
        <v>8.9377498572244427</v>
      </c>
      <c r="O17" s="334">
        <v>50</v>
      </c>
      <c r="P17" s="742">
        <v>105</v>
      </c>
      <c r="Q17" s="742">
        <v>2047</v>
      </c>
      <c r="R17" s="742">
        <v>187.1</v>
      </c>
      <c r="S17" s="818">
        <v>19.495238095238093</v>
      </c>
      <c r="T17" s="819">
        <v>10.940673436664886</v>
      </c>
      <c r="U17" s="128"/>
    </row>
    <row r="18" spans="1:21" s="11" customFormat="1" ht="17.25" customHeight="1">
      <c r="A18" s="1514" t="s">
        <v>718</v>
      </c>
      <c r="B18" s="1242" t="s">
        <v>327</v>
      </c>
      <c r="C18" s="1245">
        <f>C17-C16</f>
        <v>5</v>
      </c>
      <c r="D18" s="1246">
        <f t="shared" ref="D18:T18" si="0">D17-D16</f>
        <v>78</v>
      </c>
      <c r="E18" s="1246">
        <f t="shared" si="0"/>
        <v>601</v>
      </c>
      <c r="F18" s="1246">
        <f t="shared" ref="F18:G18" si="1">F17-F16</f>
        <v>221.59999999999854</v>
      </c>
      <c r="G18" s="1284">
        <f t="shared" si="1"/>
        <v>-6.0598041810003167E-2</v>
      </c>
      <c r="H18" s="1285">
        <f t="shared" si="0"/>
        <v>-7.1891097043161878E-2</v>
      </c>
      <c r="I18" s="1245">
        <f t="shared" si="0"/>
        <v>13</v>
      </c>
      <c r="J18" s="1246">
        <f t="shared" si="0"/>
        <v>16</v>
      </c>
      <c r="K18" s="1246">
        <f t="shared" si="0"/>
        <v>395</v>
      </c>
      <c r="L18" s="1246">
        <f t="shared" ref="L18:M18" si="2">L17-L16</f>
        <v>55.200000000000045</v>
      </c>
      <c r="M18" s="1284">
        <f t="shared" si="2"/>
        <v>0.57294877492795848</v>
      </c>
      <c r="N18" s="1285">
        <f t="shared" si="0"/>
        <v>-7.3100321134655033E-2</v>
      </c>
      <c r="O18" s="1245">
        <f t="shared" si="0"/>
        <v>0</v>
      </c>
      <c r="P18" s="1246">
        <f t="shared" si="0"/>
        <v>1</v>
      </c>
      <c r="Q18" s="1246">
        <f t="shared" si="0"/>
        <v>24</v>
      </c>
      <c r="R18" s="1246">
        <f t="shared" ref="R18:S18" si="3">R17-R16</f>
        <v>0.79999999999998295</v>
      </c>
      <c r="S18" s="1284">
        <f t="shared" si="3"/>
        <v>4.3315018315016829E-2</v>
      </c>
      <c r="T18" s="1285">
        <f t="shared" si="0"/>
        <v>8.1843592327796699E-2</v>
      </c>
      <c r="U18" s="723"/>
    </row>
    <row r="19" spans="1:21" s="11" customFormat="1" ht="17.25" customHeight="1">
      <c r="A19" s="1497"/>
      <c r="B19" s="1250" t="s">
        <v>328</v>
      </c>
      <c r="C19" s="1253">
        <f>C17/C16-1</f>
        <v>1.0345541071798969E-3</v>
      </c>
      <c r="D19" s="1254">
        <f t="shared" ref="D19:T19" si="4">D17/D16-1</f>
        <v>5.1597539194283559E-3</v>
      </c>
      <c r="E19" s="1254">
        <f t="shared" si="4"/>
        <v>1.7239994492381783E-3</v>
      </c>
      <c r="F19" s="1254">
        <f t="shared" ref="F19:G19" si="5">F17/F16-1</f>
        <v>7.702119820793607E-3</v>
      </c>
      <c r="G19" s="1286">
        <f t="shared" si="5"/>
        <v>-2.6277740802791438E-3</v>
      </c>
      <c r="H19" s="1287">
        <f t="shared" si="4"/>
        <v>-5.9331026296869371E-3</v>
      </c>
      <c r="I19" s="1253">
        <f t="shared" si="4"/>
        <v>3.3678756476683835E-2</v>
      </c>
      <c r="J19" s="1254">
        <f t="shared" si="4"/>
        <v>2.1390374331550888E-2</v>
      </c>
      <c r="K19" s="1254">
        <f t="shared" si="4"/>
        <v>3.2577319587628883E-2</v>
      </c>
      <c r="L19" s="1254">
        <f t="shared" ref="L19:M19" si="6">L17/L16-1</f>
        <v>4.1022592152199833E-2</v>
      </c>
      <c r="M19" s="1286">
        <f t="shared" si="6"/>
        <v>3.5345623393493897E-2</v>
      </c>
      <c r="N19" s="1287">
        <f t="shared" si="4"/>
        <v>-8.1124777005189275E-3</v>
      </c>
      <c r="O19" s="1253">
        <f t="shared" si="4"/>
        <v>0</v>
      </c>
      <c r="P19" s="1254">
        <f t="shared" si="4"/>
        <v>9.6153846153845812E-3</v>
      </c>
      <c r="Q19" s="1254">
        <f t="shared" si="4"/>
        <v>1.1863568956994586E-2</v>
      </c>
      <c r="R19" s="1254">
        <f t="shared" ref="R19:S19" si="7">R17/R16-1</f>
        <v>4.2941492216854726E-3</v>
      </c>
      <c r="S19" s="1286">
        <f t="shared" si="7"/>
        <v>2.2267730621658988E-3</v>
      </c>
      <c r="T19" s="1287">
        <f t="shared" si="4"/>
        <v>7.5370544986004262E-3</v>
      </c>
      <c r="U19" s="723"/>
    </row>
    <row r="20" spans="1:21" ht="17.25" customHeight="1">
      <c r="A20" s="1496" t="s">
        <v>719</v>
      </c>
      <c r="B20" s="1270" t="s">
        <v>327</v>
      </c>
      <c r="C20" s="1273">
        <f>C17-C12</f>
        <v>44</v>
      </c>
      <c r="D20" s="1274">
        <f t="shared" ref="D20:T20" si="8">D17-D12</f>
        <v>400</v>
      </c>
      <c r="E20" s="1274">
        <f t="shared" si="8"/>
        <v>-4046</v>
      </c>
      <c r="F20" s="1274">
        <f t="shared" ref="F20:G20" si="9">F17-F12</f>
        <v>1516.1000000000022</v>
      </c>
      <c r="G20" s="1288">
        <f t="shared" si="9"/>
        <v>-0.87664751605272073</v>
      </c>
      <c r="H20" s="1289">
        <f t="shared" si="8"/>
        <v>-0.81142548823149774</v>
      </c>
      <c r="I20" s="1273">
        <f t="shared" si="8"/>
        <v>150</v>
      </c>
      <c r="J20" s="1274">
        <f t="shared" si="8"/>
        <v>255</v>
      </c>
      <c r="K20" s="1274">
        <f t="shared" si="8"/>
        <v>3940</v>
      </c>
      <c r="L20" s="1274">
        <f t="shared" ref="L20:M20" si="10">L17-L12</f>
        <v>444.29999999999995</v>
      </c>
      <c r="M20" s="1288">
        <f t="shared" si="10"/>
        <v>-7.3739709360200578E-2</v>
      </c>
      <c r="N20" s="1289">
        <f t="shared" si="8"/>
        <v>-3.2454011045290443E-2</v>
      </c>
      <c r="O20" s="1273">
        <f t="shared" si="8"/>
        <v>8</v>
      </c>
      <c r="P20" s="1274">
        <f t="shared" si="8"/>
        <v>19</v>
      </c>
      <c r="Q20" s="1274">
        <f t="shared" si="8"/>
        <v>314</v>
      </c>
      <c r="R20" s="1274">
        <f t="shared" ref="R20:S20" si="11">R17-R12</f>
        <v>37.400000000000006</v>
      </c>
      <c r="S20" s="1288">
        <f t="shared" si="11"/>
        <v>-0.6559246954595821</v>
      </c>
      <c r="T20" s="1289">
        <f t="shared" si="8"/>
        <v>-0.63581286928033798</v>
      </c>
      <c r="U20" s="302"/>
    </row>
    <row r="21" spans="1:21" ht="17.25" customHeight="1">
      <c r="A21" s="1497"/>
      <c r="B21" s="1250" t="s">
        <v>328</v>
      </c>
      <c r="C21" s="1253">
        <f>C17/C12-1</f>
        <v>9.1781393408427725E-3</v>
      </c>
      <c r="D21" s="1254">
        <f t="shared" ref="D21:T21" si="12">D17/D12-1</f>
        <v>2.7036160865157255E-2</v>
      </c>
      <c r="E21" s="1254">
        <f t="shared" si="12"/>
        <v>-1.1453482611711086E-2</v>
      </c>
      <c r="F21" s="1254">
        <f t="shared" ref="F21:G21" si="13">F17/F12-1</f>
        <v>5.5177458801607182E-2</v>
      </c>
      <c r="G21" s="1286">
        <f t="shared" si="13"/>
        <v>-3.671568696833738E-2</v>
      </c>
      <c r="H21" s="1287">
        <f t="shared" si="12"/>
        <v>-6.3114112624136132E-2</v>
      </c>
      <c r="I21" s="1253">
        <f t="shared" si="12"/>
        <v>0.60240963855421681</v>
      </c>
      <c r="J21" s="1254">
        <f t="shared" si="12"/>
        <v>0.50098231827111994</v>
      </c>
      <c r="K21" s="1254">
        <f t="shared" si="12"/>
        <v>0.45920745920745931</v>
      </c>
      <c r="L21" s="1254">
        <f t="shared" ref="L21:M21" si="14">L17/L12-1</f>
        <v>0.46450601150026127</v>
      </c>
      <c r="M21" s="1286">
        <f t="shared" si="14"/>
        <v>-4.3745352056342446E-3</v>
      </c>
      <c r="N21" s="1287">
        <f t="shared" si="12"/>
        <v>-3.6179792033590452E-3</v>
      </c>
      <c r="O21" s="1253">
        <f t="shared" si="12"/>
        <v>0.19047619047619047</v>
      </c>
      <c r="P21" s="1254">
        <f t="shared" si="12"/>
        <v>0.22093023255813948</v>
      </c>
      <c r="Q21" s="1254">
        <f t="shared" si="12"/>
        <v>0.18118869013271777</v>
      </c>
      <c r="R21" s="1254">
        <f t="shared" ref="R21:S21" si="15">R17/R12-1</f>
        <v>0.24983299933199743</v>
      </c>
      <c r="S21" s="1286">
        <f t="shared" si="15"/>
        <v>-3.2550215700821727E-2</v>
      </c>
      <c r="T21" s="1287">
        <f t="shared" si="12"/>
        <v>-5.4922785072860081E-2</v>
      </c>
      <c r="U21" s="302"/>
    </row>
    <row r="22" spans="1:21" s="11" customFormat="1" ht="17.25" customHeight="1">
      <c r="A22" s="1496" t="s">
        <v>720</v>
      </c>
      <c r="B22" s="1270" t="s">
        <v>327</v>
      </c>
      <c r="C22" s="1273">
        <f>C17-C7</f>
        <v>136</v>
      </c>
      <c r="D22" s="1274">
        <f t="shared" ref="D22:T22" si="16">D17-D7</f>
        <v>2398</v>
      </c>
      <c r="E22" s="1274">
        <f t="shared" si="16"/>
        <v>52140</v>
      </c>
      <c r="F22" s="1274">
        <f t="shared" ref="F22:G22" si="17">F17-F7</f>
        <v>5845.8000000000648</v>
      </c>
      <c r="G22" s="1288">
        <f t="shared" si="17"/>
        <v>-0.21395639603031924</v>
      </c>
      <c r="H22" s="1289">
        <f t="shared" si="16"/>
        <v>-0.78890485019505618</v>
      </c>
      <c r="I22" s="1273">
        <f t="shared" si="16"/>
        <v>317</v>
      </c>
      <c r="J22" s="1274">
        <f t="shared" si="16"/>
        <v>577</v>
      </c>
      <c r="K22" s="1274">
        <f t="shared" si="16"/>
        <v>8905</v>
      </c>
      <c r="L22" s="1274">
        <f t="shared" ref="L22:M22" si="18">L17-L7</f>
        <v>1061.8</v>
      </c>
      <c r="M22" s="1288">
        <f t="shared" si="18"/>
        <v>-2.5487089790827362</v>
      </c>
      <c r="N22" s="1289">
        <f t="shared" si="16"/>
        <v>-1.7259669569348493</v>
      </c>
      <c r="O22" s="1273">
        <f t="shared" si="16"/>
        <v>25</v>
      </c>
      <c r="P22" s="1274">
        <f t="shared" si="16"/>
        <v>54</v>
      </c>
      <c r="Q22" s="1274">
        <f t="shared" si="16"/>
        <v>1111</v>
      </c>
      <c r="R22" s="1274">
        <f t="shared" ref="R22:S22" si="19">R17-R7</f>
        <v>105.39999999999999</v>
      </c>
      <c r="S22" s="1288">
        <f t="shared" si="19"/>
        <v>1.1422969187675065</v>
      </c>
      <c r="T22" s="1289">
        <f t="shared" si="16"/>
        <v>-0.51587491094833204</v>
      </c>
    </row>
    <row r="23" spans="1:21" ht="17.25" customHeight="1" thickBot="1">
      <c r="A23" s="1498"/>
      <c r="B23" s="1290" t="s">
        <v>328</v>
      </c>
      <c r="C23" s="1291">
        <f>C17/C7-1</f>
        <v>2.8923862186303717E-2</v>
      </c>
      <c r="D23" s="1292">
        <f t="shared" ref="D23:T23" si="20">D17/D7-1</f>
        <v>0.18738766898491832</v>
      </c>
      <c r="E23" s="1292">
        <f t="shared" si="20"/>
        <v>0.17551477939468607</v>
      </c>
      <c r="F23" s="1292">
        <f t="shared" ref="F23:G23" si="21">F17/F7-1</f>
        <v>0.25254999546379819</v>
      </c>
      <c r="G23" s="1293">
        <f t="shared" si="21"/>
        <v>-9.2167139620761285E-3</v>
      </c>
      <c r="H23" s="1294">
        <f t="shared" si="20"/>
        <v>-6.1470094348282545E-2</v>
      </c>
      <c r="I23" s="1291">
        <f t="shared" si="20"/>
        <v>3.8658536585365857</v>
      </c>
      <c r="J23" s="1292">
        <f t="shared" si="20"/>
        <v>3.0855614973262036</v>
      </c>
      <c r="K23" s="1292">
        <f t="shared" si="20"/>
        <v>2.463347164591978</v>
      </c>
      <c r="L23" s="1292">
        <f t="shared" ref="L23:M23" si="22">L17/L7-1</f>
        <v>3.132153392330383</v>
      </c>
      <c r="M23" s="1293">
        <f t="shared" si="22"/>
        <v>-0.13184193059155513</v>
      </c>
      <c r="N23" s="1294">
        <f t="shared" si="20"/>
        <v>-0.16185416276650455</v>
      </c>
      <c r="O23" s="1291">
        <f t="shared" si="20"/>
        <v>1</v>
      </c>
      <c r="P23" s="1292">
        <f t="shared" si="20"/>
        <v>1.0588235294117645</v>
      </c>
      <c r="Q23" s="1292">
        <f t="shared" si="20"/>
        <v>1.1869658119658117</v>
      </c>
      <c r="R23" s="1292">
        <f t="shared" ref="R23:S23" si="23">R17/R7-1</f>
        <v>1.2900856793145654</v>
      </c>
      <c r="S23" s="1293">
        <f t="shared" si="23"/>
        <v>6.2240537240537241E-2</v>
      </c>
      <c r="T23" s="1294">
        <f t="shared" si="20"/>
        <v>-4.5028825026152464E-2</v>
      </c>
    </row>
    <row r="24" spans="1:21" ht="17.25" customHeight="1">
      <c r="A24" s="220" t="s">
        <v>22</v>
      </c>
    </row>
    <row r="25" spans="1:21" ht="17.25" customHeight="1"/>
  </sheetData>
  <mergeCells count="36">
    <mergeCell ref="G5:G6"/>
    <mergeCell ref="M5:M6"/>
    <mergeCell ref="S5:S6"/>
    <mergeCell ref="R5:R6"/>
    <mergeCell ref="A18:A19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3 F18:F23 G18:G23 L18:L23 M18:M23 R18:R23 S18:S2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S28"/>
  <sheetViews>
    <sheetView zoomScaleNormal="100" workbookViewId="0"/>
  </sheetViews>
  <sheetFormatPr defaultRowHeight="15"/>
  <cols>
    <col min="1" max="1" width="20" style="383" customWidth="1"/>
    <col min="2" max="16" width="7.140625" style="383" customWidth="1"/>
    <col min="17" max="16384" width="9.140625" style="383"/>
  </cols>
  <sheetData>
    <row r="1" spans="1:19" s="378" customFormat="1" ht="17.25" customHeight="1">
      <c r="A1" s="438" t="s">
        <v>569</v>
      </c>
      <c r="I1" s="303"/>
    </row>
    <row r="2" spans="1:19" s="379" customFormat="1" ht="17.25" customHeight="1" thickBot="1">
      <c r="A2" s="701" t="s">
        <v>329</v>
      </c>
      <c r="N2" s="379" t="s">
        <v>0</v>
      </c>
    </row>
    <row r="3" spans="1:19" s="4" customFormat="1" ht="17.25" customHeight="1">
      <c r="A3" s="1579" t="s">
        <v>325</v>
      </c>
      <c r="B3" s="1582" t="s">
        <v>341</v>
      </c>
      <c r="C3" s="1583"/>
      <c r="D3" s="1583"/>
      <c r="E3" s="1583"/>
      <c r="F3" s="1583"/>
      <c r="G3" s="1583"/>
      <c r="H3" s="1583"/>
      <c r="I3" s="1583"/>
      <c r="J3" s="1583"/>
      <c r="K3" s="1583"/>
      <c r="L3" s="1583"/>
      <c r="M3" s="1583"/>
      <c r="N3" s="1583"/>
      <c r="O3" s="1583"/>
      <c r="P3" s="1584"/>
    </row>
    <row r="4" spans="1:19" s="4" customFormat="1" ht="17.25" customHeight="1">
      <c r="A4" s="1580"/>
      <c r="B4" s="1585" t="s">
        <v>41</v>
      </c>
      <c r="C4" s="1586"/>
      <c r="D4" s="1587"/>
      <c r="E4" s="1588" t="s">
        <v>42</v>
      </c>
      <c r="F4" s="1589"/>
      <c r="G4" s="1590"/>
      <c r="H4" s="1295"/>
      <c r="I4" s="1296" t="s">
        <v>43</v>
      </c>
      <c r="J4" s="1296"/>
      <c r="K4" s="1588" t="s">
        <v>377</v>
      </c>
      <c r="L4" s="1589"/>
      <c r="M4" s="1590"/>
      <c r="N4" s="1591" t="s">
        <v>44</v>
      </c>
      <c r="O4" s="1592"/>
      <c r="P4" s="1593"/>
    </row>
    <row r="5" spans="1:19" s="4" customFormat="1" ht="9.75" customHeight="1">
      <c r="A5" s="1580"/>
      <c r="B5" s="1549" t="s">
        <v>2</v>
      </c>
      <c r="C5" s="1551" t="s">
        <v>45</v>
      </c>
      <c r="D5" s="1594" t="s">
        <v>66</v>
      </c>
      <c r="E5" s="1549" t="s">
        <v>2</v>
      </c>
      <c r="F5" s="1551" t="s">
        <v>45</v>
      </c>
      <c r="G5" s="1594" t="s">
        <v>66</v>
      </c>
      <c r="H5" s="1549" t="s">
        <v>2</v>
      </c>
      <c r="I5" s="1551" t="s">
        <v>45</v>
      </c>
      <c r="J5" s="1594" t="s">
        <v>66</v>
      </c>
      <c r="K5" s="1549" t="s">
        <v>2</v>
      </c>
      <c r="L5" s="1551" t="s">
        <v>45</v>
      </c>
      <c r="M5" s="1594" t="s">
        <v>66</v>
      </c>
      <c r="N5" s="1549" t="s">
        <v>2</v>
      </c>
      <c r="O5" s="1551" t="s">
        <v>45</v>
      </c>
      <c r="P5" s="1594" t="s">
        <v>66</v>
      </c>
    </row>
    <row r="6" spans="1:19" s="4" customFormat="1" ht="9.75" customHeight="1" thickBot="1">
      <c r="A6" s="1581"/>
      <c r="B6" s="1550"/>
      <c r="C6" s="1552"/>
      <c r="D6" s="1595"/>
      <c r="E6" s="1550"/>
      <c r="F6" s="1552"/>
      <c r="G6" s="1595"/>
      <c r="H6" s="1550"/>
      <c r="I6" s="1552"/>
      <c r="J6" s="1595"/>
      <c r="K6" s="1550"/>
      <c r="L6" s="1552"/>
      <c r="M6" s="1595"/>
      <c r="N6" s="1550"/>
      <c r="O6" s="1552"/>
      <c r="P6" s="1595"/>
    </row>
    <row r="7" spans="1:19" s="6" customFormat="1" ht="17.25" customHeight="1">
      <c r="A7" s="361" t="s">
        <v>26</v>
      </c>
      <c r="B7" s="553">
        <v>44</v>
      </c>
      <c r="C7" s="554">
        <v>250</v>
      </c>
      <c r="D7" s="552">
        <v>1560</v>
      </c>
      <c r="E7" s="456">
        <v>3618</v>
      </c>
      <c r="F7" s="457">
        <v>42531</v>
      </c>
      <c r="G7" s="458">
        <v>898282</v>
      </c>
      <c r="H7" s="459">
        <v>249</v>
      </c>
      <c r="I7" s="457">
        <v>2251</v>
      </c>
      <c r="J7" s="460">
        <v>18009</v>
      </c>
      <c r="K7" s="322">
        <v>215</v>
      </c>
      <c r="L7" s="461">
        <v>1293</v>
      </c>
      <c r="M7" s="462">
        <v>15753</v>
      </c>
      <c r="N7" s="422">
        <v>46</v>
      </c>
      <c r="O7" s="373">
        <v>449</v>
      </c>
      <c r="P7" s="462">
        <v>7324</v>
      </c>
      <c r="Q7" s="7"/>
      <c r="R7" s="54"/>
      <c r="S7" s="555"/>
    </row>
    <row r="8" spans="1:19" s="6" customFormat="1" ht="17.25" customHeight="1">
      <c r="A8" s="369" t="s">
        <v>27</v>
      </c>
      <c r="B8" s="333">
        <v>5</v>
      </c>
      <c r="C8" s="318">
        <v>27</v>
      </c>
      <c r="D8" s="431">
        <v>151</v>
      </c>
      <c r="E8" s="333">
        <v>194</v>
      </c>
      <c r="F8" s="405">
        <v>4244</v>
      </c>
      <c r="G8" s="424">
        <v>97872</v>
      </c>
      <c r="H8" s="377">
        <v>27</v>
      </c>
      <c r="I8" s="405">
        <v>326</v>
      </c>
      <c r="J8" s="463">
        <v>2597</v>
      </c>
      <c r="K8" s="381">
        <v>44</v>
      </c>
      <c r="L8" s="380">
        <v>295</v>
      </c>
      <c r="M8" s="464">
        <v>3789</v>
      </c>
      <c r="N8" s="374">
        <v>9</v>
      </c>
      <c r="O8" s="382">
        <v>97</v>
      </c>
      <c r="P8" s="464">
        <v>1478</v>
      </c>
      <c r="Q8" s="7"/>
      <c r="R8" s="7"/>
    </row>
    <row r="9" spans="1:19" s="6" customFormat="1" ht="17.25" customHeight="1">
      <c r="A9" s="369" t="s">
        <v>28</v>
      </c>
      <c r="B9" s="333">
        <v>4</v>
      </c>
      <c r="C9" s="318">
        <v>22</v>
      </c>
      <c r="D9" s="431">
        <v>121</v>
      </c>
      <c r="E9" s="333">
        <v>479</v>
      </c>
      <c r="F9" s="405">
        <v>5764</v>
      </c>
      <c r="G9" s="424">
        <v>125066</v>
      </c>
      <c r="H9" s="377">
        <v>31</v>
      </c>
      <c r="I9" s="405">
        <v>225</v>
      </c>
      <c r="J9" s="463">
        <v>1702</v>
      </c>
      <c r="K9" s="381">
        <v>39</v>
      </c>
      <c r="L9" s="380">
        <v>201</v>
      </c>
      <c r="M9" s="464">
        <v>2429</v>
      </c>
      <c r="N9" s="374">
        <v>4</v>
      </c>
      <c r="O9" s="382">
        <v>22</v>
      </c>
      <c r="P9" s="464">
        <v>201</v>
      </c>
      <c r="R9" s="7"/>
    </row>
    <row r="10" spans="1:19" s="6" customFormat="1" ht="17.25" customHeight="1">
      <c r="A10" s="369" t="s">
        <v>29</v>
      </c>
      <c r="B10" s="333">
        <v>2</v>
      </c>
      <c r="C10" s="318">
        <v>13</v>
      </c>
      <c r="D10" s="431">
        <v>84</v>
      </c>
      <c r="E10" s="333">
        <v>222</v>
      </c>
      <c r="F10" s="405">
        <v>2618</v>
      </c>
      <c r="G10" s="424">
        <v>54569</v>
      </c>
      <c r="H10" s="377">
        <v>20</v>
      </c>
      <c r="I10" s="405">
        <v>115</v>
      </c>
      <c r="J10" s="463">
        <v>896</v>
      </c>
      <c r="K10" s="381">
        <v>12</v>
      </c>
      <c r="L10" s="380">
        <v>63</v>
      </c>
      <c r="M10" s="464">
        <v>784</v>
      </c>
      <c r="N10" s="374">
        <v>4</v>
      </c>
      <c r="O10" s="382">
        <v>42</v>
      </c>
      <c r="P10" s="464">
        <v>737</v>
      </c>
      <c r="R10" s="7"/>
    </row>
    <row r="11" spans="1:19" s="6" customFormat="1" ht="17.25" customHeight="1">
      <c r="A11" s="369" t="s">
        <v>30</v>
      </c>
      <c r="B11" s="333">
        <v>3</v>
      </c>
      <c r="C11" s="318">
        <v>14</v>
      </c>
      <c r="D11" s="431">
        <v>83</v>
      </c>
      <c r="E11" s="333">
        <v>194</v>
      </c>
      <c r="F11" s="405">
        <v>2275</v>
      </c>
      <c r="G11" s="424">
        <v>48860</v>
      </c>
      <c r="H11" s="377">
        <v>14</v>
      </c>
      <c r="I11" s="405">
        <v>142</v>
      </c>
      <c r="J11" s="463">
        <v>1205</v>
      </c>
      <c r="K11" s="381">
        <v>9</v>
      </c>
      <c r="L11" s="380">
        <v>58</v>
      </c>
      <c r="M11" s="464">
        <v>894</v>
      </c>
      <c r="N11" s="374">
        <v>2</v>
      </c>
      <c r="O11" s="382">
        <v>16</v>
      </c>
      <c r="P11" s="464">
        <v>195</v>
      </c>
      <c r="R11" s="7"/>
    </row>
    <row r="12" spans="1:19" s="6" customFormat="1" ht="17.25" customHeight="1">
      <c r="A12" s="369" t="s">
        <v>31</v>
      </c>
      <c r="B12" s="333">
        <v>1</v>
      </c>
      <c r="C12" s="318">
        <v>3</v>
      </c>
      <c r="D12" s="431">
        <v>7</v>
      </c>
      <c r="E12" s="333">
        <v>99</v>
      </c>
      <c r="F12" s="405">
        <v>1195</v>
      </c>
      <c r="G12" s="424">
        <v>24394</v>
      </c>
      <c r="H12" s="377">
        <v>2</v>
      </c>
      <c r="I12" s="405">
        <v>33</v>
      </c>
      <c r="J12" s="463">
        <v>327</v>
      </c>
      <c r="K12" s="381">
        <v>5</v>
      </c>
      <c r="L12" s="380">
        <v>39</v>
      </c>
      <c r="M12" s="464">
        <v>457</v>
      </c>
      <c r="N12" s="471" t="s">
        <v>288</v>
      </c>
      <c r="O12" s="348" t="s">
        <v>288</v>
      </c>
      <c r="P12" s="469" t="s">
        <v>288</v>
      </c>
      <c r="R12" s="7"/>
    </row>
    <row r="13" spans="1:19" s="6" customFormat="1" ht="17.25" customHeight="1">
      <c r="A13" s="369" t="s">
        <v>32</v>
      </c>
      <c r="B13" s="333">
        <v>4</v>
      </c>
      <c r="C13" s="318">
        <v>16</v>
      </c>
      <c r="D13" s="431">
        <v>98</v>
      </c>
      <c r="E13" s="333">
        <v>237</v>
      </c>
      <c r="F13" s="405">
        <v>3428</v>
      </c>
      <c r="G13" s="424">
        <v>72306</v>
      </c>
      <c r="H13" s="377">
        <v>20</v>
      </c>
      <c r="I13" s="405">
        <v>225</v>
      </c>
      <c r="J13" s="463">
        <v>2140</v>
      </c>
      <c r="K13" s="381">
        <v>17</v>
      </c>
      <c r="L13" s="380">
        <v>105</v>
      </c>
      <c r="M13" s="464">
        <v>1530</v>
      </c>
      <c r="N13" s="374">
        <v>3</v>
      </c>
      <c r="O13" s="382">
        <v>15</v>
      </c>
      <c r="P13" s="464">
        <v>317</v>
      </c>
      <c r="R13" s="7"/>
    </row>
    <row r="14" spans="1:19" s="6" customFormat="1" ht="17.25" customHeight="1">
      <c r="A14" s="369" t="s">
        <v>33</v>
      </c>
      <c r="B14" s="333">
        <v>3</v>
      </c>
      <c r="C14" s="318">
        <v>13</v>
      </c>
      <c r="D14" s="431">
        <v>99</v>
      </c>
      <c r="E14" s="333">
        <v>183</v>
      </c>
      <c r="F14" s="405">
        <v>1921</v>
      </c>
      <c r="G14" s="424">
        <v>39452</v>
      </c>
      <c r="H14" s="377">
        <v>8</v>
      </c>
      <c r="I14" s="405">
        <v>91</v>
      </c>
      <c r="J14" s="463">
        <v>726</v>
      </c>
      <c r="K14" s="381">
        <v>5</v>
      </c>
      <c r="L14" s="380">
        <v>27</v>
      </c>
      <c r="M14" s="464">
        <v>507</v>
      </c>
      <c r="N14" s="374">
        <v>2</v>
      </c>
      <c r="O14" s="382">
        <v>19</v>
      </c>
      <c r="P14" s="464">
        <v>340</v>
      </c>
      <c r="R14" s="7"/>
    </row>
    <row r="15" spans="1:19" s="6" customFormat="1" ht="17.25" customHeight="1">
      <c r="A15" s="369" t="s">
        <v>34</v>
      </c>
      <c r="B15" s="333">
        <v>4</v>
      </c>
      <c r="C15" s="318">
        <v>16</v>
      </c>
      <c r="D15" s="431">
        <v>84</v>
      </c>
      <c r="E15" s="333">
        <v>230</v>
      </c>
      <c r="F15" s="405">
        <v>2261</v>
      </c>
      <c r="G15" s="424">
        <v>46906</v>
      </c>
      <c r="H15" s="377">
        <v>18</v>
      </c>
      <c r="I15" s="405">
        <v>146</v>
      </c>
      <c r="J15" s="463">
        <v>1192</v>
      </c>
      <c r="K15" s="381">
        <v>14</v>
      </c>
      <c r="L15" s="380">
        <v>77</v>
      </c>
      <c r="M15" s="464">
        <v>850</v>
      </c>
      <c r="N15" s="374">
        <v>5</v>
      </c>
      <c r="O15" s="382">
        <v>52</v>
      </c>
      <c r="P15" s="464">
        <v>537</v>
      </c>
      <c r="R15" s="7"/>
    </row>
    <row r="16" spans="1:19" s="6" customFormat="1" ht="17.25" customHeight="1">
      <c r="A16" s="369" t="s">
        <v>35</v>
      </c>
      <c r="B16" s="333">
        <v>1</v>
      </c>
      <c r="C16" s="318">
        <v>7</v>
      </c>
      <c r="D16" s="431">
        <v>36</v>
      </c>
      <c r="E16" s="333">
        <v>227</v>
      </c>
      <c r="F16" s="405">
        <v>2146</v>
      </c>
      <c r="G16" s="424">
        <v>45056</v>
      </c>
      <c r="H16" s="377">
        <v>13</v>
      </c>
      <c r="I16" s="405">
        <v>99</v>
      </c>
      <c r="J16" s="463">
        <v>724</v>
      </c>
      <c r="K16" s="381">
        <v>9</v>
      </c>
      <c r="L16" s="380">
        <v>66</v>
      </c>
      <c r="M16" s="464">
        <v>521</v>
      </c>
      <c r="N16" s="374">
        <v>1</v>
      </c>
      <c r="O16" s="382">
        <v>9</v>
      </c>
      <c r="P16" s="464">
        <v>159</v>
      </c>
      <c r="R16" s="7"/>
    </row>
    <row r="17" spans="1:18" s="6" customFormat="1" ht="17.25" customHeight="1">
      <c r="A17" s="369" t="s">
        <v>36</v>
      </c>
      <c r="B17" s="333">
        <v>4</v>
      </c>
      <c r="C17" s="318">
        <v>7</v>
      </c>
      <c r="D17" s="431">
        <v>44</v>
      </c>
      <c r="E17" s="333">
        <v>246</v>
      </c>
      <c r="F17" s="405">
        <v>2162</v>
      </c>
      <c r="G17" s="424">
        <v>43766</v>
      </c>
      <c r="H17" s="377">
        <v>9</v>
      </c>
      <c r="I17" s="405">
        <v>62</v>
      </c>
      <c r="J17" s="463">
        <v>482</v>
      </c>
      <c r="K17" s="381">
        <v>6</v>
      </c>
      <c r="L17" s="380">
        <v>21</v>
      </c>
      <c r="M17" s="464">
        <v>187</v>
      </c>
      <c r="N17" s="374">
        <v>1</v>
      </c>
      <c r="O17" s="382">
        <v>16</v>
      </c>
      <c r="P17" s="464">
        <v>250</v>
      </c>
      <c r="R17" s="7"/>
    </row>
    <row r="18" spans="1:18" s="6" customFormat="1" ht="17.25" customHeight="1">
      <c r="A18" s="369" t="s">
        <v>37</v>
      </c>
      <c r="B18" s="333">
        <v>3</v>
      </c>
      <c r="C18" s="318">
        <v>42</v>
      </c>
      <c r="D18" s="431">
        <v>323</v>
      </c>
      <c r="E18" s="333">
        <v>431</v>
      </c>
      <c r="F18" s="405">
        <v>4756</v>
      </c>
      <c r="G18" s="424">
        <v>99300</v>
      </c>
      <c r="H18" s="377">
        <v>26</v>
      </c>
      <c r="I18" s="405">
        <v>232</v>
      </c>
      <c r="J18" s="463">
        <v>1697</v>
      </c>
      <c r="K18" s="381">
        <v>20</v>
      </c>
      <c r="L18" s="380">
        <v>107</v>
      </c>
      <c r="M18" s="464">
        <v>1281</v>
      </c>
      <c r="N18" s="374">
        <v>2</v>
      </c>
      <c r="O18" s="382">
        <v>43</v>
      </c>
      <c r="P18" s="464">
        <v>969</v>
      </c>
      <c r="R18" s="7"/>
    </row>
    <row r="19" spans="1:18" s="6" customFormat="1" ht="17.25" customHeight="1">
      <c r="A19" s="369" t="s">
        <v>38</v>
      </c>
      <c r="B19" s="333">
        <v>3</v>
      </c>
      <c r="C19" s="318">
        <v>23</v>
      </c>
      <c r="D19" s="431">
        <v>125</v>
      </c>
      <c r="E19" s="333">
        <v>265</v>
      </c>
      <c r="F19" s="405">
        <v>2535</v>
      </c>
      <c r="G19" s="424">
        <v>52829</v>
      </c>
      <c r="H19" s="377">
        <v>14</v>
      </c>
      <c r="I19" s="405">
        <v>147</v>
      </c>
      <c r="J19" s="463">
        <v>1194</v>
      </c>
      <c r="K19" s="381">
        <v>12</v>
      </c>
      <c r="L19" s="380">
        <v>88</v>
      </c>
      <c r="M19" s="464">
        <v>790</v>
      </c>
      <c r="N19" s="374">
        <v>2</v>
      </c>
      <c r="O19" s="382">
        <v>14</v>
      </c>
      <c r="P19" s="464">
        <v>354</v>
      </c>
      <c r="R19" s="7"/>
    </row>
    <row r="20" spans="1:18" s="6" customFormat="1" ht="17.25" customHeight="1">
      <c r="A20" s="369" t="s">
        <v>39</v>
      </c>
      <c r="B20" s="333">
        <v>2</v>
      </c>
      <c r="C20" s="318">
        <v>24</v>
      </c>
      <c r="D20" s="431">
        <v>170</v>
      </c>
      <c r="E20" s="333">
        <v>226</v>
      </c>
      <c r="F20" s="405">
        <v>2426</v>
      </c>
      <c r="G20" s="424">
        <v>48139</v>
      </c>
      <c r="H20" s="377">
        <v>21</v>
      </c>
      <c r="I20" s="405">
        <v>129</v>
      </c>
      <c r="J20" s="463">
        <v>844</v>
      </c>
      <c r="K20" s="381">
        <v>6</v>
      </c>
      <c r="L20" s="380">
        <v>40</v>
      </c>
      <c r="M20" s="464">
        <v>546</v>
      </c>
      <c r="N20" s="374">
        <v>4</v>
      </c>
      <c r="O20" s="382">
        <v>38</v>
      </c>
      <c r="P20" s="464">
        <v>712</v>
      </c>
      <c r="R20" s="7"/>
    </row>
    <row r="21" spans="1:18" s="6" customFormat="1" ht="17.25" customHeight="1" thickBot="1">
      <c r="A21" s="362" t="s">
        <v>40</v>
      </c>
      <c r="B21" s="18">
        <v>5</v>
      </c>
      <c r="C21" s="161">
        <v>23</v>
      </c>
      <c r="D21" s="724">
        <v>135</v>
      </c>
      <c r="E21" s="18">
        <v>385</v>
      </c>
      <c r="F21" s="257">
        <v>4800</v>
      </c>
      <c r="G21" s="19">
        <v>99767</v>
      </c>
      <c r="H21" s="344">
        <v>26</v>
      </c>
      <c r="I21" s="257">
        <v>279</v>
      </c>
      <c r="J21" s="323">
        <v>2283</v>
      </c>
      <c r="K21" s="346">
        <v>17</v>
      </c>
      <c r="L21" s="320">
        <v>106</v>
      </c>
      <c r="M21" s="38">
        <v>1188</v>
      </c>
      <c r="N21" s="39">
        <v>7</v>
      </c>
      <c r="O21" s="370">
        <v>66</v>
      </c>
      <c r="P21" s="38">
        <v>1075</v>
      </c>
      <c r="R21" s="7"/>
    </row>
    <row r="22" spans="1:18" s="440" customFormat="1" ht="17.25" customHeight="1">
      <c r="A22" s="42" t="s">
        <v>46</v>
      </c>
      <c r="G22" s="297"/>
    </row>
    <row r="23" spans="1:18" ht="17.25" customHeight="1"/>
    <row r="24" spans="1:18" s="440" customFormat="1" ht="17.25" customHeight="1">
      <c r="A24" s="439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8" s="440" customFormat="1" ht="17.25" customHeight="1">
      <c r="A25" s="439"/>
      <c r="B25" s="297"/>
      <c r="C25" s="297"/>
      <c r="D25" s="297"/>
      <c r="E25" s="297"/>
      <c r="F25" s="297"/>
      <c r="G25" s="297"/>
      <c r="H25" s="297"/>
      <c r="I25" s="297"/>
      <c r="J25" s="688"/>
      <c r="K25" s="688"/>
      <c r="L25" s="297"/>
      <c r="M25" s="688"/>
      <c r="N25" s="297"/>
      <c r="O25" s="297"/>
      <c r="P25" s="297"/>
    </row>
    <row r="26" spans="1:18" ht="17.25" customHeight="1"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</row>
    <row r="27" spans="1:18">
      <c r="B27" s="41"/>
      <c r="C27" s="42"/>
    </row>
    <row r="28" spans="1:18">
      <c r="K28" s="395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R22"/>
  <sheetViews>
    <sheetView zoomScaleNormal="100" workbookViewId="0">
      <selection activeCell="V33" sqref="V33"/>
    </sheetView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570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42498</v>
      </c>
      <c r="C5" s="704">
        <v>41941</v>
      </c>
      <c r="D5" s="704">
        <v>41720</v>
      </c>
      <c r="E5" s="704">
        <v>42105</v>
      </c>
      <c r="F5" s="704">
        <v>41739</v>
      </c>
      <c r="G5" s="704">
        <v>42334</v>
      </c>
      <c r="H5" s="704">
        <v>43259</v>
      </c>
      <c r="I5" s="704">
        <v>44091</v>
      </c>
      <c r="J5" s="704">
        <v>45116</v>
      </c>
      <c r="K5" s="704">
        <v>46023</v>
      </c>
      <c r="L5" s="706">
        <v>46774</v>
      </c>
      <c r="M5" s="966">
        <f>L5-K5</f>
        <v>751</v>
      </c>
      <c r="N5" s="967">
        <f>L5/K5-1</f>
        <v>1.6317927992525405E-2</v>
      </c>
      <c r="O5" s="978">
        <f>L5-G5</f>
        <v>4440</v>
      </c>
      <c r="P5" s="967">
        <f>L5/G5-1</f>
        <v>0.10488023810648661</v>
      </c>
      <c r="Q5" s="978">
        <f>L5-B5</f>
        <v>4276</v>
      </c>
      <c r="R5" s="884">
        <f>L5/B5-1</f>
        <v>0.1006164995999812</v>
      </c>
    </row>
    <row r="6" spans="1:18" ht="17.25" customHeight="1">
      <c r="A6" s="369" t="s">
        <v>27</v>
      </c>
      <c r="B6" s="707">
        <v>3736</v>
      </c>
      <c r="C6" s="392">
        <v>3698</v>
      </c>
      <c r="D6" s="392">
        <v>3723</v>
      </c>
      <c r="E6" s="392">
        <v>3820</v>
      </c>
      <c r="F6" s="392">
        <v>3879</v>
      </c>
      <c r="G6" s="392">
        <v>4044</v>
      </c>
      <c r="H6" s="392">
        <v>4232</v>
      </c>
      <c r="I6" s="392">
        <v>4442</v>
      </c>
      <c r="J6" s="392">
        <v>4639</v>
      </c>
      <c r="K6" s="392">
        <v>4812</v>
      </c>
      <c r="L6" s="708">
        <v>4989</v>
      </c>
      <c r="M6" s="970">
        <f t="shared" ref="M6:M19" si="0">L6-K6</f>
        <v>177</v>
      </c>
      <c r="N6" s="888">
        <f t="shared" ref="N6:N19" si="1">L6/K6-1</f>
        <v>3.6783042394014975E-2</v>
      </c>
      <c r="O6" s="979">
        <f t="shared" ref="O6:O19" si="2">L6-G6</f>
        <v>945</v>
      </c>
      <c r="P6" s="888">
        <f t="shared" ref="P6:P19" si="3">L6/G6-1</f>
        <v>0.23367952522255186</v>
      </c>
      <c r="Q6" s="979">
        <f t="shared" ref="Q6:Q19" si="4">L6-B6</f>
        <v>1253</v>
      </c>
      <c r="R6" s="890">
        <f t="shared" ref="R6:R19" si="5">L6/B6-1</f>
        <v>0.33538543897216266</v>
      </c>
    </row>
    <row r="7" spans="1:18" ht="17.25" customHeight="1">
      <c r="A7" s="369" t="s">
        <v>28</v>
      </c>
      <c r="B7" s="707">
        <v>4939</v>
      </c>
      <c r="C7" s="392">
        <v>4929</v>
      </c>
      <c r="D7" s="392">
        <v>4977</v>
      </c>
      <c r="E7" s="392">
        <v>5096</v>
      </c>
      <c r="F7" s="392">
        <v>5103</v>
      </c>
      <c r="G7" s="392">
        <v>5223</v>
      </c>
      <c r="H7" s="392">
        <v>5415</v>
      </c>
      <c r="I7" s="392">
        <v>5615</v>
      </c>
      <c r="J7" s="392">
        <v>5834</v>
      </c>
      <c r="K7" s="392">
        <v>6050</v>
      </c>
      <c r="L7" s="708">
        <v>6234</v>
      </c>
      <c r="M7" s="970">
        <f t="shared" si="0"/>
        <v>184</v>
      </c>
      <c r="N7" s="888">
        <f t="shared" si="1"/>
        <v>3.0413223140495882E-2</v>
      </c>
      <c r="O7" s="979">
        <f t="shared" si="2"/>
        <v>1011</v>
      </c>
      <c r="P7" s="888">
        <f t="shared" si="3"/>
        <v>0.19356691556576688</v>
      </c>
      <c r="Q7" s="979">
        <f t="shared" si="4"/>
        <v>1295</v>
      </c>
      <c r="R7" s="890">
        <f t="shared" si="5"/>
        <v>0.26219882567321329</v>
      </c>
    </row>
    <row r="8" spans="1:18" ht="17.25" customHeight="1">
      <c r="A8" s="369" t="s">
        <v>29</v>
      </c>
      <c r="B8" s="707">
        <v>2668</v>
      </c>
      <c r="C8" s="392">
        <v>2638</v>
      </c>
      <c r="D8" s="392">
        <v>2617</v>
      </c>
      <c r="E8" s="392">
        <v>2638</v>
      </c>
      <c r="F8" s="392">
        <v>2585</v>
      </c>
      <c r="G8" s="392">
        <v>2619</v>
      </c>
      <c r="H8" s="392">
        <v>2678</v>
      </c>
      <c r="I8" s="392">
        <v>2713</v>
      </c>
      <c r="J8" s="392">
        <v>2782</v>
      </c>
      <c r="K8" s="392">
        <v>2818</v>
      </c>
      <c r="L8" s="708">
        <v>2851</v>
      </c>
      <c r="M8" s="970">
        <f t="shared" si="0"/>
        <v>33</v>
      </c>
      <c r="N8" s="888">
        <f t="shared" si="1"/>
        <v>1.1710432931156811E-2</v>
      </c>
      <c r="O8" s="979">
        <f t="shared" si="2"/>
        <v>232</v>
      </c>
      <c r="P8" s="888">
        <f t="shared" si="3"/>
        <v>8.8583428789614338E-2</v>
      </c>
      <c r="Q8" s="979">
        <f t="shared" si="4"/>
        <v>183</v>
      </c>
      <c r="R8" s="890">
        <f t="shared" si="5"/>
        <v>6.8590704647676137E-2</v>
      </c>
    </row>
    <row r="9" spans="1:18" ht="17.25" customHeight="1">
      <c r="A9" s="369" t="s">
        <v>30</v>
      </c>
      <c r="B9" s="707">
        <v>2250</v>
      </c>
      <c r="C9" s="392">
        <v>2211</v>
      </c>
      <c r="D9" s="392">
        <v>2223</v>
      </c>
      <c r="E9" s="392">
        <v>2269</v>
      </c>
      <c r="F9" s="392">
        <v>2254</v>
      </c>
      <c r="G9" s="392">
        <v>2314</v>
      </c>
      <c r="H9" s="392">
        <v>2364</v>
      </c>
      <c r="I9" s="392">
        <v>2413</v>
      </c>
      <c r="J9" s="392">
        <v>2455</v>
      </c>
      <c r="K9" s="392">
        <v>2493</v>
      </c>
      <c r="L9" s="708">
        <v>2505</v>
      </c>
      <c r="M9" s="970">
        <f t="shared" si="0"/>
        <v>12</v>
      </c>
      <c r="N9" s="888">
        <f t="shared" si="1"/>
        <v>4.8134777376653837E-3</v>
      </c>
      <c r="O9" s="979">
        <f t="shared" si="2"/>
        <v>191</v>
      </c>
      <c r="P9" s="888">
        <f t="shared" si="3"/>
        <v>8.2541054451166884E-2</v>
      </c>
      <c r="Q9" s="979">
        <f t="shared" si="4"/>
        <v>255</v>
      </c>
      <c r="R9" s="890">
        <f t="shared" si="5"/>
        <v>0.11333333333333329</v>
      </c>
    </row>
    <row r="10" spans="1:18" ht="17.25" customHeight="1">
      <c r="A10" s="369" t="s">
        <v>31</v>
      </c>
      <c r="B10" s="707">
        <v>1273</v>
      </c>
      <c r="C10" s="392">
        <v>1250</v>
      </c>
      <c r="D10" s="392">
        <v>1234</v>
      </c>
      <c r="E10" s="392">
        <v>1224</v>
      </c>
      <c r="F10" s="392">
        <v>1189</v>
      </c>
      <c r="G10" s="392">
        <v>1199</v>
      </c>
      <c r="H10" s="392">
        <v>1214</v>
      </c>
      <c r="I10" s="392">
        <v>1235</v>
      </c>
      <c r="J10" s="392">
        <v>1254</v>
      </c>
      <c r="K10" s="392">
        <v>1263</v>
      </c>
      <c r="L10" s="708">
        <v>1270</v>
      </c>
      <c r="M10" s="970">
        <f t="shared" si="0"/>
        <v>7</v>
      </c>
      <c r="N10" s="888">
        <f t="shared" si="1"/>
        <v>5.542359461599311E-3</v>
      </c>
      <c r="O10" s="979">
        <f t="shared" si="2"/>
        <v>71</v>
      </c>
      <c r="P10" s="888">
        <f t="shared" si="3"/>
        <v>5.92160133444537E-2</v>
      </c>
      <c r="Q10" s="887">
        <f t="shared" si="4"/>
        <v>-3</v>
      </c>
      <c r="R10" s="890">
        <f t="shared" si="5"/>
        <v>-2.3566378633149698E-3</v>
      </c>
    </row>
    <row r="11" spans="1:18" ht="17.25" customHeight="1">
      <c r="A11" s="369" t="s">
        <v>32</v>
      </c>
      <c r="B11" s="707">
        <v>3715</v>
      </c>
      <c r="C11" s="392">
        <v>3655</v>
      </c>
      <c r="D11" s="392">
        <v>3620</v>
      </c>
      <c r="E11" s="392">
        <v>3615</v>
      </c>
      <c r="F11" s="392">
        <v>3580</v>
      </c>
      <c r="G11" s="392">
        <v>3593</v>
      </c>
      <c r="H11" s="392">
        <v>3630</v>
      </c>
      <c r="I11" s="392">
        <v>3661</v>
      </c>
      <c r="J11" s="392">
        <v>3701</v>
      </c>
      <c r="K11" s="392">
        <v>3753</v>
      </c>
      <c r="L11" s="708">
        <v>3789</v>
      </c>
      <c r="M11" s="970">
        <f t="shared" si="0"/>
        <v>36</v>
      </c>
      <c r="N11" s="888">
        <f t="shared" si="1"/>
        <v>9.5923261390886694E-3</v>
      </c>
      <c r="O11" s="979">
        <f t="shared" si="2"/>
        <v>196</v>
      </c>
      <c r="P11" s="888">
        <f t="shared" si="3"/>
        <v>5.4550514890064017E-2</v>
      </c>
      <c r="Q11" s="979">
        <f t="shared" si="4"/>
        <v>74</v>
      </c>
      <c r="R11" s="890">
        <f t="shared" si="5"/>
        <v>1.9919246298788718E-2</v>
      </c>
    </row>
    <row r="12" spans="1:18" ht="17.25" customHeight="1">
      <c r="A12" s="369" t="s">
        <v>33</v>
      </c>
      <c r="B12" s="707">
        <v>1934</v>
      </c>
      <c r="C12" s="392">
        <v>1927</v>
      </c>
      <c r="D12" s="392">
        <v>1910</v>
      </c>
      <c r="E12" s="392">
        <v>1929</v>
      </c>
      <c r="F12" s="392">
        <v>1888</v>
      </c>
      <c r="G12" s="392">
        <v>1921</v>
      </c>
      <c r="H12" s="392">
        <v>1947</v>
      </c>
      <c r="I12" s="392">
        <v>1986</v>
      </c>
      <c r="J12" s="392">
        <v>2038</v>
      </c>
      <c r="K12" s="392">
        <v>2068</v>
      </c>
      <c r="L12" s="708">
        <v>2071</v>
      </c>
      <c r="M12" s="970">
        <f t="shared" si="0"/>
        <v>3</v>
      </c>
      <c r="N12" s="888">
        <f t="shared" si="1"/>
        <v>1.4506769825919363E-3</v>
      </c>
      <c r="O12" s="979">
        <f t="shared" si="2"/>
        <v>150</v>
      </c>
      <c r="P12" s="888">
        <f t="shared" si="3"/>
        <v>7.8084331077563851E-2</v>
      </c>
      <c r="Q12" s="979">
        <f t="shared" si="4"/>
        <v>137</v>
      </c>
      <c r="R12" s="890">
        <f t="shared" si="5"/>
        <v>7.0837642192347561E-2</v>
      </c>
    </row>
    <row r="13" spans="1:18" ht="17.25" customHeight="1">
      <c r="A13" s="369" t="s">
        <v>34</v>
      </c>
      <c r="B13" s="707">
        <v>2390</v>
      </c>
      <c r="C13" s="392">
        <v>2363</v>
      </c>
      <c r="D13" s="392">
        <v>2348</v>
      </c>
      <c r="E13" s="392">
        <v>2361</v>
      </c>
      <c r="F13" s="392">
        <v>2342</v>
      </c>
      <c r="G13" s="392">
        <v>2366</v>
      </c>
      <c r="H13" s="392">
        <v>2413</v>
      </c>
      <c r="I13" s="392">
        <v>2430</v>
      </c>
      <c r="J13" s="392">
        <v>2487</v>
      </c>
      <c r="K13" s="392">
        <v>2507</v>
      </c>
      <c r="L13" s="708">
        <v>2552</v>
      </c>
      <c r="M13" s="970">
        <f t="shared" si="0"/>
        <v>45</v>
      </c>
      <c r="N13" s="888">
        <f t="shared" si="1"/>
        <v>1.7949740725967223E-2</v>
      </c>
      <c r="O13" s="979">
        <f t="shared" si="2"/>
        <v>186</v>
      </c>
      <c r="P13" s="888">
        <f t="shared" si="3"/>
        <v>7.8613693998309309E-2</v>
      </c>
      <c r="Q13" s="979">
        <f t="shared" si="4"/>
        <v>162</v>
      </c>
      <c r="R13" s="890">
        <f t="shared" si="5"/>
        <v>6.7782426778242755E-2</v>
      </c>
    </row>
    <row r="14" spans="1:18" ht="17.25" customHeight="1">
      <c r="A14" s="369" t="s">
        <v>35</v>
      </c>
      <c r="B14" s="707">
        <v>2191</v>
      </c>
      <c r="C14" s="392">
        <v>2165</v>
      </c>
      <c r="D14" s="392">
        <v>2146</v>
      </c>
      <c r="E14" s="392">
        <v>2208</v>
      </c>
      <c r="F14" s="392">
        <v>2156</v>
      </c>
      <c r="G14" s="392">
        <v>2179</v>
      </c>
      <c r="H14" s="392">
        <v>2223</v>
      </c>
      <c r="I14" s="392">
        <v>2238</v>
      </c>
      <c r="J14" s="392">
        <v>2256</v>
      </c>
      <c r="K14" s="392">
        <v>2284</v>
      </c>
      <c r="L14" s="708">
        <v>2327</v>
      </c>
      <c r="M14" s="970">
        <f t="shared" si="0"/>
        <v>43</v>
      </c>
      <c r="N14" s="888">
        <f t="shared" si="1"/>
        <v>1.8826619964973812E-2</v>
      </c>
      <c r="O14" s="979">
        <f t="shared" si="2"/>
        <v>148</v>
      </c>
      <c r="P14" s="888">
        <f t="shared" si="3"/>
        <v>6.7921064708581946E-2</v>
      </c>
      <c r="Q14" s="979">
        <f t="shared" si="4"/>
        <v>136</v>
      </c>
      <c r="R14" s="890">
        <f t="shared" si="5"/>
        <v>6.207211319032413E-2</v>
      </c>
    </row>
    <row r="15" spans="1:18" ht="17.25" customHeight="1">
      <c r="A15" s="369" t="s">
        <v>36</v>
      </c>
      <c r="B15" s="707">
        <v>2240</v>
      </c>
      <c r="C15" s="392">
        <v>2199</v>
      </c>
      <c r="D15" s="392">
        <v>2185</v>
      </c>
      <c r="E15" s="392">
        <v>2172</v>
      </c>
      <c r="F15" s="392">
        <v>2151</v>
      </c>
      <c r="G15" s="392">
        <v>2153</v>
      </c>
      <c r="H15" s="392">
        <v>2172</v>
      </c>
      <c r="I15" s="392">
        <v>2200</v>
      </c>
      <c r="J15" s="392">
        <v>2212</v>
      </c>
      <c r="K15" s="392">
        <v>2248</v>
      </c>
      <c r="L15" s="708">
        <v>2268</v>
      </c>
      <c r="M15" s="970">
        <f t="shared" si="0"/>
        <v>20</v>
      </c>
      <c r="N15" s="888">
        <f t="shared" si="1"/>
        <v>8.8967971530249379E-3</v>
      </c>
      <c r="O15" s="979">
        <f t="shared" si="2"/>
        <v>115</v>
      </c>
      <c r="P15" s="888">
        <f t="shared" si="3"/>
        <v>5.3413841151881192E-2</v>
      </c>
      <c r="Q15" s="979">
        <f t="shared" si="4"/>
        <v>28</v>
      </c>
      <c r="R15" s="890">
        <f t="shared" si="5"/>
        <v>1.2499999999999956E-2</v>
      </c>
    </row>
    <row r="16" spans="1:18" ht="17.25" customHeight="1">
      <c r="A16" s="369" t="s">
        <v>37</v>
      </c>
      <c r="B16" s="707">
        <v>4668</v>
      </c>
      <c r="C16" s="392">
        <v>4593</v>
      </c>
      <c r="D16" s="392">
        <v>4557</v>
      </c>
      <c r="E16" s="392">
        <v>4585</v>
      </c>
      <c r="F16" s="392">
        <v>4564</v>
      </c>
      <c r="G16" s="392">
        <v>4614</v>
      </c>
      <c r="H16" s="392">
        <v>4709</v>
      </c>
      <c r="I16" s="392">
        <v>4825</v>
      </c>
      <c r="J16" s="392">
        <v>4964</v>
      </c>
      <c r="K16" s="392">
        <v>5096</v>
      </c>
      <c r="L16" s="708">
        <v>5180</v>
      </c>
      <c r="M16" s="970">
        <f t="shared" si="0"/>
        <v>84</v>
      </c>
      <c r="N16" s="888">
        <f t="shared" si="1"/>
        <v>1.6483516483516425E-2</v>
      </c>
      <c r="O16" s="979">
        <f t="shared" si="2"/>
        <v>566</v>
      </c>
      <c r="P16" s="888">
        <f t="shared" si="3"/>
        <v>0.12267013437364538</v>
      </c>
      <c r="Q16" s="979">
        <f t="shared" si="4"/>
        <v>512</v>
      </c>
      <c r="R16" s="890">
        <f t="shared" si="5"/>
        <v>0.10968294772922027</v>
      </c>
    </row>
    <row r="17" spans="1:18" ht="17.25" customHeight="1">
      <c r="A17" s="369" t="s">
        <v>38</v>
      </c>
      <c r="B17" s="707">
        <v>2686</v>
      </c>
      <c r="C17" s="392">
        <v>2642</v>
      </c>
      <c r="D17" s="392">
        <v>2633</v>
      </c>
      <c r="E17" s="392">
        <v>2641</v>
      </c>
      <c r="F17" s="392">
        <v>2621</v>
      </c>
      <c r="G17" s="392">
        <v>2635</v>
      </c>
      <c r="H17" s="392">
        <v>2694</v>
      </c>
      <c r="I17" s="392">
        <v>2721</v>
      </c>
      <c r="J17" s="392">
        <v>2761</v>
      </c>
      <c r="K17" s="392">
        <v>2781</v>
      </c>
      <c r="L17" s="708">
        <v>2807</v>
      </c>
      <c r="M17" s="970">
        <f t="shared" si="0"/>
        <v>26</v>
      </c>
      <c r="N17" s="888">
        <f t="shared" si="1"/>
        <v>9.349154980222929E-3</v>
      </c>
      <c r="O17" s="979">
        <f t="shared" si="2"/>
        <v>172</v>
      </c>
      <c r="P17" s="888">
        <f t="shared" si="3"/>
        <v>6.5275142314990431E-2</v>
      </c>
      <c r="Q17" s="979">
        <f t="shared" si="4"/>
        <v>121</v>
      </c>
      <c r="R17" s="890">
        <f t="shared" si="5"/>
        <v>4.5048399106478065E-2</v>
      </c>
    </row>
    <row r="18" spans="1:18" ht="17.25" customHeight="1">
      <c r="A18" s="369" t="s">
        <v>39</v>
      </c>
      <c r="B18" s="707">
        <v>2535</v>
      </c>
      <c r="C18" s="392">
        <v>2501</v>
      </c>
      <c r="D18" s="392">
        <v>2498</v>
      </c>
      <c r="E18" s="392">
        <v>2496</v>
      </c>
      <c r="F18" s="392">
        <v>2457</v>
      </c>
      <c r="G18" s="392">
        <v>2485</v>
      </c>
      <c r="H18" s="392">
        <v>2515</v>
      </c>
      <c r="I18" s="392">
        <v>2527</v>
      </c>
      <c r="J18" s="392">
        <v>2568</v>
      </c>
      <c r="K18" s="392">
        <v>2616</v>
      </c>
      <c r="L18" s="708">
        <v>2657</v>
      </c>
      <c r="M18" s="970">
        <f t="shared" si="0"/>
        <v>41</v>
      </c>
      <c r="N18" s="888">
        <f t="shared" si="1"/>
        <v>1.5672782874617708E-2</v>
      </c>
      <c r="O18" s="979">
        <f t="shared" si="2"/>
        <v>172</v>
      </c>
      <c r="P18" s="888">
        <f t="shared" si="3"/>
        <v>6.9215291750503116E-2</v>
      </c>
      <c r="Q18" s="979">
        <f t="shared" si="4"/>
        <v>122</v>
      </c>
      <c r="R18" s="890">
        <f t="shared" si="5"/>
        <v>4.8126232741617425E-2</v>
      </c>
    </row>
    <row r="19" spans="1:18" ht="17.25" customHeight="1" thickBot="1">
      <c r="A19" s="362" t="s">
        <v>40</v>
      </c>
      <c r="B19" s="709">
        <v>5273</v>
      </c>
      <c r="C19" s="427">
        <v>5170</v>
      </c>
      <c r="D19" s="427">
        <v>5049</v>
      </c>
      <c r="E19" s="427">
        <v>5051</v>
      </c>
      <c r="F19" s="427">
        <v>4970</v>
      </c>
      <c r="G19" s="427">
        <v>4989</v>
      </c>
      <c r="H19" s="427">
        <v>5053</v>
      </c>
      <c r="I19" s="427">
        <v>5085</v>
      </c>
      <c r="J19" s="427">
        <v>5165</v>
      </c>
      <c r="K19" s="427">
        <v>5234</v>
      </c>
      <c r="L19" s="710">
        <v>5274</v>
      </c>
      <c r="M19" s="973">
        <f t="shared" si="0"/>
        <v>40</v>
      </c>
      <c r="N19" s="894">
        <f t="shared" si="1"/>
        <v>7.6423385555979273E-3</v>
      </c>
      <c r="O19" s="980">
        <f t="shared" si="2"/>
        <v>285</v>
      </c>
      <c r="P19" s="894">
        <f t="shared" si="3"/>
        <v>5.7125676488274157E-2</v>
      </c>
      <c r="Q19" s="980">
        <f t="shared" si="4"/>
        <v>1</v>
      </c>
      <c r="R19" s="896">
        <f t="shared" si="5"/>
        <v>1.8964536317089831E-4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3" width="7" style="383" customWidth="1"/>
    <col min="14" max="14" width="5.7109375" style="383" customWidth="1"/>
    <col min="15" max="15" width="6.7109375" style="383" customWidth="1"/>
    <col min="16" max="16" width="6.42578125" style="383" customWidth="1"/>
    <col min="17" max="17" width="6.7109375" style="383" customWidth="1"/>
    <col min="18" max="18" width="6.42578125" style="383" customWidth="1"/>
    <col min="19" max="16384" width="9.140625" style="383"/>
  </cols>
  <sheetData>
    <row r="1" spans="1:18" s="82" customFormat="1" ht="17.25" customHeight="1">
      <c r="A1" s="298" t="s">
        <v>745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1069">
        <v>816015</v>
      </c>
      <c r="C5" s="1070">
        <v>794459</v>
      </c>
      <c r="D5" s="1070">
        <v>789486</v>
      </c>
      <c r="E5" s="1070">
        <v>794642</v>
      </c>
      <c r="F5" s="1070">
        <v>807950</v>
      </c>
      <c r="G5" s="1070">
        <v>827654</v>
      </c>
      <c r="H5" s="1070">
        <v>854137</v>
      </c>
      <c r="I5" s="1070">
        <v>880251</v>
      </c>
      <c r="J5" s="1070">
        <v>906188</v>
      </c>
      <c r="K5" s="1070">
        <v>926108</v>
      </c>
      <c r="L5" s="1071">
        <v>940928</v>
      </c>
      <c r="M5" s="966">
        <f>L5-K5</f>
        <v>14820</v>
      </c>
      <c r="N5" s="967">
        <f>L5/K5-1</f>
        <v>1.6002453277587536E-2</v>
      </c>
      <c r="O5" s="978">
        <f>L5-G5</f>
        <v>113274</v>
      </c>
      <c r="P5" s="967">
        <f>L5/G5-1</f>
        <v>0.13686153875895002</v>
      </c>
      <c r="Q5" s="978">
        <f>L5-B5</f>
        <v>124913</v>
      </c>
      <c r="R5" s="884">
        <f>L5/B5-1</f>
        <v>0.15307684295019097</v>
      </c>
    </row>
    <row r="6" spans="1:18" ht="17.25" customHeight="1">
      <c r="A6" s="369" t="s">
        <v>27</v>
      </c>
      <c r="B6" s="707">
        <v>74470</v>
      </c>
      <c r="C6" s="392">
        <v>73400</v>
      </c>
      <c r="D6" s="392">
        <v>74151</v>
      </c>
      <c r="E6" s="392">
        <v>76189</v>
      </c>
      <c r="F6" s="392">
        <v>79310</v>
      </c>
      <c r="G6" s="392">
        <v>83241</v>
      </c>
      <c r="H6" s="392">
        <v>88184</v>
      </c>
      <c r="I6" s="392">
        <v>93298</v>
      </c>
      <c r="J6" s="392">
        <v>98126</v>
      </c>
      <c r="K6" s="392">
        <v>102077</v>
      </c>
      <c r="L6" s="708">
        <v>105887</v>
      </c>
      <c r="M6" s="970">
        <f t="shared" ref="M6:M19" si="0">L6-K6</f>
        <v>3810</v>
      </c>
      <c r="N6" s="888">
        <f t="shared" ref="N6:N19" si="1">L6/K6-1</f>
        <v>3.7324764638459129E-2</v>
      </c>
      <c r="O6" s="979">
        <f t="shared" ref="O6:O19" si="2">L6-G6</f>
        <v>22646</v>
      </c>
      <c r="P6" s="888">
        <f t="shared" ref="P6:P19" si="3">L6/G6-1</f>
        <v>0.2720534352062085</v>
      </c>
      <c r="Q6" s="979">
        <f t="shared" ref="Q6:Q19" si="4">L6-B6</f>
        <v>31417</v>
      </c>
      <c r="R6" s="890">
        <f t="shared" ref="R6:R19" si="5">L6/B6-1</f>
        <v>0.42187458036793335</v>
      </c>
    </row>
    <row r="7" spans="1:18" ht="17.25" customHeight="1">
      <c r="A7" s="369" t="s">
        <v>28</v>
      </c>
      <c r="B7" s="707">
        <v>94719</v>
      </c>
      <c r="C7" s="392">
        <v>93988</v>
      </c>
      <c r="D7" s="392">
        <v>94809</v>
      </c>
      <c r="E7" s="392">
        <v>97190</v>
      </c>
      <c r="F7" s="392">
        <v>100349</v>
      </c>
      <c r="G7" s="392">
        <v>104329</v>
      </c>
      <c r="H7" s="392">
        <v>109650</v>
      </c>
      <c r="I7" s="392">
        <v>115005</v>
      </c>
      <c r="J7" s="392">
        <v>120393</v>
      </c>
      <c r="K7" s="392">
        <v>125416</v>
      </c>
      <c r="L7" s="708">
        <v>129519</v>
      </c>
      <c r="M7" s="970">
        <f t="shared" si="0"/>
        <v>4103</v>
      </c>
      <c r="N7" s="888">
        <f t="shared" si="1"/>
        <v>3.2715124067104639E-2</v>
      </c>
      <c r="O7" s="979">
        <f t="shared" si="2"/>
        <v>25190</v>
      </c>
      <c r="P7" s="888">
        <f t="shared" si="3"/>
        <v>0.24144772786090152</v>
      </c>
      <c r="Q7" s="979">
        <f t="shared" si="4"/>
        <v>34800</v>
      </c>
      <c r="R7" s="890">
        <f t="shared" si="5"/>
        <v>0.36740252747600799</v>
      </c>
    </row>
    <row r="8" spans="1:18" ht="17.25" customHeight="1">
      <c r="A8" s="369" t="s">
        <v>29</v>
      </c>
      <c r="B8" s="707">
        <v>51273</v>
      </c>
      <c r="C8" s="392">
        <v>49825</v>
      </c>
      <c r="D8" s="392">
        <v>49590</v>
      </c>
      <c r="E8" s="392">
        <v>49737</v>
      </c>
      <c r="F8" s="392">
        <v>50393</v>
      </c>
      <c r="G8" s="392">
        <v>51569</v>
      </c>
      <c r="H8" s="392">
        <v>52741</v>
      </c>
      <c r="I8" s="392">
        <v>54054</v>
      </c>
      <c r="J8" s="392">
        <v>55426</v>
      </c>
      <c r="K8" s="392">
        <v>56337</v>
      </c>
      <c r="L8" s="708">
        <v>57070</v>
      </c>
      <c r="M8" s="970">
        <f t="shared" si="0"/>
        <v>733</v>
      </c>
      <c r="N8" s="888">
        <f t="shared" si="1"/>
        <v>1.3010987450520872E-2</v>
      </c>
      <c r="O8" s="979">
        <f t="shared" si="2"/>
        <v>5501</v>
      </c>
      <c r="P8" s="888">
        <f t="shared" si="3"/>
        <v>0.10667261339176637</v>
      </c>
      <c r="Q8" s="979">
        <f t="shared" si="4"/>
        <v>5797</v>
      </c>
      <c r="R8" s="890">
        <f t="shared" si="5"/>
        <v>0.11306145534686873</v>
      </c>
    </row>
    <row r="9" spans="1:18" ht="17.25" customHeight="1">
      <c r="A9" s="369" t="s">
        <v>30</v>
      </c>
      <c r="B9" s="707">
        <v>43435</v>
      </c>
      <c r="C9" s="392">
        <v>42191</v>
      </c>
      <c r="D9" s="392">
        <v>42078</v>
      </c>
      <c r="E9" s="392">
        <v>42457</v>
      </c>
      <c r="F9" s="392">
        <v>43369</v>
      </c>
      <c r="G9" s="392">
        <v>44658</v>
      </c>
      <c r="H9" s="392">
        <v>46307</v>
      </c>
      <c r="I9" s="392">
        <v>47924</v>
      </c>
      <c r="J9" s="392">
        <v>49438</v>
      </c>
      <c r="K9" s="392">
        <v>50550</v>
      </c>
      <c r="L9" s="708">
        <v>51237</v>
      </c>
      <c r="M9" s="970">
        <f t="shared" si="0"/>
        <v>687</v>
      </c>
      <c r="N9" s="888">
        <f t="shared" si="1"/>
        <v>1.3590504451038488E-2</v>
      </c>
      <c r="O9" s="979">
        <f t="shared" si="2"/>
        <v>6579</v>
      </c>
      <c r="P9" s="888">
        <f t="shared" si="3"/>
        <v>0.14731962918178154</v>
      </c>
      <c r="Q9" s="979">
        <f t="shared" si="4"/>
        <v>7802</v>
      </c>
      <c r="R9" s="890">
        <f t="shared" si="5"/>
        <v>0.17962472660297002</v>
      </c>
    </row>
    <row r="10" spans="1:18" ht="17.25" customHeight="1">
      <c r="A10" s="369" t="s">
        <v>31</v>
      </c>
      <c r="B10" s="707">
        <v>24670</v>
      </c>
      <c r="C10" s="392">
        <v>23727</v>
      </c>
      <c r="D10" s="392">
        <v>23235</v>
      </c>
      <c r="E10" s="392">
        <v>22899</v>
      </c>
      <c r="F10" s="392">
        <v>23065</v>
      </c>
      <c r="G10" s="392">
        <v>23345</v>
      </c>
      <c r="H10" s="392">
        <v>23935</v>
      </c>
      <c r="I10" s="392">
        <v>24359</v>
      </c>
      <c r="J10" s="392">
        <v>24845</v>
      </c>
      <c r="K10" s="392">
        <v>25002</v>
      </c>
      <c r="L10" s="708">
        <v>25185</v>
      </c>
      <c r="M10" s="970">
        <f t="shared" si="0"/>
        <v>183</v>
      </c>
      <c r="N10" s="888">
        <f t="shared" si="1"/>
        <v>7.3194144468442524E-3</v>
      </c>
      <c r="O10" s="979">
        <f t="shared" si="2"/>
        <v>1840</v>
      </c>
      <c r="P10" s="888">
        <f t="shared" si="3"/>
        <v>7.8817733990147687E-2</v>
      </c>
      <c r="Q10" s="979">
        <f t="shared" si="4"/>
        <v>515</v>
      </c>
      <c r="R10" s="890">
        <f t="shared" si="5"/>
        <v>2.0875557357113994E-2</v>
      </c>
    </row>
    <row r="11" spans="1:18" ht="17.25" customHeight="1">
      <c r="A11" s="369" t="s">
        <v>32</v>
      </c>
      <c r="B11" s="707">
        <v>70599</v>
      </c>
      <c r="C11" s="392">
        <v>68636</v>
      </c>
      <c r="D11" s="392">
        <v>68036</v>
      </c>
      <c r="E11" s="392">
        <v>68342</v>
      </c>
      <c r="F11" s="392">
        <v>69095</v>
      </c>
      <c r="G11" s="392">
        <v>70179</v>
      </c>
      <c r="H11" s="392">
        <v>71949</v>
      </c>
      <c r="I11" s="392">
        <v>73600</v>
      </c>
      <c r="J11" s="392">
        <v>74974</v>
      </c>
      <c r="K11" s="392">
        <v>76079</v>
      </c>
      <c r="L11" s="708">
        <v>76391</v>
      </c>
      <c r="M11" s="970">
        <f t="shared" si="0"/>
        <v>312</v>
      </c>
      <c r="N11" s="888">
        <f t="shared" si="1"/>
        <v>4.1010002760288877E-3</v>
      </c>
      <c r="O11" s="979">
        <f t="shared" si="2"/>
        <v>6212</v>
      </c>
      <c r="P11" s="888">
        <f t="shared" si="3"/>
        <v>8.8516507787229859E-2</v>
      </c>
      <c r="Q11" s="979">
        <f t="shared" si="4"/>
        <v>5792</v>
      </c>
      <c r="R11" s="890">
        <f t="shared" si="5"/>
        <v>8.2040822107961819E-2</v>
      </c>
    </row>
    <row r="12" spans="1:18" ht="17.25" customHeight="1">
      <c r="A12" s="369" t="s">
        <v>33</v>
      </c>
      <c r="B12" s="707">
        <v>36403</v>
      </c>
      <c r="C12" s="392">
        <v>35427</v>
      </c>
      <c r="D12" s="392">
        <v>35206</v>
      </c>
      <c r="E12" s="392">
        <v>35350</v>
      </c>
      <c r="F12" s="392">
        <v>35628</v>
      </c>
      <c r="G12" s="392">
        <v>36499</v>
      </c>
      <c r="H12" s="392">
        <v>37561</v>
      </c>
      <c r="I12" s="392">
        <v>38826</v>
      </c>
      <c r="J12" s="392">
        <v>39911</v>
      </c>
      <c r="K12" s="392">
        <v>40722</v>
      </c>
      <c r="L12" s="708">
        <v>41124</v>
      </c>
      <c r="M12" s="970">
        <f t="shared" si="0"/>
        <v>402</v>
      </c>
      <c r="N12" s="888">
        <f t="shared" si="1"/>
        <v>9.8718137616029544E-3</v>
      </c>
      <c r="O12" s="979">
        <f t="shared" si="2"/>
        <v>4625</v>
      </c>
      <c r="P12" s="888">
        <f t="shared" si="3"/>
        <v>0.12671580043288855</v>
      </c>
      <c r="Q12" s="979">
        <f t="shared" si="4"/>
        <v>4721</v>
      </c>
      <c r="R12" s="890">
        <f t="shared" si="5"/>
        <v>0.12968711369942043</v>
      </c>
    </row>
    <row r="13" spans="1:18" ht="17.25" customHeight="1">
      <c r="A13" s="369" t="s">
        <v>34</v>
      </c>
      <c r="B13" s="707">
        <v>45266</v>
      </c>
      <c r="C13" s="392">
        <v>43879</v>
      </c>
      <c r="D13" s="392">
        <v>43621</v>
      </c>
      <c r="E13" s="392">
        <v>43494</v>
      </c>
      <c r="F13" s="392">
        <v>44065</v>
      </c>
      <c r="G13" s="392">
        <v>44898</v>
      </c>
      <c r="H13" s="392">
        <v>46045</v>
      </c>
      <c r="I13" s="392">
        <v>47126</v>
      </c>
      <c r="J13" s="392">
        <v>48324</v>
      </c>
      <c r="K13" s="392">
        <v>48917</v>
      </c>
      <c r="L13" s="708">
        <v>49569</v>
      </c>
      <c r="M13" s="970">
        <f t="shared" si="0"/>
        <v>652</v>
      </c>
      <c r="N13" s="888">
        <f t="shared" si="1"/>
        <v>1.3328699634074015E-2</v>
      </c>
      <c r="O13" s="979">
        <f t="shared" si="2"/>
        <v>4671</v>
      </c>
      <c r="P13" s="888">
        <f t="shared" si="3"/>
        <v>0.1040358145128959</v>
      </c>
      <c r="Q13" s="979">
        <f t="shared" si="4"/>
        <v>4303</v>
      </c>
      <c r="R13" s="890">
        <f t="shared" si="5"/>
        <v>9.5060310166571016E-2</v>
      </c>
    </row>
    <row r="14" spans="1:18" ht="17.25" customHeight="1">
      <c r="A14" s="369" t="s">
        <v>35</v>
      </c>
      <c r="B14" s="707">
        <v>42521</v>
      </c>
      <c r="C14" s="392">
        <v>41266</v>
      </c>
      <c r="D14" s="392">
        <v>40955</v>
      </c>
      <c r="E14" s="392">
        <v>41184</v>
      </c>
      <c r="F14" s="392">
        <v>41505</v>
      </c>
      <c r="G14" s="392">
        <v>42295</v>
      </c>
      <c r="H14" s="392">
        <v>43155</v>
      </c>
      <c r="I14" s="392">
        <v>44013</v>
      </c>
      <c r="J14" s="392">
        <v>44988</v>
      </c>
      <c r="K14" s="392">
        <v>45746</v>
      </c>
      <c r="L14" s="708">
        <v>46496</v>
      </c>
      <c r="M14" s="970">
        <f t="shared" si="0"/>
        <v>750</v>
      </c>
      <c r="N14" s="888">
        <f t="shared" si="1"/>
        <v>1.6394876054736995E-2</v>
      </c>
      <c r="O14" s="979">
        <f t="shared" si="2"/>
        <v>4201</v>
      </c>
      <c r="P14" s="888">
        <f t="shared" si="3"/>
        <v>9.9326161484809106E-2</v>
      </c>
      <c r="Q14" s="979">
        <f t="shared" si="4"/>
        <v>3975</v>
      </c>
      <c r="R14" s="890">
        <f t="shared" si="5"/>
        <v>9.3483220055972316E-2</v>
      </c>
    </row>
    <row r="15" spans="1:18" ht="17.25" customHeight="1">
      <c r="A15" s="369" t="s">
        <v>36</v>
      </c>
      <c r="B15" s="707">
        <v>43371</v>
      </c>
      <c r="C15" s="392">
        <v>41902</v>
      </c>
      <c r="D15" s="392">
        <v>41173</v>
      </c>
      <c r="E15" s="392">
        <v>41009</v>
      </c>
      <c r="F15" s="392">
        <v>41167</v>
      </c>
      <c r="G15" s="392">
        <v>41568</v>
      </c>
      <c r="H15" s="392">
        <v>42428</v>
      </c>
      <c r="I15" s="392">
        <v>43109</v>
      </c>
      <c r="J15" s="392">
        <v>43876</v>
      </c>
      <c r="K15" s="392">
        <v>44319</v>
      </c>
      <c r="L15" s="708">
        <v>44729</v>
      </c>
      <c r="M15" s="970">
        <f t="shared" si="0"/>
        <v>410</v>
      </c>
      <c r="N15" s="888">
        <f t="shared" si="1"/>
        <v>9.2511112615356605E-3</v>
      </c>
      <c r="O15" s="979">
        <f t="shared" si="2"/>
        <v>3161</v>
      </c>
      <c r="P15" s="888">
        <f t="shared" si="3"/>
        <v>7.6044072363356419E-2</v>
      </c>
      <c r="Q15" s="979">
        <f t="shared" si="4"/>
        <v>1358</v>
      </c>
      <c r="R15" s="890">
        <f t="shared" si="5"/>
        <v>3.1311244841022878E-2</v>
      </c>
    </row>
    <row r="16" spans="1:18" ht="17.25" customHeight="1">
      <c r="A16" s="369" t="s">
        <v>37</v>
      </c>
      <c r="B16" s="707">
        <v>88365</v>
      </c>
      <c r="C16" s="392">
        <v>85711</v>
      </c>
      <c r="D16" s="392">
        <v>84974</v>
      </c>
      <c r="E16" s="392">
        <v>85672</v>
      </c>
      <c r="F16" s="392">
        <v>87444</v>
      </c>
      <c r="G16" s="392">
        <v>89755</v>
      </c>
      <c r="H16" s="392">
        <v>92481</v>
      </c>
      <c r="I16" s="392">
        <v>95654</v>
      </c>
      <c r="J16" s="392">
        <v>98990</v>
      </c>
      <c r="K16" s="392">
        <v>101540</v>
      </c>
      <c r="L16" s="708">
        <v>103570</v>
      </c>
      <c r="M16" s="970">
        <f t="shared" si="0"/>
        <v>2030</v>
      </c>
      <c r="N16" s="888">
        <f t="shared" si="1"/>
        <v>1.9992121331495083E-2</v>
      </c>
      <c r="O16" s="979">
        <f t="shared" si="2"/>
        <v>13815</v>
      </c>
      <c r="P16" s="888">
        <f t="shared" si="3"/>
        <v>0.15391900172692319</v>
      </c>
      <c r="Q16" s="979">
        <f t="shared" si="4"/>
        <v>15205</v>
      </c>
      <c r="R16" s="890">
        <f t="shared" si="5"/>
        <v>0.1720703898602387</v>
      </c>
    </row>
    <row r="17" spans="1:18" ht="17.25" customHeight="1">
      <c r="A17" s="369" t="s">
        <v>38</v>
      </c>
      <c r="B17" s="707">
        <v>50699</v>
      </c>
      <c r="C17" s="392">
        <v>49215</v>
      </c>
      <c r="D17" s="392">
        <v>48610</v>
      </c>
      <c r="E17" s="392">
        <v>48677</v>
      </c>
      <c r="F17" s="392">
        <v>49257</v>
      </c>
      <c r="G17" s="392">
        <v>50243</v>
      </c>
      <c r="H17" s="392">
        <v>51504</v>
      </c>
      <c r="I17" s="392">
        <v>52899</v>
      </c>
      <c r="J17" s="392">
        <v>54226</v>
      </c>
      <c r="K17" s="392">
        <v>55049</v>
      </c>
      <c r="L17" s="708">
        <v>55292</v>
      </c>
      <c r="M17" s="970">
        <f t="shared" si="0"/>
        <v>243</v>
      </c>
      <c r="N17" s="888">
        <f t="shared" si="1"/>
        <v>4.4142491235081849E-3</v>
      </c>
      <c r="O17" s="979">
        <f t="shared" si="2"/>
        <v>5049</v>
      </c>
      <c r="P17" s="888">
        <f t="shared" si="3"/>
        <v>0.10049161077164981</v>
      </c>
      <c r="Q17" s="979">
        <f t="shared" si="4"/>
        <v>4593</v>
      </c>
      <c r="R17" s="890">
        <f t="shared" si="5"/>
        <v>9.059350283043055E-2</v>
      </c>
    </row>
    <row r="18" spans="1:18" ht="17.25" customHeight="1">
      <c r="A18" s="369" t="s">
        <v>39</v>
      </c>
      <c r="B18" s="707">
        <v>47852</v>
      </c>
      <c r="C18" s="392">
        <v>46457</v>
      </c>
      <c r="D18" s="392">
        <v>45816</v>
      </c>
      <c r="E18" s="392">
        <v>45791</v>
      </c>
      <c r="F18" s="392">
        <v>46183</v>
      </c>
      <c r="G18" s="392">
        <v>46938</v>
      </c>
      <c r="H18" s="392">
        <v>48123</v>
      </c>
      <c r="I18" s="392">
        <v>48866</v>
      </c>
      <c r="J18" s="392">
        <v>49411</v>
      </c>
      <c r="K18" s="392">
        <v>50107</v>
      </c>
      <c r="L18" s="708">
        <v>50411</v>
      </c>
      <c r="M18" s="970">
        <f t="shared" si="0"/>
        <v>304</v>
      </c>
      <c r="N18" s="888">
        <f t="shared" si="1"/>
        <v>6.0670165845091439E-3</v>
      </c>
      <c r="O18" s="979">
        <f t="shared" si="2"/>
        <v>3473</v>
      </c>
      <c r="P18" s="888">
        <f t="shared" si="3"/>
        <v>7.3991222463675399E-2</v>
      </c>
      <c r="Q18" s="979">
        <f t="shared" si="4"/>
        <v>2559</v>
      </c>
      <c r="R18" s="890">
        <f t="shared" si="5"/>
        <v>5.3477388614896038E-2</v>
      </c>
    </row>
    <row r="19" spans="1:18" ht="17.25" customHeight="1" thickBot="1">
      <c r="A19" s="362" t="s">
        <v>40</v>
      </c>
      <c r="B19" s="709">
        <v>102372</v>
      </c>
      <c r="C19" s="427">
        <v>98835</v>
      </c>
      <c r="D19" s="427">
        <v>97232</v>
      </c>
      <c r="E19" s="427">
        <v>96651</v>
      </c>
      <c r="F19" s="427">
        <v>97120</v>
      </c>
      <c r="G19" s="427">
        <v>98137</v>
      </c>
      <c r="H19" s="427">
        <v>100074</v>
      </c>
      <c r="I19" s="427">
        <v>101518</v>
      </c>
      <c r="J19" s="427">
        <v>103260</v>
      </c>
      <c r="K19" s="427">
        <v>104247</v>
      </c>
      <c r="L19" s="710">
        <v>104448</v>
      </c>
      <c r="M19" s="973">
        <f t="shared" si="0"/>
        <v>201</v>
      </c>
      <c r="N19" s="894">
        <f t="shared" si="1"/>
        <v>1.928113039224133E-3</v>
      </c>
      <c r="O19" s="980">
        <f t="shared" si="2"/>
        <v>6311</v>
      </c>
      <c r="P19" s="894">
        <f t="shared" si="3"/>
        <v>6.4308059141811924E-2</v>
      </c>
      <c r="Q19" s="980">
        <f t="shared" si="4"/>
        <v>2076</v>
      </c>
      <c r="R19" s="896">
        <f t="shared" si="5"/>
        <v>2.0278982534286616E-2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3" width="7" style="383" customWidth="1"/>
    <col min="14" max="14" width="5.7109375" style="383" customWidth="1"/>
    <col min="15" max="15" width="6.7109375" style="383" customWidth="1"/>
    <col min="16" max="16" width="6.42578125" style="383" customWidth="1"/>
    <col min="17" max="17" width="6.7109375" style="383" customWidth="1"/>
    <col min="18" max="18" width="6.42578125" style="383" customWidth="1"/>
    <col min="19" max="16384" width="9.140625" style="383"/>
  </cols>
  <sheetData>
    <row r="1" spans="1:18" s="82" customFormat="1" ht="17.25" customHeight="1">
      <c r="A1" s="298" t="s">
        <v>571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59492.3</v>
      </c>
      <c r="C5" s="704">
        <v>58417.3</v>
      </c>
      <c r="D5" s="704">
        <v>58023</v>
      </c>
      <c r="E5" s="704">
        <v>57814.8</v>
      </c>
      <c r="F5" s="704">
        <v>57668.9</v>
      </c>
      <c r="G5" s="704">
        <v>58269.1</v>
      </c>
      <c r="H5" s="704">
        <v>59128.7</v>
      </c>
      <c r="I5" s="704">
        <v>60220.7</v>
      </c>
      <c r="J5" s="704">
        <v>61634.9</v>
      </c>
      <c r="K5" s="704">
        <v>63004.800000000003</v>
      </c>
      <c r="L5" s="706">
        <v>64345.3</v>
      </c>
      <c r="M5" s="966">
        <f>L5-K5</f>
        <v>1340.5</v>
      </c>
      <c r="N5" s="967">
        <f>L5/K5-1</f>
        <v>2.1276156737264351E-2</v>
      </c>
      <c r="O5" s="978">
        <f>L5-G5</f>
        <v>6076.2000000000044</v>
      </c>
      <c r="P5" s="967">
        <f>L5/G5-1</f>
        <v>0.10427825382578426</v>
      </c>
      <c r="Q5" s="978">
        <f>L5-B5</f>
        <v>4853</v>
      </c>
      <c r="R5" s="884">
        <f>L5/B5-1</f>
        <v>8.1573581791257066E-2</v>
      </c>
    </row>
    <row r="6" spans="1:18" ht="17.25" customHeight="1">
      <c r="A6" s="369" t="s">
        <v>27</v>
      </c>
      <c r="B6" s="707">
        <v>5335.9</v>
      </c>
      <c r="C6" s="392">
        <v>5301.3</v>
      </c>
      <c r="D6" s="392">
        <v>5306.8</v>
      </c>
      <c r="E6" s="392">
        <v>5363.7</v>
      </c>
      <c r="F6" s="392">
        <v>5438.8</v>
      </c>
      <c r="G6" s="392">
        <v>5609.4</v>
      </c>
      <c r="H6" s="392">
        <v>5868.2</v>
      </c>
      <c r="I6" s="392">
        <v>6140.7</v>
      </c>
      <c r="J6" s="392">
        <v>6400.4</v>
      </c>
      <c r="K6" s="392">
        <v>6655.4</v>
      </c>
      <c r="L6" s="708">
        <v>6964.5</v>
      </c>
      <c r="M6" s="970">
        <f t="shared" ref="M6:M19" si="0">L6-K6</f>
        <v>309.10000000000036</v>
      </c>
      <c r="N6" s="888">
        <f t="shared" ref="N6:N19" si="1">L6/K6-1</f>
        <v>4.6443489497250301E-2</v>
      </c>
      <c r="O6" s="979">
        <f t="shared" ref="O6:O19" si="2">L6-G6</f>
        <v>1355.1000000000004</v>
      </c>
      <c r="P6" s="888">
        <f t="shared" ref="P6:P19" si="3">L6/G6-1</f>
        <v>0.24157663921275008</v>
      </c>
      <c r="Q6" s="979">
        <f t="shared" ref="Q6:Q19" si="4">L6-B6</f>
        <v>1628.6000000000004</v>
      </c>
      <c r="R6" s="890">
        <f t="shared" ref="R6:R19" si="5">L6/B6-1</f>
        <v>0.30521561498528849</v>
      </c>
    </row>
    <row r="7" spans="1:18" ht="17.25" customHeight="1">
      <c r="A7" s="369" t="s">
        <v>28</v>
      </c>
      <c r="B7" s="707">
        <v>6799.2</v>
      </c>
      <c r="C7" s="392">
        <v>6769.6</v>
      </c>
      <c r="D7" s="392">
        <v>6840.7</v>
      </c>
      <c r="E7" s="392">
        <v>6924</v>
      </c>
      <c r="F7" s="392">
        <v>6961.2</v>
      </c>
      <c r="G7" s="392">
        <v>7114.6</v>
      </c>
      <c r="H7" s="392">
        <v>7278.9</v>
      </c>
      <c r="I7" s="392">
        <v>7484.4</v>
      </c>
      <c r="J7" s="392">
        <v>7822.9</v>
      </c>
      <c r="K7" s="392">
        <v>8102.4</v>
      </c>
      <c r="L7" s="708">
        <v>8366.2000000000007</v>
      </c>
      <c r="M7" s="970">
        <f t="shared" si="0"/>
        <v>263.80000000000109</v>
      </c>
      <c r="N7" s="888">
        <f t="shared" si="1"/>
        <v>3.2558254344391857E-2</v>
      </c>
      <c r="O7" s="979">
        <f t="shared" si="2"/>
        <v>1251.6000000000004</v>
      </c>
      <c r="P7" s="888">
        <f t="shared" si="3"/>
        <v>0.17591993927979099</v>
      </c>
      <c r="Q7" s="979">
        <f t="shared" si="4"/>
        <v>1567.0000000000009</v>
      </c>
      <c r="R7" s="890">
        <f t="shared" si="5"/>
        <v>0.23046829038710448</v>
      </c>
    </row>
    <row r="8" spans="1:18" ht="17.25" customHeight="1">
      <c r="A8" s="369" t="s">
        <v>29</v>
      </c>
      <c r="B8" s="707">
        <v>3685</v>
      </c>
      <c r="C8" s="392">
        <v>3620.8</v>
      </c>
      <c r="D8" s="392">
        <v>3600.1</v>
      </c>
      <c r="E8" s="392">
        <v>3580.5</v>
      </c>
      <c r="F8" s="392">
        <v>3553.9</v>
      </c>
      <c r="G8" s="392">
        <v>3589.1</v>
      </c>
      <c r="H8" s="392">
        <v>3626.5</v>
      </c>
      <c r="I8" s="392">
        <v>3694.1</v>
      </c>
      <c r="J8" s="392">
        <v>3779.3</v>
      </c>
      <c r="K8" s="392">
        <v>3852.9</v>
      </c>
      <c r="L8" s="708">
        <v>3910.5</v>
      </c>
      <c r="M8" s="970">
        <f t="shared" si="0"/>
        <v>57.599999999999909</v>
      </c>
      <c r="N8" s="888">
        <f t="shared" si="1"/>
        <v>1.4949778089231369E-2</v>
      </c>
      <c r="O8" s="979">
        <f t="shared" si="2"/>
        <v>321.40000000000009</v>
      </c>
      <c r="P8" s="888">
        <f t="shared" si="3"/>
        <v>8.9548911983505564E-2</v>
      </c>
      <c r="Q8" s="979">
        <f t="shared" si="4"/>
        <v>225.5</v>
      </c>
      <c r="R8" s="890">
        <f t="shared" si="5"/>
        <v>6.119402985074629E-2</v>
      </c>
    </row>
    <row r="9" spans="1:18" ht="17.25" customHeight="1">
      <c r="A9" s="369" t="s">
        <v>30</v>
      </c>
      <c r="B9" s="707">
        <v>3135.6</v>
      </c>
      <c r="C9" s="392">
        <v>3089.9</v>
      </c>
      <c r="D9" s="392">
        <v>3094.1</v>
      </c>
      <c r="E9" s="392">
        <v>3111.9</v>
      </c>
      <c r="F9" s="392">
        <v>3105.2</v>
      </c>
      <c r="G9" s="392">
        <v>3149.3</v>
      </c>
      <c r="H9" s="392">
        <v>3193.6</v>
      </c>
      <c r="I9" s="392">
        <v>3251.9</v>
      </c>
      <c r="J9" s="392">
        <v>3322.1</v>
      </c>
      <c r="K9" s="392">
        <v>3400.5</v>
      </c>
      <c r="L9" s="708">
        <v>3445.5</v>
      </c>
      <c r="M9" s="970">
        <f t="shared" si="0"/>
        <v>45</v>
      </c>
      <c r="N9" s="888">
        <f t="shared" si="1"/>
        <v>1.323334803705345E-2</v>
      </c>
      <c r="O9" s="979">
        <f t="shared" si="2"/>
        <v>296.19999999999982</v>
      </c>
      <c r="P9" s="888">
        <f t="shared" si="3"/>
        <v>9.4052646619883662E-2</v>
      </c>
      <c r="Q9" s="979">
        <f t="shared" si="4"/>
        <v>309.90000000000009</v>
      </c>
      <c r="R9" s="890">
        <f t="shared" si="5"/>
        <v>9.8832759280520488E-2</v>
      </c>
    </row>
    <row r="10" spans="1:18" ht="17.25" customHeight="1">
      <c r="A10" s="369" t="s">
        <v>31</v>
      </c>
      <c r="B10" s="707">
        <v>1782.2</v>
      </c>
      <c r="C10" s="392">
        <v>1721.7</v>
      </c>
      <c r="D10" s="392">
        <v>1705.1</v>
      </c>
      <c r="E10" s="392">
        <v>1676.9</v>
      </c>
      <c r="F10" s="392">
        <v>1641.5</v>
      </c>
      <c r="G10" s="392">
        <v>1631.2</v>
      </c>
      <c r="H10" s="392">
        <v>1623.3</v>
      </c>
      <c r="I10" s="392">
        <v>1658.3</v>
      </c>
      <c r="J10" s="392">
        <v>1674.6</v>
      </c>
      <c r="K10" s="392">
        <v>1691.5</v>
      </c>
      <c r="L10" s="708">
        <v>1718.6</v>
      </c>
      <c r="M10" s="970">
        <f t="shared" si="0"/>
        <v>27.099999999999909</v>
      </c>
      <c r="N10" s="888">
        <f t="shared" si="1"/>
        <v>1.6021282885013255E-2</v>
      </c>
      <c r="O10" s="979">
        <f t="shared" si="2"/>
        <v>87.399999999999864</v>
      </c>
      <c r="P10" s="888">
        <f t="shared" si="3"/>
        <v>5.358018636586559E-2</v>
      </c>
      <c r="Q10" s="887">
        <f t="shared" si="4"/>
        <v>-63.600000000000136</v>
      </c>
      <c r="R10" s="890">
        <f t="shared" si="5"/>
        <v>-3.5686230501627225E-2</v>
      </c>
    </row>
    <row r="11" spans="1:18" ht="17.25" customHeight="1">
      <c r="A11" s="369" t="s">
        <v>32</v>
      </c>
      <c r="B11" s="707">
        <v>5175.6000000000004</v>
      </c>
      <c r="C11" s="392">
        <v>5031.1000000000004</v>
      </c>
      <c r="D11" s="392">
        <v>4951</v>
      </c>
      <c r="E11" s="392">
        <v>4918.2</v>
      </c>
      <c r="F11" s="392">
        <v>4921.8</v>
      </c>
      <c r="G11" s="392">
        <v>4944.7</v>
      </c>
      <c r="H11" s="392">
        <v>4976</v>
      </c>
      <c r="I11" s="392">
        <v>5000.2</v>
      </c>
      <c r="J11" s="392">
        <v>5065.1000000000004</v>
      </c>
      <c r="K11" s="392">
        <v>5130.3999999999996</v>
      </c>
      <c r="L11" s="708">
        <v>5194.8</v>
      </c>
      <c r="M11" s="970">
        <f t="shared" si="0"/>
        <v>64.400000000000546</v>
      </c>
      <c r="N11" s="888">
        <f t="shared" si="1"/>
        <v>1.2552627475440614E-2</v>
      </c>
      <c r="O11" s="979">
        <f t="shared" si="2"/>
        <v>250.10000000000036</v>
      </c>
      <c r="P11" s="888">
        <f t="shared" si="3"/>
        <v>5.0579408255303715E-2</v>
      </c>
      <c r="Q11" s="979">
        <f t="shared" si="4"/>
        <v>19.199999999999818</v>
      </c>
      <c r="R11" s="890">
        <f t="shared" si="5"/>
        <v>3.7097148156735038E-3</v>
      </c>
    </row>
    <row r="12" spans="1:18" ht="17.25" customHeight="1">
      <c r="A12" s="369" t="s">
        <v>33</v>
      </c>
      <c r="B12" s="707">
        <v>2675.5</v>
      </c>
      <c r="C12" s="392">
        <v>2650</v>
      </c>
      <c r="D12" s="392">
        <v>2618.9</v>
      </c>
      <c r="E12" s="392">
        <v>2598.1999999999998</v>
      </c>
      <c r="F12" s="392">
        <v>2579</v>
      </c>
      <c r="G12" s="392">
        <v>2599.1999999999998</v>
      </c>
      <c r="H12" s="392">
        <v>2635.6</v>
      </c>
      <c r="I12" s="392">
        <v>2679.4</v>
      </c>
      <c r="J12" s="392">
        <v>2751.3</v>
      </c>
      <c r="K12" s="392">
        <v>2797.9</v>
      </c>
      <c r="L12" s="708">
        <v>2835.7</v>
      </c>
      <c r="M12" s="970">
        <f t="shared" si="0"/>
        <v>37.799999999999727</v>
      </c>
      <c r="N12" s="888">
        <f t="shared" si="1"/>
        <v>1.3510132599449554E-2</v>
      </c>
      <c r="O12" s="979">
        <f t="shared" si="2"/>
        <v>236.5</v>
      </c>
      <c r="P12" s="888">
        <f t="shared" si="3"/>
        <v>9.0989535241612796E-2</v>
      </c>
      <c r="Q12" s="979">
        <f t="shared" si="4"/>
        <v>160.19999999999982</v>
      </c>
      <c r="R12" s="890">
        <f t="shared" si="5"/>
        <v>5.9876658568491781E-2</v>
      </c>
    </row>
    <row r="13" spans="1:18" ht="17.25" customHeight="1">
      <c r="A13" s="369" t="s">
        <v>34</v>
      </c>
      <c r="B13" s="707">
        <v>3378.6</v>
      </c>
      <c r="C13" s="392">
        <v>3324.9</v>
      </c>
      <c r="D13" s="392">
        <v>3291</v>
      </c>
      <c r="E13" s="392">
        <v>3257.5</v>
      </c>
      <c r="F13" s="392">
        <v>3256.1</v>
      </c>
      <c r="G13" s="392">
        <v>3255.6</v>
      </c>
      <c r="H13" s="392">
        <v>3304</v>
      </c>
      <c r="I13" s="392">
        <v>3346.7</v>
      </c>
      <c r="J13" s="392">
        <v>3403.4</v>
      </c>
      <c r="K13" s="392">
        <v>3461.2</v>
      </c>
      <c r="L13" s="708">
        <v>3511.5</v>
      </c>
      <c r="M13" s="970">
        <f t="shared" si="0"/>
        <v>50.300000000000182</v>
      </c>
      <c r="N13" s="888">
        <f t="shared" si="1"/>
        <v>1.4532532069802429E-2</v>
      </c>
      <c r="O13" s="979">
        <f t="shared" si="2"/>
        <v>255.90000000000009</v>
      </c>
      <c r="P13" s="888">
        <f t="shared" si="3"/>
        <v>7.8603022484334817E-2</v>
      </c>
      <c r="Q13" s="979">
        <f t="shared" si="4"/>
        <v>132.90000000000009</v>
      </c>
      <c r="R13" s="890">
        <f t="shared" si="5"/>
        <v>3.9335819570236241E-2</v>
      </c>
    </row>
    <row r="14" spans="1:18" ht="17.25" customHeight="1">
      <c r="A14" s="369" t="s">
        <v>35</v>
      </c>
      <c r="B14" s="707">
        <v>3071.5</v>
      </c>
      <c r="C14" s="392">
        <v>3003.5</v>
      </c>
      <c r="D14" s="392">
        <v>2978.9</v>
      </c>
      <c r="E14" s="392">
        <v>2969</v>
      </c>
      <c r="F14" s="392">
        <v>2967.5</v>
      </c>
      <c r="G14" s="392">
        <v>2985.8</v>
      </c>
      <c r="H14" s="392">
        <v>3020.1</v>
      </c>
      <c r="I14" s="392">
        <v>3032.1</v>
      </c>
      <c r="J14" s="392">
        <v>3068.9</v>
      </c>
      <c r="K14" s="392">
        <v>3125.2</v>
      </c>
      <c r="L14" s="708">
        <v>3180.5</v>
      </c>
      <c r="M14" s="970">
        <f t="shared" si="0"/>
        <v>55.300000000000182</v>
      </c>
      <c r="N14" s="888">
        <f t="shared" si="1"/>
        <v>1.7694867528478264E-2</v>
      </c>
      <c r="O14" s="979">
        <f t="shared" si="2"/>
        <v>194.69999999999982</v>
      </c>
      <c r="P14" s="888">
        <f t="shared" si="3"/>
        <v>6.5208654297005841E-2</v>
      </c>
      <c r="Q14" s="979">
        <f t="shared" si="4"/>
        <v>109</v>
      </c>
      <c r="R14" s="890">
        <f t="shared" si="5"/>
        <v>3.5487546801237224E-2</v>
      </c>
    </row>
    <row r="15" spans="1:18" ht="17.25" customHeight="1">
      <c r="A15" s="369" t="s">
        <v>36</v>
      </c>
      <c r="B15" s="707">
        <v>3172.1</v>
      </c>
      <c r="C15" s="392">
        <v>3104.1</v>
      </c>
      <c r="D15" s="392">
        <v>3090</v>
      </c>
      <c r="E15" s="392">
        <v>3047.9</v>
      </c>
      <c r="F15" s="392">
        <v>3000.7</v>
      </c>
      <c r="G15" s="392">
        <v>2998.6</v>
      </c>
      <c r="H15" s="392">
        <v>3030</v>
      </c>
      <c r="I15" s="392">
        <v>3070.3</v>
      </c>
      <c r="J15" s="392">
        <v>3092.7</v>
      </c>
      <c r="K15" s="392">
        <v>3159.2</v>
      </c>
      <c r="L15" s="708">
        <v>3195.9</v>
      </c>
      <c r="M15" s="970">
        <f t="shared" si="0"/>
        <v>36.700000000000273</v>
      </c>
      <c r="N15" s="888">
        <f t="shared" si="1"/>
        <v>1.1616865029121293E-2</v>
      </c>
      <c r="O15" s="979">
        <f t="shared" si="2"/>
        <v>197.30000000000018</v>
      </c>
      <c r="P15" s="888">
        <f t="shared" si="3"/>
        <v>6.5797372106983332E-2</v>
      </c>
      <c r="Q15" s="979">
        <f t="shared" si="4"/>
        <v>23.800000000000182</v>
      </c>
      <c r="R15" s="890">
        <f t="shared" si="5"/>
        <v>7.5029160493049751E-3</v>
      </c>
    </row>
    <row r="16" spans="1:18" ht="17.25" customHeight="1">
      <c r="A16" s="369" t="s">
        <v>37</v>
      </c>
      <c r="B16" s="707">
        <v>6500.2</v>
      </c>
      <c r="C16" s="392">
        <v>6380.2</v>
      </c>
      <c r="D16" s="392">
        <v>6335.7</v>
      </c>
      <c r="E16" s="392">
        <v>6276.9</v>
      </c>
      <c r="F16" s="392">
        <v>6293.9</v>
      </c>
      <c r="G16" s="392">
        <v>6385.6</v>
      </c>
      <c r="H16" s="392">
        <v>6449.9</v>
      </c>
      <c r="I16" s="392">
        <v>6617.1</v>
      </c>
      <c r="J16" s="392">
        <v>6792</v>
      </c>
      <c r="K16" s="392">
        <v>6983.9</v>
      </c>
      <c r="L16" s="708">
        <v>7153.3</v>
      </c>
      <c r="M16" s="970">
        <f t="shared" si="0"/>
        <v>169.40000000000055</v>
      </c>
      <c r="N16" s="888">
        <f t="shared" si="1"/>
        <v>2.4255788313120252E-2</v>
      </c>
      <c r="O16" s="979">
        <f t="shared" si="2"/>
        <v>767.69999999999982</v>
      </c>
      <c r="P16" s="888">
        <f t="shared" si="3"/>
        <v>0.12022362816336751</v>
      </c>
      <c r="Q16" s="979">
        <f t="shared" si="4"/>
        <v>653.10000000000036</v>
      </c>
      <c r="R16" s="890">
        <f t="shared" si="5"/>
        <v>0.10047383157441314</v>
      </c>
    </row>
    <row r="17" spans="1:18" ht="17.25" customHeight="1">
      <c r="A17" s="369" t="s">
        <v>38</v>
      </c>
      <c r="B17" s="707">
        <v>3807.5</v>
      </c>
      <c r="C17" s="392">
        <v>3715.8</v>
      </c>
      <c r="D17" s="392">
        <v>3681.7</v>
      </c>
      <c r="E17" s="392">
        <v>3655.5</v>
      </c>
      <c r="F17" s="392">
        <v>3619.2</v>
      </c>
      <c r="G17" s="392">
        <v>3657.5</v>
      </c>
      <c r="H17" s="392">
        <v>3680.8</v>
      </c>
      <c r="I17" s="392">
        <v>3729</v>
      </c>
      <c r="J17" s="392">
        <v>3810.3</v>
      </c>
      <c r="K17" s="392">
        <v>3870</v>
      </c>
      <c r="L17" s="708">
        <v>3926.9</v>
      </c>
      <c r="M17" s="970">
        <f t="shared" si="0"/>
        <v>56.900000000000091</v>
      </c>
      <c r="N17" s="888">
        <f t="shared" si="1"/>
        <v>1.4702842377261049E-2</v>
      </c>
      <c r="O17" s="979">
        <f t="shared" si="2"/>
        <v>269.40000000000009</v>
      </c>
      <c r="P17" s="888">
        <f t="shared" si="3"/>
        <v>7.3656869446343087E-2</v>
      </c>
      <c r="Q17" s="979">
        <f t="shared" si="4"/>
        <v>119.40000000000009</v>
      </c>
      <c r="R17" s="890">
        <f t="shared" si="5"/>
        <v>3.1359159553512761E-2</v>
      </c>
    </row>
    <row r="18" spans="1:18" ht="17.25" customHeight="1">
      <c r="A18" s="369" t="s">
        <v>39</v>
      </c>
      <c r="B18" s="707">
        <v>3521.4</v>
      </c>
      <c r="C18" s="392">
        <v>3474.2</v>
      </c>
      <c r="D18" s="392">
        <v>3457.4</v>
      </c>
      <c r="E18" s="392">
        <v>3438.5</v>
      </c>
      <c r="F18" s="392">
        <v>3421.6</v>
      </c>
      <c r="G18" s="392">
        <v>3432.6</v>
      </c>
      <c r="H18" s="392">
        <v>3449.4</v>
      </c>
      <c r="I18" s="392">
        <v>3490.3</v>
      </c>
      <c r="J18" s="392">
        <v>3511.5</v>
      </c>
      <c r="K18" s="392">
        <v>3546.8</v>
      </c>
      <c r="L18" s="708">
        <v>3614.1</v>
      </c>
      <c r="M18" s="970">
        <f t="shared" si="0"/>
        <v>67.299999999999727</v>
      </c>
      <c r="N18" s="888">
        <f t="shared" si="1"/>
        <v>1.8974850569527302E-2</v>
      </c>
      <c r="O18" s="979">
        <f t="shared" si="2"/>
        <v>181.5</v>
      </c>
      <c r="P18" s="888">
        <f t="shared" si="3"/>
        <v>5.2875371438559693E-2</v>
      </c>
      <c r="Q18" s="979">
        <f t="shared" si="4"/>
        <v>92.699999999999818</v>
      </c>
      <c r="R18" s="890">
        <f t="shared" si="5"/>
        <v>2.632475719884142E-2</v>
      </c>
    </row>
    <row r="19" spans="1:18" ht="17.25" customHeight="1" thickBot="1">
      <c r="A19" s="362" t="s">
        <v>40</v>
      </c>
      <c r="B19" s="709">
        <v>7452</v>
      </c>
      <c r="C19" s="427">
        <v>7230.2</v>
      </c>
      <c r="D19" s="427">
        <v>7071.6</v>
      </c>
      <c r="E19" s="427">
        <v>6996.1</v>
      </c>
      <c r="F19" s="427">
        <v>6908.5</v>
      </c>
      <c r="G19" s="427">
        <v>6915.9</v>
      </c>
      <c r="H19" s="427">
        <v>6992.4</v>
      </c>
      <c r="I19" s="427">
        <v>7026.2</v>
      </c>
      <c r="J19" s="427">
        <v>7140.4</v>
      </c>
      <c r="K19" s="427">
        <v>7227.5</v>
      </c>
      <c r="L19" s="710">
        <v>7327.3</v>
      </c>
      <c r="M19" s="973">
        <f t="shared" si="0"/>
        <v>99.800000000000182</v>
      </c>
      <c r="N19" s="894">
        <f t="shared" si="1"/>
        <v>1.3808370805949544E-2</v>
      </c>
      <c r="O19" s="980">
        <f t="shared" si="2"/>
        <v>411.40000000000055</v>
      </c>
      <c r="P19" s="894">
        <f t="shared" si="3"/>
        <v>5.9486111713587642E-2</v>
      </c>
      <c r="Q19" s="893">
        <f t="shared" si="4"/>
        <v>-124.69999999999982</v>
      </c>
      <c r="R19" s="896">
        <f t="shared" si="5"/>
        <v>-1.6733762748255443E-2</v>
      </c>
    </row>
    <row r="20" spans="1:18" s="52" customFormat="1" ht="17.25" customHeight="1">
      <c r="A20" s="4" t="s">
        <v>906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Y39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style="383" customWidth="1"/>
    <col min="7" max="7" width="6.42578125" style="383" customWidth="1"/>
    <col min="8" max="8" width="7" style="383" customWidth="1"/>
    <col min="9" max="9" width="6.42578125" style="383" customWidth="1"/>
    <col min="10" max="10" width="6.42578125" customWidth="1"/>
    <col min="11" max="11" width="5.7109375" customWidth="1"/>
    <col min="12" max="15" width="6.42578125" style="383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25" ht="17.25" customHeight="1">
      <c r="A1" s="438" t="s">
        <v>746</v>
      </c>
      <c r="B1" s="243"/>
      <c r="C1" s="244"/>
      <c r="D1" s="244"/>
      <c r="E1" s="244"/>
      <c r="F1" s="378"/>
      <c r="G1" s="378"/>
      <c r="H1" s="378"/>
      <c r="I1" s="378"/>
      <c r="J1" s="244"/>
      <c r="K1" s="244"/>
      <c r="L1" s="378"/>
      <c r="M1" s="378"/>
      <c r="N1" s="378"/>
      <c r="O1" s="378"/>
      <c r="P1" s="244"/>
      <c r="Q1" s="244"/>
      <c r="R1" s="244"/>
      <c r="S1" s="244"/>
    </row>
    <row r="2" spans="1:25" ht="17.25" customHeight="1" thickBot="1">
      <c r="A2" s="701" t="s">
        <v>329</v>
      </c>
      <c r="B2" s="245"/>
      <c r="C2" s="245"/>
      <c r="D2" s="245"/>
      <c r="E2" s="245"/>
      <c r="F2" s="379"/>
      <c r="G2" s="379"/>
      <c r="H2" s="379"/>
      <c r="I2" s="379"/>
      <c r="J2" s="245"/>
      <c r="K2" s="245"/>
      <c r="L2" s="379"/>
      <c r="M2" s="379"/>
      <c r="N2" s="379"/>
      <c r="O2" s="379"/>
      <c r="P2" s="245"/>
      <c r="Q2" s="245"/>
      <c r="R2" s="245"/>
      <c r="S2" s="245"/>
    </row>
    <row r="3" spans="1:25" ht="17.25" customHeight="1">
      <c r="A3" s="1499" t="s">
        <v>334</v>
      </c>
      <c r="B3" s="1500"/>
      <c r="C3" s="1579" t="s">
        <v>86</v>
      </c>
      <c r="D3" s="1538" t="s">
        <v>1021</v>
      </c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40"/>
      <c r="P3" s="1499" t="s">
        <v>1022</v>
      </c>
      <c r="Q3" s="1734"/>
      <c r="R3" s="1734"/>
      <c r="S3" s="1500"/>
    </row>
    <row r="4" spans="1:25" ht="17.25" customHeight="1">
      <c r="A4" s="1501"/>
      <c r="B4" s="1502"/>
      <c r="C4" s="1580"/>
      <c r="D4" s="1507" t="s">
        <v>416</v>
      </c>
      <c r="E4" s="1708"/>
      <c r="F4" s="1708"/>
      <c r="G4" s="1708"/>
      <c r="H4" s="1708"/>
      <c r="I4" s="1708"/>
      <c r="J4" s="1572" t="s">
        <v>415</v>
      </c>
      <c r="K4" s="1686"/>
      <c r="L4" s="1686"/>
      <c r="M4" s="1686"/>
      <c r="N4" s="1686"/>
      <c r="O4" s="1690"/>
      <c r="P4" s="1752" t="s">
        <v>747</v>
      </c>
      <c r="Q4" s="1686"/>
      <c r="R4" s="1572" t="s">
        <v>414</v>
      </c>
      <c r="S4" s="1690"/>
    </row>
    <row r="5" spans="1:25" ht="17.25" customHeight="1">
      <c r="A5" s="1501"/>
      <c r="B5" s="1502"/>
      <c r="C5" s="1755"/>
      <c r="D5" s="1753" t="s">
        <v>5</v>
      </c>
      <c r="E5" s="1688"/>
      <c r="F5" s="1754" t="s">
        <v>67</v>
      </c>
      <c r="G5" s="1688"/>
      <c r="H5" s="1754" t="s">
        <v>68</v>
      </c>
      <c r="I5" s="1688"/>
      <c r="J5" s="1567" t="s">
        <v>5</v>
      </c>
      <c r="K5" s="1708"/>
      <c r="L5" s="1567" t="s">
        <v>67</v>
      </c>
      <c r="M5" s="1708"/>
      <c r="N5" s="1567" t="s">
        <v>68</v>
      </c>
      <c r="O5" s="1710"/>
      <c r="P5" s="1735"/>
      <c r="Q5" s="1688"/>
      <c r="R5" s="1688"/>
      <c r="S5" s="1691"/>
    </row>
    <row r="6" spans="1:25" ht="17.25" customHeight="1" thickBot="1">
      <c r="A6" s="1503"/>
      <c r="B6" s="1504"/>
      <c r="C6" s="1357" t="s">
        <v>252</v>
      </c>
      <c r="D6" s="1358" t="s">
        <v>252</v>
      </c>
      <c r="E6" s="1359" t="s">
        <v>306</v>
      </c>
      <c r="F6" s="1350" t="s">
        <v>252</v>
      </c>
      <c r="G6" s="1359" t="s">
        <v>398</v>
      </c>
      <c r="H6" s="1350" t="s">
        <v>252</v>
      </c>
      <c r="I6" s="1359" t="s">
        <v>398</v>
      </c>
      <c r="J6" s="1350" t="s">
        <v>252</v>
      </c>
      <c r="K6" s="1359" t="s">
        <v>306</v>
      </c>
      <c r="L6" s="1350" t="s">
        <v>252</v>
      </c>
      <c r="M6" s="1359" t="s">
        <v>399</v>
      </c>
      <c r="N6" s="1350" t="s">
        <v>252</v>
      </c>
      <c r="O6" s="1360" t="s">
        <v>399</v>
      </c>
      <c r="P6" s="1358" t="s">
        <v>252</v>
      </c>
      <c r="Q6" s="1361" t="s">
        <v>306</v>
      </c>
      <c r="R6" s="1362" t="s">
        <v>252</v>
      </c>
      <c r="S6" s="1363" t="s">
        <v>306</v>
      </c>
    </row>
    <row r="7" spans="1:25" ht="17.25" customHeight="1">
      <c r="A7" s="1505" t="s">
        <v>13</v>
      </c>
      <c r="B7" s="1506"/>
      <c r="C7" s="566">
        <v>816015</v>
      </c>
      <c r="D7" s="285">
        <v>784622</v>
      </c>
      <c r="E7" s="804">
        <v>0.96152889346396819</v>
      </c>
      <c r="F7" s="728">
        <v>444389</v>
      </c>
      <c r="G7" s="804">
        <v>0.56637336195008547</v>
      </c>
      <c r="H7" s="728">
        <v>340233</v>
      </c>
      <c r="I7" s="804">
        <v>0.43362663804991447</v>
      </c>
      <c r="J7" s="728">
        <v>31393</v>
      </c>
      <c r="K7" s="804">
        <v>3.8471106536031814E-2</v>
      </c>
      <c r="L7" s="728">
        <v>13809</v>
      </c>
      <c r="M7" s="804">
        <v>0.43987513139871948</v>
      </c>
      <c r="N7" s="728">
        <v>17584</v>
      </c>
      <c r="O7" s="805">
        <v>0.56012486860128052</v>
      </c>
      <c r="P7" s="9">
        <v>805526</v>
      </c>
      <c r="Q7" s="564">
        <v>0.98714606961881823</v>
      </c>
      <c r="R7" s="306">
        <v>10489</v>
      </c>
      <c r="S7" s="489">
        <v>1.2853930381181718E-2</v>
      </c>
      <c r="Y7" s="91"/>
    </row>
    <row r="8" spans="1:25" ht="17.25" customHeight="1">
      <c r="A8" s="1505" t="s">
        <v>14</v>
      </c>
      <c r="B8" s="1506"/>
      <c r="C8" s="566">
        <v>794459</v>
      </c>
      <c r="D8" s="285">
        <v>763550</v>
      </c>
      <c r="E8" s="804">
        <v>0.96109427925166691</v>
      </c>
      <c r="F8" s="728">
        <v>446809</v>
      </c>
      <c r="G8" s="804">
        <v>0.58517320411236984</v>
      </c>
      <c r="H8" s="728">
        <v>316741</v>
      </c>
      <c r="I8" s="804">
        <v>0.41482679588763016</v>
      </c>
      <c r="J8" s="728">
        <v>30909</v>
      </c>
      <c r="K8" s="804">
        <v>3.8905720748333143E-2</v>
      </c>
      <c r="L8" s="728">
        <v>13945</v>
      </c>
      <c r="M8" s="804">
        <v>0.45116309165615193</v>
      </c>
      <c r="N8" s="728">
        <v>16964</v>
      </c>
      <c r="O8" s="805">
        <v>0.54883690834384802</v>
      </c>
      <c r="P8" s="9">
        <v>783542</v>
      </c>
      <c r="Q8" s="564">
        <v>0.98625857344431866</v>
      </c>
      <c r="R8" s="306">
        <v>10917</v>
      </c>
      <c r="S8" s="489">
        <v>1.3741426555681287E-2</v>
      </c>
      <c r="Y8" s="91"/>
    </row>
    <row r="9" spans="1:25" ht="17.25" customHeight="1">
      <c r="A9" s="1505" t="s">
        <v>15</v>
      </c>
      <c r="B9" s="1506"/>
      <c r="C9" s="567">
        <v>789486</v>
      </c>
      <c r="D9" s="289">
        <v>760396</v>
      </c>
      <c r="E9" s="804">
        <v>0.9631532414760996</v>
      </c>
      <c r="F9" s="727">
        <v>452044</v>
      </c>
      <c r="G9" s="804">
        <v>0.59448497887942597</v>
      </c>
      <c r="H9" s="727">
        <v>308352</v>
      </c>
      <c r="I9" s="804">
        <v>0.40551502112057403</v>
      </c>
      <c r="J9" s="727">
        <v>29090</v>
      </c>
      <c r="K9" s="804">
        <v>3.6846758523900361E-2</v>
      </c>
      <c r="L9" s="727">
        <v>13336</v>
      </c>
      <c r="M9" s="804">
        <v>0.45843932622894468</v>
      </c>
      <c r="N9" s="727">
        <v>15754</v>
      </c>
      <c r="O9" s="805">
        <v>0.54156067377105532</v>
      </c>
      <c r="P9" s="8">
        <v>778096</v>
      </c>
      <c r="Q9" s="564">
        <v>0.98557289172955564</v>
      </c>
      <c r="R9" s="308">
        <v>11390</v>
      </c>
      <c r="S9" s="489">
        <v>1.4427108270444314E-2</v>
      </c>
      <c r="Y9" s="91"/>
    </row>
    <row r="10" spans="1:25" ht="17.25" customHeight="1">
      <c r="A10" s="1505" t="s">
        <v>16</v>
      </c>
      <c r="B10" s="1506"/>
      <c r="C10" s="567">
        <v>794642</v>
      </c>
      <c r="D10" s="289">
        <v>767200</v>
      </c>
      <c r="E10" s="804">
        <v>0.96546620994108034</v>
      </c>
      <c r="F10" s="727">
        <v>461774</v>
      </c>
      <c r="G10" s="804">
        <v>0.60189520333680913</v>
      </c>
      <c r="H10" s="727">
        <v>305426</v>
      </c>
      <c r="I10" s="804">
        <v>0.39810479666319082</v>
      </c>
      <c r="J10" s="727">
        <v>27442</v>
      </c>
      <c r="K10" s="804">
        <v>3.4533790058919614E-2</v>
      </c>
      <c r="L10" s="727">
        <v>12553</v>
      </c>
      <c r="M10" s="804">
        <v>0.4574375045550616</v>
      </c>
      <c r="N10" s="727">
        <v>14889</v>
      </c>
      <c r="O10" s="805">
        <v>0.5425624954449384</v>
      </c>
      <c r="P10" s="8">
        <v>782625</v>
      </c>
      <c r="Q10" s="564">
        <v>0.98487746683412158</v>
      </c>
      <c r="R10" s="308">
        <v>12017</v>
      </c>
      <c r="S10" s="489">
        <v>1.5122533165878471E-2</v>
      </c>
      <c r="Y10" s="91"/>
    </row>
    <row r="11" spans="1:25" ht="17.25" customHeight="1">
      <c r="A11" s="1505" t="s">
        <v>17</v>
      </c>
      <c r="B11" s="1506"/>
      <c r="C11" s="567">
        <v>807950</v>
      </c>
      <c r="D11" s="289">
        <v>782125</v>
      </c>
      <c r="E11" s="804">
        <v>0.96803638839037065</v>
      </c>
      <c r="F11" s="727">
        <v>476218</v>
      </c>
      <c r="G11" s="804">
        <v>0.60887709765063125</v>
      </c>
      <c r="H11" s="727">
        <v>305907</v>
      </c>
      <c r="I11" s="804">
        <v>0.3911229023493687</v>
      </c>
      <c r="J11" s="727">
        <v>25825</v>
      </c>
      <c r="K11" s="804">
        <v>3.1963611609629308E-2</v>
      </c>
      <c r="L11" s="727">
        <v>11888</v>
      </c>
      <c r="M11" s="804">
        <v>0.46032913843175216</v>
      </c>
      <c r="N11" s="727">
        <v>13937</v>
      </c>
      <c r="O11" s="805">
        <v>0.53967086156824784</v>
      </c>
      <c r="P11" s="8">
        <v>795210</v>
      </c>
      <c r="Q11" s="564">
        <v>0.98423169750603379</v>
      </c>
      <c r="R11" s="308">
        <v>12740</v>
      </c>
      <c r="S11" s="489">
        <v>1.576830249396621E-2</v>
      </c>
      <c r="Y11" s="91"/>
    </row>
    <row r="12" spans="1:25" ht="17.25" customHeight="1">
      <c r="A12" s="1505" t="s">
        <v>18</v>
      </c>
      <c r="B12" s="1506"/>
      <c r="C12" s="567">
        <v>827654</v>
      </c>
      <c r="D12" s="289">
        <v>802805</v>
      </c>
      <c r="E12" s="804">
        <v>0.9699765844181264</v>
      </c>
      <c r="F12" s="727">
        <v>494550</v>
      </c>
      <c r="G12" s="804">
        <v>0.61602755339092308</v>
      </c>
      <c r="H12" s="727">
        <v>308255</v>
      </c>
      <c r="I12" s="804">
        <v>0.38397244660907692</v>
      </c>
      <c r="J12" s="727">
        <v>24849</v>
      </c>
      <c r="K12" s="804">
        <v>3.0023415581873585E-2</v>
      </c>
      <c r="L12" s="727">
        <v>11433</v>
      </c>
      <c r="M12" s="804">
        <v>0.46009899794760351</v>
      </c>
      <c r="N12" s="727">
        <v>13416</v>
      </c>
      <c r="O12" s="805">
        <v>0.53990100205239644</v>
      </c>
      <c r="P12" s="8">
        <v>813940</v>
      </c>
      <c r="Q12" s="564">
        <v>0.98343027400338789</v>
      </c>
      <c r="R12" s="308">
        <v>13714</v>
      </c>
      <c r="S12" s="489">
        <v>1.6569725996612109E-2</v>
      </c>
      <c r="Y12" s="91"/>
    </row>
    <row r="13" spans="1:25" ht="17.25" customHeight="1">
      <c r="A13" s="1505" t="s">
        <v>19</v>
      </c>
      <c r="B13" s="1506"/>
      <c r="C13" s="567">
        <v>854137</v>
      </c>
      <c r="D13" s="289">
        <v>829517</v>
      </c>
      <c r="E13" s="804">
        <v>0.97117558424468209</v>
      </c>
      <c r="F13" s="727">
        <v>517885</v>
      </c>
      <c r="G13" s="804">
        <v>0.62432114109777137</v>
      </c>
      <c r="H13" s="727">
        <v>311632</v>
      </c>
      <c r="I13" s="804">
        <v>0.37567885890222863</v>
      </c>
      <c r="J13" s="727">
        <v>24620</v>
      </c>
      <c r="K13" s="804">
        <v>2.8824415755317939E-2</v>
      </c>
      <c r="L13" s="727">
        <v>11719</v>
      </c>
      <c r="M13" s="804">
        <v>0.47599512591389115</v>
      </c>
      <c r="N13" s="727">
        <v>12901</v>
      </c>
      <c r="O13" s="805">
        <v>0.52400487408610885</v>
      </c>
      <c r="P13" s="8">
        <v>839019</v>
      </c>
      <c r="Q13" s="564">
        <v>0.98230026330670606</v>
      </c>
      <c r="R13" s="308">
        <v>15118</v>
      </c>
      <c r="S13" s="489">
        <v>1.7699736693293933E-2</v>
      </c>
      <c r="Y13" s="91"/>
    </row>
    <row r="14" spans="1:25" ht="17.25" customHeight="1">
      <c r="A14" s="1505" t="s">
        <v>20</v>
      </c>
      <c r="B14" s="1506"/>
      <c r="C14" s="567">
        <v>880251</v>
      </c>
      <c r="D14" s="289">
        <v>855570</v>
      </c>
      <c r="E14" s="804">
        <v>0.97196140646247486</v>
      </c>
      <c r="F14" s="727">
        <v>539220</v>
      </c>
      <c r="G14" s="804">
        <v>0.63024650233177881</v>
      </c>
      <c r="H14" s="727">
        <v>316350</v>
      </c>
      <c r="I14" s="804">
        <v>0.36975349766822119</v>
      </c>
      <c r="J14" s="727">
        <v>24681</v>
      </c>
      <c r="K14" s="804">
        <v>2.8038593537525091E-2</v>
      </c>
      <c r="L14" s="727">
        <v>12208</v>
      </c>
      <c r="M14" s="804">
        <v>0.49463149791337468</v>
      </c>
      <c r="N14" s="727">
        <v>12473</v>
      </c>
      <c r="O14" s="805">
        <v>0.50536850208662532</v>
      </c>
      <c r="P14" s="8">
        <v>863613</v>
      </c>
      <c r="Q14" s="564">
        <v>0.98109857302064984</v>
      </c>
      <c r="R14" s="308">
        <v>16638</v>
      </c>
      <c r="S14" s="489">
        <v>1.8901426979350208E-2</v>
      </c>
      <c r="Y14" s="91"/>
    </row>
    <row r="15" spans="1:25" ht="17.25" customHeight="1">
      <c r="A15" s="1505" t="s">
        <v>21</v>
      </c>
      <c r="B15" s="1506"/>
      <c r="C15" s="567">
        <v>906188</v>
      </c>
      <c r="D15" s="289">
        <v>883254</v>
      </c>
      <c r="E15" s="804">
        <v>0.97469178581044991</v>
      </c>
      <c r="F15" s="727">
        <v>557138</v>
      </c>
      <c r="G15" s="804">
        <v>0.63077891523842522</v>
      </c>
      <c r="H15" s="727">
        <v>326116</v>
      </c>
      <c r="I15" s="804">
        <v>0.36922108476157484</v>
      </c>
      <c r="J15" s="727">
        <v>22934</v>
      </c>
      <c r="K15" s="804">
        <v>2.5308214189550073E-2</v>
      </c>
      <c r="L15" s="727">
        <v>11828</v>
      </c>
      <c r="M15" s="804">
        <v>0.51574082148774747</v>
      </c>
      <c r="N15" s="727">
        <v>11106</v>
      </c>
      <c r="O15" s="805">
        <v>0.48425917851225253</v>
      </c>
      <c r="P15" s="8">
        <v>887347</v>
      </c>
      <c r="Q15" s="564">
        <v>0.97920850860969244</v>
      </c>
      <c r="R15" s="308">
        <v>18841</v>
      </c>
      <c r="S15" s="489">
        <v>2.0791491390307532E-2</v>
      </c>
      <c r="Y15" s="91"/>
    </row>
    <row r="16" spans="1:25" ht="17.25" customHeight="1">
      <c r="A16" s="1505" t="s">
        <v>244</v>
      </c>
      <c r="B16" s="1506"/>
      <c r="C16" s="567">
        <v>926108</v>
      </c>
      <c r="D16" s="289">
        <v>903982</v>
      </c>
      <c r="E16" s="804">
        <v>0.97610861800135618</v>
      </c>
      <c r="F16" s="727">
        <v>564174</v>
      </c>
      <c r="G16" s="804">
        <v>0.624098709930065</v>
      </c>
      <c r="H16" s="727">
        <v>339808</v>
      </c>
      <c r="I16" s="804">
        <v>0.375901290069935</v>
      </c>
      <c r="J16" s="727">
        <v>22126</v>
      </c>
      <c r="K16" s="804">
        <v>2.3891381998643785E-2</v>
      </c>
      <c r="L16" s="727">
        <v>11525</v>
      </c>
      <c r="M16" s="804">
        <v>0.52088041218476</v>
      </c>
      <c r="N16" s="727">
        <v>10601</v>
      </c>
      <c r="O16" s="805">
        <v>0.47911958781524</v>
      </c>
      <c r="P16" s="8">
        <v>905245</v>
      </c>
      <c r="Q16" s="564">
        <v>0.97747238982926399</v>
      </c>
      <c r="R16" s="308">
        <v>20863</v>
      </c>
      <c r="S16" s="489">
        <v>2.2527610170736026E-2</v>
      </c>
      <c r="Y16" s="91"/>
    </row>
    <row r="17" spans="1:19" s="383" customFormat="1" ht="17.25" customHeight="1" thickBot="1">
      <c r="A17" s="1555" t="s">
        <v>321</v>
      </c>
      <c r="B17" s="1556"/>
      <c r="C17" s="582">
        <v>940928</v>
      </c>
      <c r="D17" s="254">
        <v>918758</v>
      </c>
      <c r="E17" s="806">
        <v>0.97643815467283368</v>
      </c>
      <c r="F17" s="221">
        <v>561784</v>
      </c>
      <c r="G17" s="804">
        <v>0.61146025395153025</v>
      </c>
      <c r="H17" s="221">
        <v>356974</v>
      </c>
      <c r="I17" s="804">
        <v>0.3885397460484698</v>
      </c>
      <c r="J17" s="221">
        <v>22170</v>
      </c>
      <c r="K17" s="806">
        <v>2.3561845327166372E-2</v>
      </c>
      <c r="L17" s="221">
        <v>11658</v>
      </c>
      <c r="M17" s="804">
        <v>0.52584573748308527</v>
      </c>
      <c r="N17" s="221">
        <v>10512</v>
      </c>
      <c r="O17" s="805">
        <v>0.47415426251691473</v>
      </c>
      <c r="P17" s="254">
        <v>917851</v>
      </c>
      <c r="Q17" s="499">
        <v>0.969180426132499</v>
      </c>
      <c r="R17" s="255">
        <v>23077</v>
      </c>
      <c r="S17" s="500">
        <v>2.4525787307849271E-2</v>
      </c>
    </row>
    <row r="18" spans="1:19" s="383" customFormat="1" ht="17.25" customHeight="1">
      <c r="A18" s="1514" t="s">
        <v>718</v>
      </c>
      <c r="B18" s="1242" t="s">
        <v>327</v>
      </c>
      <c r="C18" s="1243">
        <f>C17-C16</f>
        <v>14820</v>
      </c>
      <c r="D18" s="1245">
        <f t="shared" ref="D18:J18" si="0">D17-D16</f>
        <v>14776</v>
      </c>
      <c r="E18" s="1308" t="s">
        <v>65</v>
      </c>
      <c r="F18" s="1246">
        <f t="shared" ref="F18" si="1">F17-F16</f>
        <v>-2390</v>
      </c>
      <c r="G18" s="1308" t="s">
        <v>65</v>
      </c>
      <c r="H18" s="1246">
        <f t="shared" ref="H18" si="2">H17-H16</f>
        <v>17166</v>
      </c>
      <c r="I18" s="1308" t="s">
        <v>65</v>
      </c>
      <c r="J18" s="1246">
        <f t="shared" si="0"/>
        <v>44</v>
      </c>
      <c r="K18" s="1308" t="s">
        <v>65</v>
      </c>
      <c r="L18" s="1246">
        <f t="shared" ref="L18" si="3">L17-L16</f>
        <v>133</v>
      </c>
      <c r="M18" s="1308" t="s">
        <v>65</v>
      </c>
      <c r="N18" s="1246">
        <f t="shared" ref="N18" si="4">N17-N16</f>
        <v>-89</v>
      </c>
      <c r="O18" s="1308" t="s">
        <v>65</v>
      </c>
      <c r="P18" s="1245">
        <f t="shared" ref="P18" si="5">P17-P16</f>
        <v>12606</v>
      </c>
      <c r="Q18" s="1308" t="s">
        <v>65</v>
      </c>
      <c r="R18" s="1246">
        <f t="shared" ref="R18" si="6">R17-R16</f>
        <v>2214</v>
      </c>
      <c r="S18" s="1309" t="s">
        <v>65</v>
      </c>
    </row>
    <row r="19" spans="1:19" s="383" customFormat="1" ht="17.25" customHeight="1">
      <c r="A19" s="1497"/>
      <c r="B19" s="1250" t="s">
        <v>328</v>
      </c>
      <c r="C19" s="1251">
        <f>C17/C16-1</f>
        <v>1.6002453277587536E-2</v>
      </c>
      <c r="D19" s="1253">
        <f t="shared" ref="D19:J19" si="7">D17/D16-1</f>
        <v>1.6345458206026287E-2</v>
      </c>
      <c r="E19" s="1320" t="s">
        <v>65</v>
      </c>
      <c r="F19" s="1254">
        <f t="shared" ref="F19" si="8">F17/F16-1</f>
        <v>-4.2362817145065179E-3</v>
      </c>
      <c r="G19" s="1320" t="s">
        <v>65</v>
      </c>
      <c r="H19" s="1254">
        <f t="shared" ref="H19" si="9">H17/H16-1</f>
        <v>5.0516762407006199E-2</v>
      </c>
      <c r="I19" s="1320" t="s">
        <v>65</v>
      </c>
      <c r="J19" s="1254">
        <f t="shared" si="7"/>
        <v>1.9886106842628148E-3</v>
      </c>
      <c r="K19" s="1320" t="s">
        <v>65</v>
      </c>
      <c r="L19" s="1254">
        <f t="shared" ref="L19" si="10">L17/L16-1</f>
        <v>1.1540130151843853E-2</v>
      </c>
      <c r="M19" s="1320" t="s">
        <v>65</v>
      </c>
      <c r="N19" s="1254">
        <f t="shared" ref="N19" si="11">N17/N16-1</f>
        <v>-8.3954343929818487E-3</v>
      </c>
      <c r="O19" s="1320" t="s">
        <v>65</v>
      </c>
      <c r="P19" s="1253">
        <f t="shared" ref="P19" si="12">P17/P16-1</f>
        <v>1.3925511877999952E-2</v>
      </c>
      <c r="Q19" s="1320" t="s">
        <v>65</v>
      </c>
      <c r="R19" s="1254">
        <f t="shared" ref="R19" si="13">R17/R16-1</f>
        <v>0.10612088386138141</v>
      </c>
      <c r="S19" s="1321" t="s">
        <v>65</v>
      </c>
    </row>
    <row r="20" spans="1:19" s="383" customFormat="1" ht="17.25" customHeight="1">
      <c r="A20" s="1496" t="s">
        <v>719</v>
      </c>
      <c r="B20" s="1270" t="s">
        <v>327</v>
      </c>
      <c r="C20" s="1271">
        <f>C17-C12</f>
        <v>113274</v>
      </c>
      <c r="D20" s="1273">
        <f t="shared" ref="D20:J20" si="14">D17-D12</f>
        <v>115953</v>
      </c>
      <c r="E20" s="1316" t="s">
        <v>65</v>
      </c>
      <c r="F20" s="1274">
        <f t="shared" ref="F20" si="15">F17-F12</f>
        <v>67234</v>
      </c>
      <c r="G20" s="1316" t="s">
        <v>65</v>
      </c>
      <c r="H20" s="1274">
        <f t="shared" ref="H20" si="16">H17-H12</f>
        <v>48719</v>
      </c>
      <c r="I20" s="1316" t="s">
        <v>65</v>
      </c>
      <c r="J20" s="1274">
        <f t="shared" si="14"/>
        <v>-2679</v>
      </c>
      <c r="K20" s="1316" t="s">
        <v>65</v>
      </c>
      <c r="L20" s="1274">
        <f t="shared" ref="L20" si="17">L17-L12</f>
        <v>225</v>
      </c>
      <c r="M20" s="1316" t="s">
        <v>65</v>
      </c>
      <c r="N20" s="1274">
        <f t="shared" ref="N20" si="18">N17-N12</f>
        <v>-2904</v>
      </c>
      <c r="O20" s="1316" t="s">
        <v>65</v>
      </c>
      <c r="P20" s="1273">
        <f t="shared" ref="P20" si="19">P17-P12</f>
        <v>103911</v>
      </c>
      <c r="Q20" s="1316" t="s">
        <v>65</v>
      </c>
      <c r="R20" s="1274">
        <f t="shared" ref="R20" si="20">R17-R12</f>
        <v>9363</v>
      </c>
      <c r="S20" s="1317" t="s">
        <v>65</v>
      </c>
    </row>
    <row r="21" spans="1:19" s="383" customFormat="1" ht="17.25" customHeight="1">
      <c r="A21" s="1497"/>
      <c r="B21" s="1250" t="s">
        <v>328</v>
      </c>
      <c r="C21" s="1251">
        <f>C17/C12-1</f>
        <v>0.13686153875895002</v>
      </c>
      <c r="D21" s="1253">
        <f t="shared" ref="D21:J21" si="21">D17/D12-1</f>
        <v>0.14443482539346419</v>
      </c>
      <c r="E21" s="1320" t="s">
        <v>65</v>
      </c>
      <c r="F21" s="1254">
        <f t="shared" ref="F21" si="22">F17/F12-1</f>
        <v>0.13594985340208265</v>
      </c>
      <c r="G21" s="1320" t="s">
        <v>65</v>
      </c>
      <c r="H21" s="1254">
        <f t="shared" ref="H21" si="23">H17/H12-1</f>
        <v>0.15804772023162639</v>
      </c>
      <c r="I21" s="1320" t="s">
        <v>65</v>
      </c>
      <c r="J21" s="1254">
        <f t="shared" si="21"/>
        <v>-0.10781117952432695</v>
      </c>
      <c r="K21" s="1320" t="s">
        <v>65</v>
      </c>
      <c r="L21" s="1254">
        <f t="shared" ref="L21" si="24">L17/L12-1</f>
        <v>1.9679874048806001E-2</v>
      </c>
      <c r="M21" s="1320" t="s">
        <v>65</v>
      </c>
      <c r="N21" s="1254">
        <f t="shared" ref="N21" si="25">N17/N12-1</f>
        <v>-0.21645796064400713</v>
      </c>
      <c r="O21" s="1320" t="s">
        <v>65</v>
      </c>
      <c r="P21" s="1253">
        <f t="shared" ref="P21" si="26">P17/P12-1</f>
        <v>0.12766420129247846</v>
      </c>
      <c r="Q21" s="1320" t="s">
        <v>65</v>
      </c>
      <c r="R21" s="1254">
        <f t="shared" ref="R21" si="27">R17/R12-1</f>
        <v>0.68273297360361673</v>
      </c>
      <c r="S21" s="1321" t="s">
        <v>65</v>
      </c>
    </row>
    <row r="22" spans="1:19" s="383" customFormat="1" ht="17.25" customHeight="1">
      <c r="A22" s="1496" t="s">
        <v>720</v>
      </c>
      <c r="B22" s="1270" t="s">
        <v>327</v>
      </c>
      <c r="C22" s="1271">
        <f>C17-C7</f>
        <v>124913</v>
      </c>
      <c r="D22" s="1273">
        <f t="shared" ref="D22:J22" si="28">D17-D7</f>
        <v>134136</v>
      </c>
      <c r="E22" s="1316" t="s">
        <v>65</v>
      </c>
      <c r="F22" s="1274">
        <f t="shared" ref="F22" si="29">F17-F7</f>
        <v>117395</v>
      </c>
      <c r="G22" s="1316" t="s">
        <v>65</v>
      </c>
      <c r="H22" s="1274">
        <f t="shared" ref="H22" si="30">H17-H7</f>
        <v>16741</v>
      </c>
      <c r="I22" s="1316" t="s">
        <v>65</v>
      </c>
      <c r="J22" s="1274">
        <f t="shared" si="28"/>
        <v>-9223</v>
      </c>
      <c r="K22" s="1316" t="s">
        <v>65</v>
      </c>
      <c r="L22" s="1274">
        <f t="shared" ref="L22" si="31">L17-L7</f>
        <v>-2151</v>
      </c>
      <c r="M22" s="1316" t="s">
        <v>65</v>
      </c>
      <c r="N22" s="1274">
        <f t="shared" ref="N22" si="32">N17-N7</f>
        <v>-7072</v>
      </c>
      <c r="O22" s="1316" t="s">
        <v>65</v>
      </c>
      <c r="P22" s="1273">
        <f t="shared" ref="P22" si="33">P17-P7</f>
        <v>112325</v>
      </c>
      <c r="Q22" s="1316" t="s">
        <v>65</v>
      </c>
      <c r="R22" s="1274">
        <f t="shared" ref="R22" si="34">R17-R7</f>
        <v>12588</v>
      </c>
      <c r="S22" s="1317" t="s">
        <v>65</v>
      </c>
    </row>
    <row r="23" spans="1:19" s="383" customFormat="1" ht="17.25" customHeight="1" thickBot="1">
      <c r="A23" s="1498"/>
      <c r="B23" s="1290" t="s">
        <v>328</v>
      </c>
      <c r="C23" s="1364">
        <f>C17/C7-1</f>
        <v>0.15307684295019097</v>
      </c>
      <c r="D23" s="1291">
        <f t="shared" ref="D23:J23" si="35">D17/D7-1</f>
        <v>0.170956205663364</v>
      </c>
      <c r="E23" s="1365" t="s">
        <v>65</v>
      </c>
      <c r="F23" s="1292">
        <f t="shared" ref="F23" si="36">F17/F7-1</f>
        <v>0.26417170542025126</v>
      </c>
      <c r="G23" s="1365" t="s">
        <v>65</v>
      </c>
      <c r="H23" s="1292">
        <f t="shared" ref="H23" si="37">H17/H7-1</f>
        <v>4.9204515728926923E-2</v>
      </c>
      <c r="I23" s="1365" t="s">
        <v>65</v>
      </c>
      <c r="J23" s="1292">
        <f t="shared" si="35"/>
        <v>-0.29379160959449557</v>
      </c>
      <c r="K23" s="1365" t="s">
        <v>65</v>
      </c>
      <c r="L23" s="1292">
        <f t="shared" ref="L23" si="38">L17/L7-1</f>
        <v>-0.15576797740603954</v>
      </c>
      <c r="M23" s="1365" t="s">
        <v>65</v>
      </c>
      <c r="N23" s="1292">
        <f t="shared" ref="N23" si="39">N17/N7-1</f>
        <v>-0.40218380345768878</v>
      </c>
      <c r="O23" s="1365" t="s">
        <v>65</v>
      </c>
      <c r="P23" s="1291">
        <f t="shared" ref="P23" si="40">P17/P7-1</f>
        <v>0.13944304715179889</v>
      </c>
      <c r="Q23" s="1365" t="s">
        <v>65</v>
      </c>
      <c r="R23" s="1292">
        <f t="shared" ref="R23" si="41">R17/R7-1</f>
        <v>1.2001144055677377</v>
      </c>
      <c r="S23" s="1366" t="s">
        <v>65</v>
      </c>
    </row>
    <row r="24" spans="1:19" ht="17.25" customHeight="1">
      <c r="A24" s="385" t="s">
        <v>392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</row>
    <row r="25" spans="1:19" ht="17.25" customHeight="1">
      <c r="A25" s="281" t="s">
        <v>273</v>
      </c>
      <c r="B25" s="246"/>
      <c r="C25" s="247"/>
      <c r="D25" s="247"/>
      <c r="E25" s="247"/>
      <c r="F25" s="440"/>
      <c r="G25" s="440"/>
      <c r="H25" s="440"/>
      <c r="I25" s="440"/>
      <c r="J25" s="247"/>
      <c r="K25" s="247"/>
      <c r="L25" s="440"/>
      <c r="M25" s="440"/>
      <c r="N25" s="440"/>
      <c r="O25" s="440"/>
      <c r="P25" s="247"/>
      <c r="Q25" s="247"/>
      <c r="R25" s="247"/>
      <c r="S25" s="247"/>
    </row>
    <row r="26" spans="1:19" s="383" customFormat="1" ht="17.25" customHeight="1">
      <c r="A26" s="439" t="s">
        <v>907</v>
      </c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</row>
    <row r="27" spans="1:19" s="383" customFormat="1" ht="17.25" customHeight="1">
      <c r="A27" s="439" t="s">
        <v>908</v>
      </c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</row>
    <row r="28" spans="1:19" ht="17.25" customHeight="1">
      <c r="A28" s="439" t="s">
        <v>23</v>
      </c>
      <c r="B28" s="229"/>
      <c r="C28" s="286"/>
      <c r="D28" s="443"/>
      <c r="P28" s="345"/>
    </row>
    <row r="29" spans="1:19" ht="17.25" customHeight="1">
      <c r="A29" s="220"/>
      <c r="B29" s="229"/>
      <c r="C29" s="549"/>
      <c r="D29" s="443"/>
      <c r="K29" s="286"/>
      <c r="L29" s="286"/>
      <c r="M29" s="286"/>
      <c r="N29" s="286"/>
      <c r="O29" s="286"/>
      <c r="P29" s="434"/>
      <c r="Q29" s="435"/>
    </row>
    <row r="30" spans="1:19" ht="17.25" customHeight="1">
      <c r="B30" s="229"/>
      <c r="C30" s="549"/>
      <c r="D30" s="443"/>
      <c r="K30" s="286"/>
      <c r="L30" s="286"/>
      <c r="M30" s="286"/>
      <c r="N30" s="286"/>
      <c r="O30" s="286"/>
      <c r="P30" s="434"/>
      <c r="Q30" s="435"/>
    </row>
    <row r="31" spans="1:19" ht="17.25" customHeight="1">
      <c r="B31" s="229"/>
      <c r="C31" s="549"/>
      <c r="D31" s="443"/>
      <c r="K31" s="286"/>
      <c r="L31" s="286"/>
      <c r="M31" s="286"/>
      <c r="N31" s="286"/>
      <c r="O31" s="286"/>
      <c r="P31" s="434"/>
      <c r="Q31" s="435"/>
    </row>
    <row r="32" spans="1:19" ht="17.25" customHeight="1">
      <c r="B32" s="229"/>
      <c r="C32" s="549"/>
      <c r="D32" s="443"/>
      <c r="K32" s="304"/>
      <c r="L32" s="304"/>
      <c r="M32" s="304"/>
      <c r="N32" s="304"/>
      <c r="O32" s="304"/>
      <c r="P32" s="290"/>
      <c r="Q32" s="435"/>
    </row>
    <row r="33" spans="2:17" ht="17.25" customHeight="1">
      <c r="B33" s="229"/>
      <c r="C33" s="549"/>
      <c r="D33" s="443"/>
      <c r="K33" s="304"/>
      <c r="L33" s="304"/>
      <c r="M33" s="304"/>
      <c r="N33" s="304"/>
      <c r="O33" s="304"/>
      <c r="P33" s="290"/>
      <c r="Q33" s="435"/>
    </row>
    <row r="34" spans="2:17" ht="17.25" customHeight="1">
      <c r="B34" s="229"/>
      <c r="C34" s="549"/>
      <c r="D34" s="443"/>
      <c r="K34" s="304"/>
      <c r="L34" s="304"/>
      <c r="M34" s="304"/>
      <c r="N34" s="304"/>
      <c r="O34" s="304"/>
      <c r="P34" s="290"/>
      <c r="Q34" s="435"/>
    </row>
    <row r="35" spans="2:17" ht="17.25" customHeight="1">
      <c r="B35" s="229"/>
      <c r="C35" s="549"/>
      <c r="D35" s="443"/>
      <c r="K35" s="304"/>
      <c r="L35" s="304"/>
      <c r="M35" s="304"/>
      <c r="N35" s="304"/>
      <c r="O35" s="304"/>
      <c r="P35" s="290"/>
      <c r="Q35" s="435"/>
    </row>
    <row r="36" spans="2:17">
      <c r="B36" s="229"/>
      <c r="C36" s="550"/>
      <c r="D36" s="443"/>
      <c r="K36" s="304"/>
      <c r="L36" s="304"/>
      <c r="M36" s="304"/>
      <c r="N36" s="304"/>
      <c r="O36" s="304"/>
      <c r="P36" s="290"/>
      <c r="Q36" s="435"/>
    </row>
    <row r="37" spans="2:17">
      <c r="B37" s="229"/>
      <c r="C37" s="550"/>
      <c r="D37" s="443"/>
      <c r="K37" s="304"/>
      <c r="L37" s="304"/>
      <c r="M37" s="304"/>
      <c r="N37" s="304"/>
      <c r="O37" s="304"/>
      <c r="P37" s="290"/>
      <c r="Q37" s="435"/>
    </row>
    <row r="38" spans="2:17">
      <c r="B38" s="229"/>
      <c r="C38" s="550"/>
      <c r="D38" s="443"/>
      <c r="K38" s="304"/>
      <c r="L38" s="304"/>
      <c r="M38" s="304"/>
      <c r="N38" s="304"/>
      <c r="O38" s="304"/>
      <c r="P38" s="290"/>
      <c r="Q38" s="435"/>
    </row>
    <row r="39" spans="2:17">
      <c r="K39" s="304"/>
      <c r="L39" s="304"/>
      <c r="M39" s="304"/>
      <c r="N39" s="304"/>
      <c r="O39" s="304"/>
      <c r="P39" s="290"/>
      <c r="Q39" s="435"/>
    </row>
  </sheetData>
  <mergeCells count="28">
    <mergeCell ref="A18:A19"/>
    <mergeCell ref="A20:A21"/>
    <mergeCell ref="A22:A23"/>
    <mergeCell ref="A12:B12"/>
    <mergeCell ref="C3:C5"/>
    <mergeCell ref="A3:B6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P3:S3"/>
    <mergeCell ref="A7:B7"/>
    <mergeCell ref="P4:Q5"/>
    <mergeCell ref="R4:S5"/>
    <mergeCell ref="D4:I4"/>
    <mergeCell ref="D5:E5"/>
    <mergeCell ref="F5:G5"/>
    <mergeCell ref="H5:I5"/>
    <mergeCell ref="J4:O4"/>
    <mergeCell ref="D3:O3"/>
    <mergeCell ref="J5:K5"/>
    <mergeCell ref="L5:M5"/>
    <mergeCell ref="N5:O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/>
  </sheetViews>
  <sheetFormatPr defaultRowHeight="15"/>
  <cols>
    <col min="1" max="1" width="17.85546875" style="383" customWidth="1"/>
    <col min="2" max="3" width="7.85546875" style="383" customWidth="1"/>
    <col min="4" max="4" width="6.140625" style="383" customWidth="1"/>
    <col min="5" max="5" width="7.7109375" style="383" customWidth="1"/>
    <col min="6" max="6" width="6.5703125" style="383" customWidth="1"/>
    <col min="7" max="7" width="6.7109375" style="383" customWidth="1"/>
    <col min="8" max="8" width="6.140625" style="383" customWidth="1"/>
    <col min="9" max="9" width="6.42578125" style="383" customWidth="1"/>
    <col min="10" max="10" width="5" style="383" customWidth="1"/>
    <col min="11" max="11" width="6.5703125" style="383" customWidth="1"/>
    <col min="12" max="12" width="5.5703125" style="383" customWidth="1"/>
    <col min="13" max="13" width="6.5703125" style="383" customWidth="1"/>
    <col min="14" max="14" width="5.42578125" style="383" customWidth="1"/>
    <col min="15" max="15" width="7.85546875" style="383" customWidth="1"/>
    <col min="16" max="16" width="6.140625" style="383" customWidth="1"/>
    <col min="17" max="17" width="6.42578125" style="383" customWidth="1"/>
    <col min="18" max="18" width="5" style="383" customWidth="1"/>
    <col min="19" max="20" width="9.140625" style="383"/>
    <col min="21" max="21" width="10.85546875" style="383" bestFit="1" customWidth="1"/>
    <col min="22" max="16384" width="9.140625" style="383"/>
  </cols>
  <sheetData>
    <row r="1" spans="1:20" ht="17.25" customHeight="1">
      <c r="A1" s="438" t="s">
        <v>877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03"/>
      <c r="P1" s="378"/>
      <c r="Q1" s="378"/>
      <c r="R1" s="378"/>
    </row>
    <row r="2" spans="1:20" ht="17.25" customHeight="1" thickBot="1">
      <c r="A2" s="701" t="s">
        <v>572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20" ht="17.25" customHeight="1">
      <c r="A3" s="1626" t="s">
        <v>325</v>
      </c>
      <c r="B3" s="1579" t="s">
        <v>86</v>
      </c>
      <c r="C3" s="1538" t="s">
        <v>1021</v>
      </c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40"/>
      <c r="O3" s="1499" t="s">
        <v>1022</v>
      </c>
      <c r="P3" s="1734"/>
      <c r="Q3" s="1734"/>
      <c r="R3" s="1500"/>
    </row>
    <row r="4" spans="1:20" ht="17.25" customHeight="1">
      <c r="A4" s="1633"/>
      <c r="B4" s="1580"/>
      <c r="C4" s="1507" t="s">
        <v>416</v>
      </c>
      <c r="D4" s="1708"/>
      <c r="E4" s="1708"/>
      <c r="F4" s="1708"/>
      <c r="G4" s="1708"/>
      <c r="H4" s="1708"/>
      <c r="I4" s="1572" t="s">
        <v>415</v>
      </c>
      <c r="J4" s="1686"/>
      <c r="K4" s="1686"/>
      <c r="L4" s="1686"/>
      <c r="M4" s="1686"/>
      <c r="N4" s="1690"/>
      <c r="O4" s="1752" t="s">
        <v>747</v>
      </c>
      <c r="P4" s="1686"/>
      <c r="Q4" s="1572" t="s">
        <v>414</v>
      </c>
      <c r="R4" s="1690"/>
    </row>
    <row r="5" spans="1:20" ht="17.25" customHeight="1">
      <c r="A5" s="1633"/>
      <c r="B5" s="1755"/>
      <c r="C5" s="1753" t="s">
        <v>5</v>
      </c>
      <c r="D5" s="1688"/>
      <c r="E5" s="1754" t="s">
        <v>67</v>
      </c>
      <c r="F5" s="1688"/>
      <c r="G5" s="1754" t="s">
        <v>68</v>
      </c>
      <c r="H5" s="1688"/>
      <c r="I5" s="1567" t="s">
        <v>5</v>
      </c>
      <c r="J5" s="1708"/>
      <c r="K5" s="1567" t="s">
        <v>67</v>
      </c>
      <c r="L5" s="1708"/>
      <c r="M5" s="1567" t="s">
        <v>68</v>
      </c>
      <c r="N5" s="1710"/>
      <c r="O5" s="1735"/>
      <c r="P5" s="1688"/>
      <c r="Q5" s="1688"/>
      <c r="R5" s="1691"/>
    </row>
    <row r="6" spans="1:20" ht="17.25" customHeight="1" thickBot="1">
      <c r="A6" s="1630"/>
      <c r="B6" s="1357" t="s">
        <v>252</v>
      </c>
      <c r="C6" s="1358" t="s">
        <v>252</v>
      </c>
      <c r="D6" s="1359" t="s">
        <v>306</v>
      </c>
      <c r="E6" s="1350" t="s">
        <v>252</v>
      </c>
      <c r="F6" s="1359" t="s">
        <v>398</v>
      </c>
      <c r="G6" s="1350" t="s">
        <v>252</v>
      </c>
      <c r="H6" s="1359" t="s">
        <v>398</v>
      </c>
      <c r="I6" s="1350" t="s">
        <v>252</v>
      </c>
      <c r="J6" s="1359" t="s">
        <v>306</v>
      </c>
      <c r="K6" s="1350" t="s">
        <v>252</v>
      </c>
      <c r="L6" s="1359" t="s">
        <v>399</v>
      </c>
      <c r="M6" s="1350" t="s">
        <v>252</v>
      </c>
      <c r="N6" s="1360" t="s">
        <v>399</v>
      </c>
      <c r="O6" s="1358" t="s">
        <v>252</v>
      </c>
      <c r="P6" s="1361" t="s">
        <v>306</v>
      </c>
      <c r="Q6" s="1350" t="s">
        <v>252</v>
      </c>
      <c r="R6" s="1363" t="s">
        <v>306</v>
      </c>
    </row>
    <row r="7" spans="1:20" ht="17.25" customHeight="1">
      <c r="A7" s="361" t="s">
        <v>26</v>
      </c>
      <c r="B7" s="807">
        <v>940928</v>
      </c>
      <c r="C7" s="780">
        <v>918758</v>
      </c>
      <c r="D7" s="808">
        <v>0.97643815467283368</v>
      </c>
      <c r="E7" s="809">
        <v>561784</v>
      </c>
      <c r="F7" s="808">
        <v>0.61146025395153025</v>
      </c>
      <c r="G7" s="809">
        <v>356974</v>
      </c>
      <c r="H7" s="808">
        <v>0.3885397460484698</v>
      </c>
      <c r="I7" s="809">
        <v>22170</v>
      </c>
      <c r="J7" s="808">
        <v>2.3561845327166372E-2</v>
      </c>
      <c r="K7" s="809">
        <v>11658</v>
      </c>
      <c r="L7" s="808">
        <v>0.52584573748308527</v>
      </c>
      <c r="M7" s="809">
        <v>10512</v>
      </c>
      <c r="N7" s="1046">
        <v>0.47415426251691473</v>
      </c>
      <c r="O7" s="780">
        <v>917851</v>
      </c>
      <c r="P7" s="810">
        <v>0.969180426132499</v>
      </c>
      <c r="Q7" s="393">
        <v>23077</v>
      </c>
      <c r="R7" s="811">
        <v>2.4525787307849271E-2</v>
      </c>
      <c r="T7" s="345"/>
    </row>
    <row r="8" spans="1:20" ht="17.25" customHeight="1">
      <c r="A8" s="293" t="s">
        <v>27</v>
      </c>
      <c r="B8" s="566">
        <v>105887</v>
      </c>
      <c r="C8" s="285">
        <v>102836</v>
      </c>
      <c r="D8" s="804">
        <v>0.97118626460283131</v>
      </c>
      <c r="E8" s="728">
        <v>66488</v>
      </c>
      <c r="F8" s="804">
        <v>0.64654401182465282</v>
      </c>
      <c r="G8" s="728">
        <v>36348</v>
      </c>
      <c r="H8" s="804">
        <v>0.35345598817534718</v>
      </c>
      <c r="I8" s="728">
        <v>3051</v>
      </c>
      <c r="J8" s="804">
        <v>2.881373539716868E-2</v>
      </c>
      <c r="K8" s="728">
        <v>1626</v>
      </c>
      <c r="L8" s="804">
        <v>0.53294001966568338</v>
      </c>
      <c r="M8" s="728">
        <v>1425</v>
      </c>
      <c r="N8" s="805">
        <v>0.46705998033431662</v>
      </c>
      <c r="O8" s="285">
        <v>100620</v>
      </c>
      <c r="P8" s="564">
        <v>0.9502582942193093</v>
      </c>
      <c r="Q8" s="306">
        <v>5267</v>
      </c>
      <c r="R8" s="489">
        <v>4.9741705780690738E-2</v>
      </c>
    </row>
    <row r="9" spans="1:20" ht="17.25" customHeight="1">
      <c r="A9" s="293" t="s">
        <v>28</v>
      </c>
      <c r="B9" s="566">
        <v>129519</v>
      </c>
      <c r="C9" s="285">
        <v>127376</v>
      </c>
      <c r="D9" s="804">
        <v>0.98345416502598071</v>
      </c>
      <c r="E9" s="728">
        <v>80437</v>
      </c>
      <c r="F9" s="804">
        <v>0.63149258887074489</v>
      </c>
      <c r="G9" s="728">
        <v>46939</v>
      </c>
      <c r="H9" s="804">
        <v>0.36850741112925511</v>
      </c>
      <c r="I9" s="728">
        <v>2143</v>
      </c>
      <c r="J9" s="804">
        <v>1.6545834974019256E-2</v>
      </c>
      <c r="K9" s="728">
        <v>1155</v>
      </c>
      <c r="L9" s="804">
        <v>0.53896406906206251</v>
      </c>
      <c r="M9" s="728">
        <v>988</v>
      </c>
      <c r="N9" s="805">
        <v>0.46103593093793749</v>
      </c>
      <c r="O9" s="285">
        <v>126889</v>
      </c>
      <c r="P9" s="564">
        <v>0.97969409893529136</v>
      </c>
      <c r="Q9" s="306">
        <v>2630</v>
      </c>
      <c r="R9" s="489">
        <v>2.0305901064708653E-2</v>
      </c>
    </row>
    <row r="10" spans="1:20" ht="17.25" customHeight="1">
      <c r="A10" s="293" t="s">
        <v>29</v>
      </c>
      <c r="B10" s="566">
        <v>57070</v>
      </c>
      <c r="C10" s="285">
        <v>55943</v>
      </c>
      <c r="D10" s="804">
        <v>0.98025232171018051</v>
      </c>
      <c r="E10" s="728">
        <v>33848</v>
      </c>
      <c r="F10" s="804">
        <v>0.60504442021343152</v>
      </c>
      <c r="G10" s="728">
        <v>22095</v>
      </c>
      <c r="H10" s="804">
        <v>0.39495557978656848</v>
      </c>
      <c r="I10" s="728">
        <v>1127</v>
      </c>
      <c r="J10" s="804">
        <v>1.974767828981952E-2</v>
      </c>
      <c r="K10" s="728">
        <v>622</v>
      </c>
      <c r="L10" s="804">
        <v>0.55190771960958296</v>
      </c>
      <c r="M10" s="728">
        <v>505</v>
      </c>
      <c r="N10" s="805">
        <v>0.44809228039041704</v>
      </c>
      <c r="O10" s="285">
        <v>55549</v>
      </c>
      <c r="P10" s="564">
        <v>0.9733485193621868</v>
      </c>
      <c r="Q10" s="306">
        <v>1521</v>
      </c>
      <c r="R10" s="489">
        <v>2.665148063781321E-2</v>
      </c>
    </row>
    <row r="11" spans="1:20" ht="17.25" customHeight="1">
      <c r="A11" s="293" t="s">
        <v>30</v>
      </c>
      <c r="B11" s="566">
        <v>51237</v>
      </c>
      <c r="C11" s="285">
        <v>49870</v>
      </c>
      <c r="D11" s="804">
        <v>0.97332006167418073</v>
      </c>
      <c r="E11" s="728">
        <v>30370</v>
      </c>
      <c r="F11" s="804">
        <v>0.60898335672749149</v>
      </c>
      <c r="G11" s="728">
        <v>19500</v>
      </c>
      <c r="H11" s="804">
        <v>0.39101664327250851</v>
      </c>
      <c r="I11" s="728">
        <v>1367</v>
      </c>
      <c r="J11" s="804">
        <v>2.6679938325819233E-2</v>
      </c>
      <c r="K11" s="728">
        <v>775</v>
      </c>
      <c r="L11" s="804">
        <v>0.5669348939283102</v>
      </c>
      <c r="M11" s="728">
        <v>592</v>
      </c>
      <c r="N11" s="805">
        <v>0.43306510607168985</v>
      </c>
      <c r="O11" s="285">
        <v>50148</v>
      </c>
      <c r="P11" s="564">
        <v>0.9787458282100826</v>
      </c>
      <c r="Q11" s="306">
        <v>1089</v>
      </c>
      <c r="R11" s="489">
        <v>2.1254171789917443E-2</v>
      </c>
    </row>
    <row r="12" spans="1:20" ht="17.25" customHeight="1">
      <c r="A12" s="293" t="s">
        <v>31</v>
      </c>
      <c r="B12" s="566">
        <v>25185</v>
      </c>
      <c r="C12" s="285">
        <v>24559</v>
      </c>
      <c r="D12" s="804">
        <v>0.97514393488187412</v>
      </c>
      <c r="E12" s="728">
        <v>14892</v>
      </c>
      <c r="F12" s="804">
        <v>0.60637648112708176</v>
      </c>
      <c r="G12" s="728">
        <v>9667</v>
      </c>
      <c r="H12" s="804">
        <v>0.3936235188729183</v>
      </c>
      <c r="I12" s="728">
        <v>626</v>
      </c>
      <c r="J12" s="804">
        <v>2.485606511812587E-2</v>
      </c>
      <c r="K12" s="728">
        <v>348</v>
      </c>
      <c r="L12" s="804">
        <v>0.55591054313099042</v>
      </c>
      <c r="M12" s="728">
        <v>278</v>
      </c>
      <c r="N12" s="805">
        <v>0.44408945686900958</v>
      </c>
      <c r="O12" s="285">
        <v>24728</v>
      </c>
      <c r="P12" s="564">
        <v>0.98185427834028194</v>
      </c>
      <c r="Q12" s="306">
        <v>457</v>
      </c>
      <c r="R12" s="489">
        <v>1.8145721659718086E-2</v>
      </c>
    </row>
    <row r="13" spans="1:20" ht="17.25" customHeight="1">
      <c r="A13" s="293" t="s">
        <v>32</v>
      </c>
      <c r="B13" s="566">
        <v>76391</v>
      </c>
      <c r="C13" s="285">
        <v>74112</v>
      </c>
      <c r="D13" s="804">
        <v>0.97016664266732988</v>
      </c>
      <c r="E13" s="728">
        <v>44116</v>
      </c>
      <c r="F13" s="804">
        <v>0.59526122625215894</v>
      </c>
      <c r="G13" s="728">
        <v>29996</v>
      </c>
      <c r="H13" s="804">
        <v>0.40473877374784112</v>
      </c>
      <c r="I13" s="728">
        <v>2279</v>
      </c>
      <c r="J13" s="804">
        <v>2.983335733267008E-2</v>
      </c>
      <c r="K13" s="728">
        <v>1149</v>
      </c>
      <c r="L13" s="804">
        <v>0.50416849495392713</v>
      </c>
      <c r="M13" s="728">
        <v>1130</v>
      </c>
      <c r="N13" s="805">
        <v>0.49583150504607282</v>
      </c>
      <c r="O13" s="285">
        <v>74544</v>
      </c>
      <c r="P13" s="564">
        <v>0.97582175910774827</v>
      </c>
      <c r="Q13" s="306">
        <v>1847</v>
      </c>
      <c r="R13" s="489">
        <v>2.4178240892251707E-2</v>
      </c>
    </row>
    <row r="14" spans="1:20" ht="17.25" customHeight="1">
      <c r="A14" s="293" t="s">
        <v>33</v>
      </c>
      <c r="B14" s="566">
        <v>41124</v>
      </c>
      <c r="C14" s="285">
        <v>39707</v>
      </c>
      <c r="D14" s="804">
        <v>0.96554323509386242</v>
      </c>
      <c r="E14" s="728">
        <v>24131</v>
      </c>
      <c r="F14" s="804">
        <v>0.60772659732540857</v>
      </c>
      <c r="G14" s="728">
        <v>15576</v>
      </c>
      <c r="H14" s="804">
        <v>0.39227340267459138</v>
      </c>
      <c r="I14" s="728">
        <v>1417</v>
      </c>
      <c r="J14" s="804">
        <v>3.4456764906137534E-2</v>
      </c>
      <c r="K14" s="728">
        <v>695</v>
      </c>
      <c r="L14" s="804">
        <v>0.49047282992237123</v>
      </c>
      <c r="M14" s="728">
        <v>722</v>
      </c>
      <c r="N14" s="805">
        <v>0.50952717007762882</v>
      </c>
      <c r="O14" s="285">
        <v>40277</v>
      </c>
      <c r="P14" s="564">
        <v>0.97940375449858963</v>
      </c>
      <c r="Q14" s="306">
        <v>847</v>
      </c>
      <c r="R14" s="489">
        <v>2.0596245501410367E-2</v>
      </c>
    </row>
    <row r="15" spans="1:20" ht="17.25" customHeight="1">
      <c r="A15" s="293" t="s">
        <v>34</v>
      </c>
      <c r="B15" s="566">
        <v>49569</v>
      </c>
      <c r="C15" s="285">
        <v>48067</v>
      </c>
      <c r="D15" s="804">
        <v>0.96969880368778871</v>
      </c>
      <c r="E15" s="728">
        <v>28886</v>
      </c>
      <c r="F15" s="804">
        <v>0.60095283666548771</v>
      </c>
      <c r="G15" s="728">
        <v>19181</v>
      </c>
      <c r="H15" s="804">
        <v>0.39904716333451223</v>
      </c>
      <c r="I15" s="728">
        <v>1502</v>
      </c>
      <c r="J15" s="804">
        <v>3.0301196312211263E-2</v>
      </c>
      <c r="K15" s="728">
        <v>775</v>
      </c>
      <c r="L15" s="804">
        <v>0.51597869507323568</v>
      </c>
      <c r="M15" s="728">
        <v>727</v>
      </c>
      <c r="N15" s="805">
        <v>0.48402130492676432</v>
      </c>
      <c r="O15" s="285">
        <v>48182</v>
      </c>
      <c r="P15" s="564">
        <v>0.97201880207387681</v>
      </c>
      <c r="Q15" s="306">
        <v>1387</v>
      </c>
      <c r="R15" s="489">
        <v>2.7981197926123181E-2</v>
      </c>
    </row>
    <row r="16" spans="1:20" ht="17.25" customHeight="1">
      <c r="A16" s="293" t="s">
        <v>35</v>
      </c>
      <c r="B16" s="566">
        <v>46496</v>
      </c>
      <c r="C16" s="285">
        <v>45560</v>
      </c>
      <c r="D16" s="804">
        <v>0.97986923606331733</v>
      </c>
      <c r="E16" s="728">
        <v>27531</v>
      </c>
      <c r="F16" s="804">
        <v>0.60428007023704999</v>
      </c>
      <c r="G16" s="728">
        <v>18029</v>
      </c>
      <c r="H16" s="804">
        <v>0.39571992976294995</v>
      </c>
      <c r="I16" s="728">
        <v>936</v>
      </c>
      <c r="J16" s="804">
        <v>2.0130763936682724E-2</v>
      </c>
      <c r="K16" s="728">
        <v>486</v>
      </c>
      <c r="L16" s="804">
        <v>0.51923076923076927</v>
      </c>
      <c r="M16" s="728">
        <v>450</v>
      </c>
      <c r="N16" s="805">
        <v>0.48076923076923078</v>
      </c>
      <c r="O16" s="285">
        <v>45816</v>
      </c>
      <c r="P16" s="564">
        <v>0.98537508602890567</v>
      </c>
      <c r="Q16" s="306">
        <v>680</v>
      </c>
      <c r="R16" s="489">
        <v>1.4624913971094288E-2</v>
      </c>
    </row>
    <row r="17" spans="1:18" ht="17.25" customHeight="1">
      <c r="A17" s="293" t="s">
        <v>36</v>
      </c>
      <c r="B17" s="566">
        <v>44729</v>
      </c>
      <c r="C17" s="285">
        <v>44136</v>
      </c>
      <c r="D17" s="804">
        <v>0.98674238189988595</v>
      </c>
      <c r="E17" s="728">
        <v>26360</v>
      </c>
      <c r="F17" s="804">
        <v>0.59724487946347649</v>
      </c>
      <c r="G17" s="728">
        <v>17776</v>
      </c>
      <c r="H17" s="804">
        <v>0.40275512053652346</v>
      </c>
      <c r="I17" s="728">
        <v>593</v>
      </c>
      <c r="J17" s="804">
        <v>1.325761810011402E-2</v>
      </c>
      <c r="K17" s="728">
        <v>272</v>
      </c>
      <c r="L17" s="804">
        <v>0.45868465430016864</v>
      </c>
      <c r="M17" s="728">
        <v>321</v>
      </c>
      <c r="N17" s="805">
        <v>0.54131534569983142</v>
      </c>
      <c r="O17" s="285">
        <v>44292</v>
      </c>
      <c r="P17" s="564">
        <v>0.99023005209148429</v>
      </c>
      <c r="Q17" s="306">
        <v>437</v>
      </c>
      <c r="R17" s="489">
        <v>9.7699479085157272E-3</v>
      </c>
    </row>
    <row r="18" spans="1:18" ht="17.25" customHeight="1">
      <c r="A18" s="293" t="s">
        <v>37</v>
      </c>
      <c r="B18" s="566">
        <v>103570</v>
      </c>
      <c r="C18" s="285">
        <v>101568</v>
      </c>
      <c r="D18" s="804">
        <v>0.98067007820797525</v>
      </c>
      <c r="E18" s="728">
        <v>62599</v>
      </c>
      <c r="F18" s="804">
        <v>0.61632600819155636</v>
      </c>
      <c r="G18" s="728">
        <v>38969</v>
      </c>
      <c r="H18" s="804">
        <v>0.38367399180844358</v>
      </c>
      <c r="I18" s="728">
        <v>2002</v>
      </c>
      <c r="J18" s="804">
        <v>1.9329921792024717E-2</v>
      </c>
      <c r="K18" s="728">
        <v>1083</v>
      </c>
      <c r="L18" s="804">
        <v>0.5409590409590409</v>
      </c>
      <c r="M18" s="728">
        <v>919</v>
      </c>
      <c r="N18" s="805">
        <v>0.45904095904095904</v>
      </c>
      <c r="O18" s="285">
        <v>101320</v>
      </c>
      <c r="P18" s="564">
        <v>0.97827556242155067</v>
      </c>
      <c r="Q18" s="306">
        <v>2250</v>
      </c>
      <c r="R18" s="489">
        <v>2.1724437578449357E-2</v>
      </c>
    </row>
    <row r="19" spans="1:18" ht="17.25" customHeight="1">
      <c r="A19" s="293" t="s">
        <v>38</v>
      </c>
      <c r="B19" s="566">
        <v>55292</v>
      </c>
      <c r="C19" s="285">
        <v>53681</v>
      </c>
      <c r="D19" s="804">
        <v>0.97086377776170152</v>
      </c>
      <c r="E19" s="728">
        <v>32504</v>
      </c>
      <c r="F19" s="804">
        <v>0.60550287811329895</v>
      </c>
      <c r="G19" s="728">
        <v>21177</v>
      </c>
      <c r="H19" s="804">
        <v>0.39449712188670105</v>
      </c>
      <c r="I19" s="728">
        <v>1611</v>
      </c>
      <c r="J19" s="804">
        <v>2.9136222238298488E-2</v>
      </c>
      <c r="K19" s="728">
        <v>831</v>
      </c>
      <c r="L19" s="804">
        <v>0.51582867783985098</v>
      </c>
      <c r="M19" s="728">
        <v>780</v>
      </c>
      <c r="N19" s="805">
        <v>0.48417132216014896</v>
      </c>
      <c r="O19" s="285">
        <v>54148</v>
      </c>
      <c r="P19" s="564">
        <v>0.97930984590899228</v>
      </c>
      <c r="Q19" s="306">
        <v>1144</v>
      </c>
      <c r="R19" s="489">
        <v>2.0690154091007742E-2</v>
      </c>
    </row>
    <row r="20" spans="1:18" ht="17.25" customHeight="1">
      <c r="A20" s="293" t="s">
        <v>39</v>
      </c>
      <c r="B20" s="566">
        <v>50411</v>
      </c>
      <c r="C20" s="285">
        <v>49424</v>
      </c>
      <c r="D20" s="804">
        <v>0.98042093987423384</v>
      </c>
      <c r="E20" s="728">
        <v>29254</v>
      </c>
      <c r="F20" s="804">
        <v>0.59189867270961471</v>
      </c>
      <c r="G20" s="728">
        <v>20170</v>
      </c>
      <c r="H20" s="804">
        <v>0.40810132729038523</v>
      </c>
      <c r="I20" s="728">
        <v>987</v>
      </c>
      <c r="J20" s="804">
        <v>1.9579060125766202E-2</v>
      </c>
      <c r="K20" s="728">
        <v>494</v>
      </c>
      <c r="L20" s="804">
        <v>0.50050658561296857</v>
      </c>
      <c r="M20" s="728">
        <v>493</v>
      </c>
      <c r="N20" s="805">
        <v>0.49949341438703143</v>
      </c>
      <c r="O20" s="285">
        <v>49153</v>
      </c>
      <c r="P20" s="564">
        <v>0.97504512903929696</v>
      </c>
      <c r="Q20" s="306">
        <v>1258</v>
      </c>
      <c r="R20" s="489">
        <v>2.4954870960703021E-2</v>
      </c>
    </row>
    <row r="21" spans="1:18" ht="17.25" customHeight="1" thickBot="1">
      <c r="A21" s="294" t="s">
        <v>40</v>
      </c>
      <c r="B21" s="812">
        <v>104448</v>
      </c>
      <c r="C21" s="317">
        <v>101919</v>
      </c>
      <c r="D21" s="806">
        <v>0.97578699448529416</v>
      </c>
      <c r="E21" s="394">
        <v>60368</v>
      </c>
      <c r="F21" s="806">
        <v>0.5923135038609092</v>
      </c>
      <c r="G21" s="394">
        <v>41551</v>
      </c>
      <c r="H21" s="806">
        <v>0.40768649613909086</v>
      </c>
      <c r="I21" s="394">
        <v>2529</v>
      </c>
      <c r="J21" s="806">
        <v>2.4213005514705881E-2</v>
      </c>
      <c r="K21" s="394">
        <v>1347</v>
      </c>
      <c r="L21" s="806">
        <v>0.53262158956109129</v>
      </c>
      <c r="M21" s="394">
        <v>1182</v>
      </c>
      <c r="N21" s="1047">
        <v>0.46737841043890865</v>
      </c>
      <c r="O21" s="317">
        <v>102185</v>
      </c>
      <c r="P21" s="499">
        <v>0.97833371629901966</v>
      </c>
      <c r="Q21" s="420">
        <v>2263</v>
      </c>
      <c r="R21" s="500">
        <v>2.1666283700980393E-2</v>
      </c>
    </row>
    <row r="22" spans="1:18" ht="17.25" customHeight="1">
      <c r="A22" s="385" t="s">
        <v>392</v>
      </c>
      <c r="B22" s="385"/>
    </row>
    <row r="23" spans="1:18" ht="17.25" customHeight="1">
      <c r="A23" s="439" t="s">
        <v>400</v>
      </c>
      <c r="B23" s="439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</row>
    <row r="24" spans="1:18" ht="17.25" customHeight="1">
      <c r="A24" s="439" t="s">
        <v>909</v>
      </c>
      <c r="B24" s="439"/>
    </row>
    <row r="25" spans="1:18" ht="17.25" customHeight="1">
      <c r="A25" s="439" t="s">
        <v>910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</row>
    <row r="26" spans="1:18" ht="17.25" customHeight="1">
      <c r="A26" s="439" t="s">
        <v>23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</row>
    <row r="27" spans="1:18" ht="17.25" customHeight="1"/>
    <row r="28" spans="1:18"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304"/>
      <c r="P28" s="561"/>
      <c r="Q28" s="304"/>
      <c r="R28" s="561"/>
    </row>
  </sheetData>
  <mergeCells count="14">
    <mergeCell ref="A3:A6"/>
    <mergeCell ref="B3:B5"/>
    <mergeCell ref="O3:R3"/>
    <mergeCell ref="O4:P5"/>
    <mergeCell ref="Q4:R5"/>
    <mergeCell ref="I5:J5"/>
    <mergeCell ref="K5:L5"/>
    <mergeCell ref="M5:N5"/>
    <mergeCell ref="C3:N3"/>
    <mergeCell ref="C4:H4"/>
    <mergeCell ref="I4:N4"/>
    <mergeCell ref="C5:D5"/>
    <mergeCell ref="E5:F5"/>
    <mergeCell ref="G5:H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15" width="8.5703125" style="383" customWidth="1"/>
    <col min="16" max="16384" width="9.140625" style="383"/>
  </cols>
  <sheetData>
    <row r="1" spans="1:21" ht="17.25" customHeight="1">
      <c r="A1" s="298" t="s">
        <v>573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R1" s="965"/>
    </row>
    <row r="2" spans="1:21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21" ht="17.25" customHeight="1">
      <c r="A3" s="1499" t="s">
        <v>334</v>
      </c>
      <c r="B3" s="1500"/>
      <c r="C3" s="1579" t="s">
        <v>86</v>
      </c>
      <c r="D3" s="1684" t="s">
        <v>992</v>
      </c>
      <c r="E3" s="1624"/>
      <c r="F3" s="1624"/>
      <c r="G3" s="1625"/>
      <c r="H3" s="1499" t="s">
        <v>1023</v>
      </c>
      <c r="I3" s="1734"/>
      <c r="J3" s="1734"/>
      <c r="K3" s="1500"/>
      <c r="L3" s="1499" t="s">
        <v>1024</v>
      </c>
      <c r="M3" s="1734"/>
      <c r="N3" s="1734"/>
      <c r="O3" s="1500"/>
    </row>
    <row r="4" spans="1:21" ht="9" customHeight="1">
      <c r="A4" s="1501"/>
      <c r="B4" s="1502"/>
      <c r="C4" s="1580"/>
      <c r="D4" s="1756" t="s">
        <v>8</v>
      </c>
      <c r="E4" s="1561"/>
      <c r="F4" s="1758" t="s">
        <v>246</v>
      </c>
      <c r="G4" s="1524"/>
      <c r="H4" s="1685" t="s">
        <v>247</v>
      </c>
      <c r="I4" s="1686"/>
      <c r="J4" s="1572" t="s">
        <v>248</v>
      </c>
      <c r="K4" s="1690"/>
      <c r="L4" s="1685" t="s">
        <v>261</v>
      </c>
      <c r="M4" s="1686"/>
      <c r="N4" s="1572" t="s">
        <v>9</v>
      </c>
      <c r="O4" s="1690"/>
    </row>
    <row r="5" spans="1:21" ht="9" customHeight="1">
      <c r="A5" s="1501"/>
      <c r="B5" s="1502"/>
      <c r="C5" s="1755"/>
      <c r="D5" s="1757"/>
      <c r="E5" s="1735"/>
      <c r="F5" s="1759"/>
      <c r="G5" s="1729"/>
      <c r="H5" s="1687"/>
      <c r="I5" s="1688"/>
      <c r="J5" s="1688"/>
      <c r="K5" s="1691"/>
      <c r="L5" s="1687"/>
      <c r="M5" s="1688"/>
      <c r="N5" s="1688"/>
      <c r="O5" s="1691"/>
    </row>
    <row r="6" spans="1:21" ht="17.25" customHeight="1" thickBot="1">
      <c r="A6" s="1503"/>
      <c r="B6" s="1504"/>
      <c r="C6" s="1357" t="s">
        <v>252</v>
      </c>
      <c r="D6" s="1358" t="s">
        <v>252</v>
      </c>
      <c r="E6" s="1361" t="s">
        <v>306</v>
      </c>
      <c r="F6" s="1362" t="s">
        <v>252</v>
      </c>
      <c r="G6" s="1363" t="s">
        <v>306</v>
      </c>
      <c r="H6" s="1358" t="s">
        <v>252</v>
      </c>
      <c r="I6" s="1361" t="s">
        <v>306</v>
      </c>
      <c r="J6" s="1362" t="s">
        <v>252</v>
      </c>
      <c r="K6" s="1363" t="s">
        <v>306</v>
      </c>
      <c r="L6" s="1358" t="s">
        <v>252</v>
      </c>
      <c r="M6" s="1361" t="s">
        <v>306</v>
      </c>
      <c r="N6" s="1362" t="s">
        <v>252</v>
      </c>
      <c r="O6" s="1363" t="s">
        <v>306</v>
      </c>
    </row>
    <row r="7" spans="1:21" ht="17.25" customHeight="1">
      <c r="A7" s="1505" t="s">
        <v>13</v>
      </c>
      <c r="B7" s="1506"/>
      <c r="C7" s="566">
        <v>816015</v>
      </c>
      <c r="D7" s="9">
        <v>392745</v>
      </c>
      <c r="E7" s="564">
        <v>0.48129629970037313</v>
      </c>
      <c r="F7" s="306">
        <v>423270</v>
      </c>
      <c r="G7" s="489">
        <v>0.51870370029962687</v>
      </c>
      <c r="H7" s="9">
        <v>802432</v>
      </c>
      <c r="I7" s="564">
        <v>0.98335447265062526</v>
      </c>
      <c r="J7" s="306">
        <v>13583</v>
      </c>
      <c r="K7" s="489">
        <v>1.6645527349374706E-2</v>
      </c>
      <c r="L7" s="9">
        <v>743161</v>
      </c>
      <c r="M7" s="564">
        <v>0.91071977843544538</v>
      </c>
      <c r="N7" s="306">
        <v>72854</v>
      </c>
      <c r="O7" s="489">
        <v>8.9280221564554577E-2</v>
      </c>
      <c r="U7" s="91"/>
    </row>
    <row r="8" spans="1:21" ht="17.25" customHeight="1">
      <c r="A8" s="1505" t="s">
        <v>14</v>
      </c>
      <c r="B8" s="1506"/>
      <c r="C8" s="566">
        <v>794459</v>
      </c>
      <c r="D8" s="9">
        <v>382748</v>
      </c>
      <c r="E8" s="564">
        <v>0.48177187243142816</v>
      </c>
      <c r="F8" s="306">
        <v>411711</v>
      </c>
      <c r="G8" s="489">
        <v>0.51822812756857184</v>
      </c>
      <c r="H8" s="9">
        <v>780620</v>
      </c>
      <c r="I8" s="564">
        <v>0.98258059887294369</v>
      </c>
      <c r="J8" s="306">
        <v>13839</v>
      </c>
      <c r="K8" s="489">
        <v>1.7419401127056273E-2</v>
      </c>
      <c r="L8" s="9">
        <v>722658</v>
      </c>
      <c r="M8" s="564">
        <v>0.90962277474356767</v>
      </c>
      <c r="N8" s="306">
        <v>71801</v>
      </c>
      <c r="O8" s="489">
        <v>9.0377225256432367E-2</v>
      </c>
      <c r="U8" s="91"/>
    </row>
    <row r="9" spans="1:21" ht="17.25" customHeight="1">
      <c r="A9" s="1505" t="s">
        <v>15</v>
      </c>
      <c r="B9" s="1506"/>
      <c r="C9" s="567">
        <v>789486</v>
      </c>
      <c r="D9" s="8">
        <v>381028</v>
      </c>
      <c r="E9" s="564">
        <v>0.482627937670839</v>
      </c>
      <c r="F9" s="308">
        <v>408458</v>
      </c>
      <c r="G9" s="489">
        <v>0.517372062329161</v>
      </c>
      <c r="H9" s="8">
        <v>775377</v>
      </c>
      <c r="I9" s="564">
        <v>0.98212887878949084</v>
      </c>
      <c r="J9" s="308">
        <v>14109</v>
      </c>
      <c r="K9" s="489">
        <v>1.7871121210509117E-2</v>
      </c>
      <c r="L9" s="8">
        <v>718763</v>
      </c>
      <c r="M9" s="564">
        <v>0.91041893079801284</v>
      </c>
      <c r="N9" s="308">
        <v>70723</v>
      </c>
      <c r="O9" s="489">
        <v>8.9581069201987121E-2</v>
      </c>
      <c r="U9" s="91"/>
    </row>
    <row r="10" spans="1:21" ht="17.25" customHeight="1">
      <c r="A10" s="1505" t="s">
        <v>16</v>
      </c>
      <c r="B10" s="1506"/>
      <c r="C10" s="567">
        <v>794642</v>
      </c>
      <c r="D10" s="8">
        <v>384212</v>
      </c>
      <c r="E10" s="564">
        <v>0.48350326310464337</v>
      </c>
      <c r="F10" s="308">
        <v>410430</v>
      </c>
      <c r="G10" s="489">
        <v>0.51649673689535669</v>
      </c>
      <c r="H10" s="8">
        <v>780298</v>
      </c>
      <c r="I10" s="564">
        <v>0.98194910412487635</v>
      </c>
      <c r="J10" s="308">
        <v>14344</v>
      </c>
      <c r="K10" s="489">
        <v>1.8050895875123641E-2</v>
      </c>
      <c r="L10" s="8">
        <v>722851</v>
      </c>
      <c r="M10" s="564">
        <v>0.90965617221339923</v>
      </c>
      <c r="N10" s="308">
        <v>71791</v>
      </c>
      <c r="O10" s="489">
        <v>9.0343827786600758E-2</v>
      </c>
      <c r="U10" s="91"/>
    </row>
    <row r="11" spans="1:21" ht="17.25" customHeight="1">
      <c r="A11" s="1505" t="s">
        <v>17</v>
      </c>
      <c r="B11" s="1506"/>
      <c r="C11" s="567">
        <v>807950</v>
      </c>
      <c r="D11" s="8">
        <v>391115</v>
      </c>
      <c r="E11" s="564">
        <v>0.48408317346370444</v>
      </c>
      <c r="F11" s="308">
        <v>416835</v>
      </c>
      <c r="G11" s="489">
        <v>0.51591682653629556</v>
      </c>
      <c r="H11" s="8">
        <v>793399</v>
      </c>
      <c r="I11" s="564">
        <v>0.98199022216721332</v>
      </c>
      <c r="J11" s="308">
        <v>14551</v>
      </c>
      <c r="K11" s="489">
        <v>1.8009777832786681E-2</v>
      </c>
      <c r="L11" s="8">
        <v>735840</v>
      </c>
      <c r="M11" s="564">
        <v>0.9107494275635869</v>
      </c>
      <c r="N11" s="308">
        <v>72110</v>
      </c>
      <c r="O11" s="489">
        <v>8.9250572436413142E-2</v>
      </c>
      <c r="U11" s="91"/>
    </row>
    <row r="12" spans="1:21" ht="17.25" customHeight="1">
      <c r="A12" s="1505" t="s">
        <v>18</v>
      </c>
      <c r="B12" s="1506"/>
      <c r="C12" s="567">
        <v>827654</v>
      </c>
      <c r="D12" s="8">
        <v>400894</v>
      </c>
      <c r="E12" s="564">
        <v>0.48437390503761235</v>
      </c>
      <c r="F12" s="308">
        <v>426760</v>
      </c>
      <c r="G12" s="489">
        <v>0.51562609496238765</v>
      </c>
      <c r="H12" s="8">
        <v>812545</v>
      </c>
      <c r="I12" s="564">
        <v>0.98174478707285895</v>
      </c>
      <c r="J12" s="308">
        <v>15109</v>
      </c>
      <c r="K12" s="489">
        <v>1.8255212927141051E-2</v>
      </c>
      <c r="L12" s="8">
        <v>754025</v>
      </c>
      <c r="M12" s="564">
        <v>0.91103891239575963</v>
      </c>
      <c r="N12" s="308">
        <v>73629</v>
      </c>
      <c r="O12" s="489">
        <v>8.8961087604240416E-2</v>
      </c>
      <c r="U12" s="91"/>
    </row>
    <row r="13" spans="1:21" ht="17.25" customHeight="1">
      <c r="A13" s="1505" t="s">
        <v>19</v>
      </c>
      <c r="B13" s="1506"/>
      <c r="C13" s="567">
        <v>854137</v>
      </c>
      <c r="D13" s="8">
        <v>414331</v>
      </c>
      <c r="E13" s="564">
        <v>0.48508728693406328</v>
      </c>
      <c r="F13" s="308">
        <v>439806</v>
      </c>
      <c r="G13" s="489">
        <v>0.51491271306593678</v>
      </c>
      <c r="H13" s="8">
        <v>837660</v>
      </c>
      <c r="I13" s="564">
        <v>0.98070918365554938</v>
      </c>
      <c r="J13" s="308">
        <v>16477</v>
      </c>
      <c r="K13" s="489">
        <v>1.9290816344450599E-2</v>
      </c>
      <c r="L13" s="8">
        <v>778289</v>
      </c>
      <c r="M13" s="564">
        <v>0.91119925726200834</v>
      </c>
      <c r="N13" s="308">
        <v>75848</v>
      </c>
      <c r="O13" s="489">
        <v>8.8800742737991684E-2</v>
      </c>
      <c r="U13" s="91"/>
    </row>
    <row r="14" spans="1:21" ht="17.25" customHeight="1">
      <c r="A14" s="1505" t="s">
        <v>20</v>
      </c>
      <c r="B14" s="1506"/>
      <c r="C14" s="567">
        <v>880251</v>
      </c>
      <c r="D14" s="8">
        <v>427435</v>
      </c>
      <c r="E14" s="564">
        <v>0.48558308936882777</v>
      </c>
      <c r="F14" s="308">
        <v>452816</v>
      </c>
      <c r="G14" s="489">
        <v>0.51441691063117223</v>
      </c>
      <c r="H14" s="8">
        <v>861970</v>
      </c>
      <c r="I14" s="564">
        <v>0.97923205994653795</v>
      </c>
      <c r="J14" s="308">
        <v>18281</v>
      </c>
      <c r="K14" s="489">
        <v>2.0767940053462025E-2</v>
      </c>
      <c r="L14" s="8">
        <v>801534</v>
      </c>
      <c r="M14" s="564">
        <v>0.91057437026484489</v>
      </c>
      <c r="N14" s="308">
        <v>78717</v>
      </c>
      <c r="O14" s="489">
        <v>8.9425629735155082E-2</v>
      </c>
      <c r="U14" s="91"/>
    </row>
    <row r="15" spans="1:21" ht="17.25" customHeight="1">
      <c r="A15" s="1505" t="s">
        <v>21</v>
      </c>
      <c r="B15" s="1506"/>
      <c r="C15" s="567">
        <v>906188</v>
      </c>
      <c r="D15" s="8">
        <v>440240</v>
      </c>
      <c r="E15" s="564">
        <v>0.48581530543330964</v>
      </c>
      <c r="F15" s="308">
        <v>465948</v>
      </c>
      <c r="G15" s="489">
        <v>0.51418469456669036</v>
      </c>
      <c r="H15" s="8">
        <v>885951</v>
      </c>
      <c r="I15" s="564">
        <v>0.97766798942382815</v>
      </c>
      <c r="J15" s="308">
        <v>20237</v>
      </c>
      <c r="K15" s="489">
        <v>2.2332010576171832E-2</v>
      </c>
      <c r="L15" s="8">
        <v>824544</v>
      </c>
      <c r="M15" s="564">
        <v>0.9099039051499247</v>
      </c>
      <c r="N15" s="308">
        <v>81644</v>
      </c>
      <c r="O15" s="489">
        <v>9.0096094850075262E-2</v>
      </c>
      <c r="U15" s="91"/>
    </row>
    <row r="16" spans="1:21" ht="17.25" customHeight="1">
      <c r="A16" s="1505" t="s">
        <v>244</v>
      </c>
      <c r="B16" s="1506"/>
      <c r="C16" s="567">
        <v>926108</v>
      </c>
      <c r="D16" s="8">
        <v>449654</v>
      </c>
      <c r="E16" s="564">
        <v>0.485530845214597</v>
      </c>
      <c r="F16" s="308">
        <v>476454</v>
      </c>
      <c r="G16" s="489">
        <v>0.514469154785403</v>
      </c>
      <c r="H16" s="8">
        <v>904116</v>
      </c>
      <c r="I16" s="564">
        <v>0.97625330954921019</v>
      </c>
      <c r="J16" s="308">
        <v>21992</v>
      </c>
      <c r="K16" s="489">
        <v>2.3746690450789757E-2</v>
      </c>
      <c r="L16" s="8">
        <v>830477</v>
      </c>
      <c r="M16" s="564">
        <v>0.89673882527739746</v>
      </c>
      <c r="N16" s="308">
        <v>95631</v>
      </c>
      <c r="O16" s="489">
        <v>0.10326117472260254</v>
      </c>
      <c r="U16" s="91"/>
    </row>
    <row r="17" spans="1:15" ht="17.25" customHeight="1" thickBot="1">
      <c r="A17" s="1555" t="s">
        <v>321</v>
      </c>
      <c r="B17" s="1556"/>
      <c r="C17" s="582">
        <v>940928</v>
      </c>
      <c r="D17" s="254">
        <v>456757</v>
      </c>
      <c r="E17" s="499">
        <v>0.48543246667120121</v>
      </c>
      <c r="F17" s="255">
        <v>484171</v>
      </c>
      <c r="G17" s="500">
        <v>0.51456753332879879</v>
      </c>
      <c r="H17" s="254">
        <v>916902</v>
      </c>
      <c r="I17" s="499">
        <v>0.97446563392735686</v>
      </c>
      <c r="J17" s="255">
        <v>24026</v>
      </c>
      <c r="K17" s="500">
        <v>2.5534366072643179E-2</v>
      </c>
      <c r="L17" s="254">
        <v>838945</v>
      </c>
      <c r="M17" s="499">
        <v>0.89161444871446061</v>
      </c>
      <c r="N17" s="255">
        <v>101983</v>
      </c>
      <c r="O17" s="500">
        <v>0.10838555128553938</v>
      </c>
    </row>
    <row r="18" spans="1:15" ht="17.25" customHeight="1">
      <c r="A18" s="1514" t="s">
        <v>718</v>
      </c>
      <c r="B18" s="1242" t="s">
        <v>327</v>
      </c>
      <c r="C18" s="1243">
        <f>C17-C16</f>
        <v>14820</v>
      </c>
      <c r="D18" s="1245">
        <f t="shared" ref="D18" si="0">D17-D16</f>
        <v>7103</v>
      </c>
      <c r="E18" s="1308" t="s">
        <v>65</v>
      </c>
      <c r="F18" s="1246">
        <f t="shared" ref="F18" si="1">F17-F16</f>
        <v>7717</v>
      </c>
      <c r="G18" s="1309" t="s">
        <v>65</v>
      </c>
      <c r="H18" s="1245">
        <f t="shared" ref="H18" si="2">H17-H16</f>
        <v>12786</v>
      </c>
      <c r="I18" s="1308" t="s">
        <v>65</v>
      </c>
      <c r="J18" s="1246">
        <f t="shared" ref="J18" si="3">J17-J16</f>
        <v>2034</v>
      </c>
      <c r="K18" s="1309" t="s">
        <v>65</v>
      </c>
      <c r="L18" s="1245">
        <f t="shared" ref="L18" si="4">L17-L16</f>
        <v>8468</v>
      </c>
      <c r="M18" s="1308" t="s">
        <v>65</v>
      </c>
      <c r="N18" s="1246">
        <f t="shared" ref="N18" si="5">N17-N16</f>
        <v>6352</v>
      </c>
      <c r="O18" s="1309" t="s">
        <v>65</v>
      </c>
    </row>
    <row r="19" spans="1:15" ht="17.25" customHeight="1">
      <c r="A19" s="1497"/>
      <c r="B19" s="1250" t="s">
        <v>328</v>
      </c>
      <c r="C19" s="1251">
        <f>C17/C16-1</f>
        <v>1.6002453277587536E-2</v>
      </c>
      <c r="D19" s="1253">
        <f t="shared" ref="D19" si="6">D17/D16-1</f>
        <v>1.5796590267183275E-2</v>
      </c>
      <c r="E19" s="1320" t="s">
        <v>65</v>
      </c>
      <c r="F19" s="1254">
        <f t="shared" ref="F19" si="7">F17/F16-1</f>
        <v>1.6196736725895944E-2</v>
      </c>
      <c r="G19" s="1321" t="s">
        <v>65</v>
      </c>
      <c r="H19" s="1253">
        <f t="shared" ref="H19" si="8">H17/H16-1</f>
        <v>1.414199062952104E-2</v>
      </c>
      <c r="I19" s="1320" t="s">
        <v>65</v>
      </c>
      <c r="J19" s="1254">
        <f t="shared" ref="J19" si="9">J17/J16-1</f>
        <v>9.248817751909777E-2</v>
      </c>
      <c r="K19" s="1321" t="s">
        <v>65</v>
      </c>
      <c r="L19" s="1253">
        <f t="shared" ref="L19" si="10">L17/L16-1</f>
        <v>1.0196549693730184E-2</v>
      </c>
      <c r="M19" s="1320" t="s">
        <v>65</v>
      </c>
      <c r="N19" s="1254">
        <f t="shared" ref="N19" si="11">N17/N16-1</f>
        <v>6.6421976137444938E-2</v>
      </c>
      <c r="O19" s="1321" t="s">
        <v>65</v>
      </c>
    </row>
    <row r="20" spans="1:15" ht="17.25" customHeight="1">
      <c r="A20" s="1496" t="s">
        <v>719</v>
      </c>
      <c r="B20" s="1270" t="s">
        <v>327</v>
      </c>
      <c r="C20" s="1271">
        <f>C17-C12</f>
        <v>113274</v>
      </c>
      <c r="D20" s="1273">
        <f t="shared" ref="D20" si="12">D17-D12</f>
        <v>55863</v>
      </c>
      <c r="E20" s="1316" t="s">
        <v>65</v>
      </c>
      <c r="F20" s="1274">
        <f t="shared" ref="F20" si="13">F17-F12</f>
        <v>57411</v>
      </c>
      <c r="G20" s="1317" t="s">
        <v>65</v>
      </c>
      <c r="H20" s="1273">
        <f t="shared" ref="H20" si="14">H17-H12</f>
        <v>104357</v>
      </c>
      <c r="I20" s="1316" t="s">
        <v>65</v>
      </c>
      <c r="J20" s="1274">
        <f t="shared" ref="J20" si="15">J17-J12</f>
        <v>8917</v>
      </c>
      <c r="K20" s="1317" t="s">
        <v>65</v>
      </c>
      <c r="L20" s="1273">
        <f t="shared" ref="L20" si="16">L17-L12</f>
        <v>84920</v>
      </c>
      <c r="M20" s="1316" t="s">
        <v>65</v>
      </c>
      <c r="N20" s="1274">
        <f t="shared" ref="N20" si="17">N17-N12</f>
        <v>28354</v>
      </c>
      <c r="O20" s="1317" t="s">
        <v>65</v>
      </c>
    </row>
    <row r="21" spans="1:15" ht="17.25" customHeight="1">
      <c r="A21" s="1497"/>
      <c r="B21" s="1250" t="s">
        <v>328</v>
      </c>
      <c r="C21" s="1251">
        <f>C17/C12-1</f>
        <v>0.13686153875895002</v>
      </c>
      <c r="D21" s="1253">
        <f t="shared" ref="D21" si="18">D17/D12-1</f>
        <v>0.13934606155243023</v>
      </c>
      <c r="E21" s="1320" t="s">
        <v>65</v>
      </c>
      <c r="F21" s="1254">
        <f t="shared" ref="F21" si="19">F17/F12-1</f>
        <v>0.13452760333677016</v>
      </c>
      <c r="G21" s="1321" t="s">
        <v>65</v>
      </c>
      <c r="H21" s="1253">
        <f t="shared" ref="H21" si="20">H17/H12-1</f>
        <v>0.12843227144342784</v>
      </c>
      <c r="I21" s="1320" t="s">
        <v>65</v>
      </c>
      <c r="J21" s="1254">
        <f t="shared" ref="J21" si="21">J17/J12-1</f>
        <v>0.59017803957905879</v>
      </c>
      <c r="K21" s="1321" t="s">
        <v>65</v>
      </c>
      <c r="L21" s="1253">
        <f t="shared" ref="L21" si="22">L17/L12-1</f>
        <v>0.11262226053512814</v>
      </c>
      <c r="M21" s="1320" t="s">
        <v>65</v>
      </c>
      <c r="N21" s="1254">
        <f t="shared" ref="N21" si="23">N17/N12-1</f>
        <v>0.38509283027068131</v>
      </c>
      <c r="O21" s="1321" t="s">
        <v>65</v>
      </c>
    </row>
    <row r="22" spans="1:15" ht="17.25" customHeight="1">
      <c r="A22" s="1496" t="s">
        <v>720</v>
      </c>
      <c r="B22" s="1270" t="s">
        <v>327</v>
      </c>
      <c r="C22" s="1271">
        <f>C17-C7</f>
        <v>124913</v>
      </c>
      <c r="D22" s="1273">
        <f t="shared" ref="D22" si="24">D17-D7</f>
        <v>64012</v>
      </c>
      <c r="E22" s="1316" t="s">
        <v>65</v>
      </c>
      <c r="F22" s="1274">
        <f t="shared" ref="F22" si="25">F17-F7</f>
        <v>60901</v>
      </c>
      <c r="G22" s="1317" t="s">
        <v>65</v>
      </c>
      <c r="H22" s="1273">
        <f t="shared" ref="H22" si="26">H17-H7</f>
        <v>114470</v>
      </c>
      <c r="I22" s="1316" t="s">
        <v>65</v>
      </c>
      <c r="J22" s="1274">
        <f t="shared" ref="J22" si="27">J17-J7</f>
        <v>10443</v>
      </c>
      <c r="K22" s="1317" t="s">
        <v>65</v>
      </c>
      <c r="L22" s="1273">
        <f t="shared" ref="L22" si="28">L17-L7</f>
        <v>95784</v>
      </c>
      <c r="M22" s="1316" t="s">
        <v>65</v>
      </c>
      <c r="N22" s="1274">
        <f t="shared" ref="N22" si="29">N17-N7</f>
        <v>29129</v>
      </c>
      <c r="O22" s="1317" t="s">
        <v>65</v>
      </c>
    </row>
    <row r="23" spans="1:15" ht="17.25" customHeight="1" thickBot="1">
      <c r="A23" s="1498"/>
      <c r="B23" s="1290" t="s">
        <v>328</v>
      </c>
      <c r="C23" s="1364">
        <f>C17/C7-1</f>
        <v>0.15307684295019097</v>
      </c>
      <c r="D23" s="1291">
        <f t="shared" ref="D23" si="30">D17/D7-1</f>
        <v>0.16298616150428402</v>
      </c>
      <c r="E23" s="1365" t="s">
        <v>65</v>
      </c>
      <c r="F23" s="1292">
        <f t="shared" ref="F23" si="31">F17/F7-1</f>
        <v>0.1438821555980816</v>
      </c>
      <c r="G23" s="1366" t="s">
        <v>65</v>
      </c>
      <c r="H23" s="1291">
        <f t="shared" ref="H23" si="32">H17/H7-1</f>
        <v>0.14265383234965712</v>
      </c>
      <c r="I23" s="1365" t="s">
        <v>65</v>
      </c>
      <c r="J23" s="1292">
        <f t="shared" ref="J23" si="33">J17/J7-1</f>
        <v>0.7688286829124642</v>
      </c>
      <c r="K23" s="1366" t="s">
        <v>65</v>
      </c>
      <c r="L23" s="1291">
        <f t="shared" ref="L23" si="34">L17/L7-1</f>
        <v>0.12888728014521744</v>
      </c>
      <c r="M23" s="1365" t="s">
        <v>65</v>
      </c>
      <c r="N23" s="1292">
        <f t="shared" ref="N23" si="35">N17/N7-1</f>
        <v>0.39982705136300001</v>
      </c>
      <c r="O23" s="1366" t="s">
        <v>65</v>
      </c>
    </row>
    <row r="24" spans="1:15" ht="17.25" customHeight="1">
      <c r="A24" s="385" t="s">
        <v>392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</row>
    <row r="25" spans="1:15" ht="17.25" customHeight="1">
      <c r="A25" s="439" t="s">
        <v>273</v>
      </c>
      <c r="B25" s="439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</row>
    <row r="26" spans="1:15" ht="17.25" customHeight="1">
      <c r="A26" s="439" t="s">
        <v>23</v>
      </c>
      <c r="B26" s="229"/>
      <c r="C26" s="286"/>
    </row>
    <row r="27" spans="1:15" ht="17.25" customHeight="1">
      <c r="B27" s="229"/>
      <c r="C27" s="549"/>
    </row>
    <row r="28" spans="1:15" ht="17.25" customHeight="1">
      <c r="B28" s="229"/>
      <c r="C28" s="549"/>
    </row>
    <row r="29" spans="1:15" ht="17.25" customHeight="1">
      <c r="B29" s="229"/>
      <c r="C29" s="549"/>
    </row>
    <row r="30" spans="1:15" ht="17.25" customHeight="1">
      <c r="B30" s="229"/>
      <c r="C30" s="549"/>
    </row>
    <row r="31" spans="1:15" ht="17.25" customHeight="1">
      <c r="B31" s="229"/>
      <c r="C31" s="549"/>
    </row>
    <row r="32" spans="1:15" ht="17.25" customHeight="1">
      <c r="B32" s="229"/>
      <c r="C32" s="549"/>
    </row>
    <row r="33" spans="2:3" ht="17.25" customHeight="1">
      <c r="B33" s="229"/>
      <c r="C33" s="549"/>
    </row>
    <row r="34" spans="2:3">
      <c r="B34" s="229"/>
      <c r="C34" s="550"/>
    </row>
    <row r="35" spans="2:3">
      <c r="B35" s="229"/>
      <c r="C35" s="550"/>
    </row>
    <row r="36" spans="2:3">
      <c r="B36" s="229"/>
      <c r="C36" s="550"/>
    </row>
  </sheetData>
  <mergeCells count="25">
    <mergeCell ref="A3:B6"/>
    <mergeCell ref="C3:C5"/>
    <mergeCell ref="D3:G3"/>
    <mergeCell ref="H3:K3"/>
    <mergeCell ref="L3:O3"/>
    <mergeCell ref="H4:I5"/>
    <mergeCell ref="J4:K5"/>
    <mergeCell ref="L4:M5"/>
    <mergeCell ref="N4:O5"/>
    <mergeCell ref="A20:A21"/>
    <mergeCell ref="A22:A23"/>
    <mergeCell ref="D4:E5"/>
    <mergeCell ref="F4:G5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A12:B12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S28"/>
  <sheetViews>
    <sheetView zoomScaleNormal="100" workbookViewId="0"/>
  </sheetViews>
  <sheetFormatPr defaultRowHeight="15"/>
  <cols>
    <col min="1" max="1" width="17.85546875" customWidth="1"/>
    <col min="2" max="2" width="8.5703125" customWidth="1"/>
    <col min="3" max="6" width="8.5703125" style="383" customWidth="1"/>
    <col min="7" max="14" width="8.5703125" customWidth="1"/>
  </cols>
  <sheetData>
    <row r="1" spans="1:19" ht="17.25" customHeight="1">
      <c r="A1" s="298" t="s">
        <v>892</v>
      </c>
      <c r="B1" s="248"/>
      <c r="C1" s="378"/>
      <c r="D1" s="378"/>
      <c r="E1" s="378"/>
      <c r="F1" s="378"/>
      <c r="G1" s="248"/>
      <c r="H1" s="248"/>
      <c r="I1" s="248"/>
      <c r="J1" s="248"/>
      <c r="K1" s="248"/>
      <c r="L1" s="248"/>
      <c r="M1" s="248"/>
      <c r="N1" s="248"/>
    </row>
    <row r="2" spans="1:19" ht="17.25" customHeight="1" thickBot="1">
      <c r="A2" s="701" t="s">
        <v>329</v>
      </c>
      <c r="B2" s="249"/>
      <c r="C2" s="379"/>
      <c r="D2" s="379"/>
      <c r="E2" s="379"/>
      <c r="F2" s="379"/>
      <c r="G2" s="249"/>
      <c r="H2" s="249"/>
      <c r="I2" s="249"/>
      <c r="J2" s="249"/>
      <c r="K2" s="249"/>
      <c r="L2" s="249"/>
      <c r="M2" s="249" t="s">
        <v>0</v>
      </c>
      <c r="N2" s="249"/>
    </row>
    <row r="3" spans="1:19" ht="17.25" customHeight="1">
      <c r="A3" s="1626" t="s">
        <v>325</v>
      </c>
      <c r="B3" s="1579" t="s">
        <v>86</v>
      </c>
      <c r="C3" s="1684" t="s">
        <v>992</v>
      </c>
      <c r="D3" s="1624"/>
      <c r="E3" s="1624"/>
      <c r="F3" s="1625"/>
      <c r="G3" s="1499" t="s">
        <v>1023</v>
      </c>
      <c r="H3" s="1734"/>
      <c r="I3" s="1734"/>
      <c r="J3" s="1500"/>
      <c r="K3" s="1499" t="s">
        <v>1024</v>
      </c>
      <c r="L3" s="1734"/>
      <c r="M3" s="1734"/>
      <c r="N3" s="1500"/>
    </row>
    <row r="4" spans="1:19" ht="9" customHeight="1">
      <c r="A4" s="1633"/>
      <c r="B4" s="1580"/>
      <c r="C4" s="1756" t="s">
        <v>8</v>
      </c>
      <c r="D4" s="1561"/>
      <c r="E4" s="1758" t="s">
        <v>246</v>
      </c>
      <c r="F4" s="1524"/>
      <c r="G4" s="1685" t="s">
        <v>247</v>
      </c>
      <c r="H4" s="1686"/>
      <c r="I4" s="1572" t="s">
        <v>248</v>
      </c>
      <c r="J4" s="1690"/>
      <c r="K4" s="1685" t="s">
        <v>261</v>
      </c>
      <c r="L4" s="1686"/>
      <c r="M4" s="1572" t="s">
        <v>9</v>
      </c>
      <c r="N4" s="1690"/>
    </row>
    <row r="5" spans="1:19" ht="9" customHeight="1">
      <c r="A5" s="1633"/>
      <c r="B5" s="1755"/>
      <c r="C5" s="1757"/>
      <c r="D5" s="1735"/>
      <c r="E5" s="1759"/>
      <c r="F5" s="1729"/>
      <c r="G5" s="1687"/>
      <c r="H5" s="1688"/>
      <c r="I5" s="1688"/>
      <c r="J5" s="1691"/>
      <c r="K5" s="1687"/>
      <c r="L5" s="1688"/>
      <c r="M5" s="1688"/>
      <c r="N5" s="1691"/>
    </row>
    <row r="6" spans="1:19" ht="17.25" customHeight="1" thickBot="1">
      <c r="A6" s="1630"/>
      <c r="B6" s="1367" t="s">
        <v>252</v>
      </c>
      <c r="C6" s="1358" t="s">
        <v>252</v>
      </c>
      <c r="D6" s="1361" t="s">
        <v>306</v>
      </c>
      <c r="E6" s="1362" t="s">
        <v>252</v>
      </c>
      <c r="F6" s="1363" t="s">
        <v>306</v>
      </c>
      <c r="G6" s="1358" t="s">
        <v>252</v>
      </c>
      <c r="H6" s="1361" t="s">
        <v>306</v>
      </c>
      <c r="I6" s="1362" t="s">
        <v>252</v>
      </c>
      <c r="J6" s="1363" t="s">
        <v>306</v>
      </c>
      <c r="K6" s="1358" t="s">
        <v>252</v>
      </c>
      <c r="L6" s="1361" t="s">
        <v>306</v>
      </c>
      <c r="M6" s="1362" t="s">
        <v>252</v>
      </c>
      <c r="N6" s="1363" t="s">
        <v>306</v>
      </c>
    </row>
    <row r="7" spans="1:19" ht="17.25" customHeight="1">
      <c r="A7" s="361" t="s">
        <v>26</v>
      </c>
      <c r="B7" s="414">
        <v>940928</v>
      </c>
      <c r="C7" s="414">
        <v>456757</v>
      </c>
      <c r="D7" s="492">
        <v>0.48543246667120121</v>
      </c>
      <c r="E7" s="419">
        <v>484171</v>
      </c>
      <c r="F7" s="495">
        <v>0.51456753332879879</v>
      </c>
      <c r="G7" s="414">
        <v>916902</v>
      </c>
      <c r="H7" s="492">
        <v>0.97446563392735686</v>
      </c>
      <c r="I7" s="419">
        <v>24026</v>
      </c>
      <c r="J7" s="495">
        <v>2.5534366072643179E-2</v>
      </c>
      <c r="K7" s="414">
        <v>838945</v>
      </c>
      <c r="L7" s="492">
        <v>0.89161444871446061</v>
      </c>
      <c r="M7" s="419">
        <v>101983</v>
      </c>
      <c r="N7" s="495">
        <v>0.10838555128553938</v>
      </c>
      <c r="P7" s="345"/>
    </row>
    <row r="8" spans="1:19" ht="17.25" customHeight="1">
      <c r="A8" s="293" t="s">
        <v>27</v>
      </c>
      <c r="B8" s="285">
        <v>105887</v>
      </c>
      <c r="C8" s="285">
        <v>51323</v>
      </c>
      <c r="D8" s="493">
        <v>0.48469594945555167</v>
      </c>
      <c r="E8" s="308">
        <v>54564</v>
      </c>
      <c r="F8" s="562">
        <v>0.51530405054444828</v>
      </c>
      <c r="G8" s="285">
        <v>96912</v>
      </c>
      <c r="H8" s="493">
        <v>0.91523983114074436</v>
      </c>
      <c r="I8" s="308">
        <v>8975</v>
      </c>
      <c r="J8" s="496">
        <v>8.4760168859255622E-2</v>
      </c>
      <c r="K8" s="289">
        <v>96018</v>
      </c>
      <c r="L8" s="493">
        <v>0.90679686835966644</v>
      </c>
      <c r="M8" s="306">
        <v>9869</v>
      </c>
      <c r="N8" s="496">
        <v>9.3203131640333559E-2</v>
      </c>
      <c r="P8" s="345"/>
      <c r="Q8" s="383"/>
      <c r="R8" s="383"/>
      <c r="S8" s="383"/>
    </row>
    <row r="9" spans="1:19" ht="17.25" customHeight="1">
      <c r="A9" s="293" t="s">
        <v>28</v>
      </c>
      <c r="B9" s="285">
        <v>129519</v>
      </c>
      <c r="C9" s="285">
        <v>62768</v>
      </c>
      <c r="D9" s="493">
        <v>0.48462387757780712</v>
      </c>
      <c r="E9" s="308">
        <v>66751</v>
      </c>
      <c r="F9" s="562">
        <v>0.51537612242219288</v>
      </c>
      <c r="G9" s="285">
        <v>126405</v>
      </c>
      <c r="H9" s="493">
        <v>0.97595719546939064</v>
      </c>
      <c r="I9" s="308">
        <v>3114</v>
      </c>
      <c r="J9" s="496">
        <v>2.4042804530609408E-2</v>
      </c>
      <c r="K9" s="289">
        <v>115755</v>
      </c>
      <c r="L9" s="493">
        <v>0.89372987746971488</v>
      </c>
      <c r="M9" s="306">
        <v>13764</v>
      </c>
      <c r="N9" s="496">
        <v>0.10627012253028513</v>
      </c>
      <c r="P9" s="345"/>
      <c r="R9" s="383"/>
      <c r="S9" s="383"/>
    </row>
    <row r="10" spans="1:19" ht="17.25" customHeight="1">
      <c r="A10" s="293" t="s">
        <v>29</v>
      </c>
      <c r="B10" s="285">
        <v>57070</v>
      </c>
      <c r="C10" s="285">
        <v>27728</v>
      </c>
      <c r="D10" s="493">
        <v>0.48585947082530229</v>
      </c>
      <c r="E10" s="308">
        <v>29342</v>
      </c>
      <c r="F10" s="562">
        <v>0.51414052917469777</v>
      </c>
      <c r="G10" s="285">
        <v>56134</v>
      </c>
      <c r="H10" s="493">
        <v>0.98359908883826874</v>
      </c>
      <c r="I10" s="308">
        <v>936</v>
      </c>
      <c r="J10" s="496">
        <v>1.6400911161731209E-2</v>
      </c>
      <c r="K10" s="289">
        <v>52650</v>
      </c>
      <c r="L10" s="493">
        <v>0.92255125284738038</v>
      </c>
      <c r="M10" s="306">
        <v>4420</v>
      </c>
      <c r="N10" s="496">
        <v>7.7448747152619596E-2</v>
      </c>
      <c r="P10" s="345"/>
      <c r="Q10" s="383"/>
      <c r="R10" s="383"/>
      <c r="S10" s="383"/>
    </row>
    <row r="11" spans="1:19" ht="17.25" customHeight="1">
      <c r="A11" s="293" t="s">
        <v>30</v>
      </c>
      <c r="B11" s="285">
        <v>51237</v>
      </c>
      <c r="C11" s="285">
        <v>25044</v>
      </c>
      <c r="D11" s="493">
        <v>0.48878739973066337</v>
      </c>
      <c r="E11" s="308">
        <v>26193</v>
      </c>
      <c r="F11" s="562">
        <v>0.51121260026933657</v>
      </c>
      <c r="G11" s="285">
        <v>49275</v>
      </c>
      <c r="H11" s="493">
        <v>0.9617073599156859</v>
      </c>
      <c r="I11" s="308">
        <v>1962</v>
      </c>
      <c r="J11" s="496">
        <v>3.8292640084314072E-2</v>
      </c>
      <c r="K11" s="289">
        <v>45792</v>
      </c>
      <c r="L11" s="493">
        <v>0.89372914105041279</v>
      </c>
      <c r="M11" s="306">
        <v>5445</v>
      </c>
      <c r="N11" s="496">
        <v>0.10627085894958721</v>
      </c>
      <c r="P11" s="345"/>
      <c r="R11" s="383"/>
      <c r="S11" s="383"/>
    </row>
    <row r="12" spans="1:19" ht="17.25" customHeight="1">
      <c r="A12" s="293" t="s">
        <v>31</v>
      </c>
      <c r="B12" s="285">
        <v>25185</v>
      </c>
      <c r="C12" s="285">
        <v>12075</v>
      </c>
      <c r="D12" s="493">
        <v>0.47945205479452052</v>
      </c>
      <c r="E12" s="308">
        <v>13110</v>
      </c>
      <c r="F12" s="562">
        <v>0.52054794520547942</v>
      </c>
      <c r="G12" s="285">
        <v>24141</v>
      </c>
      <c r="H12" s="493">
        <v>0.95854675402025014</v>
      </c>
      <c r="I12" s="308">
        <v>1044</v>
      </c>
      <c r="J12" s="496">
        <v>4.145324597974985E-2</v>
      </c>
      <c r="K12" s="289">
        <v>21753</v>
      </c>
      <c r="L12" s="493">
        <v>0.86372840976771892</v>
      </c>
      <c r="M12" s="306">
        <v>3432</v>
      </c>
      <c r="N12" s="496">
        <v>0.13627159023228111</v>
      </c>
      <c r="P12" s="345"/>
      <c r="R12" s="383"/>
      <c r="S12" s="383"/>
    </row>
    <row r="13" spans="1:19" ht="17.25" customHeight="1">
      <c r="A13" s="293" t="s">
        <v>32</v>
      </c>
      <c r="B13" s="285">
        <v>76391</v>
      </c>
      <c r="C13" s="285">
        <v>37150</v>
      </c>
      <c r="D13" s="493">
        <v>0.4863138327813486</v>
      </c>
      <c r="E13" s="308">
        <v>39241</v>
      </c>
      <c r="F13" s="562">
        <v>0.51368616721865146</v>
      </c>
      <c r="G13" s="285">
        <v>74842</v>
      </c>
      <c r="H13" s="493">
        <v>0.97972274220785172</v>
      </c>
      <c r="I13" s="308">
        <v>1549</v>
      </c>
      <c r="J13" s="496">
        <v>2.0277257792148291E-2</v>
      </c>
      <c r="K13" s="289">
        <v>67072</v>
      </c>
      <c r="L13" s="493">
        <v>0.8780091895642157</v>
      </c>
      <c r="M13" s="306">
        <v>9319</v>
      </c>
      <c r="N13" s="496">
        <v>0.12199081043578432</v>
      </c>
      <c r="P13" s="345"/>
      <c r="R13" s="383"/>
      <c r="S13" s="383"/>
    </row>
    <row r="14" spans="1:19" ht="17.25" customHeight="1">
      <c r="A14" s="293" t="s">
        <v>33</v>
      </c>
      <c r="B14" s="285">
        <v>41124</v>
      </c>
      <c r="C14" s="285">
        <v>20075</v>
      </c>
      <c r="D14" s="493">
        <v>0.4881577667542068</v>
      </c>
      <c r="E14" s="308">
        <v>21049</v>
      </c>
      <c r="F14" s="562">
        <v>0.51184223324579325</v>
      </c>
      <c r="G14" s="285">
        <v>40070</v>
      </c>
      <c r="H14" s="493">
        <v>0.9743701974516098</v>
      </c>
      <c r="I14" s="308">
        <v>1054</v>
      </c>
      <c r="J14" s="496">
        <v>2.5629802548390236E-2</v>
      </c>
      <c r="K14" s="289">
        <v>36630</v>
      </c>
      <c r="L14" s="493">
        <v>0.8907207470090458</v>
      </c>
      <c r="M14" s="306">
        <v>4494</v>
      </c>
      <c r="N14" s="496">
        <v>0.10927925299095419</v>
      </c>
      <c r="P14" s="345"/>
      <c r="R14" s="383"/>
      <c r="S14" s="383"/>
    </row>
    <row r="15" spans="1:19" ht="17.25" customHeight="1">
      <c r="A15" s="293" t="s">
        <v>34</v>
      </c>
      <c r="B15" s="285">
        <v>49569</v>
      </c>
      <c r="C15" s="285">
        <v>23899</v>
      </c>
      <c r="D15" s="493">
        <v>0.48213601242712179</v>
      </c>
      <c r="E15" s="308">
        <v>25670</v>
      </c>
      <c r="F15" s="562">
        <v>0.51786398757287821</v>
      </c>
      <c r="G15" s="285">
        <v>48880</v>
      </c>
      <c r="H15" s="493">
        <v>0.98610018358248097</v>
      </c>
      <c r="I15" s="308">
        <v>689</v>
      </c>
      <c r="J15" s="496">
        <v>1.3899816417519015E-2</v>
      </c>
      <c r="K15" s="289">
        <v>43731</v>
      </c>
      <c r="L15" s="493">
        <v>0.88222477758276341</v>
      </c>
      <c r="M15" s="306">
        <v>5838</v>
      </c>
      <c r="N15" s="496">
        <v>0.11777522241723658</v>
      </c>
      <c r="P15" s="345"/>
      <c r="R15" s="383"/>
      <c r="S15" s="383"/>
    </row>
    <row r="16" spans="1:19" ht="17.25" customHeight="1">
      <c r="A16" s="293" t="s">
        <v>35</v>
      </c>
      <c r="B16" s="285">
        <v>46496</v>
      </c>
      <c r="C16" s="285">
        <v>22514</v>
      </c>
      <c r="D16" s="493">
        <v>0.48421369580178941</v>
      </c>
      <c r="E16" s="308">
        <v>23982</v>
      </c>
      <c r="F16" s="562">
        <v>0.51578630419821059</v>
      </c>
      <c r="G16" s="285">
        <v>45819</v>
      </c>
      <c r="H16" s="493">
        <v>0.98543960770818995</v>
      </c>
      <c r="I16" s="308">
        <v>677</v>
      </c>
      <c r="J16" s="496">
        <v>1.4560392291810048E-2</v>
      </c>
      <c r="K16" s="289">
        <v>41503</v>
      </c>
      <c r="L16" s="493">
        <v>0.89261441844459743</v>
      </c>
      <c r="M16" s="306">
        <v>4993</v>
      </c>
      <c r="N16" s="496">
        <v>0.10738558155540262</v>
      </c>
      <c r="P16" s="345"/>
      <c r="R16" s="383"/>
      <c r="S16" s="383"/>
    </row>
    <row r="17" spans="1:19" ht="17.25" customHeight="1">
      <c r="A17" s="293" t="s">
        <v>36</v>
      </c>
      <c r="B17" s="285">
        <v>44729</v>
      </c>
      <c r="C17" s="285">
        <v>21658</v>
      </c>
      <c r="D17" s="493">
        <v>0.48420487826689618</v>
      </c>
      <c r="E17" s="308">
        <v>23071</v>
      </c>
      <c r="F17" s="562">
        <v>0.51579512173310382</v>
      </c>
      <c r="G17" s="285">
        <v>44250</v>
      </c>
      <c r="H17" s="493">
        <v>0.98929106396297706</v>
      </c>
      <c r="I17" s="308">
        <v>479</v>
      </c>
      <c r="J17" s="496">
        <v>1.070893603702296E-2</v>
      </c>
      <c r="K17" s="289">
        <v>39913</v>
      </c>
      <c r="L17" s="493">
        <v>0.89232936126450402</v>
      </c>
      <c r="M17" s="306">
        <v>4816</v>
      </c>
      <c r="N17" s="496">
        <v>0.10767063873549598</v>
      </c>
      <c r="P17" s="345"/>
      <c r="R17" s="383"/>
      <c r="S17" s="383"/>
    </row>
    <row r="18" spans="1:19" ht="17.25" customHeight="1">
      <c r="A18" s="293" t="s">
        <v>37</v>
      </c>
      <c r="B18" s="285">
        <v>103570</v>
      </c>
      <c r="C18" s="285">
        <v>50439</v>
      </c>
      <c r="D18" s="493">
        <v>0.48700395867529206</v>
      </c>
      <c r="E18" s="308">
        <v>53131</v>
      </c>
      <c r="F18" s="562">
        <v>0.51299604132470789</v>
      </c>
      <c r="G18" s="285">
        <v>101749</v>
      </c>
      <c r="H18" s="493">
        <v>0.98241768851984168</v>
      </c>
      <c r="I18" s="308">
        <v>1821</v>
      </c>
      <c r="J18" s="496">
        <v>1.7582311480158347E-2</v>
      </c>
      <c r="K18" s="289">
        <v>92335</v>
      </c>
      <c r="L18" s="493">
        <v>0.89152264169160955</v>
      </c>
      <c r="M18" s="306">
        <v>11235</v>
      </c>
      <c r="N18" s="496">
        <v>0.10847735830839046</v>
      </c>
      <c r="P18" s="345"/>
      <c r="R18" s="383"/>
      <c r="S18" s="383"/>
    </row>
    <row r="19" spans="1:19" ht="17.25" customHeight="1">
      <c r="A19" s="293" t="s">
        <v>38</v>
      </c>
      <c r="B19" s="285">
        <v>55292</v>
      </c>
      <c r="C19" s="285">
        <v>27001</v>
      </c>
      <c r="D19" s="493">
        <v>0.48833465962526224</v>
      </c>
      <c r="E19" s="308">
        <v>28291</v>
      </c>
      <c r="F19" s="562">
        <v>0.51166534037473776</v>
      </c>
      <c r="G19" s="285">
        <v>54860</v>
      </c>
      <c r="H19" s="493">
        <v>0.99218693481878029</v>
      </c>
      <c r="I19" s="308">
        <v>432</v>
      </c>
      <c r="J19" s="496">
        <v>7.8130651812197069E-3</v>
      </c>
      <c r="K19" s="289">
        <v>48640</v>
      </c>
      <c r="L19" s="493">
        <v>0.87969326484844101</v>
      </c>
      <c r="M19" s="306">
        <v>6652</v>
      </c>
      <c r="N19" s="496">
        <v>0.120306735151559</v>
      </c>
      <c r="P19" s="345"/>
      <c r="R19" s="383"/>
      <c r="S19" s="383"/>
    </row>
    <row r="20" spans="1:19" ht="17.25" customHeight="1">
      <c r="A20" s="293" t="s">
        <v>39</v>
      </c>
      <c r="B20" s="285">
        <v>50411</v>
      </c>
      <c r="C20" s="285">
        <v>24444</v>
      </c>
      <c r="D20" s="493">
        <v>0.48489416992323103</v>
      </c>
      <c r="E20" s="308">
        <v>25967</v>
      </c>
      <c r="F20" s="562">
        <v>0.51510583007676891</v>
      </c>
      <c r="G20" s="285">
        <v>50020</v>
      </c>
      <c r="H20" s="493">
        <v>0.99224375632302475</v>
      </c>
      <c r="I20" s="308">
        <v>391</v>
      </c>
      <c r="J20" s="496">
        <v>7.7562436769752635E-3</v>
      </c>
      <c r="K20" s="289">
        <v>44608</v>
      </c>
      <c r="L20" s="493">
        <v>0.88488623514709086</v>
      </c>
      <c r="M20" s="306">
        <v>5803</v>
      </c>
      <c r="N20" s="496">
        <v>0.11511376485290908</v>
      </c>
      <c r="P20" s="345"/>
      <c r="R20" s="383"/>
      <c r="S20" s="383"/>
    </row>
    <row r="21" spans="1:19" ht="17.25" customHeight="1" thickBot="1">
      <c r="A21" s="294" t="s">
        <v>40</v>
      </c>
      <c r="B21" s="317">
        <v>104448</v>
      </c>
      <c r="C21" s="317">
        <v>50639</v>
      </c>
      <c r="D21" s="494">
        <v>0.48482498468137253</v>
      </c>
      <c r="E21" s="255">
        <v>53809</v>
      </c>
      <c r="F21" s="563">
        <v>0.51517501531862742</v>
      </c>
      <c r="G21" s="317">
        <v>103545</v>
      </c>
      <c r="H21" s="494">
        <v>0.99135454963235292</v>
      </c>
      <c r="I21" s="255">
        <v>903</v>
      </c>
      <c r="J21" s="497">
        <v>8.6454503676470593E-3</v>
      </c>
      <c r="K21" s="254">
        <v>92545</v>
      </c>
      <c r="L21" s="494">
        <v>0.8860389859068627</v>
      </c>
      <c r="M21" s="420">
        <v>11903</v>
      </c>
      <c r="N21" s="497">
        <v>0.11396101409313726</v>
      </c>
      <c r="P21" s="345"/>
      <c r="R21" s="383"/>
      <c r="S21" s="383"/>
    </row>
    <row r="22" spans="1:19" ht="17.25" customHeight="1">
      <c r="A22" s="385" t="s">
        <v>392</v>
      </c>
      <c r="B22" s="385"/>
    </row>
    <row r="23" spans="1:19" ht="17.25" customHeight="1">
      <c r="A23" s="439" t="s">
        <v>400</v>
      </c>
      <c r="B23" s="439"/>
      <c r="C23" s="345"/>
      <c r="D23" s="345"/>
      <c r="E23" s="345"/>
      <c r="F23" s="345"/>
      <c r="G23" s="250"/>
      <c r="H23" s="250"/>
      <c r="I23" s="250"/>
      <c r="J23" s="250"/>
      <c r="K23" s="250"/>
      <c r="L23" s="250"/>
      <c r="M23" s="250"/>
      <c r="N23" s="250"/>
    </row>
    <row r="24" spans="1:19" ht="17.25" customHeight="1">
      <c r="A24" s="439" t="s">
        <v>23</v>
      </c>
      <c r="B24" s="439"/>
    </row>
    <row r="25" spans="1:19" ht="17.25" customHeigh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9" ht="17.25" customHeight="1"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</row>
    <row r="27" spans="1:19" ht="17.25" customHeight="1"/>
    <row r="28" spans="1:19">
      <c r="B28" s="304"/>
      <c r="C28" s="561"/>
      <c r="D28" s="561"/>
      <c r="E28" s="561"/>
      <c r="F28" s="561"/>
      <c r="G28" s="304"/>
      <c r="H28" s="561"/>
      <c r="I28" s="304"/>
      <c r="J28" s="561"/>
      <c r="K28" s="304"/>
      <c r="L28" s="561"/>
      <c r="M28" s="304"/>
      <c r="N28" s="561"/>
    </row>
  </sheetData>
  <mergeCells count="11">
    <mergeCell ref="E4:F5"/>
    <mergeCell ref="K4:L5"/>
    <mergeCell ref="A3:A6"/>
    <mergeCell ref="M4:N5"/>
    <mergeCell ref="B3:B5"/>
    <mergeCell ref="G3:J3"/>
    <mergeCell ref="K3:N3"/>
    <mergeCell ref="G4:H5"/>
    <mergeCell ref="I4:J5"/>
    <mergeCell ref="C3:F3"/>
    <mergeCell ref="C4:D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O30"/>
  <sheetViews>
    <sheetView zoomScaleNormal="100" workbookViewId="0">
      <selection activeCell="J7" sqref="J7:J16"/>
    </sheetView>
  </sheetViews>
  <sheetFormatPr defaultRowHeight="15"/>
  <cols>
    <col min="1" max="1" width="12.85546875" customWidth="1"/>
    <col min="2" max="2" width="5.7109375" customWidth="1"/>
    <col min="3" max="13" width="10" customWidth="1"/>
  </cols>
  <sheetData>
    <row r="1" spans="1:15" ht="17.25" customHeight="1">
      <c r="A1" s="298" t="s">
        <v>748</v>
      </c>
      <c r="B1" s="251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5" ht="17.25" customHeight="1" thickBot="1">
      <c r="A2" s="701" t="s">
        <v>329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5" ht="9" customHeight="1">
      <c r="A3" s="1499" t="s">
        <v>334</v>
      </c>
      <c r="B3" s="1500"/>
      <c r="C3" s="1742" t="s">
        <v>86</v>
      </c>
      <c r="D3" s="1763" t="s">
        <v>1025</v>
      </c>
      <c r="E3" s="1734"/>
      <c r="F3" s="1734"/>
      <c r="G3" s="1734"/>
      <c r="H3" s="1734"/>
      <c r="I3" s="1734"/>
      <c r="J3" s="1734"/>
      <c r="K3" s="1734"/>
      <c r="L3" s="1734"/>
      <c r="M3" s="1500"/>
    </row>
    <row r="4" spans="1:15" ht="9" customHeight="1">
      <c r="A4" s="1501"/>
      <c r="B4" s="1502"/>
      <c r="C4" s="1762"/>
      <c r="D4" s="1759"/>
      <c r="E4" s="1759"/>
      <c r="F4" s="1759"/>
      <c r="G4" s="1759"/>
      <c r="H4" s="1759"/>
      <c r="I4" s="1759"/>
      <c r="J4" s="1759"/>
      <c r="K4" s="1759"/>
      <c r="L4" s="1759"/>
      <c r="M4" s="1729"/>
    </row>
    <row r="5" spans="1:15" ht="17.25" customHeight="1">
      <c r="A5" s="1501"/>
      <c r="B5" s="1502"/>
      <c r="C5" s="1762"/>
      <c r="D5" s="1612" t="s">
        <v>358</v>
      </c>
      <c r="E5" s="1612" t="s">
        <v>359</v>
      </c>
      <c r="F5" s="1612" t="s">
        <v>360</v>
      </c>
      <c r="G5" s="1612" t="s">
        <v>361</v>
      </c>
      <c r="H5" s="1612" t="s">
        <v>362</v>
      </c>
      <c r="I5" s="1612" t="s">
        <v>363</v>
      </c>
      <c r="J5" s="1612" t="s">
        <v>364</v>
      </c>
      <c r="K5" s="1612" t="s">
        <v>365</v>
      </c>
      <c r="L5" s="1612" t="s">
        <v>366</v>
      </c>
      <c r="M5" s="1760" t="s">
        <v>367</v>
      </c>
    </row>
    <row r="6" spans="1:15" ht="17.25" customHeight="1" thickBot="1">
      <c r="A6" s="1503"/>
      <c r="B6" s="1504"/>
      <c r="C6" s="1632"/>
      <c r="D6" s="1613"/>
      <c r="E6" s="1613"/>
      <c r="F6" s="1613"/>
      <c r="G6" s="1613"/>
      <c r="H6" s="1613"/>
      <c r="I6" s="1613"/>
      <c r="J6" s="1613"/>
      <c r="K6" s="1613"/>
      <c r="L6" s="1613"/>
      <c r="M6" s="1761"/>
    </row>
    <row r="7" spans="1:15" ht="17.25" customHeight="1">
      <c r="A7" s="1505" t="s">
        <v>13</v>
      </c>
      <c r="B7" s="1506"/>
      <c r="C7" s="285">
        <v>816015</v>
      </c>
      <c r="D7" s="308">
        <v>93633</v>
      </c>
      <c r="E7" s="307">
        <v>91198</v>
      </c>
      <c r="F7" s="307">
        <v>91133</v>
      </c>
      <c r="G7" s="307">
        <v>91155</v>
      </c>
      <c r="H7" s="307">
        <v>90461</v>
      </c>
      <c r="I7" s="307">
        <v>83602</v>
      </c>
      <c r="J7" s="307">
        <v>86866</v>
      </c>
      <c r="K7" s="307">
        <v>89490</v>
      </c>
      <c r="L7" s="307">
        <v>97858</v>
      </c>
      <c r="M7" s="743">
        <v>619</v>
      </c>
      <c r="O7" s="345"/>
    </row>
    <row r="8" spans="1:15" ht="17.25" customHeight="1">
      <c r="A8" s="1505" t="s">
        <v>14</v>
      </c>
      <c r="B8" s="1506"/>
      <c r="C8" s="285">
        <v>794459</v>
      </c>
      <c r="D8" s="308">
        <v>94804</v>
      </c>
      <c r="E8" s="307">
        <v>92253</v>
      </c>
      <c r="F8" s="307">
        <v>90919</v>
      </c>
      <c r="G8" s="307">
        <v>91084</v>
      </c>
      <c r="H8" s="307">
        <v>91020</v>
      </c>
      <c r="I8" s="307">
        <v>82149</v>
      </c>
      <c r="J8" s="307">
        <v>83173</v>
      </c>
      <c r="K8" s="307">
        <v>84098</v>
      </c>
      <c r="L8" s="307">
        <v>84306</v>
      </c>
      <c r="M8" s="743">
        <v>653</v>
      </c>
      <c r="O8" s="345"/>
    </row>
    <row r="9" spans="1:15" ht="17.25" customHeight="1">
      <c r="A9" s="1505" t="s">
        <v>15</v>
      </c>
      <c r="B9" s="1506"/>
      <c r="C9" s="289">
        <v>789486</v>
      </c>
      <c r="D9" s="308">
        <v>96517</v>
      </c>
      <c r="E9" s="307">
        <v>93561</v>
      </c>
      <c r="F9" s="307">
        <v>92131</v>
      </c>
      <c r="G9" s="307">
        <v>90883</v>
      </c>
      <c r="H9" s="307">
        <v>91090</v>
      </c>
      <c r="I9" s="307">
        <v>82830</v>
      </c>
      <c r="J9" s="307">
        <v>82061</v>
      </c>
      <c r="K9" s="307">
        <v>80415</v>
      </c>
      <c r="L9" s="307">
        <v>79302</v>
      </c>
      <c r="M9" s="743">
        <v>696</v>
      </c>
      <c r="O9" s="345"/>
    </row>
    <row r="10" spans="1:15" ht="17.25" customHeight="1">
      <c r="A10" s="1505" t="s">
        <v>16</v>
      </c>
      <c r="B10" s="1506"/>
      <c r="C10" s="289">
        <v>794642</v>
      </c>
      <c r="D10" s="308">
        <v>101583</v>
      </c>
      <c r="E10" s="307">
        <v>95316</v>
      </c>
      <c r="F10" s="307">
        <v>93561</v>
      </c>
      <c r="G10" s="307">
        <v>92102</v>
      </c>
      <c r="H10" s="307">
        <v>90894</v>
      </c>
      <c r="I10" s="307">
        <v>82726</v>
      </c>
      <c r="J10" s="307">
        <v>82573</v>
      </c>
      <c r="K10" s="307">
        <v>79379</v>
      </c>
      <c r="L10" s="307">
        <v>75750</v>
      </c>
      <c r="M10" s="743">
        <v>758</v>
      </c>
      <c r="O10" s="345"/>
    </row>
    <row r="11" spans="1:15" ht="17.25" customHeight="1">
      <c r="A11" s="1505" t="s">
        <v>17</v>
      </c>
      <c r="B11" s="1506"/>
      <c r="C11" s="289">
        <v>807950</v>
      </c>
      <c r="D11" s="308">
        <v>106698</v>
      </c>
      <c r="E11" s="307">
        <v>100276</v>
      </c>
      <c r="F11" s="307">
        <v>94942</v>
      </c>
      <c r="G11" s="307">
        <v>93442</v>
      </c>
      <c r="H11" s="307">
        <v>91996</v>
      </c>
      <c r="I11" s="307">
        <v>82875</v>
      </c>
      <c r="J11" s="307">
        <v>82299</v>
      </c>
      <c r="K11" s="307">
        <v>79830</v>
      </c>
      <c r="L11" s="307">
        <v>74832</v>
      </c>
      <c r="M11" s="743">
        <v>760</v>
      </c>
      <c r="O11" s="345"/>
    </row>
    <row r="12" spans="1:15" ht="17.25" customHeight="1">
      <c r="A12" s="1505" t="s">
        <v>18</v>
      </c>
      <c r="B12" s="1506"/>
      <c r="C12" s="289">
        <v>827654</v>
      </c>
      <c r="D12" s="308">
        <v>111880</v>
      </c>
      <c r="E12" s="307">
        <v>105279</v>
      </c>
      <c r="F12" s="307">
        <v>99903</v>
      </c>
      <c r="G12" s="307">
        <v>94878</v>
      </c>
      <c r="H12" s="307">
        <v>93293</v>
      </c>
      <c r="I12" s="307">
        <v>83729</v>
      </c>
      <c r="J12" s="307">
        <v>82543</v>
      </c>
      <c r="K12" s="307">
        <v>79694</v>
      </c>
      <c r="L12" s="307">
        <v>75652</v>
      </c>
      <c r="M12" s="743">
        <v>803</v>
      </c>
      <c r="O12" s="345"/>
    </row>
    <row r="13" spans="1:15" ht="17.25" customHeight="1">
      <c r="A13" s="1505" t="s">
        <v>19</v>
      </c>
      <c r="B13" s="1506"/>
      <c r="C13" s="289">
        <v>854137</v>
      </c>
      <c r="D13" s="308">
        <v>118549</v>
      </c>
      <c r="E13" s="307">
        <v>110428</v>
      </c>
      <c r="F13" s="307">
        <v>105139</v>
      </c>
      <c r="G13" s="307">
        <v>99879</v>
      </c>
      <c r="H13" s="307">
        <v>94901</v>
      </c>
      <c r="I13" s="307">
        <v>85314</v>
      </c>
      <c r="J13" s="307">
        <v>83418</v>
      </c>
      <c r="K13" s="307">
        <v>79839</v>
      </c>
      <c r="L13" s="307">
        <v>75501</v>
      </c>
      <c r="M13" s="743">
        <v>1169</v>
      </c>
      <c r="O13" s="345"/>
    </row>
    <row r="14" spans="1:15" ht="17.25" customHeight="1">
      <c r="A14" s="1505" t="s">
        <v>20</v>
      </c>
      <c r="B14" s="1506"/>
      <c r="C14" s="289">
        <v>880251</v>
      </c>
      <c r="D14" s="308">
        <v>118011</v>
      </c>
      <c r="E14" s="308">
        <v>117139</v>
      </c>
      <c r="F14" s="308">
        <v>110319</v>
      </c>
      <c r="G14" s="308">
        <v>105176</v>
      </c>
      <c r="H14" s="308">
        <v>100083</v>
      </c>
      <c r="I14" s="308">
        <v>86880</v>
      </c>
      <c r="J14" s="308">
        <v>85115</v>
      </c>
      <c r="K14" s="308">
        <v>80656</v>
      </c>
      <c r="L14" s="308">
        <v>75773</v>
      </c>
      <c r="M14" s="390">
        <v>1099</v>
      </c>
      <c r="O14" s="345"/>
    </row>
    <row r="15" spans="1:15" ht="17.25" customHeight="1">
      <c r="A15" s="1505" t="s">
        <v>21</v>
      </c>
      <c r="B15" s="1506"/>
      <c r="C15" s="289">
        <v>906188</v>
      </c>
      <c r="D15" s="308">
        <v>118335</v>
      </c>
      <c r="E15" s="308">
        <v>116916</v>
      </c>
      <c r="F15" s="308">
        <v>117110</v>
      </c>
      <c r="G15" s="308">
        <v>110427</v>
      </c>
      <c r="H15" s="308">
        <v>105363</v>
      </c>
      <c r="I15" s="308">
        <v>91751</v>
      </c>
      <c r="J15" s="308">
        <v>86726</v>
      </c>
      <c r="K15" s="308">
        <v>81975</v>
      </c>
      <c r="L15" s="308">
        <v>76592</v>
      </c>
      <c r="M15" s="390">
        <v>993</v>
      </c>
      <c r="O15" s="345"/>
    </row>
    <row r="16" spans="1:15" s="383" customFormat="1" ht="17.25" customHeight="1">
      <c r="A16" s="1505" t="s">
        <v>244</v>
      </c>
      <c r="B16" s="1506"/>
      <c r="C16" s="289">
        <v>926108</v>
      </c>
      <c r="D16" s="308">
        <v>113042</v>
      </c>
      <c r="E16" s="308">
        <v>117062</v>
      </c>
      <c r="F16" s="308">
        <v>116862</v>
      </c>
      <c r="G16" s="308">
        <v>117320</v>
      </c>
      <c r="H16" s="308">
        <v>110606</v>
      </c>
      <c r="I16" s="308">
        <v>96973</v>
      </c>
      <c r="J16" s="308">
        <v>91626</v>
      </c>
      <c r="K16" s="308">
        <v>83728</v>
      </c>
      <c r="L16" s="308">
        <v>77861</v>
      </c>
      <c r="M16" s="390">
        <v>1028</v>
      </c>
      <c r="O16" s="345"/>
    </row>
    <row r="17" spans="1:15" ht="17.25" customHeight="1" thickBot="1">
      <c r="A17" s="1555" t="s">
        <v>321</v>
      </c>
      <c r="B17" s="1556"/>
      <c r="C17" s="254">
        <v>940928</v>
      </c>
      <c r="D17" s="255">
        <v>109209</v>
      </c>
      <c r="E17" s="255">
        <v>111950</v>
      </c>
      <c r="F17" s="255">
        <v>117044</v>
      </c>
      <c r="G17" s="255">
        <v>116992</v>
      </c>
      <c r="H17" s="255">
        <v>117431</v>
      </c>
      <c r="I17" s="255">
        <v>102415</v>
      </c>
      <c r="J17" s="255">
        <v>96745</v>
      </c>
      <c r="K17" s="255">
        <v>88509</v>
      </c>
      <c r="L17" s="255">
        <v>79703</v>
      </c>
      <c r="M17" s="428">
        <v>930</v>
      </c>
      <c r="O17" s="345"/>
    </row>
    <row r="18" spans="1:15" ht="17.25" customHeight="1">
      <c r="A18" s="1514" t="s">
        <v>718</v>
      </c>
      <c r="B18" s="1242" t="s">
        <v>327</v>
      </c>
      <c r="C18" s="1245">
        <f>C17-C16</f>
        <v>14820</v>
      </c>
      <c r="D18" s="1307">
        <f t="shared" ref="D18:M18" si="0">D17-D16</f>
        <v>-3833</v>
      </c>
      <c r="E18" s="1246">
        <f t="shared" si="0"/>
        <v>-5112</v>
      </c>
      <c r="F18" s="1246">
        <f t="shared" si="0"/>
        <v>182</v>
      </c>
      <c r="G18" s="1246">
        <f t="shared" si="0"/>
        <v>-328</v>
      </c>
      <c r="H18" s="1246">
        <f t="shared" si="0"/>
        <v>6825</v>
      </c>
      <c r="I18" s="1246">
        <f t="shared" si="0"/>
        <v>5442</v>
      </c>
      <c r="J18" s="1246">
        <f t="shared" si="0"/>
        <v>5119</v>
      </c>
      <c r="K18" s="1246">
        <f t="shared" si="0"/>
        <v>4781</v>
      </c>
      <c r="L18" s="1246">
        <f t="shared" si="0"/>
        <v>1842</v>
      </c>
      <c r="M18" s="1247">
        <f t="shared" si="0"/>
        <v>-98</v>
      </c>
    </row>
    <row r="19" spans="1:15" ht="17.25" customHeight="1">
      <c r="A19" s="1497"/>
      <c r="B19" s="1250" t="s">
        <v>328</v>
      </c>
      <c r="C19" s="1253">
        <f>C17/C16-1</f>
        <v>1.6002453277587536E-2</v>
      </c>
      <c r="D19" s="1319">
        <f t="shared" ref="D19:M19" si="1">D17/D16-1</f>
        <v>-3.3907751101360573E-2</v>
      </c>
      <c r="E19" s="1254">
        <f t="shared" si="1"/>
        <v>-4.3669166766328926E-2</v>
      </c>
      <c r="F19" s="1254">
        <f t="shared" si="1"/>
        <v>1.5573924800191818E-3</v>
      </c>
      <c r="G19" s="1254">
        <f t="shared" si="1"/>
        <v>-2.7957722468462398E-3</v>
      </c>
      <c r="H19" s="1254">
        <f t="shared" si="1"/>
        <v>6.1705513263294876E-2</v>
      </c>
      <c r="I19" s="1254">
        <f t="shared" si="1"/>
        <v>5.61187134563228E-2</v>
      </c>
      <c r="J19" s="1254">
        <f t="shared" si="1"/>
        <v>5.5868421627049081E-2</v>
      </c>
      <c r="K19" s="1254">
        <f t="shared" si="1"/>
        <v>5.7101566978788432E-2</v>
      </c>
      <c r="L19" s="1254">
        <f t="shared" si="1"/>
        <v>2.365754357123584E-2</v>
      </c>
      <c r="M19" s="1255">
        <f t="shared" si="1"/>
        <v>-9.5330739299610889E-2</v>
      </c>
    </row>
    <row r="20" spans="1:15" ht="17.25" customHeight="1">
      <c r="A20" s="1496" t="s">
        <v>719</v>
      </c>
      <c r="B20" s="1270" t="s">
        <v>327</v>
      </c>
      <c r="C20" s="1273">
        <f>C17-C12</f>
        <v>113274</v>
      </c>
      <c r="D20" s="1315">
        <f t="shared" ref="D20:M20" si="2">D17-D12</f>
        <v>-2671</v>
      </c>
      <c r="E20" s="1274">
        <f t="shared" si="2"/>
        <v>6671</v>
      </c>
      <c r="F20" s="1274">
        <f t="shared" si="2"/>
        <v>17141</v>
      </c>
      <c r="G20" s="1274">
        <f t="shared" si="2"/>
        <v>22114</v>
      </c>
      <c r="H20" s="1274">
        <f t="shared" si="2"/>
        <v>24138</v>
      </c>
      <c r="I20" s="1274">
        <f t="shared" si="2"/>
        <v>18686</v>
      </c>
      <c r="J20" s="1274">
        <f t="shared" si="2"/>
        <v>14202</v>
      </c>
      <c r="K20" s="1274">
        <f t="shared" si="2"/>
        <v>8815</v>
      </c>
      <c r="L20" s="1274">
        <f t="shared" si="2"/>
        <v>4051</v>
      </c>
      <c r="M20" s="1275">
        <f t="shared" si="2"/>
        <v>127</v>
      </c>
    </row>
    <row r="21" spans="1:15" ht="17.25" customHeight="1">
      <c r="A21" s="1497"/>
      <c r="B21" s="1250" t="s">
        <v>328</v>
      </c>
      <c r="C21" s="1253">
        <f>C17/C12-1</f>
        <v>0.13686153875895002</v>
      </c>
      <c r="D21" s="1319">
        <f t="shared" ref="D21:M21" si="3">D17/D12-1</f>
        <v>-2.3873793350017825E-2</v>
      </c>
      <c r="E21" s="1254">
        <f t="shared" si="3"/>
        <v>6.3364963572982269E-2</v>
      </c>
      <c r="F21" s="1254">
        <f t="shared" si="3"/>
        <v>0.17157642913626225</v>
      </c>
      <c r="G21" s="1254">
        <f t="shared" si="3"/>
        <v>0.23307826893484274</v>
      </c>
      <c r="H21" s="1254">
        <f t="shared" si="3"/>
        <v>0.25873323829226202</v>
      </c>
      <c r="I21" s="1254">
        <f t="shared" si="3"/>
        <v>0.22317237755138608</v>
      </c>
      <c r="J21" s="1254">
        <f t="shared" si="3"/>
        <v>0.17205577698896324</v>
      </c>
      <c r="K21" s="1254">
        <f t="shared" si="3"/>
        <v>0.11061058548949743</v>
      </c>
      <c r="L21" s="1254">
        <f t="shared" si="3"/>
        <v>5.3547824247871745E-2</v>
      </c>
      <c r="M21" s="1255">
        <f t="shared" si="3"/>
        <v>0.15815691158156908</v>
      </c>
    </row>
    <row r="22" spans="1:15" ht="17.25" customHeight="1">
      <c r="A22" s="1496" t="s">
        <v>720</v>
      </c>
      <c r="B22" s="1270" t="s">
        <v>327</v>
      </c>
      <c r="C22" s="1273">
        <f>C17-C7</f>
        <v>124913</v>
      </c>
      <c r="D22" s="1315">
        <f t="shared" ref="D22:M22" si="4">D17-D7</f>
        <v>15576</v>
      </c>
      <c r="E22" s="1274">
        <f t="shared" si="4"/>
        <v>20752</v>
      </c>
      <c r="F22" s="1274">
        <f t="shared" si="4"/>
        <v>25911</v>
      </c>
      <c r="G22" s="1274">
        <f t="shared" si="4"/>
        <v>25837</v>
      </c>
      <c r="H22" s="1274">
        <f t="shared" si="4"/>
        <v>26970</v>
      </c>
      <c r="I22" s="1274">
        <f t="shared" si="4"/>
        <v>18813</v>
      </c>
      <c r="J22" s="1274">
        <f t="shared" si="4"/>
        <v>9879</v>
      </c>
      <c r="K22" s="1274">
        <f t="shared" si="4"/>
        <v>-981</v>
      </c>
      <c r="L22" s="1274">
        <f t="shared" si="4"/>
        <v>-18155</v>
      </c>
      <c r="M22" s="1275">
        <f t="shared" si="4"/>
        <v>311</v>
      </c>
    </row>
    <row r="23" spans="1:15" ht="17.25" customHeight="1" thickBot="1">
      <c r="A23" s="1498"/>
      <c r="B23" s="1290" t="s">
        <v>328</v>
      </c>
      <c r="C23" s="1291">
        <f>C17/C7-1</f>
        <v>0.15307684295019097</v>
      </c>
      <c r="D23" s="1368">
        <f t="shared" ref="D23:M23" si="5">D17/D7-1</f>
        <v>0.16635160680529304</v>
      </c>
      <c r="E23" s="1292">
        <f t="shared" si="5"/>
        <v>0.22754884975547718</v>
      </c>
      <c r="F23" s="1292">
        <f t="shared" si="5"/>
        <v>0.28432071807139025</v>
      </c>
      <c r="G23" s="1292">
        <f t="shared" si="5"/>
        <v>0.28344029400471715</v>
      </c>
      <c r="H23" s="1292">
        <f t="shared" si="5"/>
        <v>0.29813952974209879</v>
      </c>
      <c r="I23" s="1292">
        <f t="shared" si="5"/>
        <v>0.22503050166263971</v>
      </c>
      <c r="J23" s="1292">
        <f t="shared" si="5"/>
        <v>0.11372688969216949</v>
      </c>
      <c r="K23" s="1292">
        <f t="shared" si="5"/>
        <v>-1.0962118672477317E-2</v>
      </c>
      <c r="L23" s="1292">
        <f t="shared" si="5"/>
        <v>-0.18552392241819782</v>
      </c>
      <c r="M23" s="1369">
        <f t="shared" si="5"/>
        <v>0.5024232633279484</v>
      </c>
    </row>
    <row r="24" spans="1:15" ht="17.25" customHeight="1">
      <c r="D24" s="345"/>
    </row>
    <row r="25" spans="1:15" ht="17.25" customHeight="1">
      <c r="D25" s="345"/>
    </row>
    <row r="26" spans="1:15" ht="17.25" customHeight="1">
      <c r="D26" s="345"/>
    </row>
    <row r="27" spans="1:15" ht="17.25" customHeight="1">
      <c r="D27" s="345"/>
    </row>
    <row r="28" spans="1:15">
      <c r="D28" s="345"/>
    </row>
    <row r="29" spans="1:15">
      <c r="D29" s="345"/>
    </row>
    <row r="30" spans="1:15">
      <c r="D30" s="345"/>
    </row>
  </sheetData>
  <mergeCells count="27">
    <mergeCell ref="M5:M6"/>
    <mergeCell ref="J5:J6"/>
    <mergeCell ref="A18:A19"/>
    <mergeCell ref="A20:A21"/>
    <mergeCell ref="A22:A23"/>
    <mergeCell ref="C3:C6"/>
    <mergeCell ref="A13:B13"/>
    <mergeCell ref="A14:B14"/>
    <mergeCell ref="A15:B15"/>
    <mergeCell ref="A17:B17"/>
    <mergeCell ref="A16:B16"/>
    <mergeCell ref="D3:M4"/>
    <mergeCell ref="A12:B12"/>
    <mergeCell ref="A11:B11"/>
    <mergeCell ref="A3:B6"/>
    <mergeCell ref="A7:B7"/>
    <mergeCell ref="L5:L6"/>
    <mergeCell ref="K5:K6"/>
    <mergeCell ref="A8:B8"/>
    <mergeCell ref="A9:B9"/>
    <mergeCell ref="A10:B10"/>
    <mergeCell ref="G5:G6"/>
    <mergeCell ref="I5:I6"/>
    <mergeCell ref="F5:F6"/>
    <mergeCell ref="H5:H6"/>
    <mergeCell ref="D5:D6"/>
    <mergeCell ref="E5:E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M23" unlocked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P26"/>
  <sheetViews>
    <sheetView zoomScaleNormal="100" workbookViewId="0"/>
  </sheetViews>
  <sheetFormatPr defaultRowHeight="15"/>
  <cols>
    <col min="1" max="1" width="19.28515625" customWidth="1"/>
    <col min="2" max="12" width="10" customWidth="1"/>
  </cols>
  <sheetData>
    <row r="1" spans="1:16" s="59" customFormat="1" ht="17.25" customHeight="1">
      <c r="A1" s="438" t="s">
        <v>574</v>
      </c>
      <c r="B1" s="378"/>
      <c r="C1" s="378"/>
      <c r="D1" s="378"/>
      <c r="E1" s="303"/>
      <c r="F1" s="378"/>
      <c r="G1" s="378"/>
      <c r="H1" s="378"/>
      <c r="I1" s="378"/>
      <c r="J1" s="378"/>
      <c r="K1" s="378"/>
      <c r="L1" s="378"/>
    </row>
    <row r="2" spans="1:16" ht="17.25" customHeight="1" thickBot="1">
      <c r="A2" s="701" t="s">
        <v>329</v>
      </c>
      <c r="B2" s="256"/>
      <c r="C2" s="256"/>
      <c r="D2" s="256"/>
      <c r="E2" s="256"/>
      <c r="F2" s="256"/>
      <c r="G2" s="256"/>
      <c r="H2" s="256"/>
      <c r="I2" s="256"/>
      <c r="J2" s="256"/>
      <c r="K2" s="256" t="s">
        <v>0</v>
      </c>
      <c r="L2" s="256" t="s">
        <v>0</v>
      </c>
    </row>
    <row r="3" spans="1:16" ht="9" customHeight="1">
      <c r="A3" s="1626" t="s">
        <v>325</v>
      </c>
      <c r="B3" s="1764" t="s">
        <v>86</v>
      </c>
      <c r="C3" s="1763" t="s">
        <v>1025</v>
      </c>
      <c r="D3" s="1734"/>
      <c r="E3" s="1734"/>
      <c r="F3" s="1734"/>
      <c r="G3" s="1734"/>
      <c r="H3" s="1734"/>
      <c r="I3" s="1734"/>
      <c r="J3" s="1734"/>
      <c r="K3" s="1734"/>
      <c r="L3" s="1500"/>
    </row>
    <row r="4" spans="1:16" ht="9" customHeight="1">
      <c r="A4" s="1633"/>
      <c r="B4" s="1765"/>
      <c r="C4" s="1759"/>
      <c r="D4" s="1759"/>
      <c r="E4" s="1759"/>
      <c r="F4" s="1759"/>
      <c r="G4" s="1759"/>
      <c r="H4" s="1759"/>
      <c r="I4" s="1759"/>
      <c r="J4" s="1759"/>
      <c r="K4" s="1759"/>
      <c r="L4" s="1729"/>
    </row>
    <row r="5" spans="1:16" ht="17.25" customHeight="1">
      <c r="A5" s="1633"/>
      <c r="B5" s="1765"/>
      <c r="C5" s="1612" t="s">
        <v>358</v>
      </c>
      <c r="D5" s="1612" t="s">
        <v>359</v>
      </c>
      <c r="E5" s="1612" t="s">
        <v>360</v>
      </c>
      <c r="F5" s="1612" t="s">
        <v>361</v>
      </c>
      <c r="G5" s="1612" t="s">
        <v>362</v>
      </c>
      <c r="H5" s="1612" t="s">
        <v>363</v>
      </c>
      <c r="I5" s="1612" t="s">
        <v>364</v>
      </c>
      <c r="J5" s="1612" t="s">
        <v>365</v>
      </c>
      <c r="K5" s="1612" t="s">
        <v>366</v>
      </c>
      <c r="L5" s="1760" t="s">
        <v>367</v>
      </c>
    </row>
    <row r="6" spans="1:16" ht="17.25" customHeight="1" thickBot="1">
      <c r="A6" s="1630"/>
      <c r="B6" s="1613"/>
      <c r="C6" s="1613"/>
      <c r="D6" s="1613"/>
      <c r="E6" s="1613"/>
      <c r="F6" s="1613"/>
      <c r="G6" s="1613"/>
      <c r="H6" s="1613"/>
      <c r="I6" s="1613"/>
      <c r="J6" s="1613"/>
      <c r="K6" s="1613"/>
      <c r="L6" s="1761"/>
    </row>
    <row r="7" spans="1:16" ht="17.25" customHeight="1">
      <c r="A7" s="361" t="s">
        <v>26</v>
      </c>
      <c r="B7" s="751">
        <v>940928</v>
      </c>
      <c r="C7" s="752">
        <v>109209</v>
      </c>
      <c r="D7" s="752">
        <v>111950</v>
      </c>
      <c r="E7" s="752">
        <v>117044</v>
      </c>
      <c r="F7" s="752">
        <v>116992</v>
      </c>
      <c r="G7" s="752">
        <v>117431</v>
      </c>
      <c r="H7" s="752">
        <v>102415</v>
      </c>
      <c r="I7" s="752">
        <v>96745</v>
      </c>
      <c r="J7" s="752">
        <v>88509</v>
      </c>
      <c r="K7" s="752">
        <v>79703</v>
      </c>
      <c r="L7" s="569">
        <v>930</v>
      </c>
      <c r="P7" s="345"/>
    </row>
    <row r="8" spans="1:16" ht="17.25" customHeight="1">
      <c r="A8" s="369" t="s">
        <v>27</v>
      </c>
      <c r="B8" s="377">
        <v>105887</v>
      </c>
      <c r="C8" s="729">
        <v>13535</v>
      </c>
      <c r="D8" s="729">
        <v>13533</v>
      </c>
      <c r="E8" s="729">
        <v>13852</v>
      </c>
      <c r="F8" s="729">
        <v>13678</v>
      </c>
      <c r="G8" s="729">
        <v>13429</v>
      </c>
      <c r="H8" s="729">
        <v>10786</v>
      </c>
      <c r="I8" s="729">
        <v>10129</v>
      </c>
      <c r="J8" s="729">
        <v>8841</v>
      </c>
      <c r="K8" s="729">
        <v>7995</v>
      </c>
      <c r="L8" s="472">
        <v>109</v>
      </c>
      <c r="P8" s="345"/>
    </row>
    <row r="9" spans="1:16" ht="17.25" customHeight="1">
      <c r="A9" s="369" t="s">
        <v>28</v>
      </c>
      <c r="B9" s="377">
        <v>129519</v>
      </c>
      <c r="C9" s="729">
        <v>15884</v>
      </c>
      <c r="D9" s="729">
        <v>16394</v>
      </c>
      <c r="E9" s="729">
        <v>16537</v>
      </c>
      <c r="F9" s="729">
        <v>16466</v>
      </c>
      <c r="G9" s="729">
        <v>16209</v>
      </c>
      <c r="H9" s="729">
        <v>13654</v>
      </c>
      <c r="I9" s="729">
        <v>12611</v>
      </c>
      <c r="J9" s="729">
        <v>11517</v>
      </c>
      <c r="K9" s="729">
        <v>10180</v>
      </c>
      <c r="L9" s="472">
        <v>67</v>
      </c>
      <c r="P9" s="345"/>
    </row>
    <row r="10" spans="1:16" ht="17.25" customHeight="1">
      <c r="A10" s="369" t="s">
        <v>29</v>
      </c>
      <c r="B10" s="377">
        <v>57070</v>
      </c>
      <c r="C10" s="729">
        <v>6605</v>
      </c>
      <c r="D10" s="729">
        <v>6637</v>
      </c>
      <c r="E10" s="729">
        <v>7057</v>
      </c>
      <c r="F10" s="729">
        <v>7093</v>
      </c>
      <c r="G10" s="729">
        <v>7034</v>
      </c>
      <c r="H10" s="729">
        <v>6287</v>
      </c>
      <c r="I10" s="729">
        <v>6017</v>
      </c>
      <c r="J10" s="729">
        <v>5317</v>
      </c>
      <c r="K10" s="729">
        <v>4989</v>
      </c>
      <c r="L10" s="472">
        <v>34</v>
      </c>
      <c r="P10" s="345"/>
    </row>
    <row r="11" spans="1:16" ht="17.25" customHeight="1">
      <c r="A11" s="369" t="s">
        <v>30</v>
      </c>
      <c r="B11" s="377">
        <v>51237</v>
      </c>
      <c r="C11" s="729">
        <v>5779</v>
      </c>
      <c r="D11" s="729">
        <v>6014</v>
      </c>
      <c r="E11" s="729">
        <v>6482</v>
      </c>
      <c r="F11" s="729">
        <v>6328</v>
      </c>
      <c r="G11" s="729">
        <v>6495</v>
      </c>
      <c r="H11" s="729">
        <v>5688</v>
      </c>
      <c r="I11" s="729">
        <v>5400</v>
      </c>
      <c r="J11" s="729">
        <v>4747</v>
      </c>
      <c r="K11" s="729">
        <v>4244</v>
      </c>
      <c r="L11" s="472">
        <v>60</v>
      </c>
      <c r="P11" s="345"/>
    </row>
    <row r="12" spans="1:16" ht="17.25" customHeight="1">
      <c r="A12" s="369" t="s">
        <v>31</v>
      </c>
      <c r="B12" s="377">
        <v>25185</v>
      </c>
      <c r="C12" s="729">
        <v>2797</v>
      </c>
      <c r="D12" s="729">
        <v>2908</v>
      </c>
      <c r="E12" s="729">
        <v>3159</v>
      </c>
      <c r="F12" s="729">
        <v>3129</v>
      </c>
      <c r="G12" s="729">
        <v>3230</v>
      </c>
      <c r="H12" s="729">
        <v>2775</v>
      </c>
      <c r="I12" s="729">
        <v>2654</v>
      </c>
      <c r="J12" s="729">
        <v>2319</v>
      </c>
      <c r="K12" s="729">
        <v>2175</v>
      </c>
      <c r="L12" s="472">
        <v>39</v>
      </c>
      <c r="P12" s="345"/>
    </row>
    <row r="13" spans="1:16" ht="17.25" customHeight="1">
      <c r="A13" s="369" t="s">
        <v>32</v>
      </c>
      <c r="B13" s="377">
        <v>76391</v>
      </c>
      <c r="C13" s="729">
        <v>8532</v>
      </c>
      <c r="D13" s="729">
        <v>8673</v>
      </c>
      <c r="E13" s="729">
        <v>9141</v>
      </c>
      <c r="F13" s="729">
        <v>9252</v>
      </c>
      <c r="G13" s="729">
        <v>9592</v>
      </c>
      <c r="H13" s="729">
        <v>8588</v>
      </c>
      <c r="I13" s="729">
        <v>8165</v>
      </c>
      <c r="J13" s="729">
        <v>7704</v>
      </c>
      <c r="K13" s="729">
        <v>6656</v>
      </c>
      <c r="L13" s="472">
        <v>88</v>
      </c>
      <c r="P13" s="345"/>
    </row>
    <row r="14" spans="1:16" ht="17.25" customHeight="1">
      <c r="A14" s="369" t="s">
        <v>33</v>
      </c>
      <c r="B14" s="377">
        <v>41124</v>
      </c>
      <c r="C14" s="729">
        <v>4573</v>
      </c>
      <c r="D14" s="729">
        <v>4803</v>
      </c>
      <c r="E14" s="729">
        <v>5139</v>
      </c>
      <c r="F14" s="729">
        <v>5187</v>
      </c>
      <c r="G14" s="729">
        <v>5091</v>
      </c>
      <c r="H14" s="729">
        <v>4611</v>
      </c>
      <c r="I14" s="729">
        <v>4056</v>
      </c>
      <c r="J14" s="729">
        <v>4081</v>
      </c>
      <c r="K14" s="729">
        <v>3533</v>
      </c>
      <c r="L14" s="472">
        <v>50</v>
      </c>
      <c r="P14" s="345"/>
    </row>
    <row r="15" spans="1:16" ht="17.25" customHeight="1">
      <c r="A15" s="369" t="s">
        <v>34</v>
      </c>
      <c r="B15" s="377">
        <v>49569</v>
      </c>
      <c r="C15" s="729">
        <v>5617</v>
      </c>
      <c r="D15" s="729">
        <v>5531</v>
      </c>
      <c r="E15" s="729">
        <v>6249</v>
      </c>
      <c r="F15" s="729">
        <v>6062</v>
      </c>
      <c r="G15" s="729">
        <v>6159</v>
      </c>
      <c r="H15" s="729">
        <v>5562</v>
      </c>
      <c r="I15" s="729">
        <v>5292</v>
      </c>
      <c r="J15" s="729">
        <v>4681</v>
      </c>
      <c r="K15" s="729">
        <v>4349</v>
      </c>
      <c r="L15" s="472">
        <v>67</v>
      </c>
      <c r="P15" s="345"/>
    </row>
    <row r="16" spans="1:16" ht="17.25" customHeight="1">
      <c r="A16" s="369" t="s">
        <v>35</v>
      </c>
      <c r="B16" s="377">
        <v>46496</v>
      </c>
      <c r="C16" s="729">
        <v>5407</v>
      </c>
      <c r="D16" s="729">
        <v>5399</v>
      </c>
      <c r="E16" s="729">
        <v>5690</v>
      </c>
      <c r="F16" s="729">
        <v>5700</v>
      </c>
      <c r="G16" s="729">
        <v>5791</v>
      </c>
      <c r="H16" s="729">
        <v>5071</v>
      </c>
      <c r="I16" s="729">
        <v>4780</v>
      </c>
      <c r="J16" s="729">
        <v>4449</v>
      </c>
      <c r="K16" s="729">
        <v>4122</v>
      </c>
      <c r="L16" s="472">
        <v>87</v>
      </c>
      <c r="P16" s="345"/>
    </row>
    <row r="17" spans="1:16" ht="17.25" customHeight="1">
      <c r="A17" s="369" t="s">
        <v>36</v>
      </c>
      <c r="B17" s="377">
        <v>44729</v>
      </c>
      <c r="C17" s="729">
        <v>5114</v>
      </c>
      <c r="D17" s="729">
        <v>5153</v>
      </c>
      <c r="E17" s="729">
        <v>5336</v>
      </c>
      <c r="F17" s="729">
        <v>5386</v>
      </c>
      <c r="G17" s="729">
        <v>5596</v>
      </c>
      <c r="H17" s="729">
        <v>4983</v>
      </c>
      <c r="I17" s="729">
        <v>4598</v>
      </c>
      <c r="J17" s="729">
        <v>4511</v>
      </c>
      <c r="K17" s="729">
        <v>4023</v>
      </c>
      <c r="L17" s="472">
        <v>29</v>
      </c>
      <c r="P17" s="345"/>
    </row>
    <row r="18" spans="1:16" ht="17.25" customHeight="1">
      <c r="A18" s="369" t="s">
        <v>37</v>
      </c>
      <c r="B18" s="377">
        <v>103570</v>
      </c>
      <c r="C18" s="729">
        <v>12315</v>
      </c>
      <c r="D18" s="729">
        <v>12534</v>
      </c>
      <c r="E18" s="729">
        <v>13012</v>
      </c>
      <c r="F18" s="729">
        <v>13064</v>
      </c>
      <c r="G18" s="729">
        <v>12685</v>
      </c>
      <c r="H18" s="729">
        <v>11063</v>
      </c>
      <c r="I18" s="729">
        <v>10560</v>
      </c>
      <c r="J18" s="729">
        <v>9570</v>
      </c>
      <c r="K18" s="729">
        <v>8679</v>
      </c>
      <c r="L18" s="472">
        <v>88</v>
      </c>
      <c r="P18" s="345"/>
    </row>
    <row r="19" spans="1:16" ht="17.25" customHeight="1">
      <c r="A19" s="369" t="s">
        <v>38</v>
      </c>
      <c r="B19" s="377">
        <v>55292</v>
      </c>
      <c r="C19" s="729">
        <v>6105</v>
      </c>
      <c r="D19" s="729">
        <v>6473</v>
      </c>
      <c r="E19" s="729">
        <v>6816</v>
      </c>
      <c r="F19" s="729">
        <v>6919</v>
      </c>
      <c r="G19" s="729">
        <v>6964</v>
      </c>
      <c r="H19" s="729">
        <v>6054</v>
      </c>
      <c r="I19" s="729">
        <v>5811</v>
      </c>
      <c r="J19" s="729">
        <v>5287</v>
      </c>
      <c r="K19" s="729">
        <v>4813</v>
      </c>
      <c r="L19" s="472">
        <v>50</v>
      </c>
      <c r="P19" s="345"/>
    </row>
    <row r="20" spans="1:16" ht="17.25" customHeight="1">
      <c r="A20" s="369" t="s">
        <v>39</v>
      </c>
      <c r="B20" s="377">
        <v>50411</v>
      </c>
      <c r="C20" s="729">
        <v>5459</v>
      </c>
      <c r="D20" s="729">
        <v>5889</v>
      </c>
      <c r="E20" s="729">
        <v>6022</v>
      </c>
      <c r="F20" s="729">
        <v>6062</v>
      </c>
      <c r="G20" s="729">
        <v>6271</v>
      </c>
      <c r="H20" s="729">
        <v>5513</v>
      </c>
      <c r="I20" s="729">
        <v>5383</v>
      </c>
      <c r="J20" s="729">
        <v>5097</v>
      </c>
      <c r="K20" s="729">
        <v>4649</v>
      </c>
      <c r="L20" s="472">
        <v>66</v>
      </c>
      <c r="P20" s="345"/>
    </row>
    <row r="21" spans="1:16" ht="17.25" customHeight="1" thickBot="1">
      <c r="A21" s="362" t="s">
        <v>40</v>
      </c>
      <c r="B21" s="344">
        <v>104448</v>
      </c>
      <c r="C21" s="320">
        <v>11487</v>
      </c>
      <c r="D21" s="320">
        <v>12009</v>
      </c>
      <c r="E21" s="320">
        <v>12552</v>
      </c>
      <c r="F21" s="320">
        <v>12666</v>
      </c>
      <c r="G21" s="320">
        <v>12885</v>
      </c>
      <c r="H21" s="320">
        <v>11780</v>
      </c>
      <c r="I21" s="320">
        <v>11289</v>
      </c>
      <c r="J21" s="320">
        <v>10388</v>
      </c>
      <c r="K21" s="320">
        <v>9296</v>
      </c>
      <c r="L21" s="44">
        <v>96</v>
      </c>
      <c r="P21" s="345"/>
    </row>
    <row r="22" spans="1:16" ht="17.25" customHeight="1"/>
    <row r="23" spans="1:16" ht="17.25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</row>
    <row r="24" spans="1:16" ht="17.2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</row>
    <row r="25" spans="1:16" ht="17.25" customHeight="1"/>
    <row r="26" spans="1:16" ht="17.25" customHeight="1"/>
  </sheetData>
  <mergeCells count="13">
    <mergeCell ref="J5:J6"/>
    <mergeCell ref="L5:L6"/>
    <mergeCell ref="B3:B6"/>
    <mergeCell ref="C3:L4"/>
    <mergeCell ref="K5:K6"/>
    <mergeCell ref="E5:E6"/>
    <mergeCell ref="D5:D6"/>
    <mergeCell ref="C5:C6"/>
    <mergeCell ref="A3:A6"/>
    <mergeCell ref="G5:G6"/>
    <mergeCell ref="H5:H6"/>
    <mergeCell ref="F5:F6"/>
    <mergeCell ref="I5:I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R39"/>
  <sheetViews>
    <sheetView zoomScaleNormal="100" workbookViewId="0">
      <selection activeCell="A2" sqref="A2"/>
    </sheetView>
  </sheetViews>
  <sheetFormatPr defaultRowHeight="15"/>
  <cols>
    <col min="1" max="1" width="18.28515625" customWidth="1"/>
    <col min="2" max="6" width="7.85546875" customWidth="1"/>
    <col min="7" max="8" width="7.85546875" style="216" customWidth="1"/>
    <col min="9" max="15" width="7.85546875" customWidth="1"/>
  </cols>
  <sheetData>
    <row r="1" spans="1:18" ht="17.25" customHeight="1">
      <c r="A1" s="437" t="s">
        <v>550</v>
      </c>
      <c r="B1" s="217"/>
      <c r="C1" s="217"/>
      <c r="D1" s="217"/>
      <c r="E1" s="217"/>
      <c r="F1" s="217"/>
      <c r="G1" s="303"/>
      <c r="H1" s="217"/>
      <c r="I1" s="217"/>
      <c r="J1" s="217"/>
      <c r="K1" s="217"/>
      <c r="L1" s="217"/>
      <c r="M1" s="217"/>
    </row>
    <row r="2" spans="1:18" ht="17.25" customHeight="1" thickBot="1">
      <c r="A2" s="1483" t="s">
        <v>329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8" ht="17.25" customHeight="1">
      <c r="A3" s="1526" t="s">
        <v>325</v>
      </c>
      <c r="B3" s="1559" t="s">
        <v>330</v>
      </c>
      <c r="C3" s="1563" t="s">
        <v>331</v>
      </c>
      <c r="D3" s="1538" t="s">
        <v>332</v>
      </c>
      <c r="E3" s="1539"/>
      <c r="F3" s="1539"/>
      <c r="G3" s="1539"/>
      <c r="H3" s="1539"/>
      <c r="I3" s="1539"/>
      <c r="J3" s="1540"/>
      <c r="K3" s="1538" t="s">
        <v>333</v>
      </c>
      <c r="L3" s="1539"/>
      <c r="M3" s="1540"/>
      <c r="N3" s="1574" t="s">
        <v>375</v>
      </c>
      <c r="O3" s="1519" t="s">
        <v>376</v>
      </c>
    </row>
    <row r="4" spans="1:18" ht="24" customHeight="1">
      <c r="A4" s="1527"/>
      <c r="B4" s="1560"/>
      <c r="C4" s="1564"/>
      <c r="D4" s="1507" t="s">
        <v>5</v>
      </c>
      <c r="E4" s="1567" t="s">
        <v>315</v>
      </c>
      <c r="F4" s="1568"/>
      <c r="G4" s="1570" t="s">
        <v>316</v>
      </c>
      <c r="H4" s="1571"/>
      <c r="I4" s="1510" t="s">
        <v>725</v>
      </c>
      <c r="J4" s="1511"/>
      <c r="K4" s="1507" t="s">
        <v>5</v>
      </c>
      <c r="L4" s="1575" t="s">
        <v>315</v>
      </c>
      <c r="M4" s="1576"/>
      <c r="N4" s="1517"/>
      <c r="O4" s="1520"/>
    </row>
    <row r="5" spans="1:18" ht="8.25" customHeight="1">
      <c r="A5" s="1528"/>
      <c r="B5" s="1561"/>
      <c r="C5" s="1565"/>
      <c r="D5" s="1508"/>
      <c r="E5" s="1573" t="s">
        <v>8</v>
      </c>
      <c r="F5" s="1569" t="s">
        <v>246</v>
      </c>
      <c r="G5" s="1572" t="s">
        <v>247</v>
      </c>
      <c r="H5" s="1569" t="s">
        <v>248</v>
      </c>
      <c r="I5" s="1512" t="s">
        <v>261</v>
      </c>
      <c r="J5" s="1530" t="s">
        <v>9</v>
      </c>
      <c r="K5" s="1508"/>
      <c r="L5" s="1577" t="s">
        <v>11</v>
      </c>
      <c r="M5" s="1578" t="s">
        <v>249</v>
      </c>
      <c r="N5" s="1517"/>
      <c r="O5" s="1520"/>
    </row>
    <row r="6" spans="1:18" ht="8.25" customHeight="1" thickBot="1">
      <c r="A6" s="1529"/>
      <c r="B6" s="1562"/>
      <c r="C6" s="1566"/>
      <c r="D6" s="1509"/>
      <c r="E6" s="1513"/>
      <c r="F6" s="1531"/>
      <c r="G6" s="1513"/>
      <c r="H6" s="1531"/>
      <c r="I6" s="1513"/>
      <c r="J6" s="1531"/>
      <c r="K6" s="1509"/>
      <c r="L6" s="1533"/>
      <c r="M6" s="1535"/>
      <c r="N6" s="1518"/>
      <c r="O6" s="1521"/>
    </row>
    <row r="7" spans="1:18" ht="17.25" customHeight="1">
      <c r="A7" s="361" t="s">
        <v>26</v>
      </c>
      <c r="B7" s="455">
        <v>5287</v>
      </c>
      <c r="C7" s="314">
        <v>16064</v>
      </c>
      <c r="D7" s="316">
        <v>363776</v>
      </c>
      <c r="E7" s="426">
        <v>174772</v>
      </c>
      <c r="F7" s="340">
        <v>189004</v>
      </c>
      <c r="G7" s="339">
        <v>352433</v>
      </c>
      <c r="H7" s="393">
        <v>11343</v>
      </c>
      <c r="I7" s="339">
        <v>352531</v>
      </c>
      <c r="J7" s="342">
        <v>11245</v>
      </c>
      <c r="K7" s="316">
        <v>30580.799999999999</v>
      </c>
      <c r="L7" s="702">
        <v>30403.7</v>
      </c>
      <c r="M7" s="342">
        <v>177.1</v>
      </c>
      <c r="N7" s="1230">
        <v>22.645418326693228</v>
      </c>
      <c r="O7" s="801">
        <v>11.895568461256737</v>
      </c>
      <c r="P7" s="383"/>
      <c r="Q7" s="383"/>
    </row>
    <row r="8" spans="1:18" ht="17.25" customHeight="1">
      <c r="A8" s="369" t="s">
        <v>27</v>
      </c>
      <c r="B8" s="308">
        <v>427</v>
      </c>
      <c r="C8" s="551">
        <v>1862</v>
      </c>
      <c r="D8" s="285">
        <v>43288</v>
      </c>
      <c r="E8" s="392">
        <v>20662</v>
      </c>
      <c r="F8" s="306">
        <v>22626</v>
      </c>
      <c r="G8" s="354">
        <v>38802</v>
      </c>
      <c r="H8" s="286">
        <v>4486</v>
      </c>
      <c r="I8" s="354">
        <v>42092</v>
      </c>
      <c r="J8" s="391">
        <v>1196</v>
      </c>
      <c r="K8" s="285">
        <v>3746.1</v>
      </c>
      <c r="L8" s="760">
        <v>3698.1</v>
      </c>
      <c r="M8" s="391">
        <v>48</v>
      </c>
      <c r="N8" s="1230">
        <v>23.248120300751879</v>
      </c>
      <c r="O8" s="801">
        <v>11.555484370411895</v>
      </c>
      <c r="P8" s="383"/>
      <c r="Q8" s="383"/>
      <c r="R8" s="383"/>
    </row>
    <row r="9" spans="1:18" ht="17.25" customHeight="1">
      <c r="A9" s="369" t="s">
        <v>28</v>
      </c>
      <c r="B9" s="308">
        <v>789</v>
      </c>
      <c r="C9" s="551">
        <v>2258</v>
      </c>
      <c r="D9" s="285">
        <v>50797</v>
      </c>
      <c r="E9" s="392">
        <v>24529</v>
      </c>
      <c r="F9" s="306">
        <v>26268</v>
      </c>
      <c r="G9" s="354">
        <v>49099</v>
      </c>
      <c r="H9" s="286">
        <v>1698</v>
      </c>
      <c r="I9" s="388">
        <v>49871</v>
      </c>
      <c r="J9" s="390">
        <v>926</v>
      </c>
      <c r="K9" s="285">
        <v>4324.3999999999996</v>
      </c>
      <c r="L9" s="760">
        <v>4302.8999999999996</v>
      </c>
      <c r="M9" s="390">
        <v>21.5</v>
      </c>
      <c r="N9" s="1230">
        <v>22.49645704162976</v>
      </c>
      <c r="O9" s="801">
        <v>11.746600684488023</v>
      </c>
      <c r="P9" s="383"/>
      <c r="Q9" s="383"/>
      <c r="R9" s="383"/>
    </row>
    <row r="10" spans="1:18" ht="17.25" customHeight="1">
      <c r="A10" s="369" t="s">
        <v>29</v>
      </c>
      <c r="B10" s="308">
        <v>321</v>
      </c>
      <c r="C10" s="551">
        <v>1009</v>
      </c>
      <c r="D10" s="285">
        <v>23060</v>
      </c>
      <c r="E10" s="392">
        <v>10930</v>
      </c>
      <c r="F10" s="306">
        <v>12130</v>
      </c>
      <c r="G10" s="354">
        <v>22606</v>
      </c>
      <c r="H10" s="286">
        <v>454</v>
      </c>
      <c r="I10" s="388">
        <v>22544</v>
      </c>
      <c r="J10" s="390">
        <v>516</v>
      </c>
      <c r="K10" s="285">
        <v>1834.3</v>
      </c>
      <c r="L10" s="760">
        <v>1826.3</v>
      </c>
      <c r="M10" s="390">
        <v>8</v>
      </c>
      <c r="N10" s="1230">
        <v>22.854311199207135</v>
      </c>
      <c r="O10" s="801">
        <v>12.571553181049993</v>
      </c>
      <c r="P10" s="383"/>
      <c r="Q10" s="383"/>
      <c r="R10" s="383"/>
    </row>
    <row r="11" spans="1:18" ht="17.25" customHeight="1">
      <c r="A11" s="369" t="s">
        <v>30</v>
      </c>
      <c r="B11" s="308">
        <v>276</v>
      </c>
      <c r="C11" s="551">
        <v>841</v>
      </c>
      <c r="D11" s="285">
        <v>18863</v>
      </c>
      <c r="E11" s="392">
        <v>9007</v>
      </c>
      <c r="F11" s="306">
        <v>9856</v>
      </c>
      <c r="G11" s="354">
        <v>18115</v>
      </c>
      <c r="H11" s="286">
        <v>748</v>
      </c>
      <c r="I11" s="388">
        <v>18318</v>
      </c>
      <c r="J11" s="390">
        <v>545</v>
      </c>
      <c r="K11" s="285">
        <v>1617.5</v>
      </c>
      <c r="L11" s="760">
        <v>1607.3</v>
      </c>
      <c r="M11" s="390">
        <v>10.199999999999999</v>
      </c>
      <c r="N11" s="1230">
        <v>22.42925089179548</v>
      </c>
      <c r="O11" s="801">
        <v>11.661823802163832</v>
      </c>
      <c r="P11" s="383"/>
      <c r="Q11" s="383"/>
      <c r="R11" s="383"/>
    </row>
    <row r="12" spans="1:18" ht="17.25" customHeight="1">
      <c r="A12" s="369" t="s">
        <v>31</v>
      </c>
      <c r="B12" s="308">
        <v>124</v>
      </c>
      <c r="C12" s="551">
        <v>382</v>
      </c>
      <c r="D12" s="285">
        <v>8954</v>
      </c>
      <c r="E12" s="392">
        <v>4316</v>
      </c>
      <c r="F12" s="306">
        <v>4638</v>
      </c>
      <c r="G12" s="354">
        <v>8442</v>
      </c>
      <c r="H12" s="286">
        <v>512</v>
      </c>
      <c r="I12" s="388">
        <v>8735</v>
      </c>
      <c r="J12" s="390">
        <v>219</v>
      </c>
      <c r="K12" s="285">
        <v>747.8</v>
      </c>
      <c r="L12" s="760">
        <v>743.8</v>
      </c>
      <c r="M12" s="390">
        <v>4</v>
      </c>
      <c r="N12" s="1230">
        <v>23.439790575916231</v>
      </c>
      <c r="O12" s="801">
        <v>11.973789783364536</v>
      </c>
      <c r="P12" s="383"/>
      <c r="Q12" s="383"/>
      <c r="R12" s="383"/>
    </row>
    <row r="13" spans="1:18" ht="17.25" customHeight="1">
      <c r="A13" s="369" t="s">
        <v>32</v>
      </c>
      <c r="B13" s="308">
        <v>359</v>
      </c>
      <c r="C13" s="551">
        <v>1137</v>
      </c>
      <c r="D13" s="285">
        <v>25122</v>
      </c>
      <c r="E13" s="392">
        <v>12208</v>
      </c>
      <c r="F13" s="306">
        <v>12914</v>
      </c>
      <c r="G13" s="354">
        <v>24435</v>
      </c>
      <c r="H13" s="286">
        <v>687</v>
      </c>
      <c r="I13" s="388">
        <v>24126</v>
      </c>
      <c r="J13" s="390">
        <v>996</v>
      </c>
      <c r="K13" s="285">
        <v>2220.4</v>
      </c>
      <c r="L13" s="760">
        <v>2211.4</v>
      </c>
      <c r="M13" s="390">
        <v>9</v>
      </c>
      <c r="N13" s="1230">
        <v>22.094986807387862</v>
      </c>
      <c r="O13" s="801">
        <v>11.314177625653034</v>
      </c>
      <c r="P13" s="64"/>
      <c r="Q13" s="383"/>
      <c r="R13" s="383"/>
    </row>
    <row r="14" spans="1:18" ht="17.25" customHeight="1">
      <c r="A14" s="369" t="s">
        <v>33</v>
      </c>
      <c r="B14" s="308">
        <v>235</v>
      </c>
      <c r="C14" s="551">
        <v>673</v>
      </c>
      <c r="D14" s="285">
        <v>15078</v>
      </c>
      <c r="E14" s="392">
        <v>7168</v>
      </c>
      <c r="F14" s="306">
        <v>7910</v>
      </c>
      <c r="G14" s="354">
        <v>14642</v>
      </c>
      <c r="H14" s="286">
        <v>436</v>
      </c>
      <c r="I14" s="388">
        <v>14630</v>
      </c>
      <c r="J14" s="390">
        <v>448</v>
      </c>
      <c r="K14" s="285">
        <v>1259.2</v>
      </c>
      <c r="L14" s="760">
        <v>1256.3</v>
      </c>
      <c r="M14" s="390">
        <v>2.9</v>
      </c>
      <c r="N14" s="1230">
        <v>22.404160475482911</v>
      </c>
      <c r="O14" s="801">
        <v>11.974269377382464</v>
      </c>
      <c r="P14" s="64"/>
      <c r="Q14" s="383"/>
      <c r="R14" s="383"/>
    </row>
    <row r="15" spans="1:18" ht="17.25" customHeight="1">
      <c r="A15" s="369" t="s">
        <v>34</v>
      </c>
      <c r="B15" s="308">
        <v>314</v>
      </c>
      <c r="C15" s="551">
        <v>849</v>
      </c>
      <c r="D15" s="285">
        <v>19009</v>
      </c>
      <c r="E15" s="392">
        <v>9196</v>
      </c>
      <c r="F15" s="306">
        <v>9813</v>
      </c>
      <c r="G15" s="354">
        <v>18721</v>
      </c>
      <c r="H15" s="286">
        <v>288</v>
      </c>
      <c r="I15" s="388">
        <v>18174</v>
      </c>
      <c r="J15" s="390">
        <v>835</v>
      </c>
      <c r="K15" s="285">
        <v>1582.7</v>
      </c>
      <c r="L15" s="760">
        <v>1574.6</v>
      </c>
      <c r="M15" s="390">
        <v>8.1</v>
      </c>
      <c r="N15" s="1230">
        <v>22.389870435806831</v>
      </c>
      <c r="O15" s="801">
        <v>12.010488405888671</v>
      </c>
      <c r="P15" s="64"/>
      <c r="Q15" s="383"/>
      <c r="R15" s="383"/>
    </row>
    <row r="16" spans="1:18" ht="17.25" customHeight="1">
      <c r="A16" s="369" t="s">
        <v>35</v>
      </c>
      <c r="B16" s="308">
        <v>318</v>
      </c>
      <c r="C16" s="551">
        <v>780</v>
      </c>
      <c r="D16" s="285">
        <v>18398</v>
      </c>
      <c r="E16" s="392">
        <v>8856</v>
      </c>
      <c r="F16" s="306">
        <v>9542</v>
      </c>
      <c r="G16" s="354">
        <v>18071</v>
      </c>
      <c r="H16" s="286">
        <v>327</v>
      </c>
      <c r="I16" s="388">
        <v>18067</v>
      </c>
      <c r="J16" s="390">
        <v>331</v>
      </c>
      <c r="K16" s="285">
        <v>1520.2</v>
      </c>
      <c r="L16" s="760">
        <v>1507.7</v>
      </c>
      <c r="M16" s="390">
        <v>12.5</v>
      </c>
      <c r="N16" s="1230">
        <v>23.587179487179487</v>
      </c>
      <c r="O16" s="801">
        <v>12.102354953295619</v>
      </c>
      <c r="P16" s="64"/>
      <c r="Q16" s="383"/>
      <c r="R16" s="383"/>
    </row>
    <row r="17" spans="1:18" ht="17.25" customHeight="1">
      <c r="A17" s="369" t="s">
        <v>36</v>
      </c>
      <c r="B17" s="308">
        <v>288</v>
      </c>
      <c r="C17" s="551">
        <v>806</v>
      </c>
      <c r="D17" s="285">
        <v>17770</v>
      </c>
      <c r="E17" s="392">
        <v>8566</v>
      </c>
      <c r="F17" s="306">
        <v>9204</v>
      </c>
      <c r="G17" s="354">
        <v>17552</v>
      </c>
      <c r="H17" s="286">
        <v>218</v>
      </c>
      <c r="I17" s="388">
        <v>17264</v>
      </c>
      <c r="J17" s="390">
        <v>506</v>
      </c>
      <c r="K17" s="285">
        <v>1504.7</v>
      </c>
      <c r="L17" s="760">
        <v>1500.7</v>
      </c>
      <c r="M17" s="390">
        <v>4</v>
      </c>
      <c r="N17" s="1230">
        <v>22.047146401985113</v>
      </c>
      <c r="O17" s="801">
        <v>11.809663055758623</v>
      </c>
      <c r="P17" s="64"/>
      <c r="Q17" s="383"/>
      <c r="R17" s="383"/>
    </row>
    <row r="18" spans="1:18" ht="17.25" customHeight="1">
      <c r="A18" s="369" t="s">
        <v>37</v>
      </c>
      <c r="B18" s="308">
        <v>669</v>
      </c>
      <c r="C18" s="551">
        <v>1831</v>
      </c>
      <c r="D18" s="285">
        <v>41618</v>
      </c>
      <c r="E18" s="392">
        <v>20000</v>
      </c>
      <c r="F18" s="306">
        <v>21618</v>
      </c>
      <c r="G18" s="354">
        <v>40771</v>
      </c>
      <c r="H18" s="286">
        <v>847</v>
      </c>
      <c r="I18" s="388">
        <v>40165</v>
      </c>
      <c r="J18" s="390">
        <v>1453</v>
      </c>
      <c r="K18" s="285">
        <v>3426.8</v>
      </c>
      <c r="L18" s="760">
        <v>3413.5</v>
      </c>
      <c r="M18" s="390">
        <v>13.3</v>
      </c>
      <c r="N18" s="1230">
        <v>22.729655925723648</v>
      </c>
      <c r="O18" s="801">
        <v>12.144858176724641</v>
      </c>
      <c r="P18" s="64"/>
      <c r="Q18" s="383"/>
      <c r="R18" s="383"/>
    </row>
    <row r="19" spans="1:18" ht="17.25" customHeight="1">
      <c r="A19" s="369" t="s">
        <v>38</v>
      </c>
      <c r="B19" s="308">
        <v>387</v>
      </c>
      <c r="C19" s="551">
        <v>1022</v>
      </c>
      <c r="D19" s="285">
        <v>22667</v>
      </c>
      <c r="E19" s="392">
        <v>10843</v>
      </c>
      <c r="F19" s="306">
        <v>11824</v>
      </c>
      <c r="G19" s="354">
        <v>22468</v>
      </c>
      <c r="H19" s="286">
        <v>199</v>
      </c>
      <c r="I19" s="388">
        <v>21974</v>
      </c>
      <c r="J19" s="390">
        <v>693</v>
      </c>
      <c r="K19" s="285">
        <v>1869.7</v>
      </c>
      <c r="L19" s="760">
        <v>1859.7</v>
      </c>
      <c r="M19" s="390">
        <v>10</v>
      </c>
      <c r="N19" s="1230">
        <v>22.179060665362034</v>
      </c>
      <c r="O19" s="801">
        <v>12.123335294432261</v>
      </c>
      <c r="P19" s="64"/>
      <c r="Q19" s="383"/>
      <c r="R19" s="383"/>
    </row>
    <row r="20" spans="1:18" ht="17.25" customHeight="1">
      <c r="A20" s="369" t="s">
        <v>39</v>
      </c>
      <c r="B20" s="308">
        <v>317</v>
      </c>
      <c r="C20" s="551">
        <v>862</v>
      </c>
      <c r="D20" s="285">
        <v>19912</v>
      </c>
      <c r="E20" s="392">
        <v>9482</v>
      </c>
      <c r="F20" s="306">
        <v>10430</v>
      </c>
      <c r="G20" s="354">
        <v>19788</v>
      </c>
      <c r="H20" s="286">
        <v>124</v>
      </c>
      <c r="I20" s="388">
        <v>19136</v>
      </c>
      <c r="J20" s="390">
        <v>776</v>
      </c>
      <c r="K20" s="285">
        <v>1634</v>
      </c>
      <c r="L20" s="760">
        <v>1624</v>
      </c>
      <c r="M20" s="390">
        <v>10</v>
      </c>
      <c r="N20" s="1230">
        <v>23.099767981438514</v>
      </c>
      <c r="O20" s="801">
        <v>12.186046511627907</v>
      </c>
      <c r="P20" s="64"/>
      <c r="Q20" s="383"/>
      <c r="R20" s="383"/>
    </row>
    <row r="21" spans="1:18" ht="17.25" customHeight="1" thickBot="1">
      <c r="A21" s="362" t="s">
        <v>40</v>
      </c>
      <c r="B21" s="255">
        <v>463</v>
      </c>
      <c r="C21" s="315">
        <v>1752</v>
      </c>
      <c r="D21" s="317">
        <v>39240</v>
      </c>
      <c r="E21" s="427">
        <v>19009</v>
      </c>
      <c r="F21" s="420">
        <v>20231</v>
      </c>
      <c r="G21" s="394">
        <v>38921</v>
      </c>
      <c r="H21" s="287">
        <v>319</v>
      </c>
      <c r="I21" s="221">
        <v>37435</v>
      </c>
      <c r="J21" s="428">
        <v>1805</v>
      </c>
      <c r="K21" s="317">
        <v>3293</v>
      </c>
      <c r="L21" s="703">
        <v>3277.4</v>
      </c>
      <c r="M21" s="428">
        <v>15.6</v>
      </c>
      <c r="N21" s="1234">
        <v>22.397260273972602</v>
      </c>
      <c r="O21" s="803">
        <v>11.916185848770118</v>
      </c>
      <c r="P21" s="64"/>
      <c r="Q21" s="383"/>
      <c r="R21" s="383"/>
    </row>
    <row r="22" spans="1:18" ht="17.25" customHeight="1">
      <c r="A22" s="220" t="s">
        <v>22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O22" s="64"/>
      <c r="P22" s="64"/>
      <c r="Q22" s="383"/>
      <c r="R22" s="383"/>
    </row>
    <row r="23" spans="1:18">
      <c r="A23" s="439" t="s">
        <v>23</v>
      </c>
      <c r="O23" s="64"/>
      <c r="P23" s="64"/>
      <c r="Q23" s="383"/>
    </row>
    <row r="24" spans="1:18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64"/>
      <c r="Q24" s="383"/>
    </row>
    <row r="25" spans="1:18">
      <c r="D25" s="345"/>
      <c r="H25" s="345"/>
      <c r="O25" s="64"/>
      <c r="P25" s="64"/>
      <c r="Q25" s="383"/>
    </row>
    <row r="26" spans="1:18">
      <c r="D26" s="345"/>
      <c r="H26" s="345"/>
    </row>
    <row r="27" spans="1:18">
      <c r="D27" s="345"/>
      <c r="F27" s="395"/>
      <c r="G27" s="313"/>
      <c r="H27" s="345"/>
    </row>
    <row r="28" spans="1:18">
      <c r="D28" s="345"/>
      <c r="H28" s="345"/>
    </row>
    <row r="29" spans="1:18">
      <c r="D29" s="345"/>
      <c r="H29" s="345"/>
    </row>
    <row r="30" spans="1:18">
      <c r="D30" s="345"/>
      <c r="H30" s="345"/>
    </row>
    <row r="31" spans="1:18">
      <c r="D31" s="345"/>
      <c r="H31" s="345"/>
    </row>
    <row r="32" spans="1:18">
      <c r="D32" s="345"/>
      <c r="H32" s="345"/>
    </row>
    <row r="33" spans="4:8">
      <c r="D33" s="345"/>
      <c r="H33" s="345"/>
    </row>
    <row r="34" spans="4:8">
      <c r="D34" s="345"/>
      <c r="H34" s="345"/>
    </row>
    <row r="35" spans="4:8">
      <c r="D35" s="345"/>
      <c r="H35" s="345"/>
    </row>
    <row r="36" spans="4:8">
      <c r="D36" s="345"/>
      <c r="H36" s="345"/>
    </row>
    <row r="37" spans="4:8">
      <c r="D37" s="345"/>
      <c r="H37" s="345"/>
    </row>
    <row r="38" spans="4:8">
      <c r="D38" s="345"/>
      <c r="H38" s="345"/>
    </row>
    <row r="39" spans="4:8">
      <c r="D39" s="345"/>
      <c r="H39" s="345"/>
    </row>
  </sheetData>
  <mergeCells count="21">
    <mergeCell ref="N3:N6"/>
    <mergeCell ref="O3:O6"/>
    <mergeCell ref="K4:K6"/>
    <mergeCell ref="L4:M4"/>
    <mergeCell ref="L5:L6"/>
    <mergeCell ref="K3:M3"/>
    <mergeCell ref="M5:M6"/>
    <mergeCell ref="A3:A6"/>
    <mergeCell ref="D3:J3"/>
    <mergeCell ref="D4:D6"/>
    <mergeCell ref="B3:B6"/>
    <mergeCell ref="C3:C6"/>
    <mergeCell ref="E4:F4"/>
    <mergeCell ref="I4:J4"/>
    <mergeCell ref="F5:F6"/>
    <mergeCell ref="I5:I6"/>
    <mergeCell ref="G4:H4"/>
    <mergeCell ref="G5:G6"/>
    <mergeCell ref="H5:H6"/>
    <mergeCell ref="E5:E6"/>
    <mergeCell ref="J5:J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B25"/>
  <sheetViews>
    <sheetView zoomScaleNormal="100" workbookViewId="0"/>
  </sheetViews>
  <sheetFormatPr defaultRowHeight="15"/>
  <cols>
    <col min="1" max="1" width="12.85546875" customWidth="1"/>
    <col min="2" max="2" width="6" style="383" customWidth="1"/>
    <col min="3" max="3" width="7.85546875" customWidth="1"/>
    <col min="4" max="4" width="7.140625" style="383" customWidth="1"/>
    <col min="5" max="5" width="7.140625" customWidth="1"/>
    <col min="6" max="6" width="6.140625" customWidth="1"/>
    <col min="7" max="7" width="5.7109375" style="383" customWidth="1"/>
    <col min="8" max="8" width="6.140625" style="383" customWidth="1"/>
    <col min="9" max="9" width="5.7109375" style="383" customWidth="1"/>
    <col min="10" max="11" width="6.140625" customWidth="1"/>
    <col min="12" max="12" width="5.7109375" style="383" customWidth="1"/>
    <col min="13" max="13" width="6.140625" style="383" customWidth="1"/>
    <col min="14" max="14" width="5.7109375" style="383" customWidth="1"/>
    <col min="15" max="16" width="6.140625" customWidth="1"/>
    <col min="17" max="17" width="5.7109375" style="383" customWidth="1"/>
    <col min="18" max="18" width="6.140625" style="383" customWidth="1"/>
    <col min="19" max="19" width="5.7109375" style="383" customWidth="1"/>
    <col min="20" max="20" width="6.140625" customWidth="1"/>
    <col min="21" max="22" width="7.5703125" customWidth="1"/>
    <col min="23" max="28" width="7.5703125" style="171" customWidth="1"/>
  </cols>
  <sheetData>
    <row r="1" spans="1:28" s="13" customFormat="1" ht="17.25" customHeight="1">
      <c r="A1" s="73" t="s">
        <v>575</v>
      </c>
      <c r="B1" s="73"/>
      <c r="C1" s="1"/>
      <c r="D1" s="438"/>
      <c r="E1" s="1"/>
      <c r="F1" s="1"/>
      <c r="G1" s="438"/>
      <c r="H1" s="438"/>
      <c r="I1" s="438"/>
      <c r="J1" s="1"/>
      <c r="K1" s="1"/>
      <c r="L1" s="438"/>
      <c r="M1" s="438"/>
      <c r="N1" s="438"/>
      <c r="O1" s="1"/>
      <c r="P1" s="1"/>
      <c r="Q1" s="438"/>
      <c r="R1" s="438"/>
      <c r="S1" s="438"/>
      <c r="T1" s="1"/>
      <c r="W1" s="1037"/>
      <c r="X1" s="1037"/>
      <c r="Y1" s="1037"/>
      <c r="Z1" s="1038"/>
      <c r="AA1" s="1038"/>
      <c r="AB1" s="1038"/>
    </row>
    <row r="2" spans="1:28" s="3" customFormat="1" ht="17.25" customHeight="1" thickBot="1">
      <c r="A2" s="701" t="s">
        <v>329</v>
      </c>
      <c r="B2" s="379"/>
      <c r="D2" s="379"/>
      <c r="G2" s="379"/>
      <c r="H2" s="379"/>
      <c r="I2" s="379"/>
      <c r="L2" s="379"/>
      <c r="M2" s="379"/>
      <c r="N2" s="379"/>
      <c r="Q2" s="379"/>
      <c r="R2" s="379"/>
      <c r="S2" s="379"/>
      <c r="W2" s="208"/>
      <c r="X2" s="208"/>
      <c r="Y2" s="208"/>
      <c r="Z2" s="208"/>
      <c r="AA2" s="208"/>
      <c r="AB2" s="208"/>
    </row>
    <row r="3" spans="1:28" ht="17.25" customHeight="1">
      <c r="A3" s="1499" t="s">
        <v>334</v>
      </c>
      <c r="B3" s="1500"/>
      <c r="C3" s="1656" t="s">
        <v>86</v>
      </c>
      <c r="D3" s="1641" t="s">
        <v>992</v>
      </c>
      <c r="E3" s="1643"/>
      <c r="F3" s="1644" t="s">
        <v>1026</v>
      </c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1642"/>
      <c r="T3" s="1643"/>
    </row>
    <row r="4" spans="1:28" ht="17.25" customHeight="1">
      <c r="A4" s="1501"/>
      <c r="B4" s="1502"/>
      <c r="C4" s="1770"/>
      <c r="D4" s="1650" t="s">
        <v>8</v>
      </c>
      <c r="E4" s="1771" t="s">
        <v>246</v>
      </c>
      <c r="F4" s="1682" t="s">
        <v>69</v>
      </c>
      <c r="G4" s="1568"/>
      <c r="H4" s="1568"/>
      <c r="I4" s="1568"/>
      <c r="J4" s="1768"/>
      <c r="K4" s="1640" t="s">
        <v>70</v>
      </c>
      <c r="L4" s="1568"/>
      <c r="M4" s="1568"/>
      <c r="N4" s="1568"/>
      <c r="O4" s="1768"/>
      <c r="P4" s="1640" t="s">
        <v>401</v>
      </c>
      <c r="Q4" s="1568"/>
      <c r="R4" s="1568"/>
      <c r="S4" s="1568"/>
      <c r="T4" s="1769"/>
      <c r="W4" s="1766"/>
      <c r="X4" s="1766"/>
      <c r="Y4" s="1767"/>
      <c r="Z4" s="1766"/>
      <c r="AA4" s="1766"/>
      <c r="AB4" s="1767"/>
    </row>
    <row r="5" spans="1:28" s="383" customFormat="1" ht="17.25" customHeight="1">
      <c r="A5" s="1501"/>
      <c r="B5" s="1502"/>
      <c r="C5" s="1770"/>
      <c r="D5" s="1646"/>
      <c r="E5" s="1645"/>
      <c r="F5" s="1682" t="s">
        <v>5</v>
      </c>
      <c r="G5" s="1568"/>
      <c r="H5" s="1640" t="s">
        <v>8</v>
      </c>
      <c r="I5" s="1568"/>
      <c r="J5" s="1370" t="s">
        <v>246</v>
      </c>
      <c r="K5" s="1682" t="s">
        <v>5</v>
      </c>
      <c r="L5" s="1568"/>
      <c r="M5" s="1640" t="s">
        <v>8</v>
      </c>
      <c r="N5" s="1568"/>
      <c r="O5" s="1370" t="s">
        <v>246</v>
      </c>
      <c r="P5" s="1682" t="s">
        <v>5</v>
      </c>
      <c r="Q5" s="1568"/>
      <c r="R5" s="1640" t="s">
        <v>8</v>
      </c>
      <c r="S5" s="1568"/>
      <c r="T5" s="1371" t="s">
        <v>246</v>
      </c>
      <c r="W5" s="1766"/>
      <c r="X5" s="1766"/>
      <c r="Y5" s="1767"/>
      <c r="Z5" s="1766"/>
      <c r="AA5" s="1766"/>
      <c r="AB5" s="1767"/>
    </row>
    <row r="6" spans="1:28" ht="17.25" customHeight="1" thickBot="1">
      <c r="A6" s="1503"/>
      <c r="B6" s="1504"/>
      <c r="C6" s="1372" t="s">
        <v>252</v>
      </c>
      <c r="D6" s="1330" t="s">
        <v>252</v>
      </c>
      <c r="E6" s="1373" t="s">
        <v>252</v>
      </c>
      <c r="F6" s="1335" t="s">
        <v>252</v>
      </c>
      <c r="G6" s="1333" t="s">
        <v>253</v>
      </c>
      <c r="H6" s="1335" t="s">
        <v>252</v>
      </c>
      <c r="I6" s="1333" t="s">
        <v>254</v>
      </c>
      <c r="J6" s="1335" t="s">
        <v>252</v>
      </c>
      <c r="K6" s="1335" t="s">
        <v>252</v>
      </c>
      <c r="L6" s="1333" t="s">
        <v>253</v>
      </c>
      <c r="M6" s="1335" t="s">
        <v>252</v>
      </c>
      <c r="N6" s="1333" t="s">
        <v>254</v>
      </c>
      <c r="O6" s="1335" t="s">
        <v>252</v>
      </c>
      <c r="P6" s="1335" t="s">
        <v>252</v>
      </c>
      <c r="Q6" s="1333" t="s">
        <v>253</v>
      </c>
      <c r="R6" s="1335" t="s">
        <v>252</v>
      </c>
      <c r="S6" s="1333" t="s">
        <v>254</v>
      </c>
      <c r="T6" s="1374" t="s">
        <v>252</v>
      </c>
      <c r="W6" s="984"/>
      <c r="X6" s="984"/>
      <c r="Y6" s="984"/>
      <c r="Z6" s="984"/>
      <c r="AA6" s="984"/>
      <c r="AB6" s="984"/>
    </row>
    <row r="7" spans="1:28" s="49" customFormat="1" ht="17.25" customHeight="1">
      <c r="A7" s="1505" t="s">
        <v>13</v>
      </c>
      <c r="B7" s="1506"/>
      <c r="C7" s="813">
        <v>92595</v>
      </c>
      <c r="D7" s="333">
        <v>45146</v>
      </c>
      <c r="E7" s="404">
        <v>47449</v>
      </c>
      <c r="F7" s="318">
        <v>1216</v>
      </c>
      <c r="G7" s="1087">
        <v>1.3132458556077541E-2</v>
      </c>
      <c r="H7" s="741">
        <v>713</v>
      </c>
      <c r="I7" s="1087">
        <v>0.58634868421052633</v>
      </c>
      <c r="J7" s="742">
        <v>503</v>
      </c>
      <c r="K7" s="318">
        <v>70227</v>
      </c>
      <c r="L7" s="1087">
        <v>0.75843188077109991</v>
      </c>
      <c r="M7" s="741">
        <v>36869</v>
      </c>
      <c r="N7" s="1087">
        <v>0.52499750808093748</v>
      </c>
      <c r="O7" s="742">
        <v>33358</v>
      </c>
      <c r="P7" s="318">
        <v>21152</v>
      </c>
      <c r="Q7" s="1087">
        <v>0.2284356606728225</v>
      </c>
      <c r="R7" s="741">
        <v>7564</v>
      </c>
      <c r="S7" s="1087">
        <v>0.35760211800302572</v>
      </c>
      <c r="T7" s="404">
        <v>13588</v>
      </c>
      <c r="V7" s="74"/>
      <c r="W7" s="332"/>
      <c r="X7" s="332"/>
      <c r="Y7" s="332"/>
      <c r="Z7" s="332"/>
      <c r="AA7" s="332"/>
      <c r="AB7" s="332"/>
    </row>
    <row r="8" spans="1:28" s="49" customFormat="1" ht="17.25" customHeight="1">
      <c r="A8" s="1505" t="s">
        <v>14</v>
      </c>
      <c r="B8" s="1506"/>
      <c r="C8" s="813">
        <v>93789</v>
      </c>
      <c r="D8" s="333">
        <v>45628</v>
      </c>
      <c r="E8" s="404">
        <v>48161</v>
      </c>
      <c r="F8" s="318">
        <v>1060</v>
      </c>
      <c r="G8" s="1087">
        <v>1.1301965049206197E-2</v>
      </c>
      <c r="H8" s="741">
        <v>652</v>
      </c>
      <c r="I8" s="1087">
        <v>0.61509433962264148</v>
      </c>
      <c r="J8" s="742">
        <v>408</v>
      </c>
      <c r="K8" s="318">
        <v>71361</v>
      </c>
      <c r="L8" s="1087">
        <v>0.76086747912868247</v>
      </c>
      <c r="M8" s="741">
        <v>37486</v>
      </c>
      <c r="N8" s="1087">
        <v>0.52530093468421124</v>
      </c>
      <c r="O8" s="742">
        <v>33875</v>
      </c>
      <c r="P8" s="318">
        <v>21368</v>
      </c>
      <c r="Q8" s="1087">
        <v>0.22783055582211134</v>
      </c>
      <c r="R8" s="741">
        <v>7490</v>
      </c>
      <c r="S8" s="1087">
        <v>0.35052414825907902</v>
      </c>
      <c r="T8" s="404">
        <v>13878</v>
      </c>
      <c r="V8" s="74"/>
      <c r="W8" s="332"/>
      <c r="X8" s="332"/>
      <c r="Y8" s="332"/>
      <c r="Z8" s="332"/>
      <c r="AA8" s="332"/>
      <c r="AB8" s="332"/>
    </row>
    <row r="9" spans="1:28" s="49" customFormat="1" ht="17.25" customHeight="1">
      <c r="A9" s="1505" t="s">
        <v>15</v>
      </c>
      <c r="B9" s="1506"/>
      <c r="C9" s="813">
        <v>95507</v>
      </c>
      <c r="D9" s="333">
        <v>46513</v>
      </c>
      <c r="E9" s="404">
        <v>48994</v>
      </c>
      <c r="F9" s="318">
        <v>958</v>
      </c>
      <c r="G9" s="1087">
        <v>1.0030678379595212E-2</v>
      </c>
      <c r="H9" s="741">
        <v>610</v>
      </c>
      <c r="I9" s="1087">
        <v>0.63674321503131526</v>
      </c>
      <c r="J9" s="742">
        <v>348</v>
      </c>
      <c r="K9" s="318">
        <v>73122</v>
      </c>
      <c r="L9" s="1087">
        <v>0.76561927397991769</v>
      </c>
      <c r="M9" s="741">
        <v>38546</v>
      </c>
      <c r="N9" s="1087">
        <v>0.52714641284428765</v>
      </c>
      <c r="O9" s="742">
        <v>34576</v>
      </c>
      <c r="P9" s="318">
        <v>21427</v>
      </c>
      <c r="Q9" s="1087">
        <v>0.22435004764048708</v>
      </c>
      <c r="R9" s="741">
        <v>7357</v>
      </c>
      <c r="S9" s="1087">
        <v>0.34335184580202549</v>
      </c>
      <c r="T9" s="404">
        <v>14070</v>
      </c>
      <c r="V9" s="74"/>
      <c r="W9" s="332"/>
      <c r="X9" s="332"/>
      <c r="Y9" s="332"/>
      <c r="Z9" s="332"/>
      <c r="AA9" s="332"/>
      <c r="AB9" s="332"/>
    </row>
    <row r="10" spans="1:28" s="49" customFormat="1" ht="17.25" customHeight="1">
      <c r="A10" s="1505" t="s">
        <v>16</v>
      </c>
      <c r="B10" s="1506"/>
      <c r="C10" s="813">
        <v>100697</v>
      </c>
      <c r="D10" s="333">
        <v>49137</v>
      </c>
      <c r="E10" s="404">
        <v>51560</v>
      </c>
      <c r="F10" s="318">
        <v>736</v>
      </c>
      <c r="G10" s="1087">
        <v>7.3090558805128259E-3</v>
      </c>
      <c r="H10" s="741">
        <v>525</v>
      </c>
      <c r="I10" s="1087">
        <v>0.71331521739130432</v>
      </c>
      <c r="J10" s="742">
        <v>211</v>
      </c>
      <c r="K10" s="318">
        <v>77434</v>
      </c>
      <c r="L10" s="1087">
        <v>0.76898020795058442</v>
      </c>
      <c r="M10" s="741">
        <v>40853</v>
      </c>
      <c r="N10" s="1087">
        <v>0.52758478187876123</v>
      </c>
      <c r="O10" s="742">
        <v>36581</v>
      </c>
      <c r="P10" s="318">
        <v>22527</v>
      </c>
      <c r="Q10" s="1087">
        <v>0.22371073616890275</v>
      </c>
      <c r="R10" s="741">
        <v>7759</v>
      </c>
      <c r="S10" s="1087">
        <v>0.34443112709193413</v>
      </c>
      <c r="T10" s="404">
        <v>14768</v>
      </c>
      <c r="V10" s="74"/>
      <c r="W10" s="332"/>
      <c r="X10" s="332"/>
      <c r="Y10" s="332"/>
      <c r="Z10" s="332"/>
      <c r="AA10" s="332"/>
      <c r="AB10" s="332"/>
    </row>
    <row r="11" spans="1:28" s="49" customFormat="1" ht="17.25" customHeight="1">
      <c r="A11" s="1505" t="s">
        <v>17</v>
      </c>
      <c r="B11" s="1506"/>
      <c r="C11" s="813">
        <v>105592</v>
      </c>
      <c r="D11" s="333">
        <v>51249</v>
      </c>
      <c r="E11" s="404">
        <v>54343</v>
      </c>
      <c r="F11" s="318">
        <v>763</v>
      </c>
      <c r="G11" s="1087">
        <v>7.2259262065307974E-3</v>
      </c>
      <c r="H11" s="741">
        <v>516</v>
      </c>
      <c r="I11" s="1087">
        <v>0.67627785058977719</v>
      </c>
      <c r="J11" s="742">
        <v>247</v>
      </c>
      <c r="K11" s="318">
        <v>81395</v>
      </c>
      <c r="L11" s="1087">
        <v>0.77084438215016293</v>
      </c>
      <c r="M11" s="741">
        <v>42726</v>
      </c>
      <c r="N11" s="1087">
        <v>0.52492167823576386</v>
      </c>
      <c r="O11" s="742">
        <v>38669</v>
      </c>
      <c r="P11" s="318">
        <v>23434</v>
      </c>
      <c r="Q11" s="1087">
        <v>0.22192969164330631</v>
      </c>
      <c r="R11" s="741">
        <v>8007</v>
      </c>
      <c r="S11" s="1087">
        <v>0.34168302466501665</v>
      </c>
      <c r="T11" s="404">
        <v>15427</v>
      </c>
      <c r="V11" s="74"/>
      <c r="W11" s="332"/>
      <c r="X11" s="332"/>
      <c r="Y11" s="332"/>
      <c r="Z11" s="332"/>
      <c r="AA11" s="332"/>
      <c r="AB11" s="332"/>
    </row>
    <row r="12" spans="1:28" s="49" customFormat="1" ht="17.25" customHeight="1">
      <c r="A12" s="1505" t="s">
        <v>18</v>
      </c>
      <c r="B12" s="1506"/>
      <c r="C12" s="813">
        <v>110773</v>
      </c>
      <c r="D12" s="333">
        <v>54039</v>
      </c>
      <c r="E12" s="404">
        <v>56734</v>
      </c>
      <c r="F12" s="318">
        <v>773</v>
      </c>
      <c r="G12" s="1087">
        <v>6.9782347684002417E-3</v>
      </c>
      <c r="H12" s="741">
        <v>551</v>
      </c>
      <c r="I12" s="1087">
        <v>0.71280724450194044</v>
      </c>
      <c r="J12" s="742">
        <v>222</v>
      </c>
      <c r="K12" s="318">
        <v>88285</v>
      </c>
      <c r="L12" s="1087">
        <v>0.79699024130428897</v>
      </c>
      <c r="M12" s="741">
        <v>46252</v>
      </c>
      <c r="N12" s="1087">
        <v>0.52389420626380467</v>
      </c>
      <c r="O12" s="742">
        <v>42033</v>
      </c>
      <c r="P12" s="318">
        <v>21715</v>
      </c>
      <c r="Q12" s="1087">
        <v>0.1960315239273108</v>
      </c>
      <c r="R12" s="741">
        <v>7236</v>
      </c>
      <c r="S12" s="1087">
        <v>0.33322588072760767</v>
      </c>
      <c r="T12" s="404">
        <v>14479</v>
      </c>
      <c r="V12" s="74"/>
      <c r="W12" s="332"/>
      <c r="X12" s="332"/>
      <c r="Y12" s="332"/>
      <c r="Z12" s="332"/>
      <c r="AA12" s="332"/>
      <c r="AB12" s="332"/>
    </row>
    <row r="13" spans="1:28" s="49" customFormat="1" ht="17.25" customHeight="1">
      <c r="A13" s="1505" t="s">
        <v>19</v>
      </c>
      <c r="B13" s="1506"/>
      <c r="C13" s="813">
        <v>117374</v>
      </c>
      <c r="D13" s="333">
        <v>57604</v>
      </c>
      <c r="E13" s="404">
        <v>59770</v>
      </c>
      <c r="F13" s="318">
        <v>820</v>
      </c>
      <c r="G13" s="1087">
        <v>6.9862150050266671E-3</v>
      </c>
      <c r="H13" s="741">
        <v>593</v>
      </c>
      <c r="I13" s="1087">
        <v>0.72317073170731705</v>
      </c>
      <c r="J13" s="742">
        <v>227</v>
      </c>
      <c r="K13" s="318">
        <v>93855</v>
      </c>
      <c r="L13" s="1087">
        <v>0.79962342597168024</v>
      </c>
      <c r="M13" s="741">
        <v>49254</v>
      </c>
      <c r="N13" s="1087">
        <v>0.52478823717436474</v>
      </c>
      <c r="O13" s="742">
        <v>44601</v>
      </c>
      <c r="P13" s="318">
        <v>22699</v>
      </c>
      <c r="Q13" s="1087">
        <v>0.19339035902329307</v>
      </c>
      <c r="R13" s="741">
        <v>7757</v>
      </c>
      <c r="S13" s="1087">
        <v>0.34173311599629941</v>
      </c>
      <c r="T13" s="404">
        <v>14942</v>
      </c>
      <c r="V13" s="74"/>
      <c r="W13" s="332"/>
      <c r="X13" s="332"/>
      <c r="Y13" s="332"/>
      <c r="Z13" s="332"/>
      <c r="AA13" s="332"/>
      <c r="AB13" s="332"/>
    </row>
    <row r="14" spans="1:28" s="49" customFormat="1" ht="17.25" customHeight="1">
      <c r="A14" s="1505" t="s">
        <v>20</v>
      </c>
      <c r="B14" s="1506"/>
      <c r="C14" s="814">
        <v>116727</v>
      </c>
      <c r="D14" s="334">
        <v>57110</v>
      </c>
      <c r="E14" s="404">
        <v>59617</v>
      </c>
      <c r="F14" s="184">
        <v>757</v>
      </c>
      <c r="G14" s="1087">
        <v>6.4852176445895126E-3</v>
      </c>
      <c r="H14" s="742">
        <v>541</v>
      </c>
      <c r="I14" s="1087">
        <v>0.71466314398943198</v>
      </c>
      <c r="J14" s="742">
        <v>216</v>
      </c>
      <c r="K14" s="184">
        <v>91953</v>
      </c>
      <c r="L14" s="1087">
        <v>0.78776118635791204</v>
      </c>
      <c r="M14" s="742">
        <v>48500</v>
      </c>
      <c r="N14" s="1087">
        <v>0.52744336780746681</v>
      </c>
      <c r="O14" s="742">
        <v>43453</v>
      </c>
      <c r="P14" s="184">
        <v>24017</v>
      </c>
      <c r="Q14" s="1087">
        <v>0.20575359599749843</v>
      </c>
      <c r="R14" s="742">
        <v>8069</v>
      </c>
      <c r="S14" s="1087">
        <v>0.3359703543323479</v>
      </c>
      <c r="T14" s="404">
        <v>15948</v>
      </c>
      <c r="V14" s="74"/>
      <c r="W14" s="332"/>
      <c r="X14" s="332"/>
      <c r="Y14" s="332"/>
      <c r="Z14" s="332"/>
      <c r="AA14" s="332"/>
      <c r="AB14" s="332"/>
    </row>
    <row r="15" spans="1:28" s="49" customFormat="1" ht="17.25" customHeight="1">
      <c r="A15" s="1505" t="s">
        <v>21</v>
      </c>
      <c r="B15" s="1506"/>
      <c r="C15" s="814">
        <v>117198</v>
      </c>
      <c r="D15" s="334">
        <v>57240</v>
      </c>
      <c r="E15" s="404">
        <v>59958</v>
      </c>
      <c r="F15" s="184">
        <v>718</v>
      </c>
      <c r="G15" s="1087">
        <v>6.1263844092902609E-3</v>
      </c>
      <c r="H15" s="742">
        <v>519</v>
      </c>
      <c r="I15" s="1087">
        <v>0.72284122562674091</v>
      </c>
      <c r="J15" s="742">
        <v>199</v>
      </c>
      <c r="K15" s="184">
        <v>91520</v>
      </c>
      <c r="L15" s="1087">
        <v>0.78090069796412909</v>
      </c>
      <c r="M15" s="742">
        <v>48246</v>
      </c>
      <c r="N15" s="1087">
        <v>0.5271634615384615</v>
      </c>
      <c r="O15" s="742">
        <v>43274</v>
      </c>
      <c r="P15" s="184">
        <v>24960</v>
      </c>
      <c r="Q15" s="1087">
        <v>0.21297291762658066</v>
      </c>
      <c r="R15" s="742">
        <v>8475</v>
      </c>
      <c r="S15" s="1087">
        <v>0.33954326923076922</v>
      </c>
      <c r="T15" s="404">
        <v>16485</v>
      </c>
      <c r="V15" s="74"/>
      <c r="W15" s="332"/>
      <c r="X15" s="332"/>
      <c r="Y15" s="332"/>
      <c r="Z15" s="332"/>
      <c r="AA15" s="332"/>
      <c r="AB15" s="332"/>
    </row>
    <row r="16" spans="1:28" s="49" customFormat="1" ht="17.25" customHeight="1">
      <c r="A16" s="1505" t="s">
        <v>244</v>
      </c>
      <c r="B16" s="1506"/>
      <c r="C16" s="814">
        <v>111841</v>
      </c>
      <c r="D16" s="334">
        <v>54355</v>
      </c>
      <c r="E16" s="404">
        <v>57486</v>
      </c>
      <c r="F16" s="184">
        <v>681</v>
      </c>
      <c r="G16" s="1087">
        <v>6.0890013501309894E-3</v>
      </c>
      <c r="H16" s="742">
        <v>498</v>
      </c>
      <c r="I16" s="1087">
        <v>0.7312775330396476</v>
      </c>
      <c r="J16" s="742">
        <v>183</v>
      </c>
      <c r="K16" s="184">
        <v>86426</v>
      </c>
      <c r="L16" s="1087">
        <v>0.77275775431192495</v>
      </c>
      <c r="M16" s="742">
        <v>45551</v>
      </c>
      <c r="N16" s="1087">
        <v>0.52705204452363874</v>
      </c>
      <c r="O16" s="742">
        <v>40875</v>
      </c>
      <c r="P16" s="184">
        <v>24734</v>
      </c>
      <c r="Q16" s="1087">
        <v>0.22115324433794403</v>
      </c>
      <c r="R16" s="742">
        <v>8306</v>
      </c>
      <c r="S16" s="1087">
        <v>0.33581305086116275</v>
      </c>
      <c r="T16" s="404">
        <v>16428</v>
      </c>
      <c r="V16" s="74"/>
      <c r="W16" s="332"/>
      <c r="X16" s="332"/>
      <c r="Y16" s="332"/>
      <c r="Z16" s="332"/>
      <c r="AA16" s="332"/>
      <c r="AB16" s="332"/>
    </row>
    <row r="17" spans="1:28" s="49" customFormat="1" ht="17.25" customHeight="1" thickBot="1">
      <c r="A17" s="1555" t="s">
        <v>321</v>
      </c>
      <c r="B17" s="1556"/>
      <c r="C17" s="815">
        <v>108062</v>
      </c>
      <c r="D17" s="321">
        <v>52490</v>
      </c>
      <c r="E17" s="288">
        <v>55572</v>
      </c>
      <c r="F17" s="331">
        <v>586</v>
      </c>
      <c r="G17" s="1088">
        <v>5.4228128296718555E-3</v>
      </c>
      <c r="H17" s="570">
        <v>424</v>
      </c>
      <c r="I17" s="1088">
        <v>0.7235494880546075</v>
      </c>
      <c r="J17" s="570">
        <v>162</v>
      </c>
      <c r="K17" s="331">
        <v>82517</v>
      </c>
      <c r="L17" s="1088">
        <v>0.76360792878162531</v>
      </c>
      <c r="M17" s="570">
        <v>43573</v>
      </c>
      <c r="N17" s="1088">
        <v>0.52804876570888426</v>
      </c>
      <c r="O17" s="570">
        <v>38944</v>
      </c>
      <c r="P17" s="331">
        <v>24959</v>
      </c>
      <c r="Q17" s="1088">
        <v>0.23096925838870278</v>
      </c>
      <c r="R17" s="570">
        <v>8493</v>
      </c>
      <c r="S17" s="1088">
        <v>0.34027805601185945</v>
      </c>
      <c r="T17" s="288">
        <v>16466</v>
      </c>
      <c r="V17" s="74"/>
      <c r="W17" s="332"/>
      <c r="X17" s="332"/>
      <c r="Y17" s="332"/>
      <c r="Z17" s="332"/>
      <c r="AA17" s="332"/>
      <c r="AB17" s="332"/>
    </row>
    <row r="18" spans="1:28" s="11" customFormat="1" ht="17.25" customHeight="1">
      <c r="A18" s="1514" t="s">
        <v>718</v>
      </c>
      <c r="B18" s="1242" t="s">
        <v>327</v>
      </c>
      <c r="C18" s="1243">
        <f>C17-C16</f>
        <v>-3779</v>
      </c>
      <c r="D18" s="1245">
        <f t="shared" ref="D18:F18" si="0">D17-D16</f>
        <v>-1865</v>
      </c>
      <c r="E18" s="1247">
        <f t="shared" si="0"/>
        <v>-1914</v>
      </c>
      <c r="F18" s="1245">
        <f t="shared" si="0"/>
        <v>-95</v>
      </c>
      <c r="G18" s="1308" t="s">
        <v>65</v>
      </c>
      <c r="H18" s="1246">
        <f t="shared" ref="H18" si="1">H17-H16</f>
        <v>-74</v>
      </c>
      <c r="I18" s="1308" t="s">
        <v>65</v>
      </c>
      <c r="J18" s="1246">
        <f t="shared" ref="J18:K18" si="2">J17-J16</f>
        <v>-21</v>
      </c>
      <c r="K18" s="1246">
        <f t="shared" si="2"/>
        <v>-3909</v>
      </c>
      <c r="L18" s="1308" t="s">
        <v>65</v>
      </c>
      <c r="M18" s="1246">
        <f t="shared" ref="M18" si="3">M17-M16</f>
        <v>-1978</v>
      </c>
      <c r="N18" s="1308" t="s">
        <v>65</v>
      </c>
      <c r="O18" s="1246">
        <f t="shared" ref="O18:P18" si="4">O17-O16</f>
        <v>-1931</v>
      </c>
      <c r="P18" s="1246">
        <f t="shared" si="4"/>
        <v>225</v>
      </c>
      <c r="Q18" s="1308" t="s">
        <v>65</v>
      </c>
      <c r="R18" s="1246">
        <f t="shared" ref="R18" si="5">R17-R16</f>
        <v>187</v>
      </c>
      <c r="S18" s="1308" t="s">
        <v>65</v>
      </c>
      <c r="T18" s="1247">
        <f t="shared" ref="T18" si="6">T17-T16</f>
        <v>38</v>
      </c>
      <c r="W18" s="210"/>
      <c r="X18" s="210"/>
      <c r="Y18" s="210"/>
      <c r="Z18" s="210"/>
      <c r="AA18" s="210"/>
      <c r="AB18" s="210"/>
    </row>
    <row r="19" spans="1:28" ht="17.25" customHeight="1">
      <c r="A19" s="1497"/>
      <c r="B19" s="1250" t="s">
        <v>328</v>
      </c>
      <c r="C19" s="1251">
        <f>C17/C16-1</f>
        <v>-3.3789039797569753E-2</v>
      </c>
      <c r="D19" s="1253">
        <f t="shared" ref="D19:F19" si="7">D17/D16-1</f>
        <v>-3.4311470885843076E-2</v>
      </c>
      <c r="E19" s="1255">
        <f t="shared" si="7"/>
        <v>-3.3295063145809434E-2</v>
      </c>
      <c r="F19" s="1253">
        <f t="shared" si="7"/>
        <v>-0.13950073421439058</v>
      </c>
      <c r="G19" s="1320" t="s">
        <v>65</v>
      </c>
      <c r="H19" s="1254">
        <f t="shared" ref="H19" si="8">H17/H16-1</f>
        <v>-0.14859437751004012</v>
      </c>
      <c r="I19" s="1320" t="s">
        <v>65</v>
      </c>
      <c r="J19" s="1254">
        <f t="shared" ref="J19:K19" si="9">J17/J16-1</f>
        <v>-0.11475409836065575</v>
      </c>
      <c r="K19" s="1254">
        <f t="shared" si="9"/>
        <v>-4.5229444842987077E-2</v>
      </c>
      <c r="L19" s="1320" t="s">
        <v>65</v>
      </c>
      <c r="M19" s="1254">
        <f t="shared" ref="M19" si="10">M17/M16-1</f>
        <v>-4.3423854580579957E-2</v>
      </c>
      <c r="N19" s="1320" t="s">
        <v>65</v>
      </c>
      <c r="O19" s="1254">
        <f t="shared" ref="O19:P19" si="11">O17/O16-1</f>
        <v>-4.7241590214067264E-2</v>
      </c>
      <c r="P19" s="1254">
        <f t="shared" si="11"/>
        <v>9.0967898439395789E-3</v>
      </c>
      <c r="Q19" s="1320" t="s">
        <v>65</v>
      </c>
      <c r="R19" s="1254">
        <f t="shared" ref="R19" si="12">R17/R16-1</f>
        <v>2.2513845412954536E-2</v>
      </c>
      <c r="S19" s="1320" t="s">
        <v>65</v>
      </c>
      <c r="T19" s="1255">
        <f t="shared" ref="T19" si="13">T17/T16-1</f>
        <v>2.3131239347455868E-3</v>
      </c>
      <c r="Z19" s="210"/>
      <c r="AA19" s="210"/>
      <c r="AB19" s="210"/>
    </row>
    <row r="20" spans="1:28" ht="17.25" customHeight="1">
      <c r="A20" s="1496" t="s">
        <v>719</v>
      </c>
      <c r="B20" s="1270" t="s">
        <v>327</v>
      </c>
      <c r="C20" s="1271">
        <f>C17-C12</f>
        <v>-2711</v>
      </c>
      <c r="D20" s="1273">
        <f t="shared" ref="D20:F20" si="14">D17-D12</f>
        <v>-1549</v>
      </c>
      <c r="E20" s="1275">
        <f t="shared" si="14"/>
        <v>-1162</v>
      </c>
      <c r="F20" s="1273">
        <f t="shared" si="14"/>
        <v>-187</v>
      </c>
      <c r="G20" s="1316" t="s">
        <v>65</v>
      </c>
      <c r="H20" s="1274">
        <f t="shared" ref="H20" si="15">H17-H12</f>
        <v>-127</v>
      </c>
      <c r="I20" s="1316" t="s">
        <v>65</v>
      </c>
      <c r="J20" s="1274">
        <f t="shared" ref="J20:K20" si="16">J17-J12</f>
        <v>-60</v>
      </c>
      <c r="K20" s="1274">
        <f t="shared" si="16"/>
        <v>-5768</v>
      </c>
      <c r="L20" s="1316" t="s">
        <v>65</v>
      </c>
      <c r="M20" s="1274">
        <f t="shared" ref="M20" si="17">M17-M12</f>
        <v>-2679</v>
      </c>
      <c r="N20" s="1316" t="s">
        <v>65</v>
      </c>
      <c r="O20" s="1274">
        <f t="shared" ref="O20:P20" si="18">O17-O12</f>
        <v>-3089</v>
      </c>
      <c r="P20" s="1274">
        <f t="shared" si="18"/>
        <v>3244</v>
      </c>
      <c r="Q20" s="1316" t="s">
        <v>65</v>
      </c>
      <c r="R20" s="1274">
        <f t="shared" ref="R20" si="19">R17-R12</f>
        <v>1257</v>
      </c>
      <c r="S20" s="1316" t="s">
        <v>65</v>
      </c>
      <c r="T20" s="1275">
        <f t="shared" ref="T20" si="20">T17-T12</f>
        <v>1987</v>
      </c>
    </row>
    <row r="21" spans="1:28">
      <c r="A21" s="1497"/>
      <c r="B21" s="1250" t="s">
        <v>328</v>
      </c>
      <c r="C21" s="1251">
        <f>C17/C12-1</f>
        <v>-2.4473472777662431E-2</v>
      </c>
      <c r="D21" s="1253">
        <f t="shared" ref="D21:F21" si="21">D17/D12-1</f>
        <v>-2.8664483058531753E-2</v>
      </c>
      <c r="E21" s="1255">
        <f t="shared" si="21"/>
        <v>-2.0481545457750161E-2</v>
      </c>
      <c r="F21" s="1253">
        <f t="shared" si="21"/>
        <v>-0.24191461836998707</v>
      </c>
      <c r="G21" s="1320" t="s">
        <v>65</v>
      </c>
      <c r="H21" s="1254">
        <f t="shared" ref="H21" si="22">H17/H12-1</f>
        <v>-0.23049001814882031</v>
      </c>
      <c r="I21" s="1320" t="s">
        <v>65</v>
      </c>
      <c r="J21" s="1254">
        <f t="shared" ref="J21:K21" si="23">J17/J12-1</f>
        <v>-0.27027027027027029</v>
      </c>
      <c r="K21" s="1254">
        <f t="shared" si="23"/>
        <v>-6.5333861924449232E-2</v>
      </c>
      <c r="L21" s="1320" t="s">
        <v>65</v>
      </c>
      <c r="M21" s="1254">
        <f t="shared" ref="M21" si="24">M17/M12-1</f>
        <v>-5.7921819596990387E-2</v>
      </c>
      <c r="N21" s="1320" t="s">
        <v>65</v>
      </c>
      <c r="O21" s="1254">
        <f t="shared" ref="O21:P21" si="25">O17/O12-1</f>
        <v>-7.3489877001403636E-2</v>
      </c>
      <c r="P21" s="1254">
        <f t="shared" si="25"/>
        <v>0.14938982270320045</v>
      </c>
      <c r="Q21" s="1320" t="s">
        <v>65</v>
      </c>
      <c r="R21" s="1254">
        <f t="shared" ref="R21" si="26">R17/R12-1</f>
        <v>0.17371475953565496</v>
      </c>
      <c r="S21" s="1320" t="s">
        <v>65</v>
      </c>
      <c r="T21" s="1255">
        <f t="shared" ref="T21" si="27">T17/T12-1</f>
        <v>0.13723323433938805</v>
      </c>
    </row>
    <row r="22" spans="1:28">
      <c r="A22" s="1496" t="s">
        <v>720</v>
      </c>
      <c r="B22" s="1270" t="s">
        <v>327</v>
      </c>
      <c r="C22" s="1271">
        <f>C17-C7</f>
        <v>15467</v>
      </c>
      <c r="D22" s="1273">
        <f t="shared" ref="D22:F22" si="28">D17-D7</f>
        <v>7344</v>
      </c>
      <c r="E22" s="1275">
        <f t="shared" si="28"/>
        <v>8123</v>
      </c>
      <c r="F22" s="1273">
        <f t="shared" si="28"/>
        <v>-630</v>
      </c>
      <c r="G22" s="1316" t="s">
        <v>65</v>
      </c>
      <c r="H22" s="1274">
        <f t="shared" ref="H22" si="29">H17-H7</f>
        <v>-289</v>
      </c>
      <c r="I22" s="1316" t="s">
        <v>65</v>
      </c>
      <c r="J22" s="1274">
        <f t="shared" ref="J22:K22" si="30">J17-J7</f>
        <v>-341</v>
      </c>
      <c r="K22" s="1274">
        <f t="shared" si="30"/>
        <v>12290</v>
      </c>
      <c r="L22" s="1316" t="s">
        <v>65</v>
      </c>
      <c r="M22" s="1274">
        <f t="shared" ref="M22" si="31">M17-M7</f>
        <v>6704</v>
      </c>
      <c r="N22" s="1316" t="s">
        <v>65</v>
      </c>
      <c r="O22" s="1274">
        <f t="shared" ref="O22:P22" si="32">O17-O7</f>
        <v>5586</v>
      </c>
      <c r="P22" s="1274">
        <f t="shared" si="32"/>
        <v>3807</v>
      </c>
      <c r="Q22" s="1316" t="s">
        <v>65</v>
      </c>
      <c r="R22" s="1274">
        <f t="shared" ref="R22" si="33">R17-R7</f>
        <v>929</v>
      </c>
      <c r="S22" s="1316" t="s">
        <v>65</v>
      </c>
      <c r="T22" s="1275">
        <f t="shared" ref="T22" si="34">T17-T7</f>
        <v>2878</v>
      </c>
    </row>
    <row r="23" spans="1:28" ht="15.75" thickBot="1">
      <c r="A23" s="1498"/>
      <c r="B23" s="1290" t="s">
        <v>328</v>
      </c>
      <c r="C23" s="1364">
        <f>C17/C7-1</f>
        <v>0.16703925697931843</v>
      </c>
      <c r="D23" s="1291">
        <f t="shared" ref="D23:F23" si="35">D17/D7-1</f>
        <v>0.16267221902272633</v>
      </c>
      <c r="E23" s="1369">
        <f t="shared" si="35"/>
        <v>0.17119433497017855</v>
      </c>
      <c r="F23" s="1291">
        <f t="shared" si="35"/>
        <v>-0.51809210526315796</v>
      </c>
      <c r="G23" s="1365" t="s">
        <v>65</v>
      </c>
      <c r="H23" s="1292">
        <f t="shared" ref="H23" si="36">H17/H7-1</f>
        <v>-0.4053295932678822</v>
      </c>
      <c r="I23" s="1365" t="s">
        <v>65</v>
      </c>
      <c r="J23" s="1292">
        <f t="shared" ref="J23:K23" si="37">J17/J7-1</f>
        <v>-0.67793240556660039</v>
      </c>
      <c r="K23" s="1292">
        <f t="shared" si="37"/>
        <v>0.1750039158728125</v>
      </c>
      <c r="L23" s="1365" t="s">
        <v>65</v>
      </c>
      <c r="M23" s="1292">
        <f t="shared" ref="M23" si="38">M17/M7-1</f>
        <v>0.18183297621307881</v>
      </c>
      <c r="N23" s="1365" t="s">
        <v>65</v>
      </c>
      <c r="O23" s="1292">
        <f t="shared" ref="O23:P23" si="39">O17/O7-1</f>
        <v>0.16745608249895083</v>
      </c>
      <c r="P23" s="1292">
        <f t="shared" si="39"/>
        <v>0.179982980332829</v>
      </c>
      <c r="Q23" s="1365" t="s">
        <v>65</v>
      </c>
      <c r="R23" s="1292">
        <f t="shared" ref="R23" si="40">R17/R7-1</f>
        <v>0.12281861448968789</v>
      </c>
      <c r="S23" s="1365" t="s">
        <v>65</v>
      </c>
      <c r="T23" s="1369">
        <f t="shared" ref="T23" si="41">T17/T7-1</f>
        <v>0.21180453341183392</v>
      </c>
    </row>
    <row r="24" spans="1:28">
      <c r="A24" s="439" t="s">
        <v>402</v>
      </c>
    </row>
    <row r="25" spans="1:28">
      <c r="A25" s="439" t="s">
        <v>403</v>
      </c>
    </row>
  </sheetData>
  <mergeCells count="33">
    <mergeCell ref="A13:B13"/>
    <mergeCell ref="A20:A21"/>
    <mergeCell ref="A22:A23"/>
    <mergeCell ref="A14:B14"/>
    <mergeCell ref="A15:B15"/>
    <mergeCell ref="A16:B16"/>
    <mergeCell ref="A17:B17"/>
    <mergeCell ref="A18:A19"/>
    <mergeCell ref="F3:T3"/>
    <mergeCell ref="A9:B9"/>
    <mergeCell ref="A10:B10"/>
    <mergeCell ref="A11:B11"/>
    <mergeCell ref="A12:B12"/>
    <mergeCell ref="D3:E3"/>
    <mergeCell ref="A3:B6"/>
    <mergeCell ref="A7:B7"/>
    <mergeCell ref="A8:B8"/>
    <mergeCell ref="C3:C5"/>
    <mergeCell ref="D4:D5"/>
    <mergeCell ref="E4:E5"/>
    <mergeCell ref="Z4:AB4"/>
    <mergeCell ref="Z5:AB5"/>
    <mergeCell ref="W4:Y4"/>
    <mergeCell ref="W5:Y5"/>
    <mergeCell ref="F5:G5"/>
    <mergeCell ref="K5:L5"/>
    <mergeCell ref="P5:Q5"/>
    <mergeCell ref="F4:J4"/>
    <mergeCell ref="K4:O4"/>
    <mergeCell ref="P4:T4"/>
    <mergeCell ref="H5:I5"/>
    <mergeCell ref="M5:N5"/>
    <mergeCell ref="R5:S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/>
  </sheetViews>
  <sheetFormatPr defaultRowHeight="15"/>
  <cols>
    <col min="1" max="1" width="18" style="383" customWidth="1"/>
    <col min="2" max="2" width="7.85546875" style="383" customWidth="1"/>
    <col min="3" max="4" width="7.140625" style="383" customWidth="1"/>
    <col min="5" max="5" width="6.140625" style="383" customWidth="1"/>
    <col min="6" max="6" width="5.7109375" style="383" customWidth="1"/>
    <col min="7" max="7" width="6.140625" style="383" customWidth="1"/>
    <col min="8" max="8" width="5.7109375" style="383" customWidth="1"/>
    <col min="9" max="10" width="6.140625" style="383" customWidth="1"/>
    <col min="11" max="11" width="5.7109375" style="383" customWidth="1"/>
    <col min="12" max="12" width="6.140625" style="383" customWidth="1"/>
    <col min="13" max="13" width="5.7109375" style="383" customWidth="1"/>
    <col min="14" max="15" width="6.140625" style="383" customWidth="1"/>
    <col min="16" max="16" width="5.7109375" style="383" customWidth="1"/>
    <col min="17" max="17" width="6.140625" style="383" customWidth="1"/>
    <col min="18" max="18" width="5.7109375" style="383" customWidth="1"/>
    <col min="19" max="19" width="6.140625" style="383" customWidth="1"/>
    <col min="20" max="20" width="7.5703125" style="383" customWidth="1"/>
    <col min="21" max="16384" width="9.140625" style="383"/>
  </cols>
  <sheetData>
    <row r="1" spans="1:19" s="13" customFormat="1" ht="17.25" customHeight="1">
      <c r="A1" s="73" t="s">
        <v>576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</row>
    <row r="2" spans="1:19" s="379" customFormat="1" ht="17.25" customHeight="1" thickBot="1">
      <c r="A2" s="701" t="s">
        <v>329</v>
      </c>
    </row>
    <row r="3" spans="1:19" ht="17.25" customHeight="1">
      <c r="A3" s="1579" t="s">
        <v>325</v>
      </c>
      <c r="B3" s="1659" t="s">
        <v>86</v>
      </c>
      <c r="C3" s="1641" t="s">
        <v>992</v>
      </c>
      <c r="D3" s="1643"/>
      <c r="E3" s="1644" t="s">
        <v>1026</v>
      </c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1643"/>
    </row>
    <row r="4" spans="1:19" ht="17.25" customHeight="1">
      <c r="A4" s="1580"/>
      <c r="B4" s="1623"/>
      <c r="C4" s="1650" t="s">
        <v>8</v>
      </c>
      <c r="D4" s="1771" t="s">
        <v>246</v>
      </c>
      <c r="E4" s="1682" t="s">
        <v>69</v>
      </c>
      <c r="F4" s="1568"/>
      <c r="G4" s="1568"/>
      <c r="H4" s="1568"/>
      <c r="I4" s="1768"/>
      <c r="J4" s="1640" t="s">
        <v>70</v>
      </c>
      <c r="K4" s="1568"/>
      <c r="L4" s="1568"/>
      <c r="M4" s="1568"/>
      <c r="N4" s="1768"/>
      <c r="O4" s="1640" t="s">
        <v>401</v>
      </c>
      <c r="P4" s="1568"/>
      <c r="Q4" s="1568"/>
      <c r="R4" s="1568"/>
      <c r="S4" s="1769"/>
    </row>
    <row r="5" spans="1:19" ht="17.25" customHeight="1">
      <c r="A5" s="1580"/>
      <c r="B5" s="1623"/>
      <c r="C5" s="1646"/>
      <c r="D5" s="1645"/>
      <c r="E5" s="1682" t="s">
        <v>5</v>
      </c>
      <c r="F5" s="1568"/>
      <c r="G5" s="1640" t="s">
        <v>8</v>
      </c>
      <c r="H5" s="1568"/>
      <c r="I5" s="1370" t="s">
        <v>246</v>
      </c>
      <c r="J5" s="1682" t="s">
        <v>5</v>
      </c>
      <c r="K5" s="1568"/>
      <c r="L5" s="1640" t="s">
        <v>8</v>
      </c>
      <c r="M5" s="1568"/>
      <c r="N5" s="1370" t="s">
        <v>246</v>
      </c>
      <c r="O5" s="1682" t="s">
        <v>5</v>
      </c>
      <c r="P5" s="1568"/>
      <c r="Q5" s="1640" t="s">
        <v>8</v>
      </c>
      <c r="R5" s="1568"/>
      <c r="S5" s="1371" t="s">
        <v>246</v>
      </c>
    </row>
    <row r="6" spans="1:19" ht="17.25" customHeight="1" thickBot="1">
      <c r="A6" s="1581"/>
      <c r="B6" s="1375" t="s">
        <v>252</v>
      </c>
      <c r="C6" s="1330" t="s">
        <v>252</v>
      </c>
      <c r="D6" s="1373" t="s">
        <v>252</v>
      </c>
      <c r="E6" s="1335" t="s">
        <v>252</v>
      </c>
      <c r="F6" s="1333" t="s">
        <v>253</v>
      </c>
      <c r="G6" s="1335" t="s">
        <v>252</v>
      </c>
      <c r="H6" s="1333" t="s">
        <v>254</v>
      </c>
      <c r="I6" s="1335" t="s">
        <v>252</v>
      </c>
      <c r="J6" s="1335" t="s">
        <v>252</v>
      </c>
      <c r="K6" s="1333" t="s">
        <v>253</v>
      </c>
      <c r="L6" s="1335" t="s">
        <v>252</v>
      </c>
      <c r="M6" s="1333" t="s">
        <v>254</v>
      </c>
      <c r="N6" s="1335" t="s">
        <v>252</v>
      </c>
      <c r="O6" s="1335" t="s">
        <v>252</v>
      </c>
      <c r="P6" s="1333" t="s">
        <v>253</v>
      </c>
      <c r="Q6" s="1335" t="s">
        <v>252</v>
      </c>
      <c r="R6" s="1333" t="s">
        <v>254</v>
      </c>
      <c r="S6" s="1374" t="s">
        <v>252</v>
      </c>
    </row>
    <row r="7" spans="1:19" s="49" customFormat="1" ht="17.25" customHeight="1">
      <c r="A7" s="361" t="s">
        <v>26</v>
      </c>
      <c r="B7" s="816">
        <v>108062</v>
      </c>
      <c r="C7" s="553">
        <v>52490</v>
      </c>
      <c r="D7" s="817">
        <v>55572</v>
      </c>
      <c r="E7" s="554">
        <v>586</v>
      </c>
      <c r="F7" s="1089">
        <v>5.4228128296718555E-3</v>
      </c>
      <c r="G7" s="702">
        <v>424</v>
      </c>
      <c r="H7" s="1089">
        <v>0.7235494880546075</v>
      </c>
      <c r="I7" s="775">
        <v>162</v>
      </c>
      <c r="J7" s="554">
        <v>82517</v>
      </c>
      <c r="K7" s="1089">
        <v>0.76360792878162531</v>
      </c>
      <c r="L7" s="702">
        <v>43573</v>
      </c>
      <c r="M7" s="1089">
        <v>0.52804876570888426</v>
      </c>
      <c r="N7" s="775">
        <v>38944</v>
      </c>
      <c r="O7" s="554">
        <v>24959</v>
      </c>
      <c r="P7" s="1089">
        <v>0.23096925838870278</v>
      </c>
      <c r="Q7" s="702">
        <v>8493</v>
      </c>
      <c r="R7" s="1089">
        <v>0.34027805601185945</v>
      </c>
      <c r="S7" s="817">
        <v>16466</v>
      </c>
    </row>
    <row r="8" spans="1:19" s="49" customFormat="1" ht="17.25" customHeight="1">
      <c r="A8" s="369" t="s">
        <v>27</v>
      </c>
      <c r="B8" s="431">
        <v>13496</v>
      </c>
      <c r="C8" s="333">
        <v>6635</v>
      </c>
      <c r="D8" s="404">
        <v>6861</v>
      </c>
      <c r="E8" s="318">
        <v>112</v>
      </c>
      <c r="F8" s="1087">
        <v>8.2987551867219917E-3</v>
      </c>
      <c r="G8" s="741">
        <v>75</v>
      </c>
      <c r="H8" s="1087">
        <v>0.6696428571428571</v>
      </c>
      <c r="I8" s="742">
        <v>37</v>
      </c>
      <c r="J8" s="318">
        <v>10545</v>
      </c>
      <c r="K8" s="1087">
        <v>0.78134262003556609</v>
      </c>
      <c r="L8" s="741">
        <v>5565</v>
      </c>
      <c r="M8" s="1087">
        <v>0.52773826458036988</v>
      </c>
      <c r="N8" s="742">
        <v>4980</v>
      </c>
      <c r="O8" s="318">
        <v>2839</v>
      </c>
      <c r="P8" s="1087">
        <v>0.21035862477771192</v>
      </c>
      <c r="Q8" s="741">
        <v>995</v>
      </c>
      <c r="R8" s="1087">
        <v>0.35047551954913703</v>
      </c>
      <c r="S8" s="404">
        <v>1844</v>
      </c>
    </row>
    <row r="9" spans="1:19" s="49" customFormat="1" ht="17.25" customHeight="1">
      <c r="A9" s="369" t="s">
        <v>28</v>
      </c>
      <c r="B9" s="431">
        <v>15750</v>
      </c>
      <c r="C9" s="333">
        <v>7624</v>
      </c>
      <c r="D9" s="404">
        <v>8126</v>
      </c>
      <c r="E9" s="318">
        <v>96</v>
      </c>
      <c r="F9" s="1087">
        <v>6.0952380952380954E-3</v>
      </c>
      <c r="G9" s="741">
        <v>71</v>
      </c>
      <c r="H9" s="1087">
        <v>0.73958333333333337</v>
      </c>
      <c r="I9" s="742">
        <v>25</v>
      </c>
      <c r="J9" s="318">
        <v>12237</v>
      </c>
      <c r="K9" s="1087">
        <v>0.77695238095238095</v>
      </c>
      <c r="L9" s="741">
        <v>6426</v>
      </c>
      <c r="M9" s="1087">
        <v>0.52512870801667078</v>
      </c>
      <c r="N9" s="742">
        <v>5811</v>
      </c>
      <c r="O9" s="318">
        <v>3417</v>
      </c>
      <c r="P9" s="1087">
        <v>0.21695238095238095</v>
      </c>
      <c r="Q9" s="741">
        <v>1127</v>
      </c>
      <c r="R9" s="1087">
        <v>0.32982148083113844</v>
      </c>
      <c r="S9" s="404">
        <v>2290</v>
      </c>
    </row>
    <row r="10" spans="1:19" s="49" customFormat="1" ht="17.25" customHeight="1">
      <c r="A10" s="369" t="s">
        <v>29</v>
      </c>
      <c r="B10" s="431">
        <v>6536</v>
      </c>
      <c r="C10" s="333">
        <v>3133</v>
      </c>
      <c r="D10" s="404">
        <v>3403</v>
      </c>
      <c r="E10" s="318">
        <v>36</v>
      </c>
      <c r="F10" s="1087">
        <v>5.5079559363525096E-3</v>
      </c>
      <c r="G10" s="741">
        <v>28</v>
      </c>
      <c r="H10" s="1087">
        <v>0.77777777777777779</v>
      </c>
      <c r="I10" s="742">
        <v>8</v>
      </c>
      <c r="J10" s="318">
        <v>4950</v>
      </c>
      <c r="K10" s="1087">
        <v>0.75734394124847004</v>
      </c>
      <c r="L10" s="741">
        <v>2544</v>
      </c>
      <c r="M10" s="1087">
        <v>0.51393939393939392</v>
      </c>
      <c r="N10" s="742">
        <v>2406</v>
      </c>
      <c r="O10" s="318">
        <v>1550</v>
      </c>
      <c r="P10" s="1087">
        <v>0.23714810281517748</v>
      </c>
      <c r="Q10" s="741">
        <v>561</v>
      </c>
      <c r="R10" s="1087">
        <v>0.36193548387096774</v>
      </c>
      <c r="S10" s="404">
        <v>989</v>
      </c>
    </row>
    <row r="11" spans="1:19" s="49" customFormat="1" ht="17.25" customHeight="1">
      <c r="A11" s="369" t="s">
        <v>30</v>
      </c>
      <c r="B11" s="431">
        <v>5721</v>
      </c>
      <c r="C11" s="333">
        <v>2887</v>
      </c>
      <c r="D11" s="404">
        <v>2834</v>
      </c>
      <c r="E11" s="318">
        <v>46</v>
      </c>
      <c r="F11" s="1087">
        <v>8.0405523509875891E-3</v>
      </c>
      <c r="G11" s="741">
        <v>35</v>
      </c>
      <c r="H11" s="1087">
        <v>0.76086956521739135</v>
      </c>
      <c r="I11" s="742">
        <v>11</v>
      </c>
      <c r="J11" s="318">
        <v>4395</v>
      </c>
      <c r="K11" s="1087">
        <v>0.76822233875196644</v>
      </c>
      <c r="L11" s="741">
        <v>2422</v>
      </c>
      <c r="M11" s="1087">
        <v>0.55108077360637087</v>
      </c>
      <c r="N11" s="742">
        <v>1973</v>
      </c>
      <c r="O11" s="318">
        <v>1280</v>
      </c>
      <c r="P11" s="1087">
        <v>0.22373710889704598</v>
      </c>
      <c r="Q11" s="741">
        <v>430</v>
      </c>
      <c r="R11" s="1087">
        <v>0.3359375</v>
      </c>
      <c r="S11" s="404">
        <v>850</v>
      </c>
    </row>
    <row r="12" spans="1:19" s="49" customFormat="1" ht="17.25" customHeight="1">
      <c r="A12" s="369" t="s">
        <v>31</v>
      </c>
      <c r="B12" s="431">
        <v>2744</v>
      </c>
      <c r="C12" s="333">
        <v>1336</v>
      </c>
      <c r="D12" s="404">
        <v>1408</v>
      </c>
      <c r="E12" s="318">
        <v>16</v>
      </c>
      <c r="F12" s="1087">
        <v>5.8309037900874635E-3</v>
      </c>
      <c r="G12" s="741">
        <v>12</v>
      </c>
      <c r="H12" s="1087">
        <v>0.75</v>
      </c>
      <c r="I12" s="742">
        <v>4</v>
      </c>
      <c r="J12" s="318">
        <v>2006</v>
      </c>
      <c r="K12" s="1087">
        <v>0.73104956268221577</v>
      </c>
      <c r="L12" s="741">
        <v>1043</v>
      </c>
      <c r="M12" s="1087">
        <v>0.51994017946161519</v>
      </c>
      <c r="N12" s="742">
        <v>963</v>
      </c>
      <c r="O12" s="318">
        <v>722</v>
      </c>
      <c r="P12" s="1087">
        <v>0.26311953352769679</v>
      </c>
      <c r="Q12" s="741">
        <v>281</v>
      </c>
      <c r="R12" s="1087">
        <v>0.38919667590027701</v>
      </c>
      <c r="S12" s="404">
        <v>441</v>
      </c>
    </row>
    <row r="13" spans="1:19" s="49" customFormat="1" ht="17.25" customHeight="1">
      <c r="A13" s="369" t="s">
        <v>32</v>
      </c>
      <c r="B13" s="431">
        <v>8310</v>
      </c>
      <c r="C13" s="333">
        <v>3990</v>
      </c>
      <c r="D13" s="404">
        <v>4320</v>
      </c>
      <c r="E13" s="318">
        <v>30</v>
      </c>
      <c r="F13" s="1087">
        <v>3.6101083032490976E-3</v>
      </c>
      <c r="G13" s="741">
        <v>22</v>
      </c>
      <c r="H13" s="1087">
        <v>0.73333333333333328</v>
      </c>
      <c r="I13" s="742">
        <v>8</v>
      </c>
      <c r="J13" s="318">
        <v>6017</v>
      </c>
      <c r="K13" s="1087">
        <v>0.72406738868832732</v>
      </c>
      <c r="L13" s="741">
        <v>3156</v>
      </c>
      <c r="M13" s="1087">
        <v>0.52451387734751542</v>
      </c>
      <c r="N13" s="742">
        <v>2861</v>
      </c>
      <c r="O13" s="318">
        <v>2263</v>
      </c>
      <c r="P13" s="1087">
        <v>0.27232250300842359</v>
      </c>
      <c r="Q13" s="741">
        <v>812</v>
      </c>
      <c r="R13" s="1087">
        <v>0.35881573133009281</v>
      </c>
      <c r="S13" s="404">
        <v>1451</v>
      </c>
    </row>
    <row r="14" spans="1:19" s="49" customFormat="1" ht="17.25" customHeight="1">
      <c r="A14" s="369" t="s">
        <v>33</v>
      </c>
      <c r="B14" s="332">
        <v>4517</v>
      </c>
      <c r="C14" s="334">
        <v>2199</v>
      </c>
      <c r="D14" s="404">
        <v>2318</v>
      </c>
      <c r="E14" s="184">
        <v>16</v>
      </c>
      <c r="F14" s="1087">
        <v>3.5421740092982067E-3</v>
      </c>
      <c r="G14" s="742">
        <v>7</v>
      </c>
      <c r="H14" s="1087">
        <v>0.4375</v>
      </c>
      <c r="I14" s="742">
        <v>9</v>
      </c>
      <c r="J14" s="184">
        <v>3427</v>
      </c>
      <c r="K14" s="1087">
        <v>0.75868939561655968</v>
      </c>
      <c r="L14" s="742">
        <v>1807</v>
      </c>
      <c r="M14" s="1087">
        <v>0.5272833381966735</v>
      </c>
      <c r="N14" s="742">
        <v>1620</v>
      </c>
      <c r="O14" s="184">
        <v>1074</v>
      </c>
      <c r="P14" s="1087">
        <v>0.23776843037414214</v>
      </c>
      <c r="Q14" s="742">
        <v>385</v>
      </c>
      <c r="R14" s="1087">
        <v>0.35847299813780259</v>
      </c>
      <c r="S14" s="404">
        <v>689</v>
      </c>
    </row>
    <row r="15" spans="1:19" s="49" customFormat="1" ht="17.25" customHeight="1">
      <c r="A15" s="369" t="s">
        <v>34</v>
      </c>
      <c r="B15" s="332">
        <v>5559</v>
      </c>
      <c r="C15" s="334">
        <v>2702</v>
      </c>
      <c r="D15" s="404">
        <v>2857</v>
      </c>
      <c r="E15" s="184">
        <v>34</v>
      </c>
      <c r="F15" s="1087">
        <v>6.1162079510703364E-3</v>
      </c>
      <c r="G15" s="742">
        <v>21</v>
      </c>
      <c r="H15" s="1087">
        <v>0.61764705882352944</v>
      </c>
      <c r="I15" s="742">
        <v>13</v>
      </c>
      <c r="J15" s="184">
        <v>4168</v>
      </c>
      <c r="K15" s="1087">
        <v>0.74977513941356355</v>
      </c>
      <c r="L15" s="742">
        <v>2229</v>
      </c>
      <c r="M15" s="1087">
        <v>0.53478886756238009</v>
      </c>
      <c r="N15" s="742">
        <v>1939</v>
      </c>
      <c r="O15" s="184">
        <v>1357</v>
      </c>
      <c r="P15" s="1087">
        <v>0.24410865263536607</v>
      </c>
      <c r="Q15" s="742">
        <v>452</v>
      </c>
      <c r="R15" s="1087">
        <v>0.33308769344141487</v>
      </c>
      <c r="S15" s="404">
        <v>905</v>
      </c>
    </row>
    <row r="16" spans="1:19" s="49" customFormat="1" ht="17.25" customHeight="1">
      <c r="A16" s="369" t="s">
        <v>35</v>
      </c>
      <c r="B16" s="332">
        <v>5355</v>
      </c>
      <c r="C16" s="334">
        <v>2569</v>
      </c>
      <c r="D16" s="404">
        <v>2786</v>
      </c>
      <c r="E16" s="184">
        <v>20</v>
      </c>
      <c r="F16" s="1087">
        <v>3.7348272642390291E-3</v>
      </c>
      <c r="G16" s="742">
        <v>12</v>
      </c>
      <c r="H16" s="1087">
        <v>0.6</v>
      </c>
      <c r="I16" s="742">
        <v>8</v>
      </c>
      <c r="J16" s="184">
        <v>4171</v>
      </c>
      <c r="K16" s="1087">
        <v>0.77889822595704949</v>
      </c>
      <c r="L16" s="742">
        <v>2182</v>
      </c>
      <c r="M16" s="1087">
        <v>0.52313593862383123</v>
      </c>
      <c r="N16" s="742">
        <v>1989</v>
      </c>
      <c r="O16" s="184">
        <v>1164</v>
      </c>
      <c r="P16" s="1087">
        <v>0.21736694677871149</v>
      </c>
      <c r="Q16" s="742">
        <v>375</v>
      </c>
      <c r="R16" s="1087">
        <v>0.32216494845360827</v>
      </c>
      <c r="S16" s="404">
        <v>789</v>
      </c>
    </row>
    <row r="17" spans="1:19" s="49" customFormat="1" ht="17.25" customHeight="1">
      <c r="A17" s="369" t="s">
        <v>36</v>
      </c>
      <c r="B17" s="332">
        <v>5093</v>
      </c>
      <c r="C17" s="334">
        <v>2474</v>
      </c>
      <c r="D17" s="404">
        <v>2619</v>
      </c>
      <c r="E17" s="184">
        <v>40</v>
      </c>
      <c r="F17" s="1087">
        <v>7.8539171411741611E-3</v>
      </c>
      <c r="G17" s="742">
        <v>33</v>
      </c>
      <c r="H17" s="1087">
        <v>0.82499999999999996</v>
      </c>
      <c r="I17" s="742">
        <v>7</v>
      </c>
      <c r="J17" s="184">
        <v>3990</v>
      </c>
      <c r="K17" s="1087">
        <v>0.78342823483212254</v>
      </c>
      <c r="L17" s="742">
        <v>2092</v>
      </c>
      <c r="M17" s="1087">
        <v>0.52431077694235584</v>
      </c>
      <c r="N17" s="742">
        <v>1898</v>
      </c>
      <c r="O17" s="184">
        <v>1063</v>
      </c>
      <c r="P17" s="1087">
        <v>0.20871784802670332</v>
      </c>
      <c r="Q17" s="742">
        <v>349</v>
      </c>
      <c r="R17" s="1087">
        <v>0.32831608654750705</v>
      </c>
      <c r="S17" s="404">
        <v>714</v>
      </c>
    </row>
    <row r="18" spans="1:19" s="440" customFormat="1" ht="17.25" customHeight="1">
      <c r="A18" s="369" t="s">
        <v>37</v>
      </c>
      <c r="B18" s="332">
        <v>12239</v>
      </c>
      <c r="C18" s="334">
        <v>5994</v>
      </c>
      <c r="D18" s="404">
        <v>6245</v>
      </c>
      <c r="E18" s="184">
        <v>64</v>
      </c>
      <c r="F18" s="1087">
        <v>5.2291853909633137E-3</v>
      </c>
      <c r="G18" s="742">
        <v>50</v>
      </c>
      <c r="H18" s="1087">
        <v>0.78125</v>
      </c>
      <c r="I18" s="742">
        <v>14</v>
      </c>
      <c r="J18" s="184">
        <v>9355</v>
      </c>
      <c r="K18" s="1087">
        <v>0.76435983331971569</v>
      </c>
      <c r="L18" s="742">
        <v>4987</v>
      </c>
      <c r="M18" s="1087">
        <v>0.5330839123463389</v>
      </c>
      <c r="N18" s="742">
        <v>4368</v>
      </c>
      <c r="O18" s="184">
        <v>2820</v>
      </c>
      <c r="P18" s="1087">
        <v>0.23041098128932103</v>
      </c>
      <c r="Q18" s="742">
        <v>957</v>
      </c>
      <c r="R18" s="1087">
        <v>0.33936170212765959</v>
      </c>
      <c r="S18" s="404">
        <v>1863</v>
      </c>
    </row>
    <row r="19" spans="1:19" ht="17.25" customHeight="1">
      <c r="A19" s="369" t="s">
        <v>38</v>
      </c>
      <c r="B19" s="332">
        <v>6044</v>
      </c>
      <c r="C19" s="334">
        <v>2936</v>
      </c>
      <c r="D19" s="404">
        <v>3108</v>
      </c>
      <c r="E19" s="184">
        <v>17</v>
      </c>
      <c r="F19" s="1087">
        <v>2.8127068166776967E-3</v>
      </c>
      <c r="G19" s="742">
        <v>14</v>
      </c>
      <c r="H19" s="1087">
        <v>0.82352941176470584</v>
      </c>
      <c r="I19" s="742">
        <v>3</v>
      </c>
      <c r="J19" s="184">
        <v>4458</v>
      </c>
      <c r="K19" s="1087">
        <v>0.73759099933818661</v>
      </c>
      <c r="L19" s="742">
        <v>2398</v>
      </c>
      <c r="M19" s="1087">
        <v>0.537909376401974</v>
      </c>
      <c r="N19" s="742">
        <v>2060</v>
      </c>
      <c r="O19" s="184">
        <v>1569</v>
      </c>
      <c r="P19" s="1087">
        <v>0.25959629384513566</v>
      </c>
      <c r="Q19" s="742">
        <v>524</v>
      </c>
      <c r="R19" s="1087">
        <v>0.33397068196303376</v>
      </c>
      <c r="S19" s="404">
        <v>1045</v>
      </c>
    </row>
    <row r="20" spans="1:19" ht="17.25" customHeight="1">
      <c r="A20" s="369" t="s">
        <v>39</v>
      </c>
      <c r="B20" s="332">
        <v>5424</v>
      </c>
      <c r="C20" s="334">
        <v>2631</v>
      </c>
      <c r="D20" s="404">
        <v>2793</v>
      </c>
      <c r="E20" s="184">
        <v>9</v>
      </c>
      <c r="F20" s="1087">
        <v>1.6592920353982301E-3</v>
      </c>
      <c r="G20" s="742">
        <v>7</v>
      </c>
      <c r="H20" s="1087">
        <v>0.77777777777777779</v>
      </c>
      <c r="I20" s="742">
        <v>2</v>
      </c>
      <c r="J20" s="184">
        <v>4049</v>
      </c>
      <c r="K20" s="1087">
        <v>0.74649705014749268</v>
      </c>
      <c r="L20" s="742">
        <v>2186</v>
      </c>
      <c r="M20" s="1087">
        <v>0.53988639170165476</v>
      </c>
      <c r="N20" s="742">
        <v>1863</v>
      </c>
      <c r="O20" s="184">
        <v>1366</v>
      </c>
      <c r="P20" s="1087">
        <v>0.25184365781710916</v>
      </c>
      <c r="Q20" s="742">
        <v>438</v>
      </c>
      <c r="R20" s="1087">
        <v>0.3206442166910688</v>
      </c>
      <c r="S20" s="404">
        <v>928</v>
      </c>
    </row>
    <row r="21" spans="1:19" ht="15.75" thickBot="1">
      <c r="A21" s="362" t="s">
        <v>40</v>
      </c>
      <c r="B21" s="598">
        <v>11274</v>
      </c>
      <c r="C21" s="321">
        <v>5380</v>
      </c>
      <c r="D21" s="288">
        <v>5894</v>
      </c>
      <c r="E21" s="331">
        <v>50</v>
      </c>
      <c r="F21" s="1088">
        <v>4.4349831470640415E-3</v>
      </c>
      <c r="G21" s="570">
        <v>37</v>
      </c>
      <c r="H21" s="1088">
        <v>0.74</v>
      </c>
      <c r="I21" s="570">
        <v>13</v>
      </c>
      <c r="J21" s="331">
        <v>8749</v>
      </c>
      <c r="K21" s="1088">
        <v>0.77603335107326588</v>
      </c>
      <c r="L21" s="570">
        <v>4536</v>
      </c>
      <c r="M21" s="1088">
        <v>0.51845925248599845</v>
      </c>
      <c r="N21" s="570">
        <v>4213</v>
      </c>
      <c r="O21" s="331">
        <v>2475</v>
      </c>
      <c r="P21" s="1088">
        <v>0.21953166577967004</v>
      </c>
      <c r="Q21" s="570">
        <v>807</v>
      </c>
      <c r="R21" s="1088">
        <v>0.32606060606060605</v>
      </c>
      <c r="S21" s="288">
        <v>1668</v>
      </c>
    </row>
    <row r="22" spans="1:19">
      <c r="A22" s="439"/>
    </row>
    <row r="23" spans="1:19">
      <c r="A23" s="439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</row>
  </sheetData>
  <mergeCells count="15">
    <mergeCell ref="A3:A6"/>
    <mergeCell ref="B3:B5"/>
    <mergeCell ref="C3:D3"/>
    <mergeCell ref="E3:S3"/>
    <mergeCell ref="C4:C5"/>
    <mergeCell ref="D4:D5"/>
    <mergeCell ref="E4:I4"/>
    <mergeCell ref="J4:N4"/>
    <mergeCell ref="O4:S4"/>
    <mergeCell ref="E5:F5"/>
    <mergeCell ref="G5:H5"/>
    <mergeCell ref="J5:K5"/>
    <mergeCell ref="L5:M5"/>
    <mergeCell ref="O5:P5"/>
    <mergeCell ref="Q5:R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R22"/>
  <sheetViews>
    <sheetView zoomScaleNormal="100" workbookViewId="0"/>
  </sheetViews>
  <sheetFormatPr defaultRowHeight="15"/>
  <cols>
    <col min="1" max="1" width="17.85546875" style="383" customWidth="1"/>
    <col min="2" max="12" width="6.7109375" style="383" customWidth="1"/>
    <col min="13" max="13" width="7" style="383" customWidth="1"/>
    <col min="14" max="14" width="5.7109375" style="383" customWidth="1"/>
    <col min="15" max="15" width="6.7109375" style="383" customWidth="1"/>
    <col min="16" max="16" width="6.42578125" style="383" customWidth="1"/>
    <col min="17" max="17" width="6.7109375" style="383" customWidth="1"/>
    <col min="18" max="18" width="6.42578125" style="383" customWidth="1"/>
    <col min="19" max="16384" width="9.140625" style="383"/>
  </cols>
  <sheetData>
    <row r="1" spans="1:18" s="82" customFormat="1" ht="17.25" customHeight="1">
      <c r="A1" s="298" t="s">
        <v>577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92595</v>
      </c>
      <c r="C5" s="704">
        <v>93789</v>
      </c>
      <c r="D5" s="704">
        <v>95507</v>
      </c>
      <c r="E5" s="704">
        <v>100697</v>
      </c>
      <c r="F5" s="704">
        <v>105592</v>
      </c>
      <c r="G5" s="704">
        <v>110773</v>
      </c>
      <c r="H5" s="704">
        <v>117374</v>
      </c>
      <c r="I5" s="704">
        <v>116727</v>
      </c>
      <c r="J5" s="704">
        <v>117198</v>
      </c>
      <c r="K5" s="704">
        <v>111841</v>
      </c>
      <c r="L5" s="706">
        <v>108062</v>
      </c>
      <c r="M5" s="879">
        <f>L5-K5</f>
        <v>-3779</v>
      </c>
      <c r="N5" s="967">
        <f>L5/K5-1</f>
        <v>-3.3789039797569753E-2</v>
      </c>
      <c r="O5" s="982">
        <f>L5-G5</f>
        <v>-2711</v>
      </c>
      <c r="P5" s="967">
        <f>L5/G5-1</f>
        <v>-2.4473472777662431E-2</v>
      </c>
      <c r="Q5" s="978">
        <f>L5-B5</f>
        <v>15467</v>
      </c>
      <c r="R5" s="884">
        <f>L5/B5-1</f>
        <v>0.16703925697931843</v>
      </c>
    </row>
    <row r="6" spans="1:18" ht="17.25" customHeight="1">
      <c r="A6" s="369" t="s">
        <v>27</v>
      </c>
      <c r="B6" s="707">
        <v>9076</v>
      </c>
      <c r="C6" s="392">
        <v>9384</v>
      </c>
      <c r="D6" s="392">
        <v>10063</v>
      </c>
      <c r="E6" s="392">
        <v>10778</v>
      </c>
      <c r="F6" s="392">
        <v>11680</v>
      </c>
      <c r="G6" s="392">
        <v>12353</v>
      </c>
      <c r="H6" s="392">
        <v>13402</v>
      </c>
      <c r="I6" s="392">
        <v>13772</v>
      </c>
      <c r="J6" s="392">
        <v>13997</v>
      </c>
      <c r="K6" s="392">
        <v>13529</v>
      </c>
      <c r="L6" s="708">
        <v>13496</v>
      </c>
      <c r="M6" s="885">
        <f t="shared" ref="M6:M19" si="0">L6-K6</f>
        <v>-33</v>
      </c>
      <c r="N6" s="888">
        <f t="shared" ref="N6:N19" si="1">L6/K6-1</f>
        <v>-2.4392046714465376E-3</v>
      </c>
      <c r="O6" s="979">
        <f t="shared" ref="O6:O19" si="2">L6-G6</f>
        <v>1143</v>
      </c>
      <c r="P6" s="888">
        <f t="shared" ref="P6:P19" si="3">L6/G6-1</f>
        <v>9.2528130818424703E-2</v>
      </c>
      <c r="Q6" s="979">
        <f t="shared" ref="Q6:Q19" si="4">L6-B6</f>
        <v>4420</v>
      </c>
      <c r="R6" s="890">
        <f t="shared" ref="R6:R19" si="5">L6/B6-1</f>
        <v>0.48699867783164397</v>
      </c>
    </row>
    <row r="7" spans="1:18" ht="17.25" customHeight="1">
      <c r="A7" s="369" t="s">
        <v>28</v>
      </c>
      <c r="B7" s="707">
        <v>11449</v>
      </c>
      <c r="C7" s="392">
        <v>11797</v>
      </c>
      <c r="D7" s="392">
        <v>12204</v>
      </c>
      <c r="E7" s="392">
        <v>13225</v>
      </c>
      <c r="F7" s="392">
        <v>13887</v>
      </c>
      <c r="G7" s="392">
        <v>14914</v>
      </c>
      <c r="H7" s="392">
        <v>16124</v>
      </c>
      <c r="I7" s="392">
        <v>16329</v>
      </c>
      <c r="J7" s="392">
        <v>16476</v>
      </c>
      <c r="K7" s="392">
        <v>16335</v>
      </c>
      <c r="L7" s="708">
        <v>15750</v>
      </c>
      <c r="M7" s="885">
        <f t="shared" si="0"/>
        <v>-585</v>
      </c>
      <c r="N7" s="888">
        <f t="shared" si="1"/>
        <v>-3.5812672176308569E-2</v>
      </c>
      <c r="O7" s="979">
        <f t="shared" si="2"/>
        <v>836</v>
      </c>
      <c r="P7" s="888">
        <f t="shared" si="3"/>
        <v>5.6054713691833236E-2</v>
      </c>
      <c r="Q7" s="979">
        <f t="shared" si="4"/>
        <v>4301</v>
      </c>
      <c r="R7" s="890">
        <f t="shared" si="5"/>
        <v>0.37566599703030823</v>
      </c>
    </row>
    <row r="8" spans="1:18" ht="17.25" customHeight="1">
      <c r="A8" s="369" t="s">
        <v>29</v>
      </c>
      <c r="B8" s="707">
        <v>5740</v>
      </c>
      <c r="C8" s="392">
        <v>5836</v>
      </c>
      <c r="D8" s="392">
        <v>6003</v>
      </c>
      <c r="E8" s="392">
        <v>6107</v>
      </c>
      <c r="F8" s="392">
        <v>6450</v>
      </c>
      <c r="G8" s="392">
        <v>6824</v>
      </c>
      <c r="H8" s="392">
        <v>7000</v>
      </c>
      <c r="I8" s="392">
        <v>7065</v>
      </c>
      <c r="J8" s="392">
        <v>7057</v>
      </c>
      <c r="K8" s="392">
        <v>6607</v>
      </c>
      <c r="L8" s="708">
        <v>6536</v>
      </c>
      <c r="M8" s="885">
        <f t="shared" si="0"/>
        <v>-71</v>
      </c>
      <c r="N8" s="888">
        <f t="shared" si="1"/>
        <v>-1.0746178295746978E-2</v>
      </c>
      <c r="O8" s="887">
        <f t="shared" si="2"/>
        <v>-288</v>
      </c>
      <c r="P8" s="888">
        <f t="shared" si="3"/>
        <v>-4.2203985932004695E-2</v>
      </c>
      <c r="Q8" s="979">
        <f t="shared" si="4"/>
        <v>796</v>
      </c>
      <c r="R8" s="890">
        <f t="shared" si="5"/>
        <v>0.13867595818815337</v>
      </c>
    </row>
    <row r="9" spans="1:18" ht="17.25" customHeight="1">
      <c r="A9" s="369" t="s">
        <v>30</v>
      </c>
      <c r="B9" s="707">
        <v>4946</v>
      </c>
      <c r="C9" s="392">
        <v>5022</v>
      </c>
      <c r="D9" s="392">
        <v>5077</v>
      </c>
      <c r="E9" s="392">
        <v>5313</v>
      </c>
      <c r="F9" s="392">
        <v>5739</v>
      </c>
      <c r="G9" s="392">
        <v>6001</v>
      </c>
      <c r="H9" s="392">
        <v>6449</v>
      </c>
      <c r="I9" s="392">
        <v>6306</v>
      </c>
      <c r="J9" s="392">
        <v>6440</v>
      </c>
      <c r="K9" s="392">
        <v>5994</v>
      </c>
      <c r="L9" s="708">
        <v>5721</v>
      </c>
      <c r="M9" s="885">
        <f t="shared" si="0"/>
        <v>-273</v>
      </c>
      <c r="N9" s="888">
        <f t="shared" si="1"/>
        <v>-4.5545545545545574E-2</v>
      </c>
      <c r="O9" s="887">
        <f t="shared" si="2"/>
        <v>-280</v>
      </c>
      <c r="P9" s="888">
        <f t="shared" si="3"/>
        <v>-4.665889018496916E-2</v>
      </c>
      <c r="Q9" s="979">
        <f t="shared" si="4"/>
        <v>775</v>
      </c>
      <c r="R9" s="890">
        <f t="shared" si="5"/>
        <v>0.15669227658714102</v>
      </c>
    </row>
    <row r="10" spans="1:18" ht="17.25" customHeight="1">
      <c r="A10" s="369" t="s">
        <v>31</v>
      </c>
      <c r="B10" s="707">
        <v>2813</v>
      </c>
      <c r="C10" s="392">
        <v>2720</v>
      </c>
      <c r="D10" s="392">
        <v>2760</v>
      </c>
      <c r="E10" s="392">
        <v>2737</v>
      </c>
      <c r="F10" s="392">
        <v>2974</v>
      </c>
      <c r="G10" s="392">
        <v>3117</v>
      </c>
      <c r="H10" s="392">
        <v>3254</v>
      </c>
      <c r="I10" s="392">
        <v>3156</v>
      </c>
      <c r="J10" s="392">
        <v>3187</v>
      </c>
      <c r="K10" s="392">
        <v>2904</v>
      </c>
      <c r="L10" s="708">
        <v>2744</v>
      </c>
      <c r="M10" s="885">
        <f t="shared" si="0"/>
        <v>-160</v>
      </c>
      <c r="N10" s="888">
        <f t="shared" si="1"/>
        <v>-5.5096418732782371E-2</v>
      </c>
      <c r="O10" s="887">
        <f t="shared" si="2"/>
        <v>-373</v>
      </c>
      <c r="P10" s="888">
        <f t="shared" si="3"/>
        <v>-0.11966634584536417</v>
      </c>
      <c r="Q10" s="887">
        <f t="shared" si="4"/>
        <v>-69</v>
      </c>
      <c r="R10" s="890">
        <f t="shared" si="5"/>
        <v>-2.452897262708853E-2</v>
      </c>
    </row>
    <row r="11" spans="1:18" ht="17.25" customHeight="1">
      <c r="A11" s="369" t="s">
        <v>32</v>
      </c>
      <c r="B11" s="707">
        <v>7924</v>
      </c>
      <c r="C11" s="392">
        <v>8100</v>
      </c>
      <c r="D11" s="392">
        <v>8173</v>
      </c>
      <c r="E11" s="392">
        <v>8553</v>
      </c>
      <c r="F11" s="392">
        <v>8763</v>
      </c>
      <c r="G11" s="392">
        <v>8990</v>
      </c>
      <c r="H11" s="392">
        <v>9623</v>
      </c>
      <c r="I11" s="392">
        <v>9218</v>
      </c>
      <c r="J11" s="392">
        <v>9190</v>
      </c>
      <c r="K11" s="392">
        <v>8706</v>
      </c>
      <c r="L11" s="708">
        <v>8310</v>
      </c>
      <c r="M11" s="885">
        <f t="shared" si="0"/>
        <v>-396</v>
      </c>
      <c r="N11" s="888">
        <f t="shared" si="1"/>
        <v>-4.5485871812543044E-2</v>
      </c>
      <c r="O11" s="887">
        <f t="shared" si="2"/>
        <v>-680</v>
      </c>
      <c r="P11" s="888">
        <f t="shared" si="3"/>
        <v>-7.5639599555061166E-2</v>
      </c>
      <c r="Q11" s="979">
        <f t="shared" si="4"/>
        <v>386</v>
      </c>
      <c r="R11" s="890">
        <f t="shared" si="5"/>
        <v>4.8712771327612314E-2</v>
      </c>
    </row>
    <row r="12" spans="1:18" ht="17.25" customHeight="1">
      <c r="A12" s="369" t="s">
        <v>33</v>
      </c>
      <c r="B12" s="707">
        <v>4153</v>
      </c>
      <c r="C12" s="392">
        <v>4162</v>
      </c>
      <c r="D12" s="392">
        <v>4111</v>
      </c>
      <c r="E12" s="392">
        <v>4383</v>
      </c>
      <c r="F12" s="392">
        <v>4332</v>
      </c>
      <c r="G12" s="392">
        <v>4859</v>
      </c>
      <c r="H12" s="392">
        <v>5098</v>
      </c>
      <c r="I12" s="392">
        <v>5139</v>
      </c>
      <c r="J12" s="392">
        <v>5103</v>
      </c>
      <c r="K12" s="392">
        <v>4810</v>
      </c>
      <c r="L12" s="708">
        <v>4517</v>
      </c>
      <c r="M12" s="885">
        <f t="shared" si="0"/>
        <v>-293</v>
      </c>
      <c r="N12" s="888">
        <f t="shared" si="1"/>
        <v>-6.091476091476089E-2</v>
      </c>
      <c r="O12" s="887">
        <f t="shared" si="2"/>
        <v>-342</v>
      </c>
      <c r="P12" s="888">
        <f t="shared" si="3"/>
        <v>-7.0384852850380764E-2</v>
      </c>
      <c r="Q12" s="979">
        <f t="shared" si="4"/>
        <v>364</v>
      </c>
      <c r="R12" s="890">
        <f t="shared" si="5"/>
        <v>8.7647483746689181E-2</v>
      </c>
    </row>
    <row r="13" spans="1:18" ht="17.25" customHeight="1">
      <c r="A13" s="369" t="s">
        <v>34</v>
      </c>
      <c r="B13" s="707">
        <v>4984</v>
      </c>
      <c r="C13" s="392">
        <v>4968</v>
      </c>
      <c r="D13" s="392">
        <v>5179</v>
      </c>
      <c r="E13" s="392">
        <v>5330</v>
      </c>
      <c r="F13" s="392">
        <v>5672</v>
      </c>
      <c r="G13" s="392">
        <v>5848</v>
      </c>
      <c r="H13" s="392">
        <v>6152</v>
      </c>
      <c r="I13" s="392">
        <v>6032</v>
      </c>
      <c r="J13" s="392">
        <v>6212</v>
      </c>
      <c r="K13" s="392">
        <v>5518</v>
      </c>
      <c r="L13" s="708">
        <v>5559</v>
      </c>
      <c r="M13" s="885">
        <f t="shared" si="0"/>
        <v>41</v>
      </c>
      <c r="N13" s="888">
        <f t="shared" si="1"/>
        <v>7.4302283436027405E-3</v>
      </c>
      <c r="O13" s="887">
        <f t="shared" si="2"/>
        <v>-289</v>
      </c>
      <c r="P13" s="888">
        <f t="shared" si="3"/>
        <v>-4.9418604651162767E-2</v>
      </c>
      <c r="Q13" s="979">
        <f t="shared" si="4"/>
        <v>575</v>
      </c>
      <c r="R13" s="890">
        <f t="shared" si="5"/>
        <v>0.11536918138041741</v>
      </c>
    </row>
    <row r="14" spans="1:18" ht="17.25" customHeight="1">
      <c r="A14" s="369" t="s">
        <v>35</v>
      </c>
      <c r="B14" s="707">
        <v>4671</v>
      </c>
      <c r="C14" s="392">
        <v>4672</v>
      </c>
      <c r="D14" s="392">
        <v>4808</v>
      </c>
      <c r="E14" s="392">
        <v>5011</v>
      </c>
      <c r="F14" s="392">
        <v>5162</v>
      </c>
      <c r="G14" s="392">
        <v>5530</v>
      </c>
      <c r="H14" s="392">
        <v>5760</v>
      </c>
      <c r="I14" s="392">
        <v>5689</v>
      </c>
      <c r="J14" s="392">
        <v>5662</v>
      </c>
      <c r="K14" s="392">
        <v>5377</v>
      </c>
      <c r="L14" s="708">
        <v>5355</v>
      </c>
      <c r="M14" s="885">
        <f t="shared" si="0"/>
        <v>-22</v>
      </c>
      <c r="N14" s="888">
        <f t="shared" si="1"/>
        <v>-4.09150083689791E-3</v>
      </c>
      <c r="O14" s="887">
        <f t="shared" si="2"/>
        <v>-175</v>
      </c>
      <c r="P14" s="888">
        <f t="shared" si="3"/>
        <v>-3.1645569620253111E-2</v>
      </c>
      <c r="Q14" s="979">
        <f t="shared" si="4"/>
        <v>684</v>
      </c>
      <c r="R14" s="890">
        <f t="shared" si="5"/>
        <v>0.1464354527938343</v>
      </c>
    </row>
    <row r="15" spans="1:18" ht="17.25" customHeight="1">
      <c r="A15" s="369" t="s">
        <v>36</v>
      </c>
      <c r="B15" s="707">
        <v>4693</v>
      </c>
      <c r="C15" s="392">
        <v>4767</v>
      </c>
      <c r="D15" s="392">
        <v>4623</v>
      </c>
      <c r="E15" s="392">
        <v>4987</v>
      </c>
      <c r="F15" s="392">
        <v>5027</v>
      </c>
      <c r="G15" s="392">
        <v>5337</v>
      </c>
      <c r="H15" s="392">
        <v>5612</v>
      </c>
      <c r="I15" s="392">
        <v>5381</v>
      </c>
      <c r="J15" s="392">
        <v>5303</v>
      </c>
      <c r="K15" s="392">
        <v>5139</v>
      </c>
      <c r="L15" s="708">
        <v>5093</v>
      </c>
      <c r="M15" s="885">
        <f t="shared" si="0"/>
        <v>-46</v>
      </c>
      <c r="N15" s="888">
        <f t="shared" si="1"/>
        <v>-8.9511578128040892E-3</v>
      </c>
      <c r="O15" s="887">
        <f t="shared" si="2"/>
        <v>-244</v>
      </c>
      <c r="P15" s="888">
        <f t="shared" si="3"/>
        <v>-4.571856848416711E-2</v>
      </c>
      <c r="Q15" s="979">
        <f t="shared" si="4"/>
        <v>400</v>
      </c>
      <c r="R15" s="890">
        <f t="shared" si="5"/>
        <v>8.5233326230556239E-2</v>
      </c>
    </row>
    <row r="16" spans="1:18" ht="17.25" customHeight="1">
      <c r="A16" s="369" t="s">
        <v>37</v>
      </c>
      <c r="B16" s="707">
        <v>10030</v>
      </c>
      <c r="C16" s="392">
        <v>10208</v>
      </c>
      <c r="D16" s="392">
        <v>10366</v>
      </c>
      <c r="E16" s="392">
        <v>10983</v>
      </c>
      <c r="F16" s="392">
        <v>11540</v>
      </c>
      <c r="G16" s="392">
        <v>11982</v>
      </c>
      <c r="H16" s="392">
        <v>12652</v>
      </c>
      <c r="I16" s="392">
        <v>13043</v>
      </c>
      <c r="J16" s="392">
        <v>13053</v>
      </c>
      <c r="K16" s="392">
        <v>12582</v>
      </c>
      <c r="L16" s="708">
        <v>12239</v>
      </c>
      <c r="M16" s="885">
        <f t="shared" si="0"/>
        <v>-343</v>
      </c>
      <c r="N16" s="888">
        <f t="shared" si="1"/>
        <v>-2.7261166746145316E-2</v>
      </c>
      <c r="O16" s="979">
        <f t="shared" si="2"/>
        <v>257</v>
      </c>
      <c r="P16" s="888">
        <f t="shared" si="3"/>
        <v>2.144883992655644E-2</v>
      </c>
      <c r="Q16" s="979">
        <f t="shared" si="4"/>
        <v>2209</v>
      </c>
      <c r="R16" s="890">
        <f t="shared" si="5"/>
        <v>0.22023928215353927</v>
      </c>
    </row>
    <row r="17" spans="1:18" ht="17.25" customHeight="1">
      <c r="A17" s="369" t="s">
        <v>38</v>
      </c>
      <c r="B17" s="707">
        <v>5721</v>
      </c>
      <c r="C17" s="392">
        <v>5744</v>
      </c>
      <c r="D17" s="392">
        <v>5780</v>
      </c>
      <c r="E17" s="392">
        <v>6059</v>
      </c>
      <c r="F17" s="392">
        <v>6335</v>
      </c>
      <c r="G17" s="392">
        <v>6630</v>
      </c>
      <c r="H17" s="392">
        <v>6963</v>
      </c>
      <c r="I17" s="392">
        <v>6920</v>
      </c>
      <c r="J17" s="392">
        <v>6838</v>
      </c>
      <c r="K17" s="392">
        <v>6498</v>
      </c>
      <c r="L17" s="708">
        <v>6044</v>
      </c>
      <c r="M17" s="885">
        <f t="shared" si="0"/>
        <v>-454</v>
      </c>
      <c r="N17" s="888">
        <f t="shared" si="1"/>
        <v>-6.9867651585103108E-2</v>
      </c>
      <c r="O17" s="887">
        <f t="shared" si="2"/>
        <v>-586</v>
      </c>
      <c r="P17" s="888">
        <f t="shared" si="3"/>
        <v>-8.8386123680241346E-2</v>
      </c>
      <c r="Q17" s="979">
        <f t="shared" si="4"/>
        <v>323</v>
      </c>
      <c r="R17" s="890">
        <f t="shared" si="5"/>
        <v>5.6458661073238936E-2</v>
      </c>
    </row>
    <row r="18" spans="1:18" ht="17.25" customHeight="1">
      <c r="A18" s="369" t="s">
        <v>39</v>
      </c>
      <c r="B18" s="707">
        <v>5188</v>
      </c>
      <c r="C18" s="392">
        <v>5241</v>
      </c>
      <c r="D18" s="392">
        <v>5236</v>
      </c>
      <c r="E18" s="392">
        <v>5489</v>
      </c>
      <c r="F18" s="392">
        <v>5725</v>
      </c>
      <c r="G18" s="392">
        <v>5842</v>
      </c>
      <c r="H18" s="392">
        <v>6289</v>
      </c>
      <c r="I18" s="392">
        <v>6045</v>
      </c>
      <c r="J18" s="392">
        <v>6005</v>
      </c>
      <c r="K18" s="392">
        <v>5843</v>
      </c>
      <c r="L18" s="708">
        <v>5424</v>
      </c>
      <c r="M18" s="885">
        <f t="shared" si="0"/>
        <v>-419</v>
      </c>
      <c r="N18" s="888">
        <f t="shared" si="1"/>
        <v>-7.1709738148211577E-2</v>
      </c>
      <c r="O18" s="887">
        <f t="shared" si="2"/>
        <v>-418</v>
      </c>
      <c r="P18" s="888">
        <f t="shared" si="3"/>
        <v>-7.1550838753851376E-2</v>
      </c>
      <c r="Q18" s="979">
        <f t="shared" si="4"/>
        <v>236</v>
      </c>
      <c r="R18" s="890">
        <f t="shared" si="5"/>
        <v>4.5489591364687776E-2</v>
      </c>
    </row>
    <row r="19" spans="1:18" ht="17.25" customHeight="1" thickBot="1">
      <c r="A19" s="362" t="s">
        <v>40</v>
      </c>
      <c r="B19" s="709">
        <v>11207</v>
      </c>
      <c r="C19" s="427">
        <v>11168</v>
      </c>
      <c r="D19" s="427">
        <v>11124</v>
      </c>
      <c r="E19" s="427">
        <v>11742</v>
      </c>
      <c r="F19" s="427">
        <v>12306</v>
      </c>
      <c r="G19" s="427">
        <v>12546</v>
      </c>
      <c r="H19" s="427">
        <v>12996</v>
      </c>
      <c r="I19" s="427">
        <v>12632</v>
      </c>
      <c r="J19" s="427">
        <v>12675</v>
      </c>
      <c r="K19" s="427">
        <v>11999</v>
      </c>
      <c r="L19" s="710">
        <v>11274</v>
      </c>
      <c r="M19" s="891">
        <f t="shared" si="0"/>
        <v>-725</v>
      </c>
      <c r="N19" s="894">
        <f t="shared" si="1"/>
        <v>-6.0421701808484052E-2</v>
      </c>
      <c r="O19" s="893">
        <f t="shared" si="2"/>
        <v>-1272</v>
      </c>
      <c r="P19" s="894">
        <f t="shared" si="3"/>
        <v>-0.10138689622190344</v>
      </c>
      <c r="Q19" s="980">
        <f t="shared" si="4"/>
        <v>67</v>
      </c>
      <c r="R19" s="896">
        <f t="shared" si="5"/>
        <v>5.9784063531720388E-3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R22"/>
  <sheetViews>
    <sheetView zoomScaleNormal="100" workbookViewId="0">
      <selection activeCell="A2" sqref="A2"/>
    </sheetView>
  </sheetViews>
  <sheetFormatPr defaultRowHeight="15"/>
  <cols>
    <col min="1" max="1" width="18" style="383" customWidth="1"/>
    <col min="2" max="12" width="6.7109375" style="383" customWidth="1"/>
    <col min="13" max="13" width="7" style="383" customWidth="1"/>
    <col min="14" max="14" width="5.7109375" style="383" customWidth="1"/>
    <col min="15" max="15" width="6.7109375" style="383" customWidth="1"/>
    <col min="16" max="16" width="6.42578125" style="383" customWidth="1"/>
    <col min="17" max="17" width="6.7109375" style="383" customWidth="1"/>
    <col min="18" max="18" width="6.42578125" style="383" customWidth="1"/>
    <col min="19" max="16384" width="9.140625" style="383"/>
  </cols>
  <sheetData>
    <row r="1" spans="1:18" s="82" customFormat="1" ht="17.25" customHeight="1">
      <c r="A1" s="298" t="s">
        <v>893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21152</v>
      </c>
      <c r="C5" s="704">
        <v>21368</v>
      </c>
      <c r="D5" s="704">
        <v>21427</v>
      </c>
      <c r="E5" s="704">
        <v>22527</v>
      </c>
      <c r="F5" s="704">
        <v>23434</v>
      </c>
      <c r="G5" s="704">
        <v>21715</v>
      </c>
      <c r="H5" s="704">
        <v>22699</v>
      </c>
      <c r="I5" s="704">
        <v>24017</v>
      </c>
      <c r="J5" s="704">
        <v>24960</v>
      </c>
      <c r="K5" s="704">
        <v>24734</v>
      </c>
      <c r="L5" s="706">
        <v>24959</v>
      </c>
      <c r="M5" s="966">
        <f>L5-K5</f>
        <v>225</v>
      </c>
      <c r="N5" s="967">
        <f>L5/K5-1</f>
        <v>9.0967898439395789E-3</v>
      </c>
      <c r="O5" s="978">
        <f>L5-G5</f>
        <v>3244</v>
      </c>
      <c r="P5" s="967">
        <f>L5/G5-1</f>
        <v>0.14938982270320045</v>
      </c>
      <c r="Q5" s="978">
        <f>L5-B5</f>
        <v>3807</v>
      </c>
      <c r="R5" s="884">
        <f>L5/B5-1</f>
        <v>0.179982980332829</v>
      </c>
    </row>
    <row r="6" spans="1:18" ht="17.25" customHeight="1">
      <c r="A6" s="369" t="s">
        <v>27</v>
      </c>
      <c r="B6" s="707">
        <v>2336</v>
      </c>
      <c r="C6" s="392">
        <v>2344</v>
      </c>
      <c r="D6" s="392">
        <v>2271</v>
      </c>
      <c r="E6" s="392">
        <v>2480</v>
      </c>
      <c r="F6" s="392">
        <v>2667</v>
      </c>
      <c r="G6" s="392">
        <v>2543</v>
      </c>
      <c r="H6" s="392">
        <v>2723</v>
      </c>
      <c r="I6" s="392">
        <v>2864</v>
      </c>
      <c r="J6" s="392">
        <v>2914</v>
      </c>
      <c r="K6" s="392">
        <v>2865</v>
      </c>
      <c r="L6" s="708">
        <v>2839</v>
      </c>
      <c r="M6" s="885">
        <f t="shared" ref="M6:M19" si="0">L6-K6</f>
        <v>-26</v>
      </c>
      <c r="N6" s="888">
        <f t="shared" ref="N6:N19" si="1">L6/K6-1</f>
        <v>-9.075043630017432E-3</v>
      </c>
      <c r="O6" s="979">
        <f t="shared" ref="O6:O19" si="2">L6-G6</f>
        <v>296</v>
      </c>
      <c r="P6" s="888">
        <f t="shared" ref="P6:P19" si="3">L6/G6-1</f>
        <v>0.11639795517105789</v>
      </c>
      <c r="Q6" s="979">
        <f t="shared" ref="Q6:Q19" si="4">L6-B6</f>
        <v>503</v>
      </c>
      <c r="R6" s="890">
        <f t="shared" ref="R6:R19" si="5">L6/B6-1</f>
        <v>0.21532534246575352</v>
      </c>
    </row>
    <row r="7" spans="1:18" ht="17.25" customHeight="1">
      <c r="A7" s="369" t="s">
        <v>28</v>
      </c>
      <c r="B7" s="707">
        <v>2392</v>
      </c>
      <c r="C7" s="392">
        <v>2543</v>
      </c>
      <c r="D7" s="392">
        <v>2483</v>
      </c>
      <c r="E7" s="392">
        <v>2697</v>
      </c>
      <c r="F7" s="392">
        <v>2923</v>
      </c>
      <c r="G7" s="392">
        <v>2754</v>
      </c>
      <c r="H7" s="392">
        <v>2845</v>
      </c>
      <c r="I7" s="392">
        <v>3023</v>
      </c>
      <c r="J7" s="392">
        <v>3248</v>
      </c>
      <c r="K7" s="392">
        <v>3300</v>
      </c>
      <c r="L7" s="708">
        <v>3417</v>
      </c>
      <c r="M7" s="970">
        <f t="shared" si="0"/>
        <v>117</v>
      </c>
      <c r="N7" s="888">
        <f t="shared" si="1"/>
        <v>3.5454545454545405E-2</v>
      </c>
      <c r="O7" s="979">
        <f t="shared" si="2"/>
        <v>663</v>
      </c>
      <c r="P7" s="888">
        <f t="shared" si="3"/>
        <v>0.2407407407407407</v>
      </c>
      <c r="Q7" s="979">
        <f t="shared" si="4"/>
        <v>1025</v>
      </c>
      <c r="R7" s="890">
        <f t="shared" si="5"/>
        <v>0.42851170568561869</v>
      </c>
    </row>
    <row r="8" spans="1:18" ht="17.25" customHeight="1">
      <c r="A8" s="369" t="s">
        <v>29</v>
      </c>
      <c r="B8" s="707">
        <v>1346</v>
      </c>
      <c r="C8" s="392">
        <v>1411</v>
      </c>
      <c r="D8" s="392">
        <v>1396</v>
      </c>
      <c r="E8" s="392">
        <v>1397</v>
      </c>
      <c r="F8" s="392">
        <v>1450</v>
      </c>
      <c r="G8" s="392">
        <v>1397</v>
      </c>
      <c r="H8" s="392">
        <v>1433</v>
      </c>
      <c r="I8" s="392">
        <v>1564</v>
      </c>
      <c r="J8" s="392">
        <v>1622</v>
      </c>
      <c r="K8" s="392">
        <v>1539</v>
      </c>
      <c r="L8" s="708">
        <v>1550</v>
      </c>
      <c r="M8" s="970">
        <f t="shared" si="0"/>
        <v>11</v>
      </c>
      <c r="N8" s="888">
        <f t="shared" si="1"/>
        <v>7.1474983755686061E-3</v>
      </c>
      <c r="O8" s="979">
        <f t="shared" si="2"/>
        <v>153</v>
      </c>
      <c r="P8" s="888">
        <f t="shared" si="3"/>
        <v>0.10952040085898362</v>
      </c>
      <c r="Q8" s="979">
        <f t="shared" si="4"/>
        <v>204</v>
      </c>
      <c r="R8" s="890">
        <f t="shared" si="5"/>
        <v>0.15156017830609203</v>
      </c>
    </row>
    <row r="9" spans="1:18" ht="17.25" customHeight="1">
      <c r="A9" s="369" t="s">
        <v>30</v>
      </c>
      <c r="B9" s="707">
        <v>1144</v>
      </c>
      <c r="C9" s="392">
        <v>1098</v>
      </c>
      <c r="D9" s="392">
        <v>1126</v>
      </c>
      <c r="E9" s="392">
        <v>1140</v>
      </c>
      <c r="F9" s="392">
        <v>1236</v>
      </c>
      <c r="G9" s="392">
        <v>1173</v>
      </c>
      <c r="H9" s="392">
        <v>1227</v>
      </c>
      <c r="I9" s="392">
        <v>1258</v>
      </c>
      <c r="J9" s="392">
        <v>1346</v>
      </c>
      <c r="K9" s="392">
        <v>1345</v>
      </c>
      <c r="L9" s="708">
        <v>1280</v>
      </c>
      <c r="M9" s="885">
        <f t="shared" si="0"/>
        <v>-65</v>
      </c>
      <c r="N9" s="888">
        <f t="shared" si="1"/>
        <v>-4.8327137546468446E-2</v>
      </c>
      <c r="O9" s="979">
        <f t="shared" si="2"/>
        <v>107</v>
      </c>
      <c r="P9" s="888">
        <f t="shared" si="3"/>
        <v>9.1219096334185901E-2</v>
      </c>
      <c r="Q9" s="979">
        <f t="shared" si="4"/>
        <v>136</v>
      </c>
      <c r="R9" s="890">
        <f t="shared" si="5"/>
        <v>0.11888111888111896</v>
      </c>
    </row>
    <row r="10" spans="1:18" ht="17.25" customHeight="1">
      <c r="A10" s="369" t="s">
        <v>31</v>
      </c>
      <c r="B10" s="707">
        <v>679</v>
      </c>
      <c r="C10" s="392">
        <v>680</v>
      </c>
      <c r="D10" s="392">
        <v>718</v>
      </c>
      <c r="E10" s="392">
        <v>685</v>
      </c>
      <c r="F10" s="392">
        <v>651</v>
      </c>
      <c r="G10" s="392">
        <v>634</v>
      </c>
      <c r="H10" s="392">
        <v>684</v>
      </c>
      <c r="I10" s="392">
        <v>715</v>
      </c>
      <c r="J10" s="392">
        <v>723</v>
      </c>
      <c r="K10" s="392">
        <v>753</v>
      </c>
      <c r="L10" s="708">
        <v>722</v>
      </c>
      <c r="M10" s="885">
        <f t="shared" si="0"/>
        <v>-31</v>
      </c>
      <c r="N10" s="888">
        <f t="shared" si="1"/>
        <v>-4.116865869853914E-2</v>
      </c>
      <c r="O10" s="979">
        <f t="shared" si="2"/>
        <v>88</v>
      </c>
      <c r="P10" s="888">
        <f t="shared" si="3"/>
        <v>0.13880126182965302</v>
      </c>
      <c r="Q10" s="979">
        <f t="shared" si="4"/>
        <v>43</v>
      </c>
      <c r="R10" s="890">
        <f t="shared" si="5"/>
        <v>6.3328424153166418E-2</v>
      </c>
    </row>
    <row r="11" spans="1:18" ht="17.25" customHeight="1">
      <c r="A11" s="369" t="s">
        <v>32</v>
      </c>
      <c r="B11" s="707">
        <v>1959</v>
      </c>
      <c r="C11" s="392">
        <v>2031</v>
      </c>
      <c r="D11" s="392">
        <v>2013</v>
      </c>
      <c r="E11" s="392">
        <v>2103</v>
      </c>
      <c r="F11" s="392">
        <v>2103</v>
      </c>
      <c r="G11" s="392">
        <v>1869</v>
      </c>
      <c r="H11" s="392">
        <v>2024</v>
      </c>
      <c r="I11" s="392">
        <v>2098</v>
      </c>
      <c r="J11" s="392">
        <v>2250</v>
      </c>
      <c r="K11" s="392">
        <v>2176</v>
      </c>
      <c r="L11" s="708">
        <v>2263</v>
      </c>
      <c r="M11" s="970">
        <f t="shared" si="0"/>
        <v>87</v>
      </c>
      <c r="N11" s="888">
        <f t="shared" si="1"/>
        <v>3.9981617647058876E-2</v>
      </c>
      <c r="O11" s="979">
        <f t="shared" si="2"/>
        <v>394</v>
      </c>
      <c r="P11" s="888">
        <f t="shared" si="3"/>
        <v>0.21080791867308712</v>
      </c>
      <c r="Q11" s="979">
        <f t="shared" si="4"/>
        <v>304</v>
      </c>
      <c r="R11" s="890">
        <f t="shared" si="5"/>
        <v>0.15518121490556402</v>
      </c>
    </row>
    <row r="12" spans="1:18" ht="17.25" customHeight="1">
      <c r="A12" s="369" t="s">
        <v>33</v>
      </c>
      <c r="B12" s="707">
        <v>1047</v>
      </c>
      <c r="C12" s="392">
        <v>991</v>
      </c>
      <c r="D12" s="392">
        <v>1027</v>
      </c>
      <c r="E12" s="392">
        <v>1120</v>
      </c>
      <c r="F12" s="392">
        <v>1014</v>
      </c>
      <c r="G12" s="392">
        <v>957</v>
      </c>
      <c r="H12" s="392">
        <v>946</v>
      </c>
      <c r="I12" s="392">
        <v>1106</v>
      </c>
      <c r="J12" s="392">
        <v>1145</v>
      </c>
      <c r="K12" s="392">
        <v>1173</v>
      </c>
      <c r="L12" s="708">
        <v>1074</v>
      </c>
      <c r="M12" s="885">
        <f t="shared" si="0"/>
        <v>-99</v>
      </c>
      <c r="N12" s="888">
        <f t="shared" si="1"/>
        <v>-8.4398976982097196E-2</v>
      </c>
      <c r="O12" s="979">
        <f t="shared" si="2"/>
        <v>117</v>
      </c>
      <c r="P12" s="888">
        <f t="shared" si="3"/>
        <v>0.12225705329153613</v>
      </c>
      <c r="Q12" s="979">
        <f t="shared" si="4"/>
        <v>27</v>
      </c>
      <c r="R12" s="890">
        <f t="shared" si="5"/>
        <v>2.5787965616045794E-2</v>
      </c>
    </row>
    <row r="13" spans="1:18" ht="17.25" customHeight="1">
      <c r="A13" s="369" t="s">
        <v>34</v>
      </c>
      <c r="B13" s="707">
        <v>1214</v>
      </c>
      <c r="C13" s="392">
        <v>1150</v>
      </c>
      <c r="D13" s="392">
        <v>1210</v>
      </c>
      <c r="E13" s="392">
        <v>1182</v>
      </c>
      <c r="F13" s="392">
        <v>1327</v>
      </c>
      <c r="G13" s="392">
        <v>1149</v>
      </c>
      <c r="H13" s="392">
        <v>1205</v>
      </c>
      <c r="I13" s="392">
        <v>1304</v>
      </c>
      <c r="J13" s="392">
        <v>1384</v>
      </c>
      <c r="K13" s="392">
        <v>1284</v>
      </c>
      <c r="L13" s="708">
        <v>1357</v>
      </c>
      <c r="M13" s="970">
        <f t="shared" si="0"/>
        <v>73</v>
      </c>
      <c r="N13" s="888">
        <f t="shared" si="1"/>
        <v>5.6853582554517113E-2</v>
      </c>
      <c r="O13" s="979">
        <f t="shared" si="2"/>
        <v>208</v>
      </c>
      <c r="P13" s="888">
        <f t="shared" si="3"/>
        <v>0.18102697998259365</v>
      </c>
      <c r="Q13" s="979">
        <f t="shared" si="4"/>
        <v>143</v>
      </c>
      <c r="R13" s="890">
        <f t="shared" si="5"/>
        <v>0.11779242174629334</v>
      </c>
    </row>
    <row r="14" spans="1:18" ht="17.25" customHeight="1">
      <c r="A14" s="369" t="s">
        <v>35</v>
      </c>
      <c r="B14" s="707">
        <v>934</v>
      </c>
      <c r="C14" s="392">
        <v>984</v>
      </c>
      <c r="D14" s="392">
        <v>1009</v>
      </c>
      <c r="E14" s="392">
        <v>1017</v>
      </c>
      <c r="F14" s="392">
        <v>1046</v>
      </c>
      <c r="G14" s="392">
        <v>953</v>
      </c>
      <c r="H14" s="392">
        <v>1009</v>
      </c>
      <c r="I14" s="392">
        <v>1076</v>
      </c>
      <c r="J14" s="392">
        <v>1068</v>
      </c>
      <c r="K14" s="392">
        <v>1058</v>
      </c>
      <c r="L14" s="708">
        <v>1164</v>
      </c>
      <c r="M14" s="970">
        <f t="shared" si="0"/>
        <v>106</v>
      </c>
      <c r="N14" s="888">
        <f t="shared" si="1"/>
        <v>0.10018903591682427</v>
      </c>
      <c r="O14" s="979">
        <f t="shared" si="2"/>
        <v>211</v>
      </c>
      <c r="P14" s="888">
        <f t="shared" si="3"/>
        <v>0.22140608604407142</v>
      </c>
      <c r="Q14" s="979">
        <f t="shared" si="4"/>
        <v>230</v>
      </c>
      <c r="R14" s="890">
        <f t="shared" si="5"/>
        <v>0.24625267665952899</v>
      </c>
    </row>
    <row r="15" spans="1:18" ht="17.25" customHeight="1">
      <c r="A15" s="369" t="s">
        <v>36</v>
      </c>
      <c r="B15" s="707">
        <v>858</v>
      </c>
      <c r="C15" s="392">
        <v>894</v>
      </c>
      <c r="D15" s="392">
        <v>921</v>
      </c>
      <c r="E15" s="392">
        <v>1003</v>
      </c>
      <c r="F15" s="392">
        <v>1034</v>
      </c>
      <c r="G15" s="392">
        <v>1036</v>
      </c>
      <c r="H15" s="392">
        <v>1002</v>
      </c>
      <c r="I15" s="392">
        <v>1031</v>
      </c>
      <c r="J15" s="392">
        <v>1049</v>
      </c>
      <c r="K15" s="392">
        <v>1039</v>
      </c>
      <c r="L15" s="708">
        <v>1063</v>
      </c>
      <c r="M15" s="970">
        <f t="shared" si="0"/>
        <v>24</v>
      </c>
      <c r="N15" s="888">
        <f t="shared" si="1"/>
        <v>2.3099133782483072E-2</v>
      </c>
      <c r="O15" s="979">
        <f t="shared" si="2"/>
        <v>27</v>
      </c>
      <c r="P15" s="888">
        <f t="shared" si="3"/>
        <v>2.6061776061776065E-2</v>
      </c>
      <c r="Q15" s="979">
        <f t="shared" si="4"/>
        <v>205</v>
      </c>
      <c r="R15" s="890">
        <f t="shared" si="5"/>
        <v>0.23892773892773889</v>
      </c>
    </row>
    <row r="16" spans="1:18" ht="17.25" customHeight="1">
      <c r="A16" s="369" t="s">
        <v>37</v>
      </c>
      <c r="B16" s="707">
        <v>2303</v>
      </c>
      <c r="C16" s="392">
        <v>2355</v>
      </c>
      <c r="D16" s="392">
        <v>2273</v>
      </c>
      <c r="E16" s="392">
        <v>2486</v>
      </c>
      <c r="F16" s="392">
        <v>2556</v>
      </c>
      <c r="G16" s="392">
        <v>2478</v>
      </c>
      <c r="H16" s="392">
        <v>2543</v>
      </c>
      <c r="I16" s="392">
        <v>2749</v>
      </c>
      <c r="J16" s="392">
        <v>2833</v>
      </c>
      <c r="K16" s="392">
        <v>2762</v>
      </c>
      <c r="L16" s="708">
        <v>2820</v>
      </c>
      <c r="M16" s="970">
        <f t="shared" si="0"/>
        <v>58</v>
      </c>
      <c r="N16" s="888">
        <f t="shared" si="1"/>
        <v>2.0999275887038316E-2</v>
      </c>
      <c r="O16" s="979">
        <f t="shared" si="2"/>
        <v>342</v>
      </c>
      <c r="P16" s="888">
        <f t="shared" si="3"/>
        <v>0.13801452784503643</v>
      </c>
      <c r="Q16" s="979">
        <f t="shared" si="4"/>
        <v>517</v>
      </c>
      <c r="R16" s="890">
        <f t="shared" si="5"/>
        <v>0.22448979591836737</v>
      </c>
    </row>
    <row r="17" spans="1:18" ht="17.25" customHeight="1">
      <c r="A17" s="369" t="s">
        <v>38</v>
      </c>
      <c r="B17" s="707">
        <v>1358</v>
      </c>
      <c r="C17" s="392">
        <v>1279</v>
      </c>
      <c r="D17" s="392">
        <v>1322</v>
      </c>
      <c r="E17" s="392">
        <v>1355</v>
      </c>
      <c r="F17" s="392">
        <v>1433</v>
      </c>
      <c r="G17" s="392">
        <v>1297</v>
      </c>
      <c r="H17" s="392">
        <v>1437</v>
      </c>
      <c r="I17" s="392">
        <v>1439</v>
      </c>
      <c r="J17" s="392">
        <v>1492</v>
      </c>
      <c r="K17" s="392">
        <v>1547</v>
      </c>
      <c r="L17" s="708">
        <v>1569</v>
      </c>
      <c r="M17" s="970">
        <f t="shared" si="0"/>
        <v>22</v>
      </c>
      <c r="N17" s="888">
        <f t="shared" si="1"/>
        <v>1.4221073044602406E-2</v>
      </c>
      <c r="O17" s="979">
        <f t="shared" si="2"/>
        <v>272</v>
      </c>
      <c r="P17" s="888">
        <f t="shared" si="3"/>
        <v>0.20971472629144183</v>
      </c>
      <c r="Q17" s="979">
        <f t="shared" si="4"/>
        <v>211</v>
      </c>
      <c r="R17" s="890">
        <f t="shared" si="5"/>
        <v>0.15537555228276867</v>
      </c>
    </row>
    <row r="18" spans="1:18" ht="17.25" customHeight="1">
      <c r="A18" s="369" t="s">
        <v>39</v>
      </c>
      <c r="B18" s="707">
        <v>1257</v>
      </c>
      <c r="C18" s="392">
        <v>1337</v>
      </c>
      <c r="D18" s="392">
        <v>1356</v>
      </c>
      <c r="E18" s="392">
        <v>1335</v>
      </c>
      <c r="F18" s="392">
        <v>1429</v>
      </c>
      <c r="G18" s="392">
        <v>1288</v>
      </c>
      <c r="H18" s="392">
        <v>1350</v>
      </c>
      <c r="I18" s="392">
        <v>1373</v>
      </c>
      <c r="J18" s="392">
        <v>1362</v>
      </c>
      <c r="K18" s="392">
        <v>1392</v>
      </c>
      <c r="L18" s="708">
        <v>1366</v>
      </c>
      <c r="M18" s="885">
        <f t="shared" si="0"/>
        <v>-26</v>
      </c>
      <c r="N18" s="888">
        <f t="shared" si="1"/>
        <v>-1.8678160919540221E-2</v>
      </c>
      <c r="O18" s="979">
        <f t="shared" si="2"/>
        <v>78</v>
      </c>
      <c r="P18" s="888">
        <f t="shared" si="3"/>
        <v>6.0559006211180044E-2</v>
      </c>
      <c r="Q18" s="979">
        <f t="shared" si="4"/>
        <v>109</v>
      </c>
      <c r="R18" s="890">
        <f t="shared" si="5"/>
        <v>8.6714399363563954E-2</v>
      </c>
    </row>
    <row r="19" spans="1:18" ht="17.25" customHeight="1" thickBot="1">
      <c r="A19" s="362" t="s">
        <v>40</v>
      </c>
      <c r="B19" s="709">
        <v>2325</v>
      </c>
      <c r="C19" s="427">
        <v>2271</v>
      </c>
      <c r="D19" s="427">
        <v>2302</v>
      </c>
      <c r="E19" s="427">
        <v>2527</v>
      </c>
      <c r="F19" s="427">
        <v>2565</v>
      </c>
      <c r="G19" s="427">
        <v>2187</v>
      </c>
      <c r="H19" s="427">
        <v>2271</v>
      </c>
      <c r="I19" s="427">
        <v>2417</v>
      </c>
      <c r="J19" s="427">
        <v>2524</v>
      </c>
      <c r="K19" s="427">
        <v>2501</v>
      </c>
      <c r="L19" s="710">
        <v>2475</v>
      </c>
      <c r="M19" s="891">
        <f t="shared" si="0"/>
        <v>-26</v>
      </c>
      <c r="N19" s="894">
        <f t="shared" si="1"/>
        <v>-1.0395841663334626E-2</v>
      </c>
      <c r="O19" s="980">
        <f t="shared" si="2"/>
        <v>288</v>
      </c>
      <c r="P19" s="894">
        <f t="shared" si="3"/>
        <v>0.13168724279835398</v>
      </c>
      <c r="Q19" s="980">
        <f t="shared" si="4"/>
        <v>150</v>
      </c>
      <c r="R19" s="896">
        <f t="shared" si="5"/>
        <v>6.4516129032258007E-2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3" width="7.140625" style="383" customWidth="1"/>
    <col min="4" max="4" width="6.42578125" style="383" customWidth="1"/>
    <col min="5" max="5" width="7.140625" style="383" customWidth="1"/>
    <col min="6" max="6" width="6.42578125" style="383" customWidth="1"/>
    <col min="7" max="7" width="6" style="383" customWidth="1"/>
    <col min="8" max="8" width="7.140625" style="383" customWidth="1"/>
    <col min="9" max="9" width="6.42578125" style="383" customWidth="1"/>
    <col min="10" max="10" width="6" style="383" customWidth="1"/>
    <col min="11" max="11" width="7.140625" style="383" customWidth="1"/>
    <col min="12" max="12" width="6.42578125" style="383" customWidth="1"/>
    <col min="13" max="13" width="6" style="383" customWidth="1"/>
    <col min="14" max="14" width="7.140625" style="383" customWidth="1"/>
    <col min="15" max="15" width="6.42578125" style="383" customWidth="1"/>
    <col min="16" max="16" width="6" style="383" customWidth="1"/>
    <col min="17" max="17" width="7.140625" style="383" customWidth="1"/>
    <col min="18" max="18" width="6.42578125" style="383" customWidth="1"/>
    <col min="19" max="19" width="6" style="383" customWidth="1"/>
    <col min="20" max="16384" width="9.140625" style="383"/>
  </cols>
  <sheetData>
    <row r="1" spans="1:19" ht="17.25" customHeight="1">
      <c r="A1" s="965" t="s">
        <v>578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19" ht="17.25" customHeight="1">
      <c r="A3" s="1499" t="s">
        <v>334</v>
      </c>
      <c r="B3" s="1500"/>
      <c r="C3" s="1499" t="s">
        <v>86</v>
      </c>
      <c r="D3" s="1500"/>
      <c r="E3" s="1538" t="s">
        <v>992</v>
      </c>
      <c r="F3" s="1539"/>
      <c r="G3" s="1539"/>
      <c r="H3" s="1539"/>
      <c r="I3" s="1539"/>
      <c r="J3" s="1540"/>
      <c r="K3" s="1499" t="s">
        <v>1027</v>
      </c>
      <c r="L3" s="1734"/>
      <c r="M3" s="1734"/>
      <c r="N3" s="1734"/>
      <c r="O3" s="1734"/>
      <c r="P3" s="1734"/>
      <c r="Q3" s="1734"/>
      <c r="R3" s="1734"/>
      <c r="S3" s="1500"/>
    </row>
    <row r="4" spans="1:19" ht="17.25" customHeight="1">
      <c r="A4" s="1501"/>
      <c r="B4" s="1502"/>
      <c r="C4" s="1501"/>
      <c r="D4" s="1502"/>
      <c r="E4" s="1685" t="s">
        <v>8</v>
      </c>
      <c r="F4" s="1686"/>
      <c r="G4" s="1686"/>
      <c r="H4" s="1572" t="s">
        <v>246</v>
      </c>
      <c r="I4" s="1686"/>
      <c r="J4" s="1690"/>
      <c r="K4" s="1772" t="s">
        <v>67</v>
      </c>
      <c r="L4" s="1714"/>
      <c r="M4" s="1714"/>
      <c r="N4" s="1714"/>
      <c r="O4" s="1714"/>
      <c r="P4" s="1560"/>
      <c r="Q4" s="1572" t="s">
        <v>749</v>
      </c>
      <c r="R4" s="1565"/>
      <c r="S4" s="1690"/>
    </row>
    <row r="5" spans="1:19" ht="17.25" customHeight="1">
      <c r="A5" s="1501"/>
      <c r="B5" s="1502"/>
      <c r="C5" s="1757"/>
      <c r="D5" s="1729"/>
      <c r="E5" s="1687"/>
      <c r="F5" s="1688"/>
      <c r="G5" s="1688"/>
      <c r="H5" s="1688"/>
      <c r="I5" s="1688"/>
      <c r="J5" s="1691"/>
      <c r="K5" s="1773" t="s">
        <v>5</v>
      </c>
      <c r="L5" s="1759"/>
      <c r="M5" s="1735"/>
      <c r="N5" s="1774" t="s">
        <v>260</v>
      </c>
      <c r="O5" s="1775"/>
      <c r="P5" s="1621"/>
      <c r="Q5" s="1688"/>
      <c r="R5" s="1728"/>
      <c r="S5" s="1691"/>
    </row>
    <row r="6" spans="1:19" ht="17.25" customHeight="1" thickBot="1">
      <c r="A6" s="1503"/>
      <c r="B6" s="1504"/>
      <c r="C6" s="1358" t="s">
        <v>252</v>
      </c>
      <c r="D6" s="1351" t="s">
        <v>421</v>
      </c>
      <c r="E6" s="1358" t="s">
        <v>252</v>
      </c>
      <c r="F6" s="1350" t="s">
        <v>421</v>
      </c>
      <c r="G6" s="1359" t="s">
        <v>306</v>
      </c>
      <c r="H6" s="1350" t="s">
        <v>252</v>
      </c>
      <c r="I6" s="1350" t="s">
        <v>421</v>
      </c>
      <c r="J6" s="1360" t="s">
        <v>306</v>
      </c>
      <c r="K6" s="1358" t="s">
        <v>252</v>
      </c>
      <c r="L6" s="1350" t="s">
        <v>422</v>
      </c>
      <c r="M6" s="1359" t="s">
        <v>306</v>
      </c>
      <c r="N6" s="1350" t="s">
        <v>252</v>
      </c>
      <c r="O6" s="1350" t="s">
        <v>423</v>
      </c>
      <c r="P6" s="1359" t="s">
        <v>424</v>
      </c>
      <c r="Q6" s="1350" t="s">
        <v>252</v>
      </c>
      <c r="R6" s="1350" t="s">
        <v>422</v>
      </c>
      <c r="S6" s="1360" t="s">
        <v>306</v>
      </c>
    </row>
    <row r="7" spans="1:19" ht="17.25" customHeight="1">
      <c r="A7" s="1505" t="s">
        <v>13</v>
      </c>
      <c r="B7" s="1506"/>
      <c r="C7" s="285">
        <v>7251</v>
      </c>
      <c r="D7" s="1080">
        <v>8.8858660686384448E-3</v>
      </c>
      <c r="E7" s="285">
        <v>2686</v>
      </c>
      <c r="F7" s="1079">
        <v>6.8390431450432217E-3</v>
      </c>
      <c r="G7" s="820">
        <v>0.37043166459798649</v>
      </c>
      <c r="H7" s="728">
        <v>4565</v>
      </c>
      <c r="I7" s="1079">
        <v>1.0785078082547783E-2</v>
      </c>
      <c r="J7" s="821">
        <v>0.62956833540201351</v>
      </c>
      <c r="K7" s="285">
        <v>2903</v>
      </c>
      <c r="L7" s="1079">
        <v>6.3356889379700479E-3</v>
      </c>
      <c r="M7" s="820">
        <v>0.40035857123155427</v>
      </c>
      <c r="N7" s="728">
        <v>1038</v>
      </c>
      <c r="O7" s="1079">
        <v>1.1085835122232546E-2</v>
      </c>
      <c r="P7" s="820">
        <v>0.3575611436445057</v>
      </c>
      <c r="Q7" s="728">
        <v>4348</v>
      </c>
      <c r="R7" s="1079">
        <v>1.2151462898632542E-2</v>
      </c>
      <c r="S7" s="821">
        <v>0.59964142876844573</v>
      </c>
    </row>
    <row r="8" spans="1:19" ht="17.25" customHeight="1">
      <c r="A8" s="1505" t="s">
        <v>14</v>
      </c>
      <c r="B8" s="1506"/>
      <c r="C8" s="285">
        <v>7030</v>
      </c>
      <c r="D8" s="1080">
        <v>8.8487889242868413E-3</v>
      </c>
      <c r="E8" s="285">
        <v>2761</v>
      </c>
      <c r="F8" s="1079">
        <v>7.2136235852310136E-3</v>
      </c>
      <c r="G8" s="820">
        <v>0.39274537695590328</v>
      </c>
      <c r="H8" s="728">
        <v>4269</v>
      </c>
      <c r="I8" s="1079">
        <v>1.0368923832494152E-2</v>
      </c>
      <c r="J8" s="821">
        <v>0.60725462304409672</v>
      </c>
      <c r="K8" s="285">
        <v>2966</v>
      </c>
      <c r="L8" s="1079">
        <v>6.4372745543174884E-3</v>
      </c>
      <c r="M8" s="820">
        <v>0.42190611664295874</v>
      </c>
      <c r="N8" s="728">
        <v>1015</v>
      </c>
      <c r="O8" s="1079">
        <v>1.0706299312265305E-2</v>
      </c>
      <c r="P8" s="820">
        <v>0.34221173297370194</v>
      </c>
      <c r="Q8" s="728">
        <v>4064</v>
      </c>
      <c r="R8" s="1079">
        <v>1.2178421060517523E-2</v>
      </c>
      <c r="S8" s="821">
        <v>0.57809388335704126</v>
      </c>
    </row>
    <row r="9" spans="1:19" ht="17.25" customHeight="1">
      <c r="A9" s="1505" t="s">
        <v>15</v>
      </c>
      <c r="B9" s="1506"/>
      <c r="C9" s="289">
        <v>6541</v>
      </c>
      <c r="D9" s="1080">
        <v>8.2851374185229382E-3</v>
      </c>
      <c r="E9" s="289">
        <v>2518</v>
      </c>
      <c r="F9" s="1079">
        <v>6.6084382250123346E-3</v>
      </c>
      <c r="G9" s="820">
        <v>0.38495642868062985</v>
      </c>
      <c r="H9" s="728">
        <v>4023</v>
      </c>
      <c r="I9" s="1079">
        <v>9.8492378653374391E-3</v>
      </c>
      <c r="J9" s="821">
        <v>0.61504357131937015</v>
      </c>
      <c r="K9" s="289">
        <v>2852</v>
      </c>
      <c r="L9" s="1079">
        <v>6.1283252395891528E-3</v>
      </c>
      <c r="M9" s="820">
        <v>0.43601895734597157</v>
      </c>
      <c r="N9" s="727">
        <v>1010</v>
      </c>
      <c r="O9" s="1079">
        <v>1.0464477760394542E-2</v>
      </c>
      <c r="P9" s="820">
        <v>0.3541374474053296</v>
      </c>
      <c r="Q9" s="727">
        <v>3689</v>
      </c>
      <c r="R9" s="1079">
        <v>1.1382078702646665E-2</v>
      </c>
      <c r="S9" s="821">
        <v>0.56398104265402849</v>
      </c>
    </row>
    <row r="10" spans="1:19" ht="17.25" customHeight="1">
      <c r="A10" s="1505" t="s">
        <v>16</v>
      </c>
      <c r="B10" s="1506"/>
      <c r="C10" s="289">
        <v>5997</v>
      </c>
      <c r="D10" s="1080">
        <v>7.5467946572167089E-3</v>
      </c>
      <c r="E10" s="289">
        <v>2293</v>
      </c>
      <c r="F10" s="1079">
        <v>5.9680593005944638E-3</v>
      </c>
      <c r="G10" s="820">
        <v>0.3823578455894614</v>
      </c>
      <c r="H10" s="728">
        <v>3704</v>
      </c>
      <c r="I10" s="1079">
        <v>9.0246814316692243E-3</v>
      </c>
      <c r="J10" s="821">
        <v>0.6176421544105386</v>
      </c>
      <c r="K10" s="289">
        <v>2577</v>
      </c>
      <c r="L10" s="1079">
        <v>5.4329608055202422E-3</v>
      </c>
      <c r="M10" s="820">
        <v>0.42971485742871435</v>
      </c>
      <c r="N10" s="727">
        <v>886</v>
      </c>
      <c r="O10" s="1079">
        <v>8.7219318193004734E-3</v>
      </c>
      <c r="P10" s="820">
        <v>0.3438106325184323</v>
      </c>
      <c r="Q10" s="727">
        <v>3420</v>
      </c>
      <c r="R10" s="1079">
        <v>1.0676989838128093E-2</v>
      </c>
      <c r="S10" s="821">
        <v>0.5702851425712856</v>
      </c>
    </row>
    <row r="11" spans="1:19" ht="17.25" customHeight="1">
      <c r="A11" s="1505" t="s">
        <v>17</v>
      </c>
      <c r="B11" s="1506"/>
      <c r="C11" s="289">
        <v>6056</v>
      </c>
      <c r="D11" s="1080">
        <v>7.4955133362213005E-3</v>
      </c>
      <c r="E11" s="289">
        <v>2390</v>
      </c>
      <c r="F11" s="1079">
        <v>6.1107346943993458E-3</v>
      </c>
      <c r="G11" s="820">
        <v>0.39464993394980186</v>
      </c>
      <c r="H11" s="728">
        <v>3666</v>
      </c>
      <c r="I11" s="1079">
        <v>8.7948468818597279E-3</v>
      </c>
      <c r="J11" s="821">
        <v>0.60535006605019814</v>
      </c>
      <c r="K11" s="289">
        <v>2810</v>
      </c>
      <c r="L11" s="1079">
        <v>5.7569462370878456E-3</v>
      </c>
      <c r="M11" s="820">
        <v>0.46400264200792601</v>
      </c>
      <c r="N11" s="727">
        <v>1106</v>
      </c>
      <c r="O11" s="1079">
        <v>1.0365705074134472E-2</v>
      </c>
      <c r="P11" s="820">
        <v>0.39359430604982204</v>
      </c>
      <c r="Q11" s="727">
        <v>3246</v>
      </c>
      <c r="R11" s="1079">
        <v>1.0148697490026387E-2</v>
      </c>
      <c r="S11" s="821">
        <v>0.53599735799207393</v>
      </c>
    </row>
    <row r="12" spans="1:19" ht="17.25" customHeight="1">
      <c r="A12" s="1505" t="s">
        <v>18</v>
      </c>
      <c r="B12" s="1506"/>
      <c r="C12" s="289">
        <v>6191</v>
      </c>
      <c r="D12" s="1080">
        <v>7.4801789153438516E-3</v>
      </c>
      <c r="E12" s="289">
        <v>2493</v>
      </c>
      <c r="F12" s="1079">
        <v>6.2186014258133072E-3</v>
      </c>
      <c r="G12" s="820">
        <v>0.40268131158132775</v>
      </c>
      <c r="H12" s="728">
        <v>3698</v>
      </c>
      <c r="I12" s="1079">
        <v>8.6652919673821348E-3</v>
      </c>
      <c r="J12" s="821">
        <v>0.59731868841867231</v>
      </c>
      <c r="K12" s="289">
        <v>2912</v>
      </c>
      <c r="L12" s="1079">
        <v>5.7551340657690077E-3</v>
      </c>
      <c r="M12" s="820">
        <v>0.47036020029074466</v>
      </c>
      <c r="N12" s="727">
        <v>1107</v>
      </c>
      <c r="O12" s="1079">
        <v>9.894529853414373E-3</v>
      </c>
      <c r="P12" s="820">
        <v>0.38015109890109888</v>
      </c>
      <c r="Q12" s="727">
        <v>3279</v>
      </c>
      <c r="R12" s="1079">
        <v>1.0193645059703859E-2</v>
      </c>
      <c r="S12" s="821">
        <v>0.52963979970925534</v>
      </c>
    </row>
    <row r="13" spans="1:19" ht="17.25" customHeight="1">
      <c r="A13" s="1505" t="s">
        <v>19</v>
      </c>
      <c r="B13" s="1506"/>
      <c r="C13" s="289">
        <v>6238</v>
      </c>
      <c r="D13" s="1080">
        <v>7.3032780455594363E-3</v>
      </c>
      <c r="E13" s="289">
        <v>2486</v>
      </c>
      <c r="F13" s="1079">
        <v>6.000033789409916E-3</v>
      </c>
      <c r="G13" s="820">
        <v>0.39852516832318052</v>
      </c>
      <c r="H13" s="728">
        <v>3752</v>
      </c>
      <c r="I13" s="1079">
        <v>8.5310341377789305E-3</v>
      </c>
      <c r="J13" s="821">
        <v>0.60147483167681948</v>
      </c>
      <c r="K13" s="289">
        <v>2952</v>
      </c>
      <c r="L13" s="1079">
        <v>5.5739760273713947E-3</v>
      </c>
      <c r="M13" s="820">
        <v>0.47322859890990704</v>
      </c>
      <c r="N13" s="727">
        <v>1175</v>
      </c>
      <c r="O13" s="1079">
        <v>9.9115133826519E-3</v>
      </c>
      <c r="P13" s="820">
        <v>0.39803523035230354</v>
      </c>
      <c r="Q13" s="727">
        <v>3286</v>
      </c>
      <c r="R13" s="1079">
        <v>1.0125318534632841E-2</v>
      </c>
      <c r="S13" s="821">
        <v>0.52677140109009302</v>
      </c>
    </row>
    <row r="14" spans="1:19" ht="17.25" customHeight="1">
      <c r="A14" s="1505" t="s">
        <v>20</v>
      </c>
      <c r="B14" s="1506"/>
      <c r="C14" s="289">
        <v>6459</v>
      </c>
      <c r="D14" s="1080">
        <v>7.3376798208692751E-3</v>
      </c>
      <c r="E14" s="289">
        <v>2653</v>
      </c>
      <c r="F14" s="1079">
        <v>6.2067916759273338E-3</v>
      </c>
      <c r="G14" s="820">
        <v>0.41074469732156682</v>
      </c>
      <c r="H14" s="728">
        <v>3806</v>
      </c>
      <c r="I14" s="1079">
        <v>8.4051800289742414E-3</v>
      </c>
      <c r="J14" s="821">
        <v>0.58925530267843318</v>
      </c>
      <c r="K14" s="289">
        <v>3129</v>
      </c>
      <c r="L14" s="1079">
        <v>5.6743582117701674E-3</v>
      </c>
      <c r="M14" s="820">
        <v>0.48444031583836505</v>
      </c>
      <c r="N14" s="727">
        <v>1284</v>
      </c>
      <c r="O14" s="1079">
        <v>1.0880341663065307E-2</v>
      </c>
      <c r="P14" s="820">
        <v>0.4103547459252157</v>
      </c>
      <c r="Q14" s="727">
        <v>3330</v>
      </c>
      <c r="R14" s="1079">
        <v>1.0127028827058935E-2</v>
      </c>
      <c r="S14" s="821">
        <v>0.51555968416163489</v>
      </c>
    </row>
    <row r="15" spans="1:19" ht="17.25" customHeight="1">
      <c r="A15" s="1505" t="s">
        <v>21</v>
      </c>
      <c r="B15" s="1506"/>
      <c r="C15" s="289">
        <v>6059</v>
      </c>
      <c r="D15" s="1080">
        <v>6.6862505352090294E-3</v>
      </c>
      <c r="E15" s="289">
        <v>2467</v>
      </c>
      <c r="F15" s="1079">
        <v>5.6037615845902231E-3</v>
      </c>
      <c r="G15" s="820">
        <v>0.40716289816801454</v>
      </c>
      <c r="H15" s="728">
        <v>3592</v>
      </c>
      <c r="I15" s="1079">
        <v>7.7090147398422145E-3</v>
      </c>
      <c r="J15" s="821">
        <v>0.59283710183198546</v>
      </c>
      <c r="K15" s="289">
        <v>2885</v>
      </c>
      <c r="L15" s="1079">
        <v>5.0706017582772961E-3</v>
      </c>
      <c r="M15" s="820">
        <v>0.47615118006271662</v>
      </c>
      <c r="N15" s="727">
        <v>1137</v>
      </c>
      <c r="O15" s="1079">
        <v>9.6083153758397769E-3</v>
      </c>
      <c r="P15" s="820">
        <v>0.39410745233968802</v>
      </c>
      <c r="Q15" s="727">
        <v>3175</v>
      </c>
      <c r="R15" s="1079">
        <v>9.4151627118040926E-3</v>
      </c>
      <c r="S15" s="821">
        <v>0.52401386367387359</v>
      </c>
    </row>
    <row r="16" spans="1:19" ht="17.25" customHeight="1">
      <c r="A16" s="1505" t="s">
        <v>244</v>
      </c>
      <c r="B16" s="1506"/>
      <c r="C16" s="289">
        <v>6352</v>
      </c>
      <c r="D16" s="1080">
        <v>6.8588112833492419E-3</v>
      </c>
      <c r="E16" s="289">
        <v>2576</v>
      </c>
      <c r="F16" s="1079">
        <v>5.7288492930119604E-3</v>
      </c>
      <c r="G16" s="820">
        <v>0.40554156171284633</v>
      </c>
      <c r="H16" s="728">
        <v>3776</v>
      </c>
      <c r="I16" s="1079">
        <v>7.925214186469208E-3</v>
      </c>
      <c r="J16" s="821">
        <v>0.59445843828715361</v>
      </c>
      <c r="K16" s="289">
        <v>3080</v>
      </c>
      <c r="L16" s="1079">
        <v>5.3500179781448293E-3</v>
      </c>
      <c r="M16" s="820">
        <v>0.48488664987405544</v>
      </c>
      <c r="N16" s="727">
        <v>1201</v>
      </c>
      <c r="O16" s="1079">
        <v>1.0624369703296121E-2</v>
      </c>
      <c r="P16" s="820">
        <v>0.38993506493506491</v>
      </c>
      <c r="Q16" s="727">
        <v>3272</v>
      </c>
      <c r="R16" s="1079">
        <v>9.3376597062290075E-3</v>
      </c>
      <c r="S16" s="821">
        <v>0.51511335012594461</v>
      </c>
    </row>
    <row r="17" spans="1:19" ht="17.25" customHeight="1" thickBot="1">
      <c r="A17" s="1555" t="s">
        <v>321</v>
      </c>
      <c r="B17" s="1556"/>
      <c r="C17" s="254">
        <v>6624</v>
      </c>
      <c r="D17" s="1080">
        <v>7.0398585226499793E-3</v>
      </c>
      <c r="E17" s="254">
        <v>2705</v>
      </c>
      <c r="F17" s="1079">
        <v>5.9221861952854582E-3</v>
      </c>
      <c r="G17" s="820">
        <v>0.40836352657004832</v>
      </c>
      <c r="H17" s="728">
        <v>3919</v>
      </c>
      <c r="I17" s="1079">
        <v>8.0942476934801957E-3</v>
      </c>
      <c r="J17" s="821">
        <v>0.59163647342995174</v>
      </c>
      <c r="K17" s="254">
        <v>3118</v>
      </c>
      <c r="L17" s="1079">
        <v>5.4373415271291607E-3</v>
      </c>
      <c r="M17" s="820">
        <v>0.47071256038647341</v>
      </c>
      <c r="N17" s="221">
        <v>1147</v>
      </c>
      <c r="O17" s="1079">
        <v>1.0502797388493622E-2</v>
      </c>
      <c r="P17" s="820">
        <v>0.36786401539448366</v>
      </c>
      <c r="Q17" s="221">
        <v>3506</v>
      </c>
      <c r="R17" s="1079">
        <v>9.5404995020218451E-3</v>
      </c>
      <c r="S17" s="821">
        <v>0.52928743961352653</v>
      </c>
    </row>
    <row r="18" spans="1:19" ht="17.25" customHeight="1">
      <c r="A18" s="1514" t="s">
        <v>718</v>
      </c>
      <c r="B18" s="1242" t="s">
        <v>327</v>
      </c>
      <c r="C18" s="1245">
        <f>C17-C16</f>
        <v>272</v>
      </c>
      <c r="D18" s="1309" t="s">
        <v>65</v>
      </c>
      <c r="E18" s="1245">
        <f t="shared" ref="E18" si="0">E17-E16</f>
        <v>129</v>
      </c>
      <c r="F18" s="1308" t="s">
        <v>65</v>
      </c>
      <c r="G18" s="1308" t="s">
        <v>65</v>
      </c>
      <c r="H18" s="1246">
        <f t="shared" ref="H18" si="1">H17-H16</f>
        <v>143</v>
      </c>
      <c r="I18" s="1308" t="s">
        <v>65</v>
      </c>
      <c r="J18" s="1309" t="s">
        <v>65</v>
      </c>
      <c r="K18" s="1245">
        <f t="shared" ref="K18" si="2">K17-K16</f>
        <v>38</v>
      </c>
      <c r="L18" s="1308" t="s">
        <v>65</v>
      </c>
      <c r="M18" s="1308" t="s">
        <v>65</v>
      </c>
      <c r="N18" s="1246">
        <f t="shared" ref="N18" si="3">N17-N16</f>
        <v>-54</v>
      </c>
      <c r="O18" s="1308" t="s">
        <v>65</v>
      </c>
      <c r="P18" s="1308" t="s">
        <v>65</v>
      </c>
      <c r="Q18" s="1246">
        <f t="shared" ref="Q18" si="4">Q17-Q16</f>
        <v>234</v>
      </c>
      <c r="R18" s="1308" t="s">
        <v>65</v>
      </c>
      <c r="S18" s="1309" t="s">
        <v>65</v>
      </c>
    </row>
    <row r="19" spans="1:19" ht="17.25" customHeight="1">
      <c r="A19" s="1497"/>
      <c r="B19" s="1250" t="s">
        <v>328</v>
      </c>
      <c r="C19" s="1253">
        <f>C17/C16-1</f>
        <v>4.2821158690176331E-2</v>
      </c>
      <c r="D19" s="1321" t="s">
        <v>65</v>
      </c>
      <c r="E19" s="1253">
        <f t="shared" ref="E19" si="5">E17/E16-1</f>
        <v>5.0077639751552772E-2</v>
      </c>
      <c r="F19" s="1320" t="s">
        <v>65</v>
      </c>
      <c r="G19" s="1320" t="s">
        <v>65</v>
      </c>
      <c r="H19" s="1254">
        <f t="shared" ref="H19" si="6">H17/H16-1</f>
        <v>3.7870762711864403E-2</v>
      </c>
      <c r="I19" s="1320" t="s">
        <v>65</v>
      </c>
      <c r="J19" s="1321" t="s">
        <v>65</v>
      </c>
      <c r="K19" s="1253">
        <f t="shared" ref="K19" si="7">K17/K16-1</f>
        <v>1.2337662337662314E-2</v>
      </c>
      <c r="L19" s="1320" t="s">
        <v>65</v>
      </c>
      <c r="M19" s="1320" t="s">
        <v>65</v>
      </c>
      <c r="N19" s="1254">
        <f t="shared" ref="N19" si="8">N17/N16-1</f>
        <v>-4.4962531223979973E-2</v>
      </c>
      <c r="O19" s="1320" t="s">
        <v>65</v>
      </c>
      <c r="P19" s="1320" t="s">
        <v>65</v>
      </c>
      <c r="Q19" s="1254">
        <f t="shared" ref="Q19" si="9">Q17/Q16-1</f>
        <v>7.1515892420537908E-2</v>
      </c>
      <c r="R19" s="1320" t="s">
        <v>65</v>
      </c>
      <c r="S19" s="1321" t="s">
        <v>65</v>
      </c>
    </row>
    <row r="20" spans="1:19" ht="17.25" customHeight="1">
      <c r="A20" s="1496" t="s">
        <v>719</v>
      </c>
      <c r="B20" s="1270" t="s">
        <v>327</v>
      </c>
      <c r="C20" s="1273">
        <f>C17-C12</f>
        <v>433</v>
      </c>
      <c r="D20" s="1317" t="s">
        <v>65</v>
      </c>
      <c r="E20" s="1273">
        <f t="shared" ref="E20" si="10">E17-E12</f>
        <v>212</v>
      </c>
      <c r="F20" s="1316" t="s">
        <v>65</v>
      </c>
      <c r="G20" s="1316" t="s">
        <v>65</v>
      </c>
      <c r="H20" s="1274">
        <f t="shared" ref="H20" si="11">H17-H12</f>
        <v>221</v>
      </c>
      <c r="I20" s="1316" t="s">
        <v>65</v>
      </c>
      <c r="J20" s="1317" t="s">
        <v>65</v>
      </c>
      <c r="K20" s="1273">
        <f t="shared" ref="K20" si="12">K17-K12</f>
        <v>206</v>
      </c>
      <c r="L20" s="1316" t="s">
        <v>65</v>
      </c>
      <c r="M20" s="1316" t="s">
        <v>65</v>
      </c>
      <c r="N20" s="1274">
        <f t="shared" ref="N20" si="13">N17-N12</f>
        <v>40</v>
      </c>
      <c r="O20" s="1316" t="s">
        <v>65</v>
      </c>
      <c r="P20" s="1316" t="s">
        <v>65</v>
      </c>
      <c r="Q20" s="1274">
        <f t="shared" ref="Q20" si="14">Q17-Q12</f>
        <v>227</v>
      </c>
      <c r="R20" s="1316" t="s">
        <v>65</v>
      </c>
      <c r="S20" s="1317" t="s">
        <v>65</v>
      </c>
    </row>
    <row r="21" spans="1:19" ht="17.25" customHeight="1">
      <c r="A21" s="1497"/>
      <c r="B21" s="1250" t="s">
        <v>328</v>
      </c>
      <c r="C21" s="1253">
        <f>C17/C12-1</f>
        <v>6.9940235826199348E-2</v>
      </c>
      <c r="D21" s="1321" t="s">
        <v>65</v>
      </c>
      <c r="E21" s="1253">
        <f t="shared" ref="E21" si="15">E17/E12-1</f>
        <v>8.5038106698756444E-2</v>
      </c>
      <c r="F21" s="1320" t="s">
        <v>65</v>
      </c>
      <c r="G21" s="1320" t="s">
        <v>65</v>
      </c>
      <c r="H21" s="1254">
        <f t="shared" ref="H21" si="16">H17/H12-1</f>
        <v>5.976203353163867E-2</v>
      </c>
      <c r="I21" s="1320" t="s">
        <v>65</v>
      </c>
      <c r="J21" s="1321" t="s">
        <v>65</v>
      </c>
      <c r="K21" s="1253">
        <f t="shared" ref="K21" si="17">K17/K12-1</f>
        <v>7.0741758241758212E-2</v>
      </c>
      <c r="L21" s="1320" t="s">
        <v>65</v>
      </c>
      <c r="M21" s="1320" t="s">
        <v>65</v>
      </c>
      <c r="N21" s="1254">
        <f t="shared" ref="N21" si="18">N17/N12-1</f>
        <v>3.6133694670279937E-2</v>
      </c>
      <c r="O21" s="1320" t="s">
        <v>65</v>
      </c>
      <c r="P21" s="1320" t="s">
        <v>65</v>
      </c>
      <c r="Q21" s="1254">
        <f t="shared" ref="Q21" si="19">Q17/Q12-1</f>
        <v>6.9228423299786623E-2</v>
      </c>
      <c r="R21" s="1320" t="s">
        <v>65</v>
      </c>
      <c r="S21" s="1321" t="s">
        <v>65</v>
      </c>
    </row>
    <row r="22" spans="1:19" ht="17.25" customHeight="1">
      <c r="A22" s="1496" t="s">
        <v>720</v>
      </c>
      <c r="B22" s="1270" t="s">
        <v>327</v>
      </c>
      <c r="C22" s="1273">
        <f>C17-C7</f>
        <v>-627</v>
      </c>
      <c r="D22" s="1317" t="s">
        <v>65</v>
      </c>
      <c r="E22" s="1273">
        <f t="shared" ref="E22" si="20">E17-E7</f>
        <v>19</v>
      </c>
      <c r="F22" s="1316" t="s">
        <v>65</v>
      </c>
      <c r="G22" s="1316" t="s">
        <v>65</v>
      </c>
      <c r="H22" s="1274">
        <f t="shared" ref="H22" si="21">H17-H7</f>
        <v>-646</v>
      </c>
      <c r="I22" s="1316" t="s">
        <v>65</v>
      </c>
      <c r="J22" s="1317" t="s">
        <v>65</v>
      </c>
      <c r="K22" s="1273">
        <f t="shared" ref="K22" si="22">K17-K7</f>
        <v>215</v>
      </c>
      <c r="L22" s="1316" t="s">
        <v>65</v>
      </c>
      <c r="M22" s="1316" t="s">
        <v>65</v>
      </c>
      <c r="N22" s="1274">
        <f t="shared" ref="N22" si="23">N17-N7</f>
        <v>109</v>
      </c>
      <c r="O22" s="1316" t="s">
        <v>65</v>
      </c>
      <c r="P22" s="1316" t="s">
        <v>65</v>
      </c>
      <c r="Q22" s="1274">
        <f t="shared" ref="Q22" si="24">Q17-Q7</f>
        <v>-842</v>
      </c>
      <c r="R22" s="1316" t="s">
        <v>65</v>
      </c>
      <c r="S22" s="1317" t="s">
        <v>65</v>
      </c>
    </row>
    <row r="23" spans="1:19" ht="17.25" customHeight="1" thickBot="1">
      <c r="A23" s="1498"/>
      <c r="B23" s="1290" t="s">
        <v>328</v>
      </c>
      <c r="C23" s="1291">
        <f>C17/C7-1</f>
        <v>-8.6470831609433141E-2</v>
      </c>
      <c r="D23" s="1366" t="s">
        <v>65</v>
      </c>
      <c r="E23" s="1291">
        <f t="shared" ref="E23" si="25">E17/E7-1</f>
        <v>7.0737155621742875E-3</v>
      </c>
      <c r="F23" s="1365" t="s">
        <v>65</v>
      </c>
      <c r="G23" s="1365" t="s">
        <v>65</v>
      </c>
      <c r="H23" s="1292">
        <f t="shared" ref="H23" si="26">H17/H7-1</f>
        <v>-0.14151150054764516</v>
      </c>
      <c r="I23" s="1365" t="s">
        <v>65</v>
      </c>
      <c r="J23" s="1366" t="s">
        <v>65</v>
      </c>
      <c r="K23" s="1291">
        <f t="shared" ref="K23" si="27">K17/K7-1</f>
        <v>7.406131588012399E-2</v>
      </c>
      <c r="L23" s="1365" t="s">
        <v>65</v>
      </c>
      <c r="M23" s="1365" t="s">
        <v>65</v>
      </c>
      <c r="N23" s="1292">
        <f t="shared" ref="N23" si="28">N17/N7-1</f>
        <v>0.10500963391136797</v>
      </c>
      <c r="O23" s="1365" t="s">
        <v>65</v>
      </c>
      <c r="P23" s="1365" t="s">
        <v>65</v>
      </c>
      <c r="Q23" s="1292">
        <f t="shared" ref="Q23" si="29">Q17/Q7-1</f>
        <v>-0.19365225390984364</v>
      </c>
      <c r="R23" s="1365" t="s">
        <v>65</v>
      </c>
      <c r="S23" s="1366" t="s">
        <v>65</v>
      </c>
    </row>
    <row r="24" spans="1:19" ht="17.25" customHeight="1">
      <c r="A24" s="385" t="s">
        <v>425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</row>
    <row r="25" spans="1:19" ht="17.25" customHeight="1">
      <c r="A25" s="439" t="s">
        <v>434</v>
      </c>
      <c r="B25" s="439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</row>
    <row r="26" spans="1:19" ht="17.25" customHeight="1">
      <c r="A26" s="385" t="s">
        <v>426</v>
      </c>
      <c r="B26" s="229"/>
      <c r="C26" s="286"/>
      <c r="D26" s="286"/>
    </row>
    <row r="27" spans="1:19" ht="17.25" customHeight="1">
      <c r="A27" s="385" t="s">
        <v>427</v>
      </c>
      <c r="B27" s="229"/>
      <c r="C27" s="549"/>
      <c r="D27" s="549"/>
    </row>
    <row r="28" spans="1:19" ht="17.25" customHeight="1">
      <c r="A28" s="439" t="s">
        <v>428</v>
      </c>
      <c r="B28" s="229"/>
      <c r="C28" s="549"/>
      <c r="D28" s="549"/>
    </row>
    <row r="29" spans="1:19" ht="17.25" customHeight="1">
      <c r="B29" s="229"/>
      <c r="C29" s="549"/>
      <c r="D29" s="549"/>
    </row>
    <row r="30" spans="1:19" ht="17.25" customHeight="1">
      <c r="B30" s="229"/>
      <c r="C30" s="549"/>
      <c r="D30" s="549"/>
    </row>
    <row r="31" spans="1:19" ht="17.25" customHeight="1">
      <c r="B31" s="229"/>
      <c r="C31" s="549"/>
      <c r="D31" s="549"/>
    </row>
    <row r="32" spans="1:19" ht="17.25" customHeight="1">
      <c r="B32" s="229"/>
      <c r="C32" s="549"/>
      <c r="D32" s="549"/>
    </row>
    <row r="33" spans="2:4" ht="17.25" customHeight="1">
      <c r="B33" s="229"/>
      <c r="C33" s="549"/>
      <c r="D33" s="549"/>
    </row>
    <row r="34" spans="2:4">
      <c r="B34" s="229"/>
      <c r="C34" s="550"/>
      <c r="D34" s="550"/>
    </row>
    <row r="35" spans="2:4">
      <c r="B35" s="229"/>
      <c r="C35" s="550"/>
      <c r="D35" s="550"/>
    </row>
    <row r="36" spans="2:4">
      <c r="B36" s="229"/>
      <c r="C36" s="550"/>
      <c r="D36" s="550"/>
    </row>
  </sheetData>
  <mergeCells count="24">
    <mergeCell ref="A16:B1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N5:P5"/>
    <mergeCell ref="K4:P4"/>
    <mergeCell ref="K5:M5"/>
    <mergeCell ref="A3:B6"/>
    <mergeCell ref="E3:J3"/>
    <mergeCell ref="K3:S3"/>
    <mergeCell ref="E4:G5"/>
    <mergeCell ref="H4:J5"/>
    <mergeCell ref="Q4:S5"/>
    <mergeCell ref="C3:D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/>
  </sheetViews>
  <sheetFormatPr defaultRowHeight="15"/>
  <cols>
    <col min="1" max="1" width="20" style="383" customWidth="1"/>
    <col min="2" max="2" width="7.140625" style="383" customWidth="1"/>
    <col min="3" max="3" width="6.42578125" style="383" customWidth="1"/>
    <col min="4" max="4" width="7.140625" style="383" customWidth="1"/>
    <col min="5" max="6" width="6.42578125" style="383" customWidth="1"/>
    <col min="7" max="7" width="7.140625" style="383" customWidth="1"/>
    <col min="8" max="9" width="6.42578125" style="383" customWidth="1"/>
    <col min="10" max="10" width="7.140625" style="383" customWidth="1"/>
    <col min="11" max="12" width="6.42578125" style="383" customWidth="1"/>
    <col min="13" max="13" width="7.140625" style="383" customWidth="1"/>
    <col min="14" max="15" width="6.42578125" style="383" customWidth="1"/>
    <col min="16" max="16" width="7.140625" style="383" customWidth="1"/>
    <col min="17" max="17" width="6.42578125" style="383" customWidth="1"/>
    <col min="18" max="18" width="6.28515625" style="383" customWidth="1"/>
    <col min="19" max="16384" width="9.140625" style="383"/>
  </cols>
  <sheetData>
    <row r="1" spans="1:19" ht="17.25" customHeight="1">
      <c r="A1" s="965" t="s">
        <v>579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19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9" ht="17.25" customHeight="1">
      <c r="A3" s="1499" t="s">
        <v>325</v>
      </c>
      <c r="B3" s="1499" t="s">
        <v>86</v>
      </c>
      <c r="C3" s="1500"/>
      <c r="D3" s="1538" t="s">
        <v>992</v>
      </c>
      <c r="E3" s="1539"/>
      <c r="F3" s="1539"/>
      <c r="G3" s="1539"/>
      <c r="H3" s="1539"/>
      <c r="I3" s="1540"/>
      <c r="J3" s="1499" t="s">
        <v>1027</v>
      </c>
      <c r="K3" s="1734"/>
      <c r="L3" s="1734"/>
      <c r="M3" s="1734"/>
      <c r="N3" s="1734"/>
      <c r="O3" s="1734"/>
      <c r="P3" s="1734"/>
      <c r="Q3" s="1734"/>
      <c r="R3" s="1500"/>
    </row>
    <row r="4" spans="1:19" ht="17.25" customHeight="1">
      <c r="A4" s="1501"/>
      <c r="B4" s="1501"/>
      <c r="C4" s="1502"/>
      <c r="D4" s="1685" t="s">
        <v>8</v>
      </c>
      <c r="E4" s="1686"/>
      <c r="F4" s="1686"/>
      <c r="G4" s="1572" t="s">
        <v>246</v>
      </c>
      <c r="H4" s="1686"/>
      <c r="I4" s="1690"/>
      <c r="J4" s="1772" t="s">
        <v>67</v>
      </c>
      <c r="K4" s="1714"/>
      <c r="L4" s="1714"/>
      <c r="M4" s="1714"/>
      <c r="N4" s="1714"/>
      <c r="O4" s="1560"/>
      <c r="P4" s="1572" t="s">
        <v>68</v>
      </c>
      <c r="Q4" s="1565"/>
      <c r="R4" s="1690"/>
    </row>
    <row r="5" spans="1:19" ht="17.25" customHeight="1">
      <c r="A5" s="1501"/>
      <c r="B5" s="1757"/>
      <c r="C5" s="1729"/>
      <c r="D5" s="1687"/>
      <c r="E5" s="1688"/>
      <c r="F5" s="1688"/>
      <c r="G5" s="1688"/>
      <c r="H5" s="1688"/>
      <c r="I5" s="1691"/>
      <c r="J5" s="1773" t="s">
        <v>5</v>
      </c>
      <c r="K5" s="1759"/>
      <c r="L5" s="1735"/>
      <c r="M5" s="1774" t="s">
        <v>260</v>
      </c>
      <c r="N5" s="1775"/>
      <c r="O5" s="1621"/>
      <c r="P5" s="1688"/>
      <c r="Q5" s="1728"/>
      <c r="R5" s="1691"/>
    </row>
    <row r="6" spans="1:19" ht="17.25" customHeight="1" thickBot="1">
      <c r="A6" s="1503"/>
      <c r="B6" s="1358" t="s">
        <v>252</v>
      </c>
      <c r="C6" s="1351" t="s">
        <v>421</v>
      </c>
      <c r="D6" s="1358" t="s">
        <v>252</v>
      </c>
      <c r="E6" s="1350" t="s">
        <v>421</v>
      </c>
      <c r="F6" s="1359" t="s">
        <v>306</v>
      </c>
      <c r="G6" s="1350" t="s">
        <v>252</v>
      </c>
      <c r="H6" s="1350" t="s">
        <v>421</v>
      </c>
      <c r="I6" s="1360" t="s">
        <v>306</v>
      </c>
      <c r="J6" s="1358" t="s">
        <v>252</v>
      </c>
      <c r="K6" s="1350" t="s">
        <v>422</v>
      </c>
      <c r="L6" s="1359" t="s">
        <v>306</v>
      </c>
      <c r="M6" s="1350" t="s">
        <v>252</v>
      </c>
      <c r="N6" s="1350" t="s">
        <v>423</v>
      </c>
      <c r="O6" s="1359" t="s">
        <v>424</v>
      </c>
      <c r="P6" s="1350" t="s">
        <v>252</v>
      </c>
      <c r="Q6" s="1350" t="s">
        <v>422</v>
      </c>
      <c r="R6" s="1360" t="s">
        <v>306</v>
      </c>
    </row>
    <row r="7" spans="1:19" ht="17.25" customHeight="1">
      <c r="A7" s="361" t="s">
        <v>26</v>
      </c>
      <c r="B7" s="285">
        <v>6624</v>
      </c>
      <c r="C7" s="1080">
        <v>7.0398585226499793E-3</v>
      </c>
      <c r="D7" s="285">
        <v>2705</v>
      </c>
      <c r="E7" s="1079">
        <v>5.9221861952854582E-3</v>
      </c>
      <c r="F7" s="820">
        <v>0.40836352657004832</v>
      </c>
      <c r="G7" s="728">
        <v>3919</v>
      </c>
      <c r="H7" s="1079">
        <v>8.0942476934801957E-3</v>
      </c>
      <c r="I7" s="821">
        <v>0.59163647342995174</v>
      </c>
      <c r="J7" s="285">
        <v>3118</v>
      </c>
      <c r="K7" s="1079">
        <v>5.4373415271291607E-3</v>
      </c>
      <c r="L7" s="820">
        <v>0.47071256038647341</v>
      </c>
      <c r="M7" s="728">
        <v>1147</v>
      </c>
      <c r="N7" s="1079">
        <v>1.0502797388493622E-2</v>
      </c>
      <c r="O7" s="820">
        <v>0.36786401539448366</v>
      </c>
      <c r="P7" s="728">
        <v>3506</v>
      </c>
      <c r="Q7" s="1079">
        <v>9.5404995020218451E-3</v>
      </c>
      <c r="R7" s="821">
        <v>0.52928743961352653</v>
      </c>
      <c r="S7" s="345"/>
    </row>
    <row r="8" spans="1:19" ht="17.25" customHeight="1">
      <c r="A8" s="369" t="s">
        <v>27</v>
      </c>
      <c r="B8" s="285">
        <v>351</v>
      </c>
      <c r="C8" s="1080">
        <v>3.3148545147185207E-3</v>
      </c>
      <c r="D8" s="285">
        <v>155</v>
      </c>
      <c r="E8" s="1079">
        <v>3.0200884593651967E-3</v>
      </c>
      <c r="F8" s="820">
        <v>0.44159544159544162</v>
      </c>
      <c r="G8" s="728">
        <v>196</v>
      </c>
      <c r="H8" s="1079">
        <v>3.5921120152481488E-3</v>
      </c>
      <c r="I8" s="821">
        <v>0.55840455840455838</v>
      </c>
      <c r="J8" s="285">
        <v>149</v>
      </c>
      <c r="K8" s="1079">
        <v>2.1875091757935228E-3</v>
      </c>
      <c r="L8" s="820">
        <v>0.42450142450142453</v>
      </c>
      <c r="M8" s="728">
        <v>39</v>
      </c>
      <c r="N8" s="1079">
        <v>2.8814185445142225E-3</v>
      </c>
      <c r="O8" s="820">
        <v>0.26174496644295303</v>
      </c>
      <c r="P8" s="728">
        <v>202</v>
      </c>
      <c r="Q8" s="1079">
        <v>5.3477351547401583E-3</v>
      </c>
      <c r="R8" s="821">
        <v>0.57549857549857553</v>
      </c>
      <c r="S8" s="345"/>
    </row>
    <row r="9" spans="1:19" ht="17.25" customHeight="1">
      <c r="A9" s="369" t="s">
        <v>28</v>
      </c>
      <c r="B9" s="289">
        <v>748</v>
      </c>
      <c r="C9" s="1080">
        <v>5.7752144473011682E-3</v>
      </c>
      <c r="D9" s="289">
        <v>280</v>
      </c>
      <c r="E9" s="1079">
        <v>4.4608717817996432E-3</v>
      </c>
      <c r="F9" s="820">
        <v>0.37433155080213903</v>
      </c>
      <c r="G9" s="728">
        <v>468</v>
      </c>
      <c r="H9" s="1079">
        <v>7.0111309193869754E-3</v>
      </c>
      <c r="I9" s="821">
        <v>0.62566844919786091</v>
      </c>
      <c r="J9" s="289">
        <v>375</v>
      </c>
      <c r="K9" s="1079">
        <v>4.5960388273360133E-3</v>
      </c>
      <c r="L9" s="820">
        <v>0.50133689839572193</v>
      </c>
      <c r="M9" s="727">
        <v>134</v>
      </c>
      <c r="N9" s="1079">
        <v>8.4361621757743643E-3</v>
      </c>
      <c r="O9" s="820">
        <v>0.35733333333333334</v>
      </c>
      <c r="P9" s="727">
        <v>373</v>
      </c>
      <c r="Q9" s="1079">
        <v>7.7826694764955035E-3</v>
      </c>
      <c r="R9" s="821">
        <v>0.49866310160427807</v>
      </c>
      <c r="S9" s="345"/>
    </row>
    <row r="10" spans="1:19" ht="17.25" customHeight="1">
      <c r="A10" s="369" t="s">
        <v>29</v>
      </c>
      <c r="B10" s="289">
        <v>433</v>
      </c>
      <c r="C10" s="1080">
        <v>7.587173646399159E-3</v>
      </c>
      <c r="D10" s="289">
        <v>175</v>
      </c>
      <c r="E10" s="1079">
        <v>6.3113098672821699E-3</v>
      </c>
      <c r="F10" s="820">
        <v>0.40415704387990764</v>
      </c>
      <c r="G10" s="728">
        <v>258</v>
      </c>
      <c r="H10" s="1079">
        <v>8.7928566559880034E-3</v>
      </c>
      <c r="I10" s="821">
        <v>0.59584295612009242</v>
      </c>
      <c r="J10" s="289">
        <v>190</v>
      </c>
      <c r="K10" s="1079">
        <v>5.5120394545982009E-3</v>
      </c>
      <c r="L10" s="820">
        <v>0.43879907621247111</v>
      </c>
      <c r="M10" s="727">
        <v>69</v>
      </c>
      <c r="N10" s="1079">
        <v>1.0446631339894021E-2</v>
      </c>
      <c r="O10" s="820">
        <v>0.36315789473684212</v>
      </c>
      <c r="P10" s="727">
        <v>243</v>
      </c>
      <c r="Q10" s="1079">
        <v>1.075221238938053E-2</v>
      </c>
      <c r="R10" s="821">
        <v>0.56120092378752884</v>
      </c>
      <c r="S10" s="345"/>
    </row>
    <row r="11" spans="1:19" ht="17.25" customHeight="1">
      <c r="A11" s="369" t="s">
        <v>30</v>
      </c>
      <c r="B11" s="289">
        <v>405</v>
      </c>
      <c r="C11" s="1080">
        <v>7.9044440541015289E-3</v>
      </c>
      <c r="D11" s="289">
        <v>160</v>
      </c>
      <c r="E11" s="1079">
        <v>6.3887557898099348E-3</v>
      </c>
      <c r="F11" s="820">
        <v>0.39506172839506171</v>
      </c>
      <c r="G11" s="728">
        <v>245</v>
      </c>
      <c r="H11" s="1079">
        <v>9.3536441033864014E-3</v>
      </c>
      <c r="I11" s="821">
        <v>0.60493827160493829</v>
      </c>
      <c r="J11" s="289">
        <v>164</v>
      </c>
      <c r="K11" s="1079">
        <v>5.2656927275646168E-3</v>
      </c>
      <c r="L11" s="820">
        <v>0.40493827160493828</v>
      </c>
      <c r="M11" s="727">
        <v>58</v>
      </c>
      <c r="N11" s="1079">
        <v>1.003633846686278E-2</v>
      </c>
      <c r="O11" s="820">
        <v>0.35365853658536583</v>
      </c>
      <c r="P11" s="727">
        <v>241</v>
      </c>
      <c r="Q11" s="1079">
        <v>1.199482381047183E-2</v>
      </c>
      <c r="R11" s="821">
        <v>0.59506172839506177</v>
      </c>
      <c r="S11" s="345"/>
    </row>
    <row r="12" spans="1:19" ht="17.25" customHeight="1">
      <c r="A12" s="369" t="s">
        <v>31</v>
      </c>
      <c r="B12" s="289">
        <v>259</v>
      </c>
      <c r="C12" s="1080">
        <v>1.0283899146317253E-2</v>
      </c>
      <c r="D12" s="289">
        <v>109</v>
      </c>
      <c r="E12" s="1079">
        <v>9.026915113871636E-3</v>
      </c>
      <c r="F12" s="820">
        <v>0.42084942084942084</v>
      </c>
      <c r="G12" s="728">
        <v>150</v>
      </c>
      <c r="H12" s="1079">
        <v>1.1441647597254004E-2</v>
      </c>
      <c r="I12" s="821">
        <v>0.5791505791505791</v>
      </c>
      <c r="J12" s="289">
        <v>145</v>
      </c>
      <c r="K12" s="1079">
        <v>9.5144356955380576E-3</v>
      </c>
      <c r="L12" s="820">
        <v>0.55984555984555984</v>
      </c>
      <c r="M12" s="727">
        <v>53</v>
      </c>
      <c r="N12" s="1079">
        <v>1.8948873793350019E-2</v>
      </c>
      <c r="O12" s="820">
        <v>0.36551724137931035</v>
      </c>
      <c r="P12" s="727">
        <v>114</v>
      </c>
      <c r="Q12" s="1079">
        <v>1.1463046757164403E-2</v>
      </c>
      <c r="R12" s="821">
        <v>0.44015444015444016</v>
      </c>
      <c r="S12" s="345"/>
    </row>
    <row r="13" spans="1:19" ht="17.25" customHeight="1">
      <c r="A13" s="369" t="s">
        <v>32</v>
      </c>
      <c r="B13" s="289">
        <v>1120</v>
      </c>
      <c r="C13" s="1080">
        <v>1.4661412993677266E-2</v>
      </c>
      <c r="D13" s="289">
        <v>496</v>
      </c>
      <c r="E13" s="1079">
        <v>1.3351278600269179E-2</v>
      </c>
      <c r="F13" s="820">
        <v>0.44285714285714284</v>
      </c>
      <c r="G13" s="728">
        <v>624</v>
      </c>
      <c r="H13" s="1079">
        <v>1.5901735429780076E-2</v>
      </c>
      <c r="I13" s="821">
        <v>0.55714285714285716</v>
      </c>
      <c r="J13" s="289">
        <v>544</v>
      </c>
      <c r="K13" s="1079">
        <v>1.2018115541809345E-2</v>
      </c>
      <c r="L13" s="820">
        <v>0.48571428571428571</v>
      </c>
      <c r="M13" s="727">
        <v>222</v>
      </c>
      <c r="N13" s="1079">
        <v>2.6019690576652602E-2</v>
      </c>
      <c r="O13" s="820">
        <v>0.40808823529411764</v>
      </c>
      <c r="P13" s="727">
        <v>576</v>
      </c>
      <c r="Q13" s="1079">
        <v>1.8505429544432309E-2</v>
      </c>
      <c r="R13" s="821">
        <v>0.51428571428571423</v>
      </c>
      <c r="S13" s="345"/>
    </row>
    <row r="14" spans="1:19" ht="17.25" customHeight="1">
      <c r="A14" s="369" t="s">
        <v>33</v>
      </c>
      <c r="B14" s="289">
        <v>370</v>
      </c>
      <c r="C14" s="1080">
        <v>8.9971792627176351E-3</v>
      </c>
      <c r="D14" s="289">
        <v>162</v>
      </c>
      <c r="E14" s="1079">
        <v>8.0697384806973846E-3</v>
      </c>
      <c r="F14" s="820">
        <v>0.43783783783783786</v>
      </c>
      <c r="G14" s="728">
        <v>208</v>
      </c>
      <c r="H14" s="1079">
        <v>9.881704594042473E-3</v>
      </c>
      <c r="I14" s="821">
        <v>0.56216216216216219</v>
      </c>
      <c r="J14" s="289">
        <v>164</v>
      </c>
      <c r="K14" s="1079">
        <v>6.6059776041247076E-3</v>
      </c>
      <c r="L14" s="820">
        <v>0.44324324324324327</v>
      </c>
      <c r="M14" s="727">
        <v>56</v>
      </c>
      <c r="N14" s="1079">
        <v>1.2245790509512355E-2</v>
      </c>
      <c r="O14" s="820">
        <v>0.34146341463414637</v>
      </c>
      <c r="P14" s="727">
        <v>206</v>
      </c>
      <c r="Q14" s="1079">
        <v>1.2639587679469873E-2</v>
      </c>
      <c r="R14" s="821">
        <v>0.55675675675675673</v>
      </c>
      <c r="S14" s="345"/>
    </row>
    <row r="15" spans="1:19" ht="17.25" customHeight="1">
      <c r="A15" s="369" t="s">
        <v>34</v>
      </c>
      <c r="B15" s="289">
        <v>371</v>
      </c>
      <c r="C15" s="1080">
        <v>7.4845165325102382E-3</v>
      </c>
      <c r="D15" s="289">
        <v>144</v>
      </c>
      <c r="E15" s="1079">
        <v>6.0253567094857522E-3</v>
      </c>
      <c r="F15" s="820">
        <v>0.38814016172506738</v>
      </c>
      <c r="G15" s="728">
        <v>227</v>
      </c>
      <c r="H15" s="1079">
        <v>8.8430074016361514E-3</v>
      </c>
      <c r="I15" s="821">
        <v>0.61185983827493262</v>
      </c>
      <c r="J15" s="289">
        <v>166</v>
      </c>
      <c r="K15" s="1079">
        <v>5.5965746266140723E-3</v>
      </c>
      <c r="L15" s="820">
        <v>0.44743935309973049</v>
      </c>
      <c r="M15" s="727">
        <v>58</v>
      </c>
      <c r="N15" s="1079">
        <v>1.0325796688623821E-2</v>
      </c>
      <c r="O15" s="820">
        <v>0.3493975903614458</v>
      </c>
      <c r="P15" s="727">
        <v>205</v>
      </c>
      <c r="Q15" s="1079">
        <v>1.0297367892304602E-2</v>
      </c>
      <c r="R15" s="821">
        <v>0.55256064690026951</v>
      </c>
      <c r="S15" s="345"/>
    </row>
    <row r="16" spans="1:19" ht="17.25" customHeight="1">
      <c r="A16" s="369" t="s">
        <v>35</v>
      </c>
      <c r="B16" s="289">
        <v>300</v>
      </c>
      <c r="C16" s="1080">
        <v>6.4521679284239505E-3</v>
      </c>
      <c r="D16" s="289">
        <v>114</v>
      </c>
      <c r="E16" s="1079">
        <v>5.0635160344674425E-3</v>
      </c>
      <c r="F16" s="820">
        <v>0.38</v>
      </c>
      <c r="G16" s="728">
        <v>186</v>
      </c>
      <c r="H16" s="1079">
        <v>7.7558168626469855E-3</v>
      </c>
      <c r="I16" s="821">
        <v>0.62</v>
      </c>
      <c r="J16" s="289">
        <v>154</v>
      </c>
      <c r="K16" s="1079">
        <v>5.4966627404789952E-3</v>
      </c>
      <c r="L16" s="820">
        <v>0.51333333333333331</v>
      </c>
      <c r="M16" s="727">
        <v>52</v>
      </c>
      <c r="N16" s="1079">
        <v>9.6171629369336039E-3</v>
      </c>
      <c r="O16" s="820">
        <v>0.33766233766233766</v>
      </c>
      <c r="P16" s="727">
        <v>146</v>
      </c>
      <c r="Q16" s="1079">
        <v>7.9008604361707879E-3</v>
      </c>
      <c r="R16" s="821">
        <v>0.48666666666666669</v>
      </c>
      <c r="S16" s="345"/>
    </row>
    <row r="17" spans="1:19" ht="17.25" customHeight="1">
      <c r="A17" s="369" t="s">
        <v>36</v>
      </c>
      <c r="B17" s="289">
        <v>199</v>
      </c>
      <c r="C17" s="1080">
        <v>4.4490151803080772E-3</v>
      </c>
      <c r="D17" s="289">
        <v>71</v>
      </c>
      <c r="E17" s="1079">
        <v>3.2782343706713453E-3</v>
      </c>
      <c r="F17" s="820">
        <v>0.35678391959798994</v>
      </c>
      <c r="G17" s="728">
        <v>128</v>
      </c>
      <c r="H17" s="1079">
        <v>5.5480906766069956E-3</v>
      </c>
      <c r="I17" s="821">
        <v>0.64321608040201006</v>
      </c>
      <c r="J17" s="289">
        <v>75</v>
      </c>
      <c r="K17" s="1079">
        <v>2.8161610093121055E-3</v>
      </c>
      <c r="L17" s="820">
        <v>0.37688442211055279</v>
      </c>
      <c r="M17" s="727">
        <v>21</v>
      </c>
      <c r="N17" s="1079">
        <v>4.1063746578021117E-3</v>
      </c>
      <c r="O17" s="820">
        <v>0.28000000000000003</v>
      </c>
      <c r="P17" s="727">
        <v>124</v>
      </c>
      <c r="Q17" s="1079">
        <v>6.8519644139912695E-3</v>
      </c>
      <c r="R17" s="821">
        <v>0.62311557788944727</v>
      </c>
      <c r="S17" s="345"/>
    </row>
    <row r="18" spans="1:19" ht="17.25" customHeight="1">
      <c r="A18" s="369" t="s">
        <v>37</v>
      </c>
      <c r="B18" s="289">
        <v>556</v>
      </c>
      <c r="C18" s="1080">
        <v>5.3683499082745967E-3</v>
      </c>
      <c r="D18" s="289">
        <v>227</v>
      </c>
      <c r="E18" s="1079">
        <v>4.500485735244553E-3</v>
      </c>
      <c r="F18" s="820">
        <v>0.40827338129496404</v>
      </c>
      <c r="G18" s="728">
        <v>329</v>
      </c>
      <c r="H18" s="1079">
        <v>6.1922418173947415E-3</v>
      </c>
      <c r="I18" s="821">
        <v>0.59172661870503596</v>
      </c>
      <c r="J18" s="289">
        <v>242</v>
      </c>
      <c r="K18" s="1079">
        <v>3.800131905404981E-3</v>
      </c>
      <c r="L18" s="820">
        <v>0.43525179856115109</v>
      </c>
      <c r="M18" s="727">
        <v>76</v>
      </c>
      <c r="N18" s="1079">
        <v>6.1713357693869266E-3</v>
      </c>
      <c r="O18" s="820">
        <v>0.31404958677685951</v>
      </c>
      <c r="P18" s="727">
        <v>314</v>
      </c>
      <c r="Q18" s="1079">
        <v>7.8720417168070596E-3</v>
      </c>
      <c r="R18" s="821">
        <v>0.56474820143884896</v>
      </c>
      <c r="S18" s="345"/>
    </row>
    <row r="19" spans="1:19" ht="17.25" customHeight="1">
      <c r="A19" s="369" t="s">
        <v>38</v>
      </c>
      <c r="B19" s="289">
        <v>407</v>
      </c>
      <c r="C19" s="1080">
        <v>7.3609202054546767E-3</v>
      </c>
      <c r="D19" s="289">
        <v>166</v>
      </c>
      <c r="E19" s="1079">
        <v>6.1479204473908373E-3</v>
      </c>
      <c r="F19" s="820">
        <v>0.40786240786240785</v>
      </c>
      <c r="G19" s="728">
        <v>241</v>
      </c>
      <c r="H19" s="1079">
        <v>8.5186101587077165E-3</v>
      </c>
      <c r="I19" s="821">
        <v>0.59213759213759209</v>
      </c>
      <c r="J19" s="289">
        <v>184</v>
      </c>
      <c r="K19" s="1079">
        <v>5.5197240137993099E-3</v>
      </c>
      <c r="L19" s="820">
        <v>0.45208845208845211</v>
      </c>
      <c r="M19" s="727">
        <v>61</v>
      </c>
      <c r="N19" s="1079">
        <v>9.9918099918099926E-3</v>
      </c>
      <c r="O19" s="820">
        <v>0.33152173913043476</v>
      </c>
      <c r="P19" s="727">
        <v>223</v>
      </c>
      <c r="Q19" s="1079">
        <v>1.0156214419091862E-2</v>
      </c>
      <c r="R19" s="821">
        <v>0.54791154791154795</v>
      </c>
      <c r="S19" s="345"/>
    </row>
    <row r="20" spans="1:19" ht="17.25" customHeight="1">
      <c r="A20" s="369" t="s">
        <v>39</v>
      </c>
      <c r="B20" s="289">
        <v>198</v>
      </c>
      <c r="C20" s="1080">
        <v>3.9277141893634326E-3</v>
      </c>
      <c r="D20" s="289">
        <v>64</v>
      </c>
      <c r="E20" s="1079">
        <v>2.6182294223531335E-3</v>
      </c>
      <c r="F20" s="820">
        <v>0.32323232323232326</v>
      </c>
      <c r="G20" s="728">
        <v>134</v>
      </c>
      <c r="H20" s="1079">
        <v>5.1603958870874572E-3</v>
      </c>
      <c r="I20" s="821">
        <v>0.6767676767676768</v>
      </c>
      <c r="J20" s="289">
        <v>93</v>
      </c>
      <c r="K20" s="1079">
        <v>3.1262605889471563E-3</v>
      </c>
      <c r="L20" s="820">
        <v>0.46969696969696972</v>
      </c>
      <c r="M20" s="727">
        <v>35</v>
      </c>
      <c r="N20" s="1079">
        <v>6.4114306649569516E-3</v>
      </c>
      <c r="O20" s="820">
        <v>0.37634408602150538</v>
      </c>
      <c r="P20" s="727">
        <v>105</v>
      </c>
      <c r="Q20" s="1079">
        <v>5.0815467260320376E-3</v>
      </c>
      <c r="R20" s="821">
        <v>0.53030303030303028</v>
      </c>
      <c r="S20" s="345"/>
    </row>
    <row r="21" spans="1:19" ht="17.25" customHeight="1" thickBot="1">
      <c r="A21" s="362" t="s">
        <v>40</v>
      </c>
      <c r="B21" s="254">
        <v>907</v>
      </c>
      <c r="C21" s="1086">
        <v>8.6837469362745102E-3</v>
      </c>
      <c r="D21" s="254">
        <v>382</v>
      </c>
      <c r="E21" s="1082">
        <v>7.5435928829558248E-3</v>
      </c>
      <c r="F21" s="822">
        <v>0.4211686879823594</v>
      </c>
      <c r="G21" s="394">
        <v>525</v>
      </c>
      <c r="H21" s="1082">
        <v>9.756732145180174E-3</v>
      </c>
      <c r="I21" s="823">
        <v>0.5788313120176406</v>
      </c>
      <c r="J21" s="254">
        <v>473</v>
      </c>
      <c r="K21" s="1082">
        <v>7.6642631451024875E-3</v>
      </c>
      <c r="L21" s="822">
        <v>0.52149944873208376</v>
      </c>
      <c r="M21" s="221">
        <v>213</v>
      </c>
      <c r="N21" s="1082">
        <v>1.854270044398015E-2</v>
      </c>
      <c r="O21" s="822">
        <v>0.45031712473572938</v>
      </c>
      <c r="P21" s="221">
        <v>434</v>
      </c>
      <c r="Q21" s="1082">
        <v>1.015608546088503E-2</v>
      </c>
      <c r="R21" s="823">
        <v>0.47850055126791619</v>
      </c>
      <c r="S21" s="345"/>
    </row>
    <row r="22" spans="1:19" ht="17.25" customHeight="1">
      <c r="A22" s="385" t="s">
        <v>429</v>
      </c>
      <c r="B22" s="549"/>
      <c r="C22" s="549"/>
    </row>
    <row r="23" spans="1:19" ht="17.25" customHeight="1">
      <c r="A23" s="439" t="s">
        <v>430</v>
      </c>
      <c r="B23" s="549"/>
      <c r="C23" s="549"/>
    </row>
    <row r="24" spans="1:19" ht="17.25" customHeight="1">
      <c r="A24" s="385" t="s">
        <v>431</v>
      </c>
      <c r="B24" s="549"/>
      <c r="C24" s="549"/>
    </row>
    <row r="25" spans="1:19" ht="17.25" customHeight="1">
      <c r="A25" s="385" t="s">
        <v>432</v>
      </c>
      <c r="B25" s="549"/>
      <c r="C25" s="549"/>
    </row>
    <row r="26" spans="1:19" ht="17.25" customHeight="1">
      <c r="A26" s="439" t="s">
        <v>433</v>
      </c>
      <c r="B26" s="549"/>
      <c r="C26" s="549"/>
    </row>
    <row r="27" spans="1:19" ht="17.25" customHeight="1">
      <c r="B27" s="549"/>
      <c r="C27" s="549"/>
    </row>
    <row r="28" spans="1:19">
      <c r="B28" s="550"/>
      <c r="C28" s="550"/>
    </row>
    <row r="29" spans="1:19">
      <c r="B29" s="550"/>
      <c r="C29" s="550"/>
    </row>
    <row r="30" spans="1:19">
      <c r="B30" s="550"/>
      <c r="C30" s="550"/>
    </row>
  </sheetData>
  <mergeCells count="10">
    <mergeCell ref="A3:A6"/>
    <mergeCell ref="D3:I3"/>
    <mergeCell ref="J3:R3"/>
    <mergeCell ref="D4:F5"/>
    <mergeCell ref="G4:I5"/>
    <mergeCell ref="J4:O4"/>
    <mergeCell ref="P4:R5"/>
    <mergeCell ref="J5:L5"/>
    <mergeCell ref="M5:O5"/>
    <mergeCell ref="B3:C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8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zoomScaleNormal="100" workbookViewId="0"/>
  </sheetViews>
  <sheetFormatPr defaultRowHeight="15"/>
  <cols>
    <col min="1" max="1" width="12.85546875" style="383" customWidth="1"/>
    <col min="2" max="2" width="5.85546875" style="383" customWidth="1"/>
    <col min="3" max="5" width="7.85546875" style="383" customWidth="1"/>
    <col min="6" max="13" width="7.140625" style="383" customWidth="1"/>
    <col min="14" max="14" width="7.85546875" style="383" customWidth="1"/>
    <col min="15" max="15" width="7.140625" style="383" customWidth="1"/>
    <col min="16" max="17" width="7.85546875" style="383" customWidth="1"/>
    <col min="18" max="18" width="7.5703125" style="383" customWidth="1"/>
    <col min="19" max="34" width="6.7109375" style="383" customWidth="1"/>
    <col min="35" max="37" width="9.140625" style="383"/>
    <col min="38" max="49" width="7.5703125" style="383" customWidth="1"/>
    <col min="50" max="16384" width="9.140625" style="383"/>
  </cols>
  <sheetData>
    <row r="1" spans="1:49" s="13" customFormat="1" ht="17.25" customHeight="1">
      <c r="A1" s="1032" t="s">
        <v>750</v>
      </c>
      <c r="B1" s="73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49" s="379" customFormat="1" ht="17.25" customHeight="1" thickBot="1">
      <c r="A2" s="701" t="s">
        <v>329</v>
      </c>
    </row>
    <row r="3" spans="1:49" ht="17.25" customHeight="1">
      <c r="A3" s="1499" t="s">
        <v>334</v>
      </c>
      <c r="B3" s="1500"/>
      <c r="C3" s="1659" t="s">
        <v>438</v>
      </c>
      <c r="D3" s="1641" t="s">
        <v>992</v>
      </c>
      <c r="E3" s="1643"/>
      <c r="F3" s="1644" t="s">
        <v>991</v>
      </c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3"/>
    </row>
    <row r="4" spans="1:49" ht="17.25" customHeight="1">
      <c r="A4" s="1501"/>
      <c r="B4" s="1502"/>
      <c r="C4" s="1623"/>
      <c r="D4" s="1646"/>
      <c r="E4" s="1645"/>
      <c r="F4" s="1682" t="s">
        <v>989</v>
      </c>
      <c r="G4" s="1568"/>
      <c r="H4" s="1568"/>
      <c r="I4" s="1568"/>
      <c r="J4" s="1570" t="s">
        <v>435</v>
      </c>
      <c r="K4" s="1623"/>
      <c r="L4" s="1623"/>
      <c r="M4" s="1623"/>
      <c r="N4" s="1640" t="s">
        <v>436</v>
      </c>
      <c r="O4" s="1568"/>
      <c r="P4" s="1568"/>
      <c r="Q4" s="1645"/>
    </row>
    <row r="5" spans="1:49" ht="17.25" customHeight="1">
      <c r="A5" s="1501"/>
      <c r="B5" s="1502"/>
      <c r="C5" s="1623"/>
      <c r="D5" s="1376" t="s">
        <v>8</v>
      </c>
      <c r="E5" s="1371" t="s">
        <v>246</v>
      </c>
      <c r="F5" s="1622" t="s">
        <v>5</v>
      </c>
      <c r="G5" s="1571"/>
      <c r="H5" s="1370" t="s">
        <v>8</v>
      </c>
      <c r="I5" s="1370" t="s">
        <v>246</v>
      </c>
      <c r="J5" s="1570" t="s">
        <v>5</v>
      </c>
      <c r="K5" s="1623"/>
      <c r="L5" s="1370" t="s">
        <v>8</v>
      </c>
      <c r="M5" s="1370" t="s">
        <v>246</v>
      </c>
      <c r="N5" s="1570" t="s">
        <v>5</v>
      </c>
      <c r="O5" s="1571"/>
      <c r="P5" s="1370" t="s">
        <v>8</v>
      </c>
      <c r="Q5" s="1371" t="s">
        <v>246</v>
      </c>
    </row>
    <row r="6" spans="1:49" ht="17.25" customHeight="1" thickBot="1">
      <c r="A6" s="1503"/>
      <c r="B6" s="1504"/>
      <c r="C6" s="1375" t="s">
        <v>252</v>
      </c>
      <c r="D6" s="1330" t="s">
        <v>252</v>
      </c>
      <c r="E6" s="1373" t="s">
        <v>252</v>
      </c>
      <c r="F6" s="1335" t="s">
        <v>252</v>
      </c>
      <c r="G6" s="1333" t="s">
        <v>254</v>
      </c>
      <c r="H6" s="1335" t="s">
        <v>252</v>
      </c>
      <c r="I6" s="1333" t="s">
        <v>252</v>
      </c>
      <c r="J6" s="1333" t="s">
        <v>252</v>
      </c>
      <c r="K6" s="1333" t="s">
        <v>254</v>
      </c>
      <c r="L6" s="1335" t="s">
        <v>252</v>
      </c>
      <c r="M6" s="1333" t="s">
        <v>252</v>
      </c>
      <c r="N6" s="1333" t="s">
        <v>252</v>
      </c>
      <c r="O6" s="1333" t="s">
        <v>254</v>
      </c>
      <c r="P6" s="1333" t="s">
        <v>252</v>
      </c>
      <c r="Q6" s="1373" t="s">
        <v>252</v>
      </c>
    </row>
    <row r="7" spans="1:49" s="49" customFormat="1" ht="17.25" customHeight="1">
      <c r="A7" s="1505" t="s">
        <v>12</v>
      </c>
      <c r="B7" s="1506"/>
      <c r="C7" s="431">
        <v>109011</v>
      </c>
      <c r="D7" s="333">
        <v>52243</v>
      </c>
      <c r="E7" s="404">
        <v>56768</v>
      </c>
      <c r="F7" s="318">
        <v>889</v>
      </c>
      <c r="G7" s="1090">
        <v>8.1551403069415017E-3</v>
      </c>
      <c r="H7" s="741">
        <v>353</v>
      </c>
      <c r="I7" s="741">
        <v>536</v>
      </c>
      <c r="J7" s="742">
        <v>3747</v>
      </c>
      <c r="K7" s="1092">
        <v>3.4372677986625202E-2</v>
      </c>
      <c r="L7" s="742">
        <v>1266</v>
      </c>
      <c r="M7" s="742">
        <v>2481</v>
      </c>
      <c r="N7" s="741">
        <v>104375</v>
      </c>
      <c r="O7" s="1094">
        <v>0.95747218170643333</v>
      </c>
      <c r="P7" s="742">
        <v>50624</v>
      </c>
      <c r="Q7" s="404">
        <v>53751</v>
      </c>
    </row>
    <row r="8" spans="1:49" s="49" customFormat="1" ht="17.25" customHeight="1">
      <c r="A8" s="1505" t="s">
        <v>13</v>
      </c>
      <c r="B8" s="1506"/>
      <c r="C8" s="431">
        <v>102361</v>
      </c>
      <c r="D8" s="333">
        <v>48671</v>
      </c>
      <c r="E8" s="404">
        <v>53690</v>
      </c>
      <c r="F8" s="318">
        <v>889</v>
      </c>
      <c r="G8" s="1090">
        <v>8.6849483690077268E-3</v>
      </c>
      <c r="H8" s="741">
        <v>351</v>
      </c>
      <c r="I8" s="741">
        <v>538</v>
      </c>
      <c r="J8" s="742">
        <v>3942</v>
      </c>
      <c r="K8" s="1092">
        <v>3.8510760934340228E-2</v>
      </c>
      <c r="L8" s="742">
        <v>1301</v>
      </c>
      <c r="M8" s="742">
        <v>2641</v>
      </c>
      <c r="N8" s="741">
        <v>97530</v>
      </c>
      <c r="O8" s="1094">
        <v>0.95280429069665207</v>
      </c>
      <c r="P8" s="742">
        <v>47019</v>
      </c>
      <c r="Q8" s="404">
        <v>50511</v>
      </c>
    </row>
    <row r="9" spans="1:49" s="49" customFormat="1" ht="17.25" customHeight="1">
      <c r="A9" s="1505" t="s">
        <v>14</v>
      </c>
      <c r="B9" s="1506"/>
      <c r="C9" s="431">
        <v>88590</v>
      </c>
      <c r="D9" s="333">
        <v>41843</v>
      </c>
      <c r="E9" s="404">
        <v>46747</v>
      </c>
      <c r="F9" s="318">
        <v>782</v>
      </c>
      <c r="G9" s="1090">
        <v>8.8271813974489226E-3</v>
      </c>
      <c r="H9" s="741">
        <v>287</v>
      </c>
      <c r="I9" s="741">
        <v>495</v>
      </c>
      <c r="J9" s="742">
        <v>3711</v>
      </c>
      <c r="K9" s="1092">
        <v>4.1889603792753131E-2</v>
      </c>
      <c r="L9" s="742">
        <v>1240</v>
      </c>
      <c r="M9" s="742">
        <v>2471</v>
      </c>
      <c r="N9" s="741">
        <v>84097</v>
      </c>
      <c r="O9" s="1094">
        <v>0.94928321480979794</v>
      </c>
      <c r="P9" s="742">
        <v>40316</v>
      </c>
      <c r="Q9" s="404">
        <v>43781</v>
      </c>
    </row>
    <row r="10" spans="1:49" s="49" customFormat="1" ht="17.25" customHeight="1">
      <c r="A10" s="1505" t="s">
        <v>15</v>
      </c>
      <c r="B10" s="1506"/>
      <c r="C10" s="431">
        <v>82237</v>
      </c>
      <c r="D10" s="333">
        <v>39130</v>
      </c>
      <c r="E10" s="404">
        <v>43107</v>
      </c>
      <c r="F10" s="318">
        <v>670</v>
      </c>
      <c r="G10" s="1090">
        <v>8.1471843574060336E-3</v>
      </c>
      <c r="H10" s="741">
        <v>263</v>
      </c>
      <c r="I10" s="741">
        <v>407</v>
      </c>
      <c r="J10" s="742">
        <v>3182</v>
      </c>
      <c r="K10" s="1092">
        <v>3.8693045709352239E-2</v>
      </c>
      <c r="L10" s="742">
        <v>1190</v>
      </c>
      <c r="M10" s="742">
        <v>1992</v>
      </c>
      <c r="N10" s="741">
        <v>78385</v>
      </c>
      <c r="O10" s="1094">
        <v>0.9531597699332417</v>
      </c>
      <c r="P10" s="742">
        <v>37677</v>
      </c>
      <c r="Q10" s="404">
        <v>40708</v>
      </c>
    </row>
    <row r="11" spans="1:49" s="49" customFormat="1" ht="17.25" customHeight="1">
      <c r="A11" s="1505" t="s">
        <v>16</v>
      </c>
      <c r="B11" s="1506"/>
      <c r="C11" s="431">
        <v>78874</v>
      </c>
      <c r="D11" s="333">
        <v>37601</v>
      </c>
      <c r="E11" s="404">
        <v>41273</v>
      </c>
      <c r="F11" s="318">
        <v>612</v>
      </c>
      <c r="G11" s="1090">
        <v>7.7592108933235288E-3</v>
      </c>
      <c r="H11" s="741">
        <v>229</v>
      </c>
      <c r="I11" s="741">
        <v>383</v>
      </c>
      <c r="J11" s="742">
        <v>3192</v>
      </c>
      <c r="K11" s="1092">
        <v>4.0469609757334483E-2</v>
      </c>
      <c r="L11" s="742">
        <v>1123</v>
      </c>
      <c r="M11" s="742">
        <v>2069</v>
      </c>
      <c r="N11" s="741">
        <v>75070</v>
      </c>
      <c r="O11" s="1094">
        <v>0.95177117934934197</v>
      </c>
      <c r="P11" s="742">
        <v>36249</v>
      </c>
      <c r="Q11" s="404">
        <v>38821</v>
      </c>
    </row>
    <row r="12" spans="1:49" s="49" customFormat="1" ht="17.25" customHeight="1">
      <c r="A12" s="1505" t="s">
        <v>17</v>
      </c>
      <c r="B12" s="1506"/>
      <c r="C12" s="431">
        <v>78247</v>
      </c>
      <c r="D12" s="333">
        <v>37539</v>
      </c>
      <c r="E12" s="404">
        <v>40708</v>
      </c>
      <c r="F12" s="318">
        <v>582</v>
      </c>
      <c r="G12" s="1090">
        <v>7.4379848428693749E-3</v>
      </c>
      <c r="H12" s="741">
        <v>241</v>
      </c>
      <c r="I12" s="741">
        <v>341</v>
      </c>
      <c r="J12" s="742">
        <v>2933</v>
      </c>
      <c r="K12" s="1092">
        <v>3.7483865196109752E-2</v>
      </c>
      <c r="L12" s="742">
        <v>1054</v>
      </c>
      <c r="M12" s="742">
        <v>1879</v>
      </c>
      <c r="N12" s="741">
        <v>74732</v>
      </c>
      <c r="O12" s="1094">
        <v>0.95507814996102092</v>
      </c>
      <c r="P12" s="742">
        <v>36244</v>
      </c>
      <c r="Q12" s="404">
        <v>38488</v>
      </c>
    </row>
    <row r="13" spans="1:49" s="49" customFormat="1" ht="17.25" customHeight="1">
      <c r="A13" s="1505" t="s">
        <v>18</v>
      </c>
      <c r="B13" s="1506"/>
      <c r="C13" s="431">
        <v>78946</v>
      </c>
      <c r="D13" s="333">
        <v>37916</v>
      </c>
      <c r="E13" s="404">
        <v>41030</v>
      </c>
      <c r="F13" s="318">
        <v>658</v>
      </c>
      <c r="G13" s="1090">
        <v>8.3348111367263691E-3</v>
      </c>
      <c r="H13" s="741">
        <v>238</v>
      </c>
      <c r="I13" s="741">
        <v>420</v>
      </c>
      <c r="J13" s="742">
        <v>3163</v>
      </c>
      <c r="K13" s="1092">
        <v>4.0065361132926303E-2</v>
      </c>
      <c r="L13" s="742">
        <v>1208</v>
      </c>
      <c r="M13" s="742">
        <v>1955</v>
      </c>
      <c r="N13" s="741">
        <v>75125</v>
      </c>
      <c r="O13" s="1094">
        <v>0.95159982773034735</v>
      </c>
      <c r="P13" s="742">
        <v>36470</v>
      </c>
      <c r="Q13" s="404">
        <v>38655</v>
      </c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</row>
    <row r="14" spans="1:49" s="49" customFormat="1" ht="17.25" customHeight="1">
      <c r="A14" s="1505" t="s">
        <v>19</v>
      </c>
      <c r="B14" s="1506"/>
      <c r="C14" s="431">
        <v>79515</v>
      </c>
      <c r="D14" s="333">
        <v>37944</v>
      </c>
      <c r="E14" s="404">
        <v>41571</v>
      </c>
      <c r="F14" s="318">
        <v>686</v>
      </c>
      <c r="G14" s="1090">
        <v>8.6273030245865561E-3</v>
      </c>
      <c r="H14" s="741">
        <v>280</v>
      </c>
      <c r="I14" s="741">
        <v>406</v>
      </c>
      <c r="J14" s="742">
        <v>3113</v>
      </c>
      <c r="K14" s="1092">
        <v>3.9149845941017419E-2</v>
      </c>
      <c r="L14" s="742">
        <v>1154</v>
      </c>
      <c r="M14" s="742">
        <v>1959</v>
      </c>
      <c r="N14" s="741">
        <v>75716</v>
      </c>
      <c r="O14" s="1094">
        <v>0.95222285103439608</v>
      </c>
      <c r="P14" s="742">
        <v>36510</v>
      </c>
      <c r="Q14" s="404">
        <v>39206</v>
      </c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</row>
    <row r="15" spans="1:49" s="49" customFormat="1" ht="17.25" customHeight="1">
      <c r="A15" s="1505" t="s">
        <v>20</v>
      </c>
      <c r="B15" s="1506"/>
      <c r="C15" s="431">
        <v>79481</v>
      </c>
      <c r="D15" s="333">
        <v>37999</v>
      </c>
      <c r="E15" s="404">
        <v>41482</v>
      </c>
      <c r="F15" s="184">
        <v>860</v>
      </c>
      <c r="G15" s="1090">
        <v>1.0820196021690719E-2</v>
      </c>
      <c r="H15" s="741">
        <v>365</v>
      </c>
      <c r="I15" s="741">
        <v>495</v>
      </c>
      <c r="J15" s="742">
        <v>3192</v>
      </c>
      <c r="K15" s="1092">
        <v>4.0160541513066014E-2</v>
      </c>
      <c r="L15" s="742">
        <v>1242</v>
      </c>
      <c r="M15" s="742">
        <v>1950</v>
      </c>
      <c r="N15" s="741">
        <v>75429</v>
      </c>
      <c r="O15" s="1094">
        <v>0.94901926246524326</v>
      </c>
      <c r="P15" s="742">
        <v>36392</v>
      </c>
      <c r="Q15" s="404">
        <v>39037</v>
      </c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</row>
    <row r="16" spans="1:49" s="49" customFormat="1" ht="17.25" customHeight="1">
      <c r="A16" s="1505" t="s">
        <v>21</v>
      </c>
      <c r="B16" s="1506"/>
      <c r="C16" s="431">
        <v>80803</v>
      </c>
      <c r="D16" s="333">
        <v>38833</v>
      </c>
      <c r="E16" s="404">
        <v>41970</v>
      </c>
      <c r="F16" s="184">
        <v>935</v>
      </c>
      <c r="G16" s="1090">
        <v>1.1571352548791505E-2</v>
      </c>
      <c r="H16" s="741">
        <v>397</v>
      </c>
      <c r="I16" s="741">
        <v>538</v>
      </c>
      <c r="J16" s="742">
        <v>3241</v>
      </c>
      <c r="K16" s="1092">
        <v>4.0109896909768204E-2</v>
      </c>
      <c r="L16" s="742">
        <v>1282</v>
      </c>
      <c r="M16" s="742">
        <v>1959</v>
      </c>
      <c r="N16" s="741">
        <v>76627</v>
      </c>
      <c r="O16" s="1094">
        <v>0.94831875054144033</v>
      </c>
      <c r="P16" s="742">
        <v>37154</v>
      </c>
      <c r="Q16" s="404">
        <v>39473</v>
      </c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</row>
    <row r="17" spans="1:49" s="49" customFormat="1" ht="17.25" customHeight="1" thickBot="1">
      <c r="A17" s="1555" t="s">
        <v>244</v>
      </c>
      <c r="B17" s="1556"/>
      <c r="C17" s="724">
        <v>82091</v>
      </c>
      <c r="D17" s="18">
        <v>39497</v>
      </c>
      <c r="E17" s="288">
        <v>42594</v>
      </c>
      <c r="F17" s="331">
        <v>871</v>
      </c>
      <c r="G17" s="1091">
        <v>1.0610176511432435E-2</v>
      </c>
      <c r="H17" s="257">
        <v>364</v>
      </c>
      <c r="I17" s="257">
        <v>507</v>
      </c>
      <c r="J17" s="570">
        <v>3187</v>
      </c>
      <c r="K17" s="1093">
        <v>3.882276985296805E-2</v>
      </c>
      <c r="L17" s="570">
        <v>1230</v>
      </c>
      <c r="M17" s="570">
        <v>1957</v>
      </c>
      <c r="N17" s="257">
        <v>78033</v>
      </c>
      <c r="O17" s="1095">
        <v>0.95056705363559957</v>
      </c>
      <c r="P17" s="570">
        <v>37903</v>
      </c>
      <c r="Q17" s="288">
        <v>40130</v>
      </c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</row>
    <row r="18" spans="1:49" s="440" customFormat="1" ht="17.25" customHeight="1">
      <c r="A18" s="1514" t="s">
        <v>793</v>
      </c>
      <c r="B18" s="1242" t="s">
        <v>327</v>
      </c>
      <c r="C18" s="1377">
        <f>C17-C16</f>
        <v>1288</v>
      </c>
      <c r="D18" s="1245">
        <f t="shared" ref="D18" si="0">D17-D16</f>
        <v>664</v>
      </c>
      <c r="E18" s="1247">
        <f t="shared" ref="E18" si="1">E17-E16</f>
        <v>624</v>
      </c>
      <c r="F18" s="1307">
        <f t="shared" ref="F18:H18" si="2">F17-F16</f>
        <v>-64</v>
      </c>
      <c r="G18" s="1308" t="s">
        <v>65</v>
      </c>
      <c r="H18" s="1246">
        <f t="shared" si="2"/>
        <v>-33</v>
      </c>
      <c r="I18" s="1246">
        <f t="shared" ref="I18:J18" si="3">I17-I16</f>
        <v>-31</v>
      </c>
      <c r="J18" s="1246">
        <f t="shared" si="3"/>
        <v>-54</v>
      </c>
      <c r="K18" s="1246">
        <f t="shared" ref="K18:M18" si="4">K17-K16</f>
        <v>-1.2871270568001539E-3</v>
      </c>
      <c r="L18" s="1246">
        <f>L17-L16</f>
        <v>-52</v>
      </c>
      <c r="M18" s="1246">
        <f t="shared" si="4"/>
        <v>-2</v>
      </c>
      <c r="N18" s="1246">
        <f t="shared" ref="N18" si="5">N17-N16</f>
        <v>1406</v>
      </c>
      <c r="O18" s="1308" t="s">
        <v>65</v>
      </c>
      <c r="P18" s="1246">
        <f t="shared" ref="P18" si="6">P17-P16</f>
        <v>749</v>
      </c>
      <c r="Q18" s="1247">
        <f t="shared" ref="Q18" si="7">Q17-Q16</f>
        <v>657</v>
      </c>
      <c r="R18" s="49"/>
      <c r="S18" s="49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</row>
    <row r="19" spans="1:49" ht="17.25" customHeight="1">
      <c r="A19" s="1497"/>
      <c r="B19" s="1250" t="s">
        <v>328</v>
      </c>
      <c r="C19" s="1378">
        <f>C17/C16-1</f>
        <v>1.5940002227640138E-2</v>
      </c>
      <c r="D19" s="1253">
        <f t="shared" ref="D19" si="8">D17/D16-1</f>
        <v>1.7098859217675733E-2</v>
      </c>
      <c r="E19" s="1255">
        <f t="shared" ref="E19" si="9">E17/E16-1</f>
        <v>1.4867762687634123E-2</v>
      </c>
      <c r="F19" s="1319">
        <f t="shared" ref="F19:H19" si="10">F17/F16-1</f>
        <v>-6.8449197860962596E-2</v>
      </c>
      <c r="G19" s="1320" t="s">
        <v>65</v>
      </c>
      <c r="H19" s="1254">
        <f t="shared" si="10"/>
        <v>-8.3123425692695263E-2</v>
      </c>
      <c r="I19" s="1254">
        <f t="shared" ref="I19:J19" si="11">I17/I16-1</f>
        <v>-5.762081784386619E-2</v>
      </c>
      <c r="J19" s="1254">
        <f t="shared" si="11"/>
        <v>-1.6661524220919488E-2</v>
      </c>
      <c r="K19" s="1254">
        <f t="shared" ref="K19:M19" si="12">K17/K16-1</f>
        <v>-3.209001159229341E-2</v>
      </c>
      <c r="L19" s="1254">
        <f t="shared" si="12"/>
        <v>-4.0561622464898583E-2</v>
      </c>
      <c r="M19" s="1254">
        <f t="shared" si="12"/>
        <v>-1.0209290454313846E-3</v>
      </c>
      <c r="N19" s="1254">
        <f t="shared" ref="N19" si="13">N17/N16-1</f>
        <v>1.8348623853210899E-2</v>
      </c>
      <c r="O19" s="1320" t="s">
        <v>65</v>
      </c>
      <c r="P19" s="1254">
        <f t="shared" ref="P19" si="14">P17/P16-1</f>
        <v>2.0159336814340234E-2</v>
      </c>
      <c r="Q19" s="1255">
        <f t="shared" ref="Q19" si="15">Q17/Q16-1</f>
        <v>1.6644288501000748E-2</v>
      </c>
      <c r="R19" s="49"/>
      <c r="S19" s="49"/>
    </row>
    <row r="20" spans="1:49" ht="17.25" customHeight="1">
      <c r="A20" s="1496" t="s">
        <v>794</v>
      </c>
      <c r="B20" s="1270" t="s">
        <v>327</v>
      </c>
      <c r="C20" s="1379">
        <f>C17-C12</f>
        <v>3844</v>
      </c>
      <c r="D20" s="1273">
        <f t="shared" ref="D20" si="16">D17-D12</f>
        <v>1958</v>
      </c>
      <c r="E20" s="1275">
        <f t="shared" ref="E20" si="17">E17-E12</f>
        <v>1886</v>
      </c>
      <c r="F20" s="1315">
        <f t="shared" ref="F20:H20" si="18">F17-F12</f>
        <v>289</v>
      </c>
      <c r="G20" s="1316" t="s">
        <v>65</v>
      </c>
      <c r="H20" s="1274">
        <f t="shared" si="18"/>
        <v>123</v>
      </c>
      <c r="I20" s="1274">
        <f t="shared" ref="I20:J20" si="19">I17-I12</f>
        <v>166</v>
      </c>
      <c r="J20" s="1274">
        <f t="shared" si="19"/>
        <v>254</v>
      </c>
      <c r="K20" s="1274">
        <f t="shared" ref="K20:M20" si="20">K17-K12</f>
        <v>1.3389046568582988E-3</v>
      </c>
      <c r="L20" s="1274">
        <f>L17-L12</f>
        <v>176</v>
      </c>
      <c r="M20" s="1274">
        <f t="shared" si="20"/>
        <v>78</v>
      </c>
      <c r="N20" s="1274">
        <f t="shared" ref="N20" si="21">N17-N12</f>
        <v>3301</v>
      </c>
      <c r="O20" s="1316" t="s">
        <v>65</v>
      </c>
      <c r="P20" s="1274">
        <f t="shared" ref="P20" si="22">P17-P12</f>
        <v>1659</v>
      </c>
      <c r="Q20" s="1275">
        <f t="shared" ref="Q20" si="23">Q17-Q12</f>
        <v>1642</v>
      </c>
      <c r="R20" s="49"/>
      <c r="S20" s="49"/>
    </row>
    <row r="21" spans="1:49" ht="17.25" customHeight="1">
      <c r="A21" s="1497"/>
      <c r="B21" s="1250" t="s">
        <v>328</v>
      </c>
      <c r="C21" s="1378">
        <f>C17/C12-1</f>
        <v>4.9126484082456789E-2</v>
      </c>
      <c r="D21" s="1253">
        <f t="shared" ref="D21" si="24">D17/D12-1</f>
        <v>5.2159087881936017E-2</v>
      </c>
      <c r="E21" s="1255">
        <f t="shared" ref="E21" si="25">E17/E12-1</f>
        <v>4.6329959713078406E-2</v>
      </c>
      <c r="F21" s="1319">
        <f t="shared" ref="F21:H21" si="26">F17/F12-1</f>
        <v>0.49656357388316152</v>
      </c>
      <c r="G21" s="1320" t="s">
        <v>65</v>
      </c>
      <c r="H21" s="1254">
        <f t="shared" si="26"/>
        <v>0.51037344398340245</v>
      </c>
      <c r="I21" s="1254">
        <f t="shared" ref="I21:J21" si="27">I17/I12-1</f>
        <v>0.48680351906158359</v>
      </c>
      <c r="J21" s="1254">
        <f t="shared" si="27"/>
        <v>8.6600750085237044E-2</v>
      </c>
      <c r="K21" s="1254">
        <f t="shared" ref="K21:M21" si="28">K17/K12-1</f>
        <v>3.5719492903236061E-2</v>
      </c>
      <c r="L21" s="1254">
        <f t="shared" si="28"/>
        <v>0.16698292220113853</v>
      </c>
      <c r="M21" s="1254">
        <f t="shared" si="28"/>
        <v>4.1511442256519482E-2</v>
      </c>
      <c r="N21" s="1254">
        <f t="shared" ref="N21" si="29">N17/N12-1</f>
        <v>4.4171171653374808E-2</v>
      </c>
      <c r="O21" s="1320" t="s">
        <v>65</v>
      </c>
      <c r="P21" s="1254">
        <f t="shared" ref="P21" si="30">P17/P12-1</f>
        <v>4.5773093477541105E-2</v>
      </c>
      <c r="Q21" s="1255">
        <f t="shared" ref="Q21" si="31">Q17/Q12-1</f>
        <v>4.2662648098108491E-2</v>
      </c>
      <c r="R21" s="49"/>
      <c r="S21" s="49"/>
    </row>
    <row r="22" spans="1:49" ht="17.25" customHeight="1">
      <c r="A22" s="1496" t="s">
        <v>881</v>
      </c>
      <c r="B22" s="1270" t="s">
        <v>327</v>
      </c>
      <c r="C22" s="1379">
        <f>C17-C7</f>
        <v>-26920</v>
      </c>
      <c r="D22" s="1273">
        <f t="shared" ref="D22" si="32">D17-D7</f>
        <v>-12746</v>
      </c>
      <c r="E22" s="1275">
        <f t="shared" ref="E22" si="33">E17-E7</f>
        <v>-14174</v>
      </c>
      <c r="F22" s="1315">
        <f t="shared" ref="F22:H22" si="34">F17-F7</f>
        <v>-18</v>
      </c>
      <c r="G22" s="1316" t="s">
        <v>65</v>
      </c>
      <c r="H22" s="1274">
        <f t="shared" si="34"/>
        <v>11</v>
      </c>
      <c r="I22" s="1274">
        <f t="shared" ref="I22:J22" si="35">I17-I7</f>
        <v>-29</v>
      </c>
      <c r="J22" s="1274">
        <f t="shared" si="35"/>
        <v>-560</v>
      </c>
      <c r="K22" s="1274">
        <f t="shared" ref="K22:M22" si="36">K17-K7</f>
        <v>4.4500918663428479E-3</v>
      </c>
      <c r="L22" s="1274">
        <f t="shared" si="36"/>
        <v>-36</v>
      </c>
      <c r="M22" s="1274">
        <f t="shared" si="36"/>
        <v>-524</v>
      </c>
      <c r="N22" s="1274">
        <f t="shared" ref="N22" si="37">N17-N7</f>
        <v>-26342</v>
      </c>
      <c r="O22" s="1316" t="s">
        <v>65</v>
      </c>
      <c r="P22" s="1274">
        <f t="shared" ref="P22" si="38">P17-P7</f>
        <v>-12721</v>
      </c>
      <c r="Q22" s="1275">
        <f t="shared" ref="Q22" si="39">Q17-Q7</f>
        <v>-13621</v>
      </c>
      <c r="R22" s="49"/>
      <c r="S22" s="49"/>
    </row>
    <row r="23" spans="1:49" ht="17.25" customHeight="1" thickBot="1">
      <c r="A23" s="1498"/>
      <c r="B23" s="1290" t="s">
        <v>328</v>
      </c>
      <c r="C23" s="1380">
        <f>C17/C7-1</f>
        <v>-0.24694755575125449</v>
      </c>
      <c r="D23" s="1291">
        <f t="shared" ref="D23" si="40">D17/D7-1</f>
        <v>-0.24397526941408421</v>
      </c>
      <c r="E23" s="1369">
        <f t="shared" ref="E23" si="41">E17/E7-1</f>
        <v>-0.24968291995490421</v>
      </c>
      <c r="F23" s="1368">
        <f t="shared" ref="F23:H23" si="42">F17/F7-1</f>
        <v>-2.0247469066366652E-2</v>
      </c>
      <c r="G23" s="1365" t="s">
        <v>65</v>
      </c>
      <c r="H23" s="1292">
        <f t="shared" si="42"/>
        <v>3.1161473087818692E-2</v>
      </c>
      <c r="I23" s="1292">
        <f t="shared" ref="I23:J23" si="43">I17/I7-1</f>
        <v>-5.410447761194026E-2</v>
      </c>
      <c r="J23" s="1292">
        <f t="shared" si="43"/>
        <v>-0.1494528956498532</v>
      </c>
      <c r="K23" s="1292">
        <f t="shared" ref="K23:M23" si="44">K17/K7-1</f>
        <v>0.12946596328847093</v>
      </c>
      <c r="L23" s="1292">
        <f>L17/L7-1</f>
        <v>-2.8436018957345932E-2</v>
      </c>
      <c r="M23" s="1292">
        <f t="shared" si="44"/>
        <v>-0.21120515920999594</v>
      </c>
      <c r="N23" s="1292">
        <f t="shared" ref="N23" si="45">N17/N7-1</f>
        <v>-0.25237844311377244</v>
      </c>
      <c r="O23" s="1365" t="s">
        <v>65</v>
      </c>
      <c r="P23" s="1292">
        <f t="shared" ref="P23" si="46">P17/P7-1</f>
        <v>-0.25128397597977248</v>
      </c>
      <c r="Q23" s="1369">
        <f t="shared" ref="Q23" si="47">Q17/Q7-1</f>
        <v>-0.25340923889788092</v>
      </c>
      <c r="R23" s="49"/>
      <c r="S23" s="49"/>
    </row>
    <row r="24" spans="1:49" ht="17.25" customHeight="1">
      <c r="A24" s="439" t="s">
        <v>912</v>
      </c>
    </row>
    <row r="25" spans="1:49" ht="17.25" customHeight="1">
      <c r="A25" s="439" t="s">
        <v>911</v>
      </c>
    </row>
    <row r="26" spans="1:49" ht="17.25" customHeight="1">
      <c r="A26" s="439" t="s">
        <v>751</v>
      </c>
    </row>
    <row r="27" spans="1:49" ht="17.25" customHeight="1"/>
    <row r="28" spans="1:49" ht="17.25" customHeight="1"/>
  </sheetData>
  <mergeCells count="24">
    <mergeCell ref="A10:B10"/>
    <mergeCell ref="A11:B11"/>
    <mergeCell ref="N4:Q4"/>
    <mergeCell ref="F3:Q3"/>
    <mergeCell ref="J4:M4"/>
    <mergeCell ref="C3:C5"/>
    <mergeCell ref="D3:E4"/>
    <mergeCell ref="F4:I4"/>
    <mergeCell ref="A20:A21"/>
    <mergeCell ref="A22:A23"/>
    <mergeCell ref="N5:O5"/>
    <mergeCell ref="A3:B6"/>
    <mergeCell ref="A18:A19"/>
    <mergeCell ref="A17:B17"/>
    <mergeCell ref="F5:G5"/>
    <mergeCell ref="J5:K5"/>
    <mergeCell ref="A12:B12"/>
    <mergeCell ref="A13:B13"/>
    <mergeCell ref="A14:B14"/>
    <mergeCell ref="A15:B15"/>
    <mergeCell ref="A16:B16"/>
    <mergeCell ref="A7:B7"/>
    <mergeCell ref="A8:B8"/>
    <mergeCell ref="A9:B9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zoomScaleNormal="100" workbookViewId="0"/>
  </sheetViews>
  <sheetFormatPr defaultRowHeight="15"/>
  <cols>
    <col min="1" max="1" width="18.5703125" style="383" customWidth="1"/>
    <col min="2" max="4" width="7.85546875" style="383" customWidth="1"/>
    <col min="5" max="12" width="7.140625" style="383" customWidth="1"/>
    <col min="13" max="13" width="7.85546875" style="383" customWidth="1"/>
    <col min="14" max="14" width="7.140625" style="383" customWidth="1"/>
    <col min="15" max="16" width="7.85546875" style="383" customWidth="1"/>
    <col min="17" max="17" width="7.5703125" style="383" customWidth="1"/>
    <col min="18" max="33" width="6.7109375" style="383" customWidth="1"/>
    <col min="34" max="36" width="9.140625" style="383"/>
    <col min="37" max="48" width="7.5703125" style="383" customWidth="1"/>
    <col min="49" max="16384" width="9.140625" style="383"/>
  </cols>
  <sheetData>
    <row r="1" spans="1:48" s="13" customFormat="1" ht="17.25" customHeight="1">
      <c r="A1" s="1032" t="s">
        <v>752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48" s="379" customFormat="1" ht="17.25" customHeight="1" thickBot="1">
      <c r="A2" s="701" t="s">
        <v>329</v>
      </c>
    </row>
    <row r="3" spans="1:48" ht="17.25" customHeight="1">
      <c r="A3" s="1579" t="s">
        <v>325</v>
      </c>
      <c r="B3" s="1659" t="s">
        <v>438</v>
      </c>
      <c r="C3" s="1641" t="s">
        <v>992</v>
      </c>
      <c r="D3" s="1643"/>
      <c r="E3" s="1644" t="s">
        <v>991</v>
      </c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3"/>
    </row>
    <row r="4" spans="1:48" ht="17.25" customHeight="1">
      <c r="A4" s="1580"/>
      <c r="B4" s="1623"/>
      <c r="C4" s="1646"/>
      <c r="D4" s="1645"/>
      <c r="E4" s="1682" t="s">
        <v>993</v>
      </c>
      <c r="F4" s="1568"/>
      <c r="G4" s="1568"/>
      <c r="H4" s="1568"/>
      <c r="I4" s="1570" t="s">
        <v>435</v>
      </c>
      <c r="J4" s="1623"/>
      <c r="K4" s="1623"/>
      <c r="L4" s="1623"/>
      <c r="M4" s="1640" t="s">
        <v>990</v>
      </c>
      <c r="N4" s="1568"/>
      <c r="O4" s="1568"/>
      <c r="P4" s="1645"/>
    </row>
    <row r="5" spans="1:48" ht="17.25" customHeight="1">
      <c r="A5" s="1580"/>
      <c r="B5" s="1623"/>
      <c r="C5" s="1376" t="s">
        <v>8</v>
      </c>
      <c r="D5" s="1371" t="s">
        <v>246</v>
      </c>
      <c r="E5" s="1622" t="s">
        <v>5</v>
      </c>
      <c r="F5" s="1571"/>
      <c r="G5" s="1370" t="s">
        <v>8</v>
      </c>
      <c r="H5" s="1370" t="s">
        <v>246</v>
      </c>
      <c r="I5" s="1570" t="s">
        <v>5</v>
      </c>
      <c r="J5" s="1623"/>
      <c r="K5" s="1370" t="s">
        <v>8</v>
      </c>
      <c r="L5" s="1370" t="s">
        <v>246</v>
      </c>
      <c r="M5" s="1570" t="s">
        <v>5</v>
      </c>
      <c r="N5" s="1571"/>
      <c r="O5" s="1370" t="s">
        <v>8</v>
      </c>
      <c r="P5" s="1371" t="s">
        <v>246</v>
      </c>
    </row>
    <row r="6" spans="1:48" ht="17.25" customHeight="1" thickBot="1">
      <c r="A6" s="1581"/>
      <c r="B6" s="1375" t="s">
        <v>252</v>
      </c>
      <c r="C6" s="1330" t="s">
        <v>252</v>
      </c>
      <c r="D6" s="1373" t="s">
        <v>252</v>
      </c>
      <c r="E6" s="1335" t="s">
        <v>252</v>
      </c>
      <c r="F6" s="1333" t="s">
        <v>254</v>
      </c>
      <c r="G6" s="1335" t="s">
        <v>252</v>
      </c>
      <c r="H6" s="1333" t="s">
        <v>252</v>
      </c>
      <c r="I6" s="1333" t="s">
        <v>252</v>
      </c>
      <c r="J6" s="1333" t="s">
        <v>254</v>
      </c>
      <c r="K6" s="1335" t="s">
        <v>252</v>
      </c>
      <c r="L6" s="1333" t="s">
        <v>252</v>
      </c>
      <c r="M6" s="1333" t="s">
        <v>252</v>
      </c>
      <c r="N6" s="1333" t="s">
        <v>254</v>
      </c>
      <c r="O6" s="1333" t="s">
        <v>252</v>
      </c>
      <c r="P6" s="1373" t="s">
        <v>252</v>
      </c>
    </row>
    <row r="7" spans="1:48" s="49" customFormat="1" ht="17.25" customHeight="1">
      <c r="A7" s="361" t="s">
        <v>26</v>
      </c>
      <c r="B7" s="431">
        <v>82091</v>
      </c>
      <c r="C7" s="333">
        <v>39497</v>
      </c>
      <c r="D7" s="824">
        <v>42594</v>
      </c>
      <c r="E7" s="318">
        <v>871</v>
      </c>
      <c r="F7" s="1090">
        <v>1.0610176511432435E-2</v>
      </c>
      <c r="G7" s="741">
        <v>364</v>
      </c>
      <c r="H7" s="741">
        <v>507</v>
      </c>
      <c r="I7" s="742">
        <v>3187</v>
      </c>
      <c r="J7" s="1092">
        <v>3.882276985296805E-2</v>
      </c>
      <c r="K7" s="742">
        <v>1230</v>
      </c>
      <c r="L7" s="742">
        <v>1957</v>
      </c>
      <c r="M7" s="741">
        <v>78033</v>
      </c>
      <c r="N7" s="1094">
        <v>0.95056705363559957</v>
      </c>
      <c r="O7" s="742">
        <v>37903</v>
      </c>
      <c r="P7" s="404">
        <v>40130</v>
      </c>
    </row>
    <row r="8" spans="1:48" s="49" customFormat="1" ht="17.25" customHeight="1">
      <c r="A8" s="369" t="s">
        <v>27</v>
      </c>
      <c r="B8" s="431">
        <v>7632</v>
      </c>
      <c r="C8" s="333">
        <v>3604</v>
      </c>
      <c r="D8" s="404">
        <v>4028</v>
      </c>
      <c r="E8" s="318">
        <v>37</v>
      </c>
      <c r="F8" s="1090">
        <v>4.8480083857442352E-3</v>
      </c>
      <c r="G8" s="741">
        <v>18</v>
      </c>
      <c r="H8" s="741">
        <v>19</v>
      </c>
      <c r="I8" s="742">
        <v>127</v>
      </c>
      <c r="J8" s="1092">
        <v>1.6640461215932913E-2</v>
      </c>
      <c r="K8" s="742">
        <v>44</v>
      </c>
      <c r="L8" s="742">
        <v>83</v>
      </c>
      <c r="M8" s="741">
        <v>7468</v>
      </c>
      <c r="N8" s="1094">
        <v>0.97851153039832284</v>
      </c>
      <c r="O8" s="742">
        <v>3542</v>
      </c>
      <c r="P8" s="404">
        <v>3926</v>
      </c>
    </row>
    <row r="9" spans="1:48" s="49" customFormat="1" ht="17.25" customHeight="1">
      <c r="A9" s="369" t="s">
        <v>28</v>
      </c>
      <c r="B9" s="431">
        <v>10322</v>
      </c>
      <c r="C9" s="333">
        <v>5015</v>
      </c>
      <c r="D9" s="404">
        <v>5307</v>
      </c>
      <c r="E9" s="318">
        <v>95</v>
      </c>
      <c r="F9" s="1090">
        <v>9.2036427049021503E-3</v>
      </c>
      <c r="G9" s="741">
        <v>39</v>
      </c>
      <c r="H9" s="741">
        <v>56</v>
      </c>
      <c r="I9" s="742">
        <v>340</v>
      </c>
      <c r="J9" s="1092">
        <v>3.2939352838597169E-2</v>
      </c>
      <c r="K9" s="742">
        <v>138</v>
      </c>
      <c r="L9" s="742">
        <v>202</v>
      </c>
      <c r="M9" s="741">
        <v>9887</v>
      </c>
      <c r="N9" s="1094">
        <v>0.95785700445650068</v>
      </c>
      <c r="O9" s="742">
        <v>4838</v>
      </c>
      <c r="P9" s="404">
        <v>5049</v>
      </c>
    </row>
    <row r="10" spans="1:48" s="49" customFormat="1" ht="17.25" customHeight="1">
      <c r="A10" s="369" t="s">
        <v>29</v>
      </c>
      <c r="B10" s="431">
        <v>5097</v>
      </c>
      <c r="C10" s="333">
        <v>2418</v>
      </c>
      <c r="D10" s="404">
        <v>2679</v>
      </c>
      <c r="E10" s="318">
        <v>54</v>
      </c>
      <c r="F10" s="1090">
        <v>1.059446733372572E-2</v>
      </c>
      <c r="G10" s="741">
        <v>21</v>
      </c>
      <c r="H10" s="741">
        <v>33</v>
      </c>
      <c r="I10" s="742">
        <v>239</v>
      </c>
      <c r="J10" s="1092">
        <v>4.6890327643711989E-2</v>
      </c>
      <c r="K10" s="742">
        <v>87</v>
      </c>
      <c r="L10" s="742">
        <v>152</v>
      </c>
      <c r="M10" s="741">
        <v>4804</v>
      </c>
      <c r="N10" s="1094">
        <v>0.94251520502256225</v>
      </c>
      <c r="O10" s="742">
        <v>2310</v>
      </c>
      <c r="P10" s="404">
        <v>2494</v>
      </c>
    </row>
    <row r="11" spans="1:48" s="49" customFormat="1" ht="17.25" customHeight="1">
      <c r="A11" s="369" t="s">
        <v>30</v>
      </c>
      <c r="B11" s="431">
        <v>4474</v>
      </c>
      <c r="C11" s="333">
        <v>2173</v>
      </c>
      <c r="D11" s="404">
        <v>2301</v>
      </c>
      <c r="E11" s="318">
        <v>62</v>
      </c>
      <c r="F11" s="1090">
        <v>1.3857845328565042E-2</v>
      </c>
      <c r="G11" s="741">
        <v>21</v>
      </c>
      <c r="H11" s="741">
        <v>41</v>
      </c>
      <c r="I11" s="742">
        <v>254</v>
      </c>
      <c r="J11" s="1092">
        <v>5.6772463120250333E-2</v>
      </c>
      <c r="K11" s="742">
        <v>107</v>
      </c>
      <c r="L11" s="742">
        <v>147</v>
      </c>
      <c r="M11" s="741">
        <v>4158</v>
      </c>
      <c r="N11" s="1094">
        <v>0.92936969155118465</v>
      </c>
      <c r="O11" s="742">
        <v>2045</v>
      </c>
      <c r="P11" s="404">
        <v>2113</v>
      </c>
    </row>
    <row r="12" spans="1:48" s="49" customFormat="1" ht="17.25" customHeight="1">
      <c r="A12" s="369" t="s">
        <v>31</v>
      </c>
      <c r="B12" s="431">
        <v>2246</v>
      </c>
      <c r="C12" s="333">
        <v>1078</v>
      </c>
      <c r="D12" s="404">
        <v>1168</v>
      </c>
      <c r="E12" s="318">
        <v>34</v>
      </c>
      <c r="F12" s="1090">
        <v>1.5138023152270703E-2</v>
      </c>
      <c r="G12" s="741">
        <v>12</v>
      </c>
      <c r="H12" s="741">
        <v>22</v>
      </c>
      <c r="I12" s="742">
        <v>143</v>
      </c>
      <c r="J12" s="1092">
        <v>6.3668744434550312E-2</v>
      </c>
      <c r="K12" s="742">
        <v>55</v>
      </c>
      <c r="L12" s="742">
        <v>88</v>
      </c>
      <c r="M12" s="741">
        <v>2069</v>
      </c>
      <c r="N12" s="1094">
        <v>0.92119323241317896</v>
      </c>
      <c r="O12" s="742">
        <v>1011</v>
      </c>
      <c r="P12" s="404">
        <v>1058</v>
      </c>
    </row>
    <row r="13" spans="1:48" s="49" customFormat="1" ht="17.25" customHeight="1">
      <c r="A13" s="369" t="s">
        <v>32</v>
      </c>
      <c r="B13" s="431">
        <v>7347</v>
      </c>
      <c r="C13" s="333">
        <v>3549</v>
      </c>
      <c r="D13" s="404">
        <v>3798</v>
      </c>
      <c r="E13" s="318">
        <v>212</v>
      </c>
      <c r="F13" s="1090">
        <v>2.8855315094596434E-2</v>
      </c>
      <c r="G13" s="741">
        <v>99</v>
      </c>
      <c r="H13" s="741">
        <v>113</v>
      </c>
      <c r="I13" s="742">
        <v>542</v>
      </c>
      <c r="J13" s="1092">
        <v>7.377160745882673E-2</v>
      </c>
      <c r="K13" s="742">
        <v>239</v>
      </c>
      <c r="L13" s="742">
        <v>303</v>
      </c>
      <c r="M13" s="741">
        <v>6593</v>
      </c>
      <c r="N13" s="1094">
        <v>0.89737307744657679</v>
      </c>
      <c r="O13" s="742">
        <v>3211</v>
      </c>
      <c r="P13" s="404">
        <v>3382</v>
      </c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</row>
    <row r="14" spans="1:48" s="49" customFormat="1" ht="17.25" customHeight="1">
      <c r="A14" s="369" t="s">
        <v>33</v>
      </c>
      <c r="B14" s="431">
        <v>3786</v>
      </c>
      <c r="C14" s="333">
        <v>1853</v>
      </c>
      <c r="D14" s="404">
        <v>1933</v>
      </c>
      <c r="E14" s="318">
        <v>45</v>
      </c>
      <c r="F14" s="1090">
        <v>1.1885895404120444E-2</v>
      </c>
      <c r="G14" s="741">
        <v>18</v>
      </c>
      <c r="H14" s="741">
        <v>27</v>
      </c>
      <c r="I14" s="742">
        <v>159</v>
      </c>
      <c r="J14" s="1092">
        <v>4.1996830427892234E-2</v>
      </c>
      <c r="K14" s="742">
        <v>52</v>
      </c>
      <c r="L14" s="742">
        <v>107</v>
      </c>
      <c r="M14" s="741">
        <v>3582</v>
      </c>
      <c r="N14" s="1094">
        <v>0.9461172741679873</v>
      </c>
      <c r="O14" s="742">
        <v>1783</v>
      </c>
      <c r="P14" s="404">
        <v>1799</v>
      </c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</row>
    <row r="15" spans="1:48" s="49" customFormat="1" ht="17.25" customHeight="1">
      <c r="A15" s="369" t="s">
        <v>34</v>
      </c>
      <c r="B15" s="431">
        <v>4336</v>
      </c>
      <c r="C15" s="333">
        <v>2109</v>
      </c>
      <c r="D15" s="404">
        <v>2227</v>
      </c>
      <c r="E15" s="318">
        <v>45</v>
      </c>
      <c r="F15" s="1090">
        <v>1.0378228782287823E-2</v>
      </c>
      <c r="G15" s="741">
        <v>17</v>
      </c>
      <c r="H15" s="741">
        <v>28</v>
      </c>
      <c r="I15" s="742">
        <v>151</v>
      </c>
      <c r="J15" s="1092">
        <v>3.4824723247232472E-2</v>
      </c>
      <c r="K15" s="742">
        <v>57</v>
      </c>
      <c r="L15" s="742">
        <v>94</v>
      </c>
      <c r="M15" s="741">
        <v>4140</v>
      </c>
      <c r="N15" s="1094">
        <v>0.95479704797047971</v>
      </c>
      <c r="O15" s="742">
        <v>2035</v>
      </c>
      <c r="P15" s="404">
        <v>2105</v>
      </c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</row>
    <row r="16" spans="1:48" s="49" customFormat="1" ht="17.25" customHeight="1">
      <c r="A16" s="369" t="s">
        <v>35</v>
      </c>
      <c r="B16" s="431">
        <v>4104</v>
      </c>
      <c r="C16" s="333">
        <v>1934</v>
      </c>
      <c r="D16" s="404">
        <v>2170</v>
      </c>
      <c r="E16" s="318">
        <v>41</v>
      </c>
      <c r="F16" s="1090">
        <v>9.9902534113060423E-3</v>
      </c>
      <c r="G16" s="741">
        <v>13</v>
      </c>
      <c r="H16" s="741">
        <v>28</v>
      </c>
      <c r="I16" s="742">
        <v>164</v>
      </c>
      <c r="J16" s="1092">
        <v>3.9961013645224169E-2</v>
      </c>
      <c r="K16" s="742">
        <v>58</v>
      </c>
      <c r="L16" s="742">
        <v>106</v>
      </c>
      <c r="M16" s="741">
        <v>3899</v>
      </c>
      <c r="N16" s="1094">
        <v>0.95004873294346981</v>
      </c>
      <c r="O16" s="742">
        <v>1863</v>
      </c>
      <c r="P16" s="404">
        <v>2036</v>
      </c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</row>
    <row r="17" spans="1:48" s="49" customFormat="1" ht="17.25" customHeight="1">
      <c r="A17" s="369" t="s">
        <v>36</v>
      </c>
      <c r="B17" s="431">
        <v>4289</v>
      </c>
      <c r="C17" s="333">
        <v>2124</v>
      </c>
      <c r="D17" s="404">
        <v>2165</v>
      </c>
      <c r="E17" s="318">
        <v>15</v>
      </c>
      <c r="F17" s="1090">
        <v>3.4973187223128937E-3</v>
      </c>
      <c r="G17" s="741">
        <v>5</v>
      </c>
      <c r="H17" s="741">
        <v>10</v>
      </c>
      <c r="I17" s="742">
        <v>102</v>
      </c>
      <c r="J17" s="1092">
        <v>2.3781767311727674E-2</v>
      </c>
      <c r="K17" s="742">
        <v>31</v>
      </c>
      <c r="L17" s="742">
        <v>71</v>
      </c>
      <c r="M17" s="741">
        <v>4172</v>
      </c>
      <c r="N17" s="1094">
        <v>0.97272091396595939</v>
      </c>
      <c r="O17" s="742">
        <v>2088</v>
      </c>
      <c r="P17" s="404">
        <v>2084</v>
      </c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</row>
    <row r="18" spans="1:48" s="440" customFormat="1" ht="17.25" customHeight="1">
      <c r="A18" s="369" t="s">
        <v>37</v>
      </c>
      <c r="B18" s="431">
        <v>8763</v>
      </c>
      <c r="C18" s="333">
        <v>4182</v>
      </c>
      <c r="D18" s="404">
        <v>4581</v>
      </c>
      <c r="E18" s="318">
        <v>40</v>
      </c>
      <c r="F18" s="1090">
        <v>4.5646468104530409E-3</v>
      </c>
      <c r="G18" s="741">
        <v>16</v>
      </c>
      <c r="H18" s="741">
        <v>24</v>
      </c>
      <c r="I18" s="742">
        <v>233</v>
      </c>
      <c r="J18" s="1092">
        <v>2.6589067670888963E-2</v>
      </c>
      <c r="K18" s="742">
        <v>91</v>
      </c>
      <c r="L18" s="742">
        <v>142</v>
      </c>
      <c r="M18" s="741">
        <v>8490</v>
      </c>
      <c r="N18" s="1094">
        <v>0.96884628551865803</v>
      </c>
      <c r="O18" s="742">
        <v>4075</v>
      </c>
      <c r="P18" s="404">
        <v>4415</v>
      </c>
      <c r="Q18" s="49"/>
      <c r="R18" s="49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49"/>
      <c r="AI18" s="49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</row>
    <row r="19" spans="1:48" ht="17.25" customHeight="1">
      <c r="A19" s="369" t="s">
        <v>38</v>
      </c>
      <c r="B19" s="431">
        <v>4939</v>
      </c>
      <c r="C19" s="333">
        <v>2314</v>
      </c>
      <c r="D19" s="404">
        <v>2625</v>
      </c>
      <c r="E19" s="318">
        <v>40</v>
      </c>
      <c r="F19" s="1090">
        <v>8.0988054261996352E-3</v>
      </c>
      <c r="G19" s="741">
        <v>17</v>
      </c>
      <c r="H19" s="741">
        <v>23</v>
      </c>
      <c r="I19" s="742">
        <v>186</v>
      </c>
      <c r="J19" s="1092">
        <v>3.7659445231828306E-2</v>
      </c>
      <c r="K19" s="742">
        <v>62</v>
      </c>
      <c r="L19" s="742">
        <v>124</v>
      </c>
      <c r="M19" s="741">
        <v>4713</v>
      </c>
      <c r="N19" s="1094">
        <v>0.95424174934197203</v>
      </c>
      <c r="O19" s="742">
        <v>2235</v>
      </c>
      <c r="P19" s="404">
        <v>2478</v>
      </c>
      <c r="Q19" s="49"/>
      <c r="R19" s="49"/>
      <c r="AH19" s="49"/>
      <c r="AI19" s="49"/>
    </row>
    <row r="20" spans="1:48" ht="17.25" customHeight="1">
      <c r="A20" s="369" t="s">
        <v>39</v>
      </c>
      <c r="B20" s="431">
        <v>4873</v>
      </c>
      <c r="C20" s="333">
        <v>2340</v>
      </c>
      <c r="D20" s="404">
        <v>2533</v>
      </c>
      <c r="E20" s="318">
        <v>24</v>
      </c>
      <c r="F20" s="1090">
        <v>4.9250974758875436E-3</v>
      </c>
      <c r="G20" s="741">
        <v>7</v>
      </c>
      <c r="H20" s="741">
        <v>17</v>
      </c>
      <c r="I20" s="742">
        <v>100</v>
      </c>
      <c r="J20" s="1092">
        <v>2.0521239482864766E-2</v>
      </c>
      <c r="K20" s="742">
        <v>35</v>
      </c>
      <c r="L20" s="742">
        <v>65</v>
      </c>
      <c r="M20" s="741">
        <v>4749</v>
      </c>
      <c r="N20" s="1094">
        <v>0.97455366304124769</v>
      </c>
      <c r="O20" s="742">
        <v>2298</v>
      </c>
      <c r="P20" s="404">
        <v>2451</v>
      </c>
      <c r="Q20" s="49"/>
      <c r="R20" s="49"/>
      <c r="AH20" s="49"/>
      <c r="AI20" s="49"/>
    </row>
    <row r="21" spans="1:48" ht="17.25" customHeight="1" thickBot="1">
      <c r="A21" s="362" t="s">
        <v>40</v>
      </c>
      <c r="B21" s="724">
        <v>9883</v>
      </c>
      <c r="C21" s="18">
        <v>4804</v>
      </c>
      <c r="D21" s="288">
        <v>5079</v>
      </c>
      <c r="E21" s="161">
        <v>127</v>
      </c>
      <c r="F21" s="1091">
        <v>1.2850349084286148E-2</v>
      </c>
      <c r="G21" s="257">
        <v>61</v>
      </c>
      <c r="H21" s="257">
        <v>66</v>
      </c>
      <c r="I21" s="570">
        <v>447</v>
      </c>
      <c r="J21" s="1093">
        <v>4.5229181422644947E-2</v>
      </c>
      <c r="K21" s="570">
        <v>174</v>
      </c>
      <c r="L21" s="570">
        <v>273</v>
      </c>
      <c r="M21" s="257">
        <v>9309</v>
      </c>
      <c r="N21" s="1095">
        <v>0.94192046949306896</v>
      </c>
      <c r="O21" s="570">
        <v>4569</v>
      </c>
      <c r="P21" s="288">
        <v>4740</v>
      </c>
      <c r="Q21" s="49"/>
      <c r="R21" s="49"/>
      <c r="AH21" s="49"/>
      <c r="AI21" s="49"/>
    </row>
    <row r="22" spans="1:48" ht="17.25" customHeight="1">
      <c r="A22" s="439" t="s">
        <v>912</v>
      </c>
    </row>
    <row r="23" spans="1:48">
      <c r="A23" s="439" t="s">
        <v>913</v>
      </c>
    </row>
    <row r="24" spans="1:48">
      <c r="A24" s="439" t="s">
        <v>751</v>
      </c>
    </row>
    <row r="27" spans="1:48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</row>
  </sheetData>
  <mergeCells count="10">
    <mergeCell ref="I5:J5"/>
    <mergeCell ref="M5:N5"/>
    <mergeCell ref="A3:A6"/>
    <mergeCell ref="B3:B5"/>
    <mergeCell ref="C3:D4"/>
    <mergeCell ref="E3:P3"/>
    <mergeCell ref="E4:H4"/>
    <mergeCell ref="I4:L4"/>
    <mergeCell ref="M4:P4"/>
    <mergeCell ref="E5:F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Normal="100" workbookViewId="0">
      <selection activeCell="A2" sqref="A2"/>
    </sheetView>
  </sheetViews>
  <sheetFormatPr defaultRowHeight="15"/>
  <cols>
    <col min="1" max="1" width="12.85546875" style="383" customWidth="1"/>
    <col min="2" max="2" width="5.85546875" style="383" customWidth="1"/>
    <col min="3" max="17" width="7.140625" style="383" customWidth="1"/>
    <col min="18" max="18" width="7.85546875" style="383" customWidth="1"/>
    <col min="19" max="30" width="7.5703125" style="383" customWidth="1"/>
    <col min="31" max="16384" width="9.140625" style="383"/>
  </cols>
  <sheetData>
    <row r="1" spans="1:30" s="13" customFormat="1" ht="17.25" customHeight="1">
      <c r="A1" s="1032" t="s">
        <v>754</v>
      </c>
      <c r="B1" s="73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383"/>
    </row>
    <row r="2" spans="1:30" s="1494" customFormat="1" ht="17.25" customHeight="1" thickBot="1">
      <c r="A2" s="1491" t="s">
        <v>329</v>
      </c>
      <c r="R2" s="1495"/>
    </row>
    <row r="3" spans="1:30" ht="17.25" customHeight="1">
      <c r="A3" s="1499" t="s">
        <v>334</v>
      </c>
      <c r="B3" s="1500"/>
      <c r="C3" s="1659" t="s">
        <v>86</v>
      </c>
      <c r="D3" s="1541" t="s">
        <v>992</v>
      </c>
      <c r="E3" s="1542"/>
      <c r="F3" s="1542"/>
      <c r="G3" s="1543"/>
      <c r="H3" s="1644" t="s">
        <v>1028</v>
      </c>
      <c r="I3" s="1666"/>
      <c r="J3" s="1642"/>
      <c r="K3" s="1642"/>
      <c r="L3" s="1642"/>
      <c r="M3" s="1642"/>
      <c r="N3" s="1642"/>
      <c r="O3" s="1642"/>
      <c r="P3" s="1642"/>
      <c r="Q3" s="1643"/>
    </row>
    <row r="4" spans="1:30" ht="17.25" customHeight="1">
      <c r="A4" s="1501"/>
      <c r="B4" s="1502"/>
      <c r="C4" s="1623"/>
      <c r="D4" s="1544"/>
      <c r="E4" s="1545"/>
      <c r="F4" s="1545"/>
      <c r="G4" s="1546"/>
      <c r="H4" s="1682" t="s">
        <v>914</v>
      </c>
      <c r="I4" s="1571"/>
      <c r="J4" s="1568"/>
      <c r="K4" s="1568"/>
      <c r="L4" s="1568"/>
      <c r="M4" s="1640" t="s">
        <v>437</v>
      </c>
      <c r="N4" s="1568"/>
      <c r="O4" s="1568"/>
      <c r="P4" s="1568"/>
      <c r="Q4" s="1645"/>
    </row>
    <row r="5" spans="1:30" ht="17.25" customHeight="1">
      <c r="A5" s="1501"/>
      <c r="B5" s="1502"/>
      <c r="C5" s="1623"/>
      <c r="D5" s="1631" t="s">
        <v>8</v>
      </c>
      <c r="E5" s="1652"/>
      <c r="F5" s="1553" t="s">
        <v>246</v>
      </c>
      <c r="G5" s="1654"/>
      <c r="H5" s="1622" t="s">
        <v>5</v>
      </c>
      <c r="I5" s="1623"/>
      <c r="J5" s="1571"/>
      <c r="K5" s="1370" t="s">
        <v>8</v>
      </c>
      <c r="L5" s="1370" t="s">
        <v>246</v>
      </c>
      <c r="M5" s="1570" t="s">
        <v>5</v>
      </c>
      <c r="N5" s="1623"/>
      <c r="O5" s="1571"/>
      <c r="P5" s="1370" t="s">
        <v>8</v>
      </c>
      <c r="Q5" s="1371" t="s">
        <v>246</v>
      </c>
    </row>
    <row r="6" spans="1:30" s="49" customFormat="1" ht="17.25" customHeight="1" thickBot="1">
      <c r="A6" s="1503"/>
      <c r="B6" s="1504"/>
      <c r="C6" s="1375" t="s">
        <v>252</v>
      </c>
      <c r="D6" s="1330" t="s">
        <v>252</v>
      </c>
      <c r="E6" s="1333" t="s">
        <v>253</v>
      </c>
      <c r="F6" s="1333" t="s">
        <v>252</v>
      </c>
      <c r="G6" s="1373" t="s">
        <v>253</v>
      </c>
      <c r="H6" s="1335" t="s">
        <v>252</v>
      </c>
      <c r="I6" s="1333" t="s">
        <v>254</v>
      </c>
      <c r="J6" s="1333" t="s">
        <v>253</v>
      </c>
      <c r="K6" s="1335" t="s">
        <v>252</v>
      </c>
      <c r="L6" s="1333" t="s">
        <v>252</v>
      </c>
      <c r="M6" s="1333" t="s">
        <v>252</v>
      </c>
      <c r="N6" s="1333" t="s">
        <v>439</v>
      </c>
      <c r="O6" s="1333" t="s">
        <v>253</v>
      </c>
      <c r="P6" s="1333" t="s">
        <v>252</v>
      </c>
      <c r="Q6" s="1373" t="s">
        <v>252</v>
      </c>
      <c r="R6" s="383"/>
    </row>
    <row r="7" spans="1:30" s="49" customFormat="1" ht="17.25" customHeight="1">
      <c r="A7" s="1505" t="s">
        <v>12</v>
      </c>
      <c r="B7" s="1506"/>
      <c r="C7" s="431">
        <v>11253</v>
      </c>
      <c r="D7" s="333">
        <v>6342</v>
      </c>
      <c r="E7" s="1096">
        <f>D7/C7</f>
        <v>0.56358304452146091</v>
      </c>
      <c r="F7" s="742">
        <f>C7-D7</f>
        <v>4911</v>
      </c>
      <c r="G7" s="1097">
        <f>F7/C7</f>
        <v>0.43641695547853904</v>
      </c>
      <c r="H7" s="318">
        <v>9056</v>
      </c>
      <c r="I7" s="1098">
        <v>9.9253625015069985E-2</v>
      </c>
      <c r="J7" s="1096">
        <f>H7/C7</f>
        <v>0.8047631742646405</v>
      </c>
      <c r="K7" s="741">
        <v>5039</v>
      </c>
      <c r="L7" s="741">
        <f>H7-K7</f>
        <v>4017</v>
      </c>
      <c r="M7" s="741">
        <v>2188</v>
      </c>
      <c r="N7" s="1087">
        <v>2.3898203265796517E-2</v>
      </c>
      <c r="O7" s="1100">
        <f>M7/C7</f>
        <v>0.19443703901181908</v>
      </c>
      <c r="P7" s="742">
        <v>1284</v>
      </c>
      <c r="Q7" s="404">
        <f>M7-P7</f>
        <v>904</v>
      </c>
      <c r="R7" s="383"/>
      <c r="S7" s="90"/>
      <c r="T7" s="1492"/>
      <c r="W7" s="691"/>
    </row>
    <row r="8" spans="1:30" s="49" customFormat="1" ht="17.25" customHeight="1">
      <c r="A8" s="1505" t="s">
        <v>13</v>
      </c>
      <c r="B8" s="1506"/>
      <c r="C8" s="431">
        <v>11180</v>
      </c>
      <c r="D8" s="333">
        <v>6155</v>
      </c>
      <c r="E8" s="1096">
        <f t="shared" ref="E8:E17" si="0">D8/C8</f>
        <v>0.55053667262969586</v>
      </c>
      <c r="F8" s="742">
        <f t="shared" ref="F8:F17" si="1">C8-D8</f>
        <v>5025</v>
      </c>
      <c r="G8" s="1097">
        <f t="shared" ref="G8:G17" si="2">F8/C8</f>
        <v>0.44946332737030409</v>
      </c>
      <c r="H8" s="318">
        <v>8956</v>
      </c>
      <c r="I8" s="1098">
        <v>9.900399067001249E-2</v>
      </c>
      <c r="J8" s="1096">
        <f>H8/C8</f>
        <v>0.80107334525939178</v>
      </c>
      <c r="K8" s="741">
        <v>4805</v>
      </c>
      <c r="L8" s="741">
        <f>H8-K8</f>
        <v>4151</v>
      </c>
      <c r="M8" s="741">
        <v>2205</v>
      </c>
      <c r="N8" s="1087">
        <v>2.5383924665576867E-2</v>
      </c>
      <c r="O8" s="1100">
        <f>M8/C8</f>
        <v>0.19722719141323791</v>
      </c>
      <c r="P8" s="742">
        <v>1318</v>
      </c>
      <c r="Q8" s="404">
        <f>M8-P8</f>
        <v>887</v>
      </c>
      <c r="R8" s="383"/>
      <c r="S8" s="1493"/>
      <c r="T8" s="1492"/>
    </row>
    <row r="9" spans="1:30" s="49" customFormat="1" ht="17.25" customHeight="1">
      <c r="A9" s="1505" t="s">
        <v>14</v>
      </c>
      <c r="B9" s="1506"/>
      <c r="C9" s="431">
        <v>10945</v>
      </c>
      <c r="D9" s="333">
        <v>5900</v>
      </c>
      <c r="E9" s="1096">
        <f t="shared" si="0"/>
        <v>0.53905893101873004</v>
      </c>
      <c r="F9" s="742">
        <f t="shared" si="1"/>
        <v>5045</v>
      </c>
      <c r="G9" s="1097">
        <f t="shared" si="2"/>
        <v>0.46094106898126996</v>
      </c>
      <c r="H9" s="318">
        <v>8810</v>
      </c>
      <c r="I9" s="1098">
        <v>9.6791913865084594E-2</v>
      </c>
      <c r="J9" s="1096">
        <f t="shared" ref="J9:J17" si="3">H9/C9</f>
        <v>0.80493375970762904</v>
      </c>
      <c r="K9" s="741">
        <v>4654</v>
      </c>
      <c r="L9" s="741">
        <f t="shared" ref="L9:L17" si="4">H9-K9</f>
        <v>4156</v>
      </c>
      <c r="M9" s="741">
        <v>2105</v>
      </c>
      <c r="N9" s="1087">
        <v>2.530869392711577E-2</v>
      </c>
      <c r="O9" s="1100">
        <f t="shared" ref="O9:O17" si="5">M9/C9</f>
        <v>0.19232526267702146</v>
      </c>
      <c r="P9" s="742">
        <v>1218</v>
      </c>
      <c r="Q9" s="404">
        <f t="shared" ref="Q9:Q17" si="6">M9-P9</f>
        <v>887</v>
      </c>
      <c r="R9" s="383"/>
      <c r="S9" s="1493"/>
      <c r="T9" s="1492"/>
    </row>
    <row r="10" spans="1:30" s="49" customFormat="1" ht="17.25" customHeight="1">
      <c r="A10" s="1505" t="s">
        <v>15</v>
      </c>
      <c r="B10" s="1506"/>
      <c r="C10" s="431">
        <v>9380</v>
      </c>
      <c r="D10" s="333">
        <v>5053</v>
      </c>
      <c r="E10" s="1096">
        <f t="shared" si="0"/>
        <v>0.5386993603411514</v>
      </c>
      <c r="F10" s="742">
        <f t="shared" si="1"/>
        <v>4327</v>
      </c>
      <c r="G10" s="1097">
        <f t="shared" si="2"/>
        <v>0.4613006396588486</v>
      </c>
      <c r="H10" s="318">
        <v>7373</v>
      </c>
      <c r="I10" s="1098">
        <v>8.0941925568119438E-2</v>
      </c>
      <c r="J10" s="1096">
        <f t="shared" si="3"/>
        <v>0.78603411513859278</v>
      </c>
      <c r="K10" s="741">
        <v>3853</v>
      </c>
      <c r="L10" s="741">
        <f t="shared" si="4"/>
        <v>3520</v>
      </c>
      <c r="M10" s="741">
        <v>1880</v>
      </c>
      <c r="N10" s="1087">
        <v>2.290978662214694E-2</v>
      </c>
      <c r="O10" s="1100">
        <f t="shared" si="5"/>
        <v>0.20042643923240938</v>
      </c>
      <c r="P10" s="742">
        <v>1132</v>
      </c>
      <c r="Q10" s="404">
        <f t="shared" si="6"/>
        <v>748</v>
      </c>
      <c r="R10" s="383"/>
      <c r="S10" s="1493"/>
      <c r="T10" s="1492"/>
    </row>
    <row r="11" spans="1:30" s="49" customFormat="1" ht="17.25" customHeight="1">
      <c r="A11" s="1505" t="s">
        <v>16</v>
      </c>
      <c r="B11" s="1506"/>
      <c r="C11" s="431">
        <v>9229</v>
      </c>
      <c r="D11" s="333">
        <v>4850</v>
      </c>
      <c r="E11" s="1096">
        <f t="shared" si="0"/>
        <v>0.525517390833243</v>
      </c>
      <c r="F11" s="742">
        <f t="shared" si="1"/>
        <v>4379</v>
      </c>
      <c r="G11" s="1097">
        <f t="shared" si="2"/>
        <v>0.47448260916675694</v>
      </c>
      <c r="H11" s="318">
        <v>7278</v>
      </c>
      <c r="I11" s="1098">
        <v>8.0071291834444516E-2</v>
      </c>
      <c r="J11" s="1096">
        <f t="shared" si="3"/>
        <v>0.78860114855347274</v>
      </c>
      <c r="K11" s="741">
        <v>3778</v>
      </c>
      <c r="L11" s="741">
        <f t="shared" si="4"/>
        <v>3500</v>
      </c>
      <c r="M11" s="741">
        <v>1813</v>
      </c>
      <c r="N11" s="1087">
        <v>2.1956329550821697E-2</v>
      </c>
      <c r="O11" s="1100">
        <f t="shared" si="5"/>
        <v>0.19644598548055045</v>
      </c>
      <c r="P11" s="742">
        <v>994</v>
      </c>
      <c r="Q11" s="404">
        <f t="shared" si="6"/>
        <v>819</v>
      </c>
      <c r="R11" s="383"/>
      <c r="S11" s="1493"/>
      <c r="T11" s="1492"/>
    </row>
    <row r="12" spans="1:30" s="49" customFormat="1" ht="17.25" customHeight="1">
      <c r="A12" s="1505" t="s">
        <v>17</v>
      </c>
      <c r="B12" s="1506"/>
      <c r="C12" s="431">
        <v>9677</v>
      </c>
      <c r="D12" s="333">
        <v>5186</v>
      </c>
      <c r="E12" s="1096">
        <f t="shared" si="0"/>
        <v>0.5359098894285419</v>
      </c>
      <c r="F12" s="742">
        <f t="shared" si="1"/>
        <v>4491</v>
      </c>
      <c r="G12" s="1097">
        <f t="shared" si="2"/>
        <v>0.4640901105714581</v>
      </c>
      <c r="H12" s="318">
        <v>7687</v>
      </c>
      <c r="I12" s="1098">
        <v>8.3557980781773122E-2</v>
      </c>
      <c r="J12" s="1096">
        <f t="shared" si="3"/>
        <v>0.79435775550273846</v>
      </c>
      <c r="K12" s="741">
        <v>4051</v>
      </c>
      <c r="L12" s="741">
        <f t="shared" si="4"/>
        <v>3636</v>
      </c>
      <c r="M12" s="741">
        <v>1874</v>
      </c>
      <c r="N12" s="1087">
        <v>2.2770629047740555E-2</v>
      </c>
      <c r="O12" s="1100">
        <f t="shared" si="5"/>
        <v>0.19365505838586339</v>
      </c>
      <c r="P12" s="742">
        <v>1079</v>
      </c>
      <c r="Q12" s="404">
        <f t="shared" si="6"/>
        <v>795</v>
      </c>
      <c r="R12" s="383"/>
      <c r="S12" s="1493"/>
      <c r="T12" s="1492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</row>
    <row r="13" spans="1:30" s="49" customFormat="1" ht="17.25" customHeight="1">
      <c r="A13" s="1505" t="s">
        <v>18</v>
      </c>
      <c r="B13" s="1506"/>
      <c r="C13" s="431">
        <v>9722</v>
      </c>
      <c r="D13" s="333">
        <v>5186</v>
      </c>
      <c r="E13" s="1096">
        <f t="shared" si="0"/>
        <v>0.53342933552766925</v>
      </c>
      <c r="F13" s="742">
        <f t="shared" si="1"/>
        <v>4536</v>
      </c>
      <c r="G13" s="1097">
        <f t="shared" si="2"/>
        <v>0.46657066447233081</v>
      </c>
      <c r="H13" s="318">
        <v>7619</v>
      </c>
      <c r="I13" s="1098">
        <v>8.166743485577696E-2</v>
      </c>
      <c r="J13" s="1096">
        <f t="shared" si="3"/>
        <v>0.78368648426249743</v>
      </c>
      <c r="K13" s="741">
        <v>3964</v>
      </c>
      <c r="L13" s="741">
        <f t="shared" si="4"/>
        <v>3655</v>
      </c>
      <c r="M13" s="741">
        <v>1981</v>
      </c>
      <c r="N13" s="1087">
        <v>2.3999612323273928E-2</v>
      </c>
      <c r="O13" s="1100">
        <f t="shared" si="5"/>
        <v>0.20376465747788522</v>
      </c>
      <c r="P13" s="742">
        <v>1150</v>
      </c>
      <c r="Q13" s="404">
        <f t="shared" si="6"/>
        <v>831</v>
      </c>
      <c r="R13" s="383"/>
      <c r="S13" s="1493"/>
      <c r="T13" s="1492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</row>
    <row r="14" spans="1:30" s="49" customFormat="1" ht="17.25" customHeight="1">
      <c r="A14" s="1505" t="s">
        <v>19</v>
      </c>
      <c r="B14" s="1506"/>
      <c r="C14" s="431">
        <v>10022</v>
      </c>
      <c r="D14" s="333">
        <v>5570</v>
      </c>
      <c r="E14" s="1096">
        <f t="shared" si="0"/>
        <v>0.55577728996208342</v>
      </c>
      <c r="F14" s="742">
        <f t="shared" si="1"/>
        <v>4452</v>
      </c>
      <c r="G14" s="1097">
        <f t="shared" si="2"/>
        <v>0.44422271003791658</v>
      </c>
      <c r="H14" s="318">
        <v>7853</v>
      </c>
      <c r="I14" s="1098">
        <v>8.2749391471112002E-2</v>
      </c>
      <c r="J14" s="1096">
        <f t="shared" si="3"/>
        <v>0.78357613250848135</v>
      </c>
      <c r="K14" s="741">
        <v>4268</v>
      </c>
      <c r="L14" s="741">
        <f t="shared" si="4"/>
        <v>3585</v>
      </c>
      <c r="M14" s="741">
        <v>2059</v>
      </c>
      <c r="N14" s="1087">
        <v>2.4682922151094487E-2</v>
      </c>
      <c r="O14" s="1100">
        <f t="shared" si="5"/>
        <v>0.20544801436838955</v>
      </c>
      <c r="P14" s="742">
        <v>1237</v>
      </c>
      <c r="Q14" s="404">
        <f t="shared" si="6"/>
        <v>822</v>
      </c>
      <c r="R14" s="383"/>
      <c r="S14" s="1493"/>
      <c r="T14" s="1492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</row>
    <row r="15" spans="1:30" s="49" customFormat="1" ht="17.25" customHeight="1">
      <c r="A15" s="1505" t="s">
        <v>20</v>
      </c>
      <c r="B15" s="1506"/>
      <c r="C15" s="431">
        <v>10395</v>
      </c>
      <c r="D15" s="333">
        <v>5725</v>
      </c>
      <c r="E15" s="1096">
        <f t="shared" si="0"/>
        <v>0.55074555074555076</v>
      </c>
      <c r="F15" s="742">
        <f t="shared" si="1"/>
        <v>4670</v>
      </c>
      <c r="G15" s="1097">
        <f t="shared" si="2"/>
        <v>0.44925444925444924</v>
      </c>
      <c r="H15" s="318">
        <v>8219</v>
      </c>
      <c r="I15" s="1098">
        <v>8.2121838873734795E-2</v>
      </c>
      <c r="J15" s="1096">
        <f t="shared" si="3"/>
        <v>0.79066859066859063</v>
      </c>
      <c r="K15" s="741">
        <v>4450</v>
      </c>
      <c r="L15" s="741">
        <f t="shared" si="4"/>
        <v>3769</v>
      </c>
      <c r="M15" s="741">
        <v>2068</v>
      </c>
      <c r="N15" s="1087">
        <v>2.4296539975327498E-2</v>
      </c>
      <c r="O15" s="1100">
        <f t="shared" si="5"/>
        <v>0.19894179894179895</v>
      </c>
      <c r="P15" s="742">
        <v>1214</v>
      </c>
      <c r="Q15" s="404">
        <f t="shared" si="6"/>
        <v>854</v>
      </c>
      <c r="R15" s="383"/>
      <c r="S15" s="304"/>
      <c r="T15" s="1492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</row>
    <row r="16" spans="1:30" s="49" customFormat="1" ht="17.25" customHeight="1">
      <c r="A16" s="1505" t="s">
        <v>21</v>
      </c>
      <c r="B16" s="1506"/>
      <c r="C16" s="431">
        <v>10539</v>
      </c>
      <c r="D16" s="333">
        <v>5806</v>
      </c>
      <c r="E16" s="1096">
        <f t="shared" si="0"/>
        <v>0.55090615807951415</v>
      </c>
      <c r="F16" s="742">
        <f t="shared" si="1"/>
        <v>4733</v>
      </c>
      <c r="G16" s="1097">
        <f t="shared" si="2"/>
        <v>0.44909384192048579</v>
      </c>
      <c r="H16" s="184">
        <v>8289</v>
      </c>
      <c r="I16" s="1098">
        <v>7.8670880669684806E-2</v>
      </c>
      <c r="J16" s="1096">
        <f t="shared" si="3"/>
        <v>0.78650725875320238</v>
      </c>
      <c r="K16" s="741">
        <v>4506</v>
      </c>
      <c r="L16" s="741">
        <f t="shared" si="4"/>
        <v>3783</v>
      </c>
      <c r="M16" s="741">
        <v>2143</v>
      </c>
      <c r="N16" s="1087">
        <v>2.4710006226506469E-2</v>
      </c>
      <c r="O16" s="1100">
        <f t="shared" si="5"/>
        <v>0.20333997532972767</v>
      </c>
      <c r="P16" s="742">
        <v>1247</v>
      </c>
      <c r="Q16" s="404">
        <f t="shared" si="6"/>
        <v>896</v>
      </c>
      <c r="R16" s="383"/>
      <c r="S16" s="304"/>
      <c r="T16" s="1492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</row>
    <row r="17" spans="1:30" s="440" customFormat="1" ht="17.25" customHeight="1" thickBot="1">
      <c r="A17" s="1555" t="s">
        <v>244</v>
      </c>
      <c r="B17" s="1556"/>
      <c r="C17" s="724">
        <v>10580</v>
      </c>
      <c r="D17" s="18">
        <v>5638</v>
      </c>
      <c r="E17" s="1096">
        <f t="shared" si="0"/>
        <v>0.53289224952741021</v>
      </c>
      <c r="F17" s="742">
        <f t="shared" si="1"/>
        <v>4942</v>
      </c>
      <c r="G17" s="1097">
        <f t="shared" si="2"/>
        <v>0.46710775047258979</v>
      </c>
      <c r="H17" s="331">
        <v>8297</v>
      </c>
      <c r="I17" s="1098">
        <v>7.5014013706308877E-2</v>
      </c>
      <c r="J17" s="1096">
        <f t="shared" si="3"/>
        <v>0.78421550094517956</v>
      </c>
      <c r="K17" s="257">
        <v>4324</v>
      </c>
      <c r="L17" s="741">
        <f t="shared" si="4"/>
        <v>3973</v>
      </c>
      <c r="M17" s="741">
        <v>2182</v>
      </c>
      <c r="N17" s="1087">
        <v>2.3814201209263745E-2</v>
      </c>
      <c r="O17" s="1100">
        <f t="shared" si="5"/>
        <v>0.20623818525519849</v>
      </c>
      <c r="P17" s="742">
        <v>1262</v>
      </c>
      <c r="Q17" s="404">
        <f t="shared" si="6"/>
        <v>920</v>
      </c>
      <c r="R17" s="383"/>
      <c r="S17" s="304"/>
      <c r="T17" s="1492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</row>
    <row r="18" spans="1:30" ht="17.25" customHeight="1">
      <c r="A18" s="1514" t="s">
        <v>793</v>
      </c>
      <c r="B18" s="1242" t="s">
        <v>327</v>
      </c>
      <c r="C18" s="1377">
        <f>C17-C16</f>
        <v>41</v>
      </c>
      <c r="D18" s="1245">
        <f t="shared" ref="D18:M18" si="7">D17-D16</f>
        <v>-168</v>
      </c>
      <c r="E18" s="1308" t="s">
        <v>65</v>
      </c>
      <c r="F18" s="1246">
        <f t="shared" si="7"/>
        <v>209</v>
      </c>
      <c r="G18" s="1309" t="s">
        <v>65</v>
      </c>
      <c r="H18" s="1307">
        <f t="shared" si="7"/>
        <v>8</v>
      </c>
      <c r="I18" s="1308" t="s">
        <v>65</v>
      </c>
      <c r="J18" s="1308" t="s">
        <v>65</v>
      </c>
      <c r="K18" s="1246">
        <f t="shared" si="7"/>
        <v>-182</v>
      </c>
      <c r="L18" s="1246">
        <f t="shared" si="7"/>
        <v>190</v>
      </c>
      <c r="M18" s="1246">
        <f t="shared" si="7"/>
        <v>39</v>
      </c>
      <c r="N18" s="1308" t="s">
        <v>65</v>
      </c>
      <c r="O18" s="1308" t="s">
        <v>65</v>
      </c>
      <c r="P18" s="1246">
        <f t="shared" ref="P18:Q18" si="8">P17-P16</f>
        <v>15</v>
      </c>
      <c r="Q18" s="1247">
        <f t="shared" si="8"/>
        <v>24</v>
      </c>
      <c r="S18" s="304"/>
      <c r="T18" s="1492"/>
    </row>
    <row r="19" spans="1:30" ht="17.25" customHeight="1">
      <c r="A19" s="1497"/>
      <c r="B19" s="1250" t="s">
        <v>328</v>
      </c>
      <c r="C19" s="1378">
        <f>C17/C16-1</f>
        <v>3.8903121738305124E-3</v>
      </c>
      <c r="D19" s="1253">
        <f t="shared" ref="D19:M19" si="9">D17/D16-1</f>
        <v>-2.8935583878746174E-2</v>
      </c>
      <c r="E19" s="1320" t="s">
        <v>65</v>
      </c>
      <c r="F19" s="1254">
        <f t="shared" si="9"/>
        <v>4.4158039298542118E-2</v>
      </c>
      <c r="G19" s="1321" t="s">
        <v>65</v>
      </c>
      <c r="H19" s="1319">
        <f t="shared" si="9"/>
        <v>9.6513451562318942E-4</v>
      </c>
      <c r="I19" s="1320" t="s">
        <v>65</v>
      </c>
      <c r="J19" s="1320" t="s">
        <v>65</v>
      </c>
      <c r="K19" s="1254">
        <f t="shared" si="9"/>
        <v>-4.0390590324012376E-2</v>
      </c>
      <c r="L19" s="1254">
        <f t="shared" si="9"/>
        <v>5.0224689399947176E-2</v>
      </c>
      <c r="M19" s="1254">
        <f t="shared" si="9"/>
        <v>1.8198786747550155E-2</v>
      </c>
      <c r="N19" s="1320" t="s">
        <v>65</v>
      </c>
      <c r="O19" s="1320" t="s">
        <v>65</v>
      </c>
      <c r="P19" s="1254">
        <f t="shared" ref="P19:Q19" si="10">P17/P16-1</f>
        <v>1.2028869286287103E-2</v>
      </c>
      <c r="Q19" s="1255">
        <f t="shared" si="10"/>
        <v>2.6785714285714191E-2</v>
      </c>
      <c r="S19" s="229"/>
      <c r="T19" s="1492"/>
    </row>
    <row r="20" spans="1:30" ht="17.25" customHeight="1">
      <c r="A20" s="1496" t="s">
        <v>794</v>
      </c>
      <c r="B20" s="1270" t="s">
        <v>327</v>
      </c>
      <c r="C20" s="1379">
        <f>C17-C12</f>
        <v>903</v>
      </c>
      <c r="D20" s="1273">
        <f t="shared" ref="D20:M20" si="11">D17-D12</f>
        <v>452</v>
      </c>
      <c r="E20" s="1316" t="s">
        <v>65</v>
      </c>
      <c r="F20" s="1274">
        <f t="shared" si="11"/>
        <v>451</v>
      </c>
      <c r="G20" s="1317" t="s">
        <v>65</v>
      </c>
      <c r="H20" s="1315">
        <f t="shared" si="11"/>
        <v>610</v>
      </c>
      <c r="I20" s="1316" t="s">
        <v>65</v>
      </c>
      <c r="J20" s="1316" t="s">
        <v>65</v>
      </c>
      <c r="K20" s="1274">
        <f t="shared" si="11"/>
        <v>273</v>
      </c>
      <c r="L20" s="1274">
        <f t="shared" si="11"/>
        <v>337</v>
      </c>
      <c r="M20" s="1274">
        <f t="shared" si="11"/>
        <v>308</v>
      </c>
      <c r="N20" s="1316" t="s">
        <v>65</v>
      </c>
      <c r="O20" s="1316" t="s">
        <v>65</v>
      </c>
      <c r="P20" s="1274">
        <f t="shared" ref="P20:Q20" si="12">P17-P12</f>
        <v>183</v>
      </c>
      <c r="Q20" s="1275">
        <f t="shared" si="12"/>
        <v>125</v>
      </c>
    </row>
    <row r="21" spans="1:30" ht="17.25" customHeight="1">
      <c r="A21" s="1497"/>
      <c r="B21" s="1250" t="s">
        <v>328</v>
      </c>
      <c r="C21" s="1378">
        <f>C17/C12-1</f>
        <v>9.3314043608556441E-2</v>
      </c>
      <c r="D21" s="1253">
        <f t="shared" ref="D21:M21" si="13">D17/D12-1</f>
        <v>8.7157732356343942E-2</v>
      </c>
      <c r="E21" s="1320" t="s">
        <v>65</v>
      </c>
      <c r="F21" s="1254">
        <f t="shared" si="13"/>
        <v>0.10042306835893999</v>
      </c>
      <c r="G21" s="1321" t="s">
        <v>65</v>
      </c>
      <c r="H21" s="1319">
        <f t="shared" si="13"/>
        <v>7.9354754780798675E-2</v>
      </c>
      <c r="I21" s="1320" t="s">
        <v>65</v>
      </c>
      <c r="J21" s="1320" t="s">
        <v>65</v>
      </c>
      <c r="K21" s="1254">
        <f t="shared" si="13"/>
        <v>6.7390767711676069E-2</v>
      </c>
      <c r="L21" s="1254">
        <f t="shared" si="13"/>
        <v>9.2684268426842742E-2</v>
      </c>
      <c r="M21" s="1254">
        <f t="shared" si="13"/>
        <v>0.16435432230522951</v>
      </c>
      <c r="N21" s="1320" t="s">
        <v>65</v>
      </c>
      <c r="O21" s="1320" t="s">
        <v>65</v>
      </c>
      <c r="P21" s="1254">
        <f t="shared" ref="P21:Q21" si="14">P17/P12-1</f>
        <v>0.16960148285449494</v>
      </c>
      <c r="Q21" s="1255">
        <f t="shared" si="14"/>
        <v>0.15723270440251569</v>
      </c>
    </row>
    <row r="22" spans="1:30" ht="17.25" customHeight="1">
      <c r="A22" s="1496" t="s">
        <v>881</v>
      </c>
      <c r="B22" s="1270" t="s">
        <v>327</v>
      </c>
      <c r="C22" s="1379">
        <f>C17-C7</f>
        <v>-673</v>
      </c>
      <c r="D22" s="1273">
        <f t="shared" ref="D22:M22" si="15">D17-D7</f>
        <v>-704</v>
      </c>
      <c r="E22" s="1316" t="s">
        <v>65</v>
      </c>
      <c r="F22" s="1274">
        <f t="shared" si="15"/>
        <v>31</v>
      </c>
      <c r="G22" s="1317" t="s">
        <v>65</v>
      </c>
      <c r="H22" s="1315">
        <f t="shared" si="15"/>
        <v>-759</v>
      </c>
      <c r="I22" s="1316" t="s">
        <v>65</v>
      </c>
      <c r="J22" s="1316" t="s">
        <v>65</v>
      </c>
      <c r="K22" s="1274">
        <f t="shared" si="15"/>
        <v>-715</v>
      </c>
      <c r="L22" s="1274">
        <f t="shared" si="15"/>
        <v>-44</v>
      </c>
      <c r="M22" s="1274">
        <f t="shared" si="15"/>
        <v>-6</v>
      </c>
      <c r="N22" s="1316" t="s">
        <v>65</v>
      </c>
      <c r="O22" s="1316" t="s">
        <v>65</v>
      </c>
      <c r="P22" s="1274">
        <f t="shared" ref="P22:Q22" si="16">P17-P7</f>
        <v>-22</v>
      </c>
      <c r="Q22" s="1275">
        <f t="shared" si="16"/>
        <v>16</v>
      </c>
    </row>
    <row r="23" spans="1:30" ht="17.25" customHeight="1" thickBot="1">
      <c r="A23" s="1498"/>
      <c r="B23" s="1290" t="s">
        <v>328</v>
      </c>
      <c r="C23" s="1380">
        <f>C17/C7-1</f>
        <v>-5.9806273882520244E-2</v>
      </c>
      <c r="D23" s="1291">
        <f t="shared" ref="D23:M23" si="17">D17/D7-1</f>
        <v>-0.11100599180069382</v>
      </c>
      <c r="E23" s="1365" t="s">
        <v>65</v>
      </c>
      <c r="F23" s="1292">
        <f t="shared" si="17"/>
        <v>6.312360008144946E-3</v>
      </c>
      <c r="G23" s="1366" t="s">
        <v>65</v>
      </c>
      <c r="H23" s="1368">
        <f t="shared" si="17"/>
        <v>-8.3811837455830429E-2</v>
      </c>
      <c r="I23" s="1365" t="s">
        <v>65</v>
      </c>
      <c r="J23" s="1365" t="s">
        <v>65</v>
      </c>
      <c r="K23" s="1292">
        <f t="shared" si="17"/>
        <v>-0.14189323278428256</v>
      </c>
      <c r="L23" s="1292">
        <f t="shared" si="17"/>
        <v>-1.0953447846651754E-2</v>
      </c>
      <c r="M23" s="1292">
        <f t="shared" si="17"/>
        <v>-2.7422303473492171E-3</v>
      </c>
      <c r="N23" s="1365" t="s">
        <v>65</v>
      </c>
      <c r="O23" s="1365" t="s">
        <v>65</v>
      </c>
      <c r="P23" s="1292">
        <f t="shared" ref="P23:Q23" si="18">P17/P7-1</f>
        <v>-1.7133956386292781E-2</v>
      </c>
      <c r="Q23" s="1369">
        <f t="shared" si="18"/>
        <v>1.7699115044247815E-2</v>
      </c>
    </row>
    <row r="24" spans="1:30" ht="17.25" customHeight="1">
      <c r="A24" s="209" t="s">
        <v>915</v>
      </c>
    </row>
    <row r="25" spans="1:30" ht="17.25" customHeight="1">
      <c r="A25" s="209" t="s">
        <v>755</v>
      </c>
    </row>
    <row r="26" spans="1:30" ht="17.25" customHeight="1">
      <c r="A26" s="209" t="s">
        <v>756</v>
      </c>
    </row>
    <row r="27" spans="1:30" ht="17.25" customHeight="1">
      <c r="A27" s="439" t="s">
        <v>753</v>
      </c>
    </row>
  </sheetData>
  <mergeCells count="24">
    <mergeCell ref="H3:Q3"/>
    <mergeCell ref="H4:L4"/>
    <mergeCell ref="M4:Q4"/>
    <mergeCell ref="H5:J5"/>
    <mergeCell ref="A3:B6"/>
    <mergeCell ref="D3:G4"/>
    <mergeCell ref="D5:E5"/>
    <mergeCell ref="F5:G5"/>
    <mergeCell ref="M5:O5"/>
    <mergeCell ref="A7:B7"/>
    <mergeCell ref="A8:B8"/>
    <mergeCell ref="C3:C5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hyperlinks>
    <hyperlink ref="A2" location="OBSAH!A1" display="zpět na obed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Normal="100" workbookViewId="0"/>
  </sheetViews>
  <sheetFormatPr defaultRowHeight="15"/>
  <cols>
    <col min="1" max="1" width="18.42578125" style="383" customWidth="1"/>
    <col min="2" max="16" width="7.140625" style="383" customWidth="1"/>
    <col min="17" max="17" width="7.85546875" style="383" customWidth="1"/>
    <col min="18" max="31" width="7.5703125" style="383" customWidth="1"/>
    <col min="32" max="16384" width="9.140625" style="383"/>
  </cols>
  <sheetData>
    <row r="1" spans="1:31" s="13" customFormat="1" ht="17.25" customHeight="1">
      <c r="A1" s="1032" t="s">
        <v>757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383"/>
    </row>
    <row r="2" spans="1:31" s="379" customFormat="1" ht="17.25" customHeight="1" thickBot="1">
      <c r="A2" s="701" t="s">
        <v>329</v>
      </c>
      <c r="Q2" s="383"/>
    </row>
    <row r="3" spans="1:31" ht="17.25" customHeight="1">
      <c r="A3" s="1499" t="s">
        <v>325</v>
      </c>
      <c r="B3" s="1776" t="s">
        <v>86</v>
      </c>
      <c r="C3" s="1541" t="s">
        <v>992</v>
      </c>
      <c r="D3" s="1542"/>
      <c r="E3" s="1542"/>
      <c r="F3" s="1543"/>
      <c r="G3" s="1644" t="s">
        <v>1028</v>
      </c>
      <c r="H3" s="1666"/>
      <c r="I3" s="1642"/>
      <c r="J3" s="1642"/>
      <c r="K3" s="1642"/>
      <c r="L3" s="1642"/>
      <c r="M3" s="1642"/>
      <c r="N3" s="1642"/>
      <c r="O3" s="1642"/>
      <c r="P3" s="1643"/>
    </row>
    <row r="4" spans="1:31" ht="17.25" customHeight="1">
      <c r="A4" s="1501"/>
      <c r="B4" s="1777"/>
      <c r="C4" s="1544"/>
      <c r="D4" s="1545"/>
      <c r="E4" s="1545"/>
      <c r="F4" s="1546"/>
      <c r="G4" s="1682" t="s">
        <v>914</v>
      </c>
      <c r="H4" s="1571"/>
      <c r="I4" s="1568"/>
      <c r="J4" s="1568"/>
      <c r="K4" s="1568"/>
      <c r="L4" s="1640" t="s">
        <v>437</v>
      </c>
      <c r="M4" s="1568"/>
      <c r="N4" s="1568"/>
      <c r="O4" s="1568"/>
      <c r="P4" s="1645"/>
      <c r="R4" s="983"/>
      <c r="S4" s="983"/>
    </row>
    <row r="5" spans="1:31" ht="17.25" customHeight="1">
      <c r="A5" s="1501"/>
      <c r="B5" s="1777"/>
      <c r="C5" s="1631" t="s">
        <v>8</v>
      </c>
      <c r="D5" s="1652"/>
      <c r="E5" s="1553" t="s">
        <v>246</v>
      </c>
      <c r="F5" s="1654"/>
      <c r="G5" s="1622" t="s">
        <v>5</v>
      </c>
      <c r="H5" s="1623"/>
      <c r="I5" s="1571"/>
      <c r="J5" s="1370" t="s">
        <v>8</v>
      </c>
      <c r="K5" s="1370" t="s">
        <v>246</v>
      </c>
      <c r="L5" s="1570" t="s">
        <v>5</v>
      </c>
      <c r="M5" s="1623"/>
      <c r="N5" s="1571"/>
      <c r="O5" s="1370" t="s">
        <v>8</v>
      </c>
      <c r="P5" s="1371" t="s">
        <v>246</v>
      </c>
      <c r="R5" s="984"/>
      <c r="S5" s="984"/>
    </row>
    <row r="6" spans="1:31" s="49" customFormat="1" ht="17.25" customHeight="1" thickBot="1">
      <c r="A6" s="1503"/>
      <c r="B6" s="1343" t="s">
        <v>252</v>
      </c>
      <c r="C6" s="1330" t="s">
        <v>252</v>
      </c>
      <c r="D6" s="1333" t="s">
        <v>253</v>
      </c>
      <c r="E6" s="1333" t="s">
        <v>252</v>
      </c>
      <c r="F6" s="1373" t="s">
        <v>253</v>
      </c>
      <c r="G6" s="1335" t="s">
        <v>252</v>
      </c>
      <c r="H6" s="1333" t="s">
        <v>254</v>
      </c>
      <c r="I6" s="1333" t="s">
        <v>253</v>
      </c>
      <c r="J6" s="1335" t="s">
        <v>252</v>
      </c>
      <c r="K6" s="1333" t="s">
        <v>252</v>
      </c>
      <c r="L6" s="1333" t="s">
        <v>252</v>
      </c>
      <c r="M6" s="1333" t="s">
        <v>439</v>
      </c>
      <c r="N6" s="1333" t="s">
        <v>253</v>
      </c>
      <c r="O6" s="1333" t="s">
        <v>252</v>
      </c>
      <c r="P6" s="1373" t="s">
        <v>252</v>
      </c>
      <c r="Q6" s="383"/>
      <c r="R6" s="984"/>
      <c r="S6" s="984"/>
    </row>
    <row r="7" spans="1:31" s="49" customFormat="1" ht="17.25" customHeight="1">
      <c r="A7" s="14" t="s">
        <v>26</v>
      </c>
      <c r="B7" s="827">
        <v>10580</v>
      </c>
      <c r="C7" s="456">
        <v>5638</v>
      </c>
      <c r="D7" s="1104">
        <v>0.53289224952741021</v>
      </c>
      <c r="E7" s="752">
        <v>4942</v>
      </c>
      <c r="F7" s="1102">
        <v>0.46710775047258979</v>
      </c>
      <c r="G7" s="828">
        <v>8297</v>
      </c>
      <c r="H7" s="1105">
        <v>7.5014013706308877E-2</v>
      </c>
      <c r="I7" s="1104">
        <v>0.78421550094517956</v>
      </c>
      <c r="J7" s="829">
        <v>4324</v>
      </c>
      <c r="K7" s="829">
        <v>3973</v>
      </c>
      <c r="L7" s="829">
        <v>2182</v>
      </c>
      <c r="M7" s="1107">
        <v>2.3814201209263745E-2</v>
      </c>
      <c r="N7" s="1108">
        <v>0.20623818525519849</v>
      </c>
      <c r="O7" s="752">
        <v>1262</v>
      </c>
      <c r="P7" s="569">
        <v>920</v>
      </c>
      <c r="Q7" s="383"/>
      <c r="R7" s="825"/>
      <c r="S7" s="825"/>
    </row>
    <row r="8" spans="1:31" s="49" customFormat="1" ht="17.25" customHeight="1">
      <c r="A8" s="293" t="s">
        <v>27</v>
      </c>
      <c r="B8" s="96">
        <v>2047</v>
      </c>
      <c r="C8" s="333">
        <v>1049</v>
      </c>
      <c r="D8" s="1096">
        <v>0.51245725451880797</v>
      </c>
      <c r="E8" s="742">
        <v>998</v>
      </c>
      <c r="F8" s="1097">
        <v>0.48754274548119197</v>
      </c>
      <c r="G8" s="318">
        <v>1497</v>
      </c>
      <c r="H8" s="1098">
        <v>0.12171721278152696</v>
      </c>
      <c r="I8" s="1096">
        <v>0.73131411822178793</v>
      </c>
      <c r="J8" s="741">
        <v>743</v>
      </c>
      <c r="K8" s="741">
        <v>754</v>
      </c>
      <c r="L8" s="741">
        <v>531</v>
      </c>
      <c r="M8" s="1087">
        <v>5.6357461260878795E-2</v>
      </c>
      <c r="N8" s="1100">
        <v>0.25940400586223744</v>
      </c>
      <c r="O8" s="742">
        <v>299</v>
      </c>
      <c r="P8" s="404">
        <v>232</v>
      </c>
      <c r="Q8" s="383"/>
      <c r="R8" s="443"/>
      <c r="S8" s="443"/>
    </row>
    <row r="9" spans="1:31" s="49" customFormat="1" ht="17.25" customHeight="1">
      <c r="A9" s="293" t="s">
        <v>28</v>
      </c>
      <c r="B9" s="96">
        <v>1183</v>
      </c>
      <c r="C9" s="333">
        <v>606</v>
      </c>
      <c r="D9" s="1096">
        <v>0.51225697379543533</v>
      </c>
      <c r="E9" s="742">
        <v>577</v>
      </c>
      <c r="F9" s="1097">
        <v>0.48774302620456467</v>
      </c>
      <c r="G9" s="318">
        <v>1037</v>
      </c>
      <c r="H9" s="1098">
        <v>6.9350631980204636E-2</v>
      </c>
      <c r="I9" s="1096">
        <v>0.87658495350803045</v>
      </c>
      <c r="J9" s="741">
        <v>531</v>
      </c>
      <c r="K9" s="741">
        <v>506</v>
      </c>
      <c r="L9" s="741">
        <v>137</v>
      </c>
      <c r="M9" s="1087">
        <v>1.1662552140972162E-2</v>
      </c>
      <c r="N9" s="1100">
        <v>0.1158072696534235</v>
      </c>
      <c r="O9" s="742">
        <v>70</v>
      </c>
      <c r="P9" s="404">
        <v>67</v>
      </c>
      <c r="Q9" s="383"/>
      <c r="R9" s="443"/>
      <c r="S9" s="443"/>
    </row>
    <row r="10" spans="1:31" s="49" customFormat="1" ht="17.25" customHeight="1">
      <c r="A10" s="293" t="s">
        <v>29</v>
      </c>
      <c r="B10" s="96">
        <v>666</v>
      </c>
      <c r="C10" s="333">
        <v>377</v>
      </c>
      <c r="D10" s="1096">
        <v>0.56606606606606602</v>
      </c>
      <c r="E10" s="742">
        <v>289</v>
      </c>
      <c r="F10" s="1097">
        <v>0.43393393393393392</v>
      </c>
      <c r="G10" s="318">
        <v>505</v>
      </c>
      <c r="H10" s="1098">
        <v>3.3772487126329166E-2</v>
      </c>
      <c r="I10" s="1096">
        <v>0.75825825825825821</v>
      </c>
      <c r="J10" s="741">
        <v>275</v>
      </c>
      <c r="K10" s="741">
        <v>230</v>
      </c>
      <c r="L10" s="741">
        <v>152</v>
      </c>
      <c r="M10" s="1087">
        <v>1.2939473908231889E-2</v>
      </c>
      <c r="N10" s="1100">
        <v>0.22822822822822822</v>
      </c>
      <c r="O10" s="742">
        <v>97</v>
      </c>
      <c r="P10" s="404">
        <v>55</v>
      </c>
      <c r="Q10" s="383"/>
      <c r="R10" s="443"/>
      <c r="S10" s="443"/>
    </row>
    <row r="11" spans="1:31" s="49" customFormat="1" ht="17.25" customHeight="1">
      <c r="A11" s="293" t="s">
        <v>30</v>
      </c>
      <c r="B11" s="96">
        <v>613</v>
      </c>
      <c r="C11" s="333">
        <v>342</v>
      </c>
      <c r="D11" s="1096">
        <v>0.55791190864600326</v>
      </c>
      <c r="E11" s="742">
        <v>271</v>
      </c>
      <c r="F11" s="1097">
        <v>0.44208809135399674</v>
      </c>
      <c r="G11" s="318">
        <v>461</v>
      </c>
      <c r="H11" s="1098">
        <v>4.1679474892862955E-3</v>
      </c>
      <c r="I11" s="1096">
        <v>0.75203915171288749</v>
      </c>
      <c r="J11" s="741">
        <v>244</v>
      </c>
      <c r="K11" s="741">
        <v>217</v>
      </c>
      <c r="L11" s="741">
        <v>150</v>
      </c>
      <c r="M11" s="1087">
        <v>1.637089908977801E-3</v>
      </c>
      <c r="N11" s="1100">
        <v>0.24469820554649266</v>
      </c>
      <c r="O11" s="742">
        <v>98</v>
      </c>
      <c r="P11" s="404">
        <v>52</v>
      </c>
      <c r="Q11" s="383"/>
      <c r="R11" s="443"/>
      <c r="S11" s="443"/>
    </row>
    <row r="12" spans="1:31" s="49" customFormat="1" ht="17.25" customHeight="1">
      <c r="A12" s="293" t="s">
        <v>31</v>
      </c>
      <c r="B12" s="96">
        <v>304</v>
      </c>
      <c r="C12" s="333">
        <v>171</v>
      </c>
      <c r="D12" s="1096">
        <v>0.5625</v>
      </c>
      <c r="E12" s="742">
        <v>133</v>
      </c>
      <c r="F12" s="1097">
        <v>0.4375</v>
      </c>
      <c r="G12" s="318">
        <v>285</v>
      </c>
      <c r="H12" s="1098">
        <v>2.3172615659809742E-2</v>
      </c>
      <c r="I12" s="1096">
        <v>0.9375</v>
      </c>
      <c r="J12" s="741">
        <v>159</v>
      </c>
      <c r="K12" s="741">
        <v>126</v>
      </c>
      <c r="L12" s="741">
        <v>18</v>
      </c>
      <c r="M12" s="1087">
        <v>1.9104224156230099E-3</v>
      </c>
      <c r="N12" s="1100">
        <v>5.921052631578947E-2</v>
      </c>
      <c r="O12" s="742">
        <v>11</v>
      </c>
      <c r="P12" s="404">
        <v>7</v>
      </c>
      <c r="Q12" s="383"/>
      <c r="R12" s="443"/>
      <c r="S12" s="44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</row>
    <row r="13" spans="1:31" s="49" customFormat="1" ht="17.25" customHeight="1">
      <c r="A13" s="293" t="s">
        <v>32</v>
      </c>
      <c r="B13" s="96">
        <v>568</v>
      </c>
      <c r="C13" s="333">
        <v>288</v>
      </c>
      <c r="D13" s="1096">
        <v>0.50704225352112675</v>
      </c>
      <c r="E13" s="742">
        <v>280</v>
      </c>
      <c r="F13" s="1097">
        <v>0.49295774647887325</v>
      </c>
      <c r="G13" s="318">
        <v>517</v>
      </c>
      <c r="H13" s="1098">
        <v>3.4575001671905303E-2</v>
      </c>
      <c r="I13" s="1096">
        <v>0.91021126760563376</v>
      </c>
      <c r="J13" s="741">
        <v>258</v>
      </c>
      <c r="K13" s="741">
        <v>259</v>
      </c>
      <c r="L13" s="741">
        <v>33</v>
      </c>
      <c r="M13" s="1087">
        <v>2.809227887971397E-3</v>
      </c>
      <c r="N13" s="1100">
        <v>5.8098591549295774E-2</v>
      </c>
      <c r="O13" s="742">
        <v>22</v>
      </c>
      <c r="P13" s="404">
        <v>11</v>
      </c>
      <c r="Q13" s="383"/>
      <c r="R13" s="443"/>
      <c r="S13" s="44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</row>
    <row r="14" spans="1:31" s="49" customFormat="1" ht="17.25" customHeight="1">
      <c r="A14" s="293" t="s">
        <v>33</v>
      </c>
      <c r="B14" s="96">
        <v>288</v>
      </c>
      <c r="C14" s="333">
        <v>152</v>
      </c>
      <c r="D14" s="1096">
        <v>0.52777777777777779</v>
      </c>
      <c r="E14" s="742">
        <v>136</v>
      </c>
      <c r="F14" s="1097">
        <v>0.47222222222222221</v>
      </c>
      <c r="G14" s="318">
        <v>261</v>
      </c>
      <c r="H14" s="1098">
        <v>3.8575229086609521E-2</v>
      </c>
      <c r="I14" s="1096">
        <v>0.90625</v>
      </c>
      <c r="J14" s="741">
        <v>135</v>
      </c>
      <c r="K14" s="741">
        <v>126</v>
      </c>
      <c r="L14" s="741">
        <v>25</v>
      </c>
      <c r="M14" s="1087">
        <v>4.4923629829290209E-3</v>
      </c>
      <c r="N14" s="1100">
        <v>8.6805555555555552E-2</v>
      </c>
      <c r="O14" s="742">
        <v>15</v>
      </c>
      <c r="P14" s="404">
        <v>10</v>
      </c>
      <c r="Q14" s="383"/>
      <c r="R14" s="443"/>
      <c r="S14" s="44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</row>
    <row r="15" spans="1:31" s="49" customFormat="1" ht="17.25" customHeight="1">
      <c r="A15" s="293" t="s">
        <v>34</v>
      </c>
      <c r="B15" s="96">
        <v>491</v>
      </c>
      <c r="C15" s="333">
        <v>276</v>
      </c>
      <c r="D15" s="1096">
        <v>0.56211812627291247</v>
      </c>
      <c r="E15" s="742">
        <v>215</v>
      </c>
      <c r="F15" s="1097">
        <v>0.43788187372708759</v>
      </c>
      <c r="G15" s="318">
        <v>331</v>
      </c>
      <c r="H15" s="1098">
        <v>5.4315720380702329E-2</v>
      </c>
      <c r="I15" s="1096">
        <v>0.67413441955193487</v>
      </c>
      <c r="J15" s="741">
        <v>191</v>
      </c>
      <c r="K15" s="741">
        <v>140</v>
      </c>
      <c r="L15" s="741">
        <v>157</v>
      </c>
      <c r="M15" s="1087">
        <v>3.1634092282893413E-2</v>
      </c>
      <c r="N15" s="1100">
        <v>0.31975560081466398</v>
      </c>
      <c r="O15" s="742">
        <v>83</v>
      </c>
      <c r="P15" s="404">
        <v>74</v>
      </c>
      <c r="Q15" s="383"/>
      <c r="R15" s="443"/>
      <c r="S15" s="44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</row>
    <row r="16" spans="1:31" s="49" customFormat="1" ht="17.25" customHeight="1">
      <c r="A16" s="293" t="s">
        <v>35</v>
      </c>
      <c r="B16" s="96">
        <v>442</v>
      </c>
      <c r="C16" s="333">
        <v>234</v>
      </c>
      <c r="D16" s="1096">
        <v>0.52941176470588236</v>
      </c>
      <c r="E16" s="742">
        <v>208</v>
      </c>
      <c r="F16" s="1097">
        <v>0.47058823529411764</v>
      </c>
      <c r="G16" s="318">
        <v>427</v>
      </c>
      <c r="H16" s="1098">
        <v>0.13886178861788617</v>
      </c>
      <c r="I16" s="1096">
        <v>0.9660633484162896</v>
      </c>
      <c r="J16" s="741">
        <v>225</v>
      </c>
      <c r="K16" s="741">
        <v>202</v>
      </c>
      <c r="L16" s="741">
        <v>12</v>
      </c>
      <c r="M16" s="1087">
        <v>5.07399577167019E-3</v>
      </c>
      <c r="N16" s="1100">
        <v>2.7149321266968326E-2</v>
      </c>
      <c r="O16" s="742">
        <v>7</v>
      </c>
      <c r="P16" s="404">
        <v>5</v>
      </c>
      <c r="Q16" s="383"/>
      <c r="R16" s="443"/>
      <c r="S16" s="44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</row>
    <row r="17" spans="1:31" s="440" customFormat="1" ht="17.25" customHeight="1">
      <c r="A17" s="293" t="s">
        <v>36</v>
      </c>
      <c r="B17" s="96">
        <v>453</v>
      </c>
      <c r="C17" s="333">
        <v>254</v>
      </c>
      <c r="D17" s="1096">
        <v>0.56070640176600439</v>
      </c>
      <c r="E17" s="742">
        <v>199</v>
      </c>
      <c r="F17" s="1097">
        <v>0.43929359823399561</v>
      </c>
      <c r="G17" s="318">
        <v>382</v>
      </c>
      <c r="H17" s="1098">
        <v>4.2676795888727519E-2</v>
      </c>
      <c r="I17" s="1096">
        <v>0.8432671081677704</v>
      </c>
      <c r="J17" s="741">
        <v>209</v>
      </c>
      <c r="K17" s="741">
        <v>173</v>
      </c>
      <c r="L17" s="741">
        <v>67</v>
      </c>
      <c r="M17" s="1087">
        <v>8.4266130046535027E-3</v>
      </c>
      <c r="N17" s="1100">
        <v>0.1479028697571744</v>
      </c>
      <c r="O17" s="742">
        <v>41</v>
      </c>
      <c r="P17" s="404">
        <v>26</v>
      </c>
      <c r="Q17" s="383"/>
      <c r="R17" s="443"/>
      <c r="S17" s="44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</row>
    <row r="18" spans="1:31" ht="17.25" customHeight="1">
      <c r="A18" s="293" t="s">
        <v>37</v>
      </c>
      <c r="B18" s="96">
        <v>1346</v>
      </c>
      <c r="C18" s="333">
        <v>706</v>
      </c>
      <c r="D18" s="1096">
        <v>0.52451708766716199</v>
      </c>
      <c r="E18" s="742">
        <v>640</v>
      </c>
      <c r="F18" s="1097">
        <v>0.47548291233283801</v>
      </c>
      <c r="G18" s="318">
        <v>944</v>
      </c>
      <c r="H18" s="1098">
        <v>0.19387964674471145</v>
      </c>
      <c r="I18" s="1096">
        <v>0.70133729569093606</v>
      </c>
      <c r="J18" s="741">
        <v>478</v>
      </c>
      <c r="K18" s="741">
        <v>466</v>
      </c>
      <c r="L18" s="741">
        <v>385</v>
      </c>
      <c r="M18" s="1087">
        <v>9.3062605752961089E-2</v>
      </c>
      <c r="N18" s="1100">
        <v>0.28603268945022287</v>
      </c>
      <c r="O18" s="742">
        <v>222</v>
      </c>
      <c r="P18" s="404">
        <v>163</v>
      </c>
      <c r="R18" s="443"/>
      <c r="S18" s="443"/>
    </row>
    <row r="19" spans="1:31" ht="17.25" customHeight="1">
      <c r="A19" s="293" t="s">
        <v>38</v>
      </c>
      <c r="B19" s="96">
        <v>708</v>
      </c>
      <c r="C19" s="333">
        <v>386</v>
      </c>
      <c r="D19" s="1096">
        <v>0.54519774011299438</v>
      </c>
      <c r="E19" s="742">
        <v>322</v>
      </c>
      <c r="F19" s="1097">
        <v>0.45480225988700562</v>
      </c>
      <c r="G19" s="184">
        <v>515</v>
      </c>
      <c r="H19" s="1098">
        <v>8.7779103460030677E-2</v>
      </c>
      <c r="I19" s="1096">
        <v>0.72740112994350281</v>
      </c>
      <c r="J19" s="741">
        <v>272</v>
      </c>
      <c r="K19" s="741">
        <v>243</v>
      </c>
      <c r="L19" s="741">
        <v>191</v>
      </c>
      <c r="M19" s="1087">
        <v>3.8829030290709492E-2</v>
      </c>
      <c r="N19" s="1100">
        <v>0.26977401129943501</v>
      </c>
      <c r="O19" s="742">
        <v>112</v>
      </c>
      <c r="P19" s="404">
        <v>79</v>
      </c>
      <c r="R19" s="443"/>
      <c r="S19" s="443"/>
    </row>
    <row r="20" spans="1:31" ht="17.25" customHeight="1">
      <c r="A20" s="293" t="s">
        <v>39</v>
      </c>
      <c r="B20" s="96">
        <v>413</v>
      </c>
      <c r="C20" s="333">
        <v>223</v>
      </c>
      <c r="D20" s="1096">
        <v>0.53995157384987891</v>
      </c>
      <c r="E20" s="742">
        <v>190</v>
      </c>
      <c r="F20" s="1097">
        <v>0.46004842615012109</v>
      </c>
      <c r="G20" s="184">
        <v>346</v>
      </c>
      <c r="H20" s="1098">
        <v>6.3035161231554018E-2</v>
      </c>
      <c r="I20" s="1096">
        <v>0.83777239709443097</v>
      </c>
      <c r="J20" s="741">
        <v>186</v>
      </c>
      <c r="K20" s="741">
        <v>160</v>
      </c>
      <c r="L20" s="741">
        <v>65</v>
      </c>
      <c r="M20" s="1087">
        <v>1.4486293737463784E-2</v>
      </c>
      <c r="N20" s="1100">
        <v>0.15738498789346247</v>
      </c>
      <c r="O20" s="742">
        <v>35</v>
      </c>
      <c r="P20" s="404">
        <v>30</v>
      </c>
      <c r="R20" s="443"/>
      <c r="S20" s="443"/>
    </row>
    <row r="21" spans="1:31" ht="17.25" customHeight="1" thickBot="1">
      <c r="A21" s="294" t="s">
        <v>40</v>
      </c>
      <c r="B21" s="826">
        <v>1058</v>
      </c>
      <c r="C21" s="18">
        <v>574</v>
      </c>
      <c r="D21" s="1099">
        <v>0.5425330812854442</v>
      </c>
      <c r="E21" s="570">
        <v>484</v>
      </c>
      <c r="F21" s="1103">
        <v>0.45746691871455575</v>
      </c>
      <c r="G21" s="331">
        <v>789</v>
      </c>
      <c r="H21" s="1106">
        <v>0.14706430568499534</v>
      </c>
      <c r="I21" s="1099">
        <v>0.74574669187145559</v>
      </c>
      <c r="J21" s="257">
        <v>418</v>
      </c>
      <c r="K21" s="257">
        <v>371</v>
      </c>
      <c r="L21" s="257">
        <v>259</v>
      </c>
      <c r="M21" s="1088">
        <v>5.643931139681848E-2</v>
      </c>
      <c r="N21" s="1101">
        <v>0.2448015122873346</v>
      </c>
      <c r="O21" s="570">
        <v>150</v>
      </c>
      <c r="P21" s="288">
        <v>109</v>
      </c>
      <c r="R21" s="443"/>
      <c r="S21" s="443"/>
    </row>
    <row r="22" spans="1:31">
      <c r="A22" s="209" t="s">
        <v>916</v>
      </c>
    </row>
    <row r="23" spans="1:31">
      <c r="A23" s="209" t="s">
        <v>755</v>
      </c>
    </row>
    <row r="24" spans="1:31">
      <c r="A24" s="209" t="s">
        <v>756</v>
      </c>
    </row>
    <row r="25" spans="1:31">
      <c r="A25" s="439" t="s">
        <v>753</v>
      </c>
    </row>
  </sheetData>
  <mergeCells count="10">
    <mergeCell ref="A3:A6"/>
    <mergeCell ref="B3:B5"/>
    <mergeCell ref="C3:F4"/>
    <mergeCell ref="G3:P3"/>
    <mergeCell ref="G4:K4"/>
    <mergeCell ref="L4:P4"/>
    <mergeCell ref="C5:D5"/>
    <mergeCell ref="E5:F5"/>
    <mergeCell ref="G5:I5"/>
    <mergeCell ref="L5:N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S28"/>
  <sheetViews>
    <sheetView zoomScaleNormal="100" workbookViewId="0"/>
  </sheetViews>
  <sheetFormatPr defaultRowHeight="15"/>
  <cols>
    <col min="1" max="1" width="20" customWidth="1"/>
    <col min="2" max="16" width="7.140625" customWidth="1"/>
  </cols>
  <sheetData>
    <row r="1" spans="1:19" s="2" customFormat="1" ht="17.25" customHeight="1">
      <c r="A1" s="438" t="s">
        <v>551</v>
      </c>
      <c r="I1" s="303"/>
    </row>
    <row r="2" spans="1:19" s="3" customFormat="1" ht="17.25" customHeight="1" thickBot="1">
      <c r="A2" s="701" t="s">
        <v>329</v>
      </c>
      <c r="L2" s="3" t="s">
        <v>0</v>
      </c>
    </row>
    <row r="3" spans="1:19" s="4" customFormat="1" ht="17.25" customHeight="1">
      <c r="A3" s="1579" t="s">
        <v>325</v>
      </c>
      <c r="B3" s="1582" t="s">
        <v>341</v>
      </c>
      <c r="C3" s="1583"/>
      <c r="D3" s="1583"/>
      <c r="E3" s="1583"/>
      <c r="F3" s="1583"/>
      <c r="G3" s="1583"/>
      <c r="H3" s="1583"/>
      <c r="I3" s="1583"/>
      <c r="J3" s="1583"/>
      <c r="K3" s="1583"/>
      <c r="L3" s="1583"/>
      <c r="M3" s="1583"/>
      <c r="N3" s="1583"/>
      <c r="O3" s="1583"/>
      <c r="P3" s="1584"/>
    </row>
    <row r="4" spans="1:19" s="4" customFormat="1" ht="17.25" customHeight="1">
      <c r="A4" s="1580"/>
      <c r="B4" s="1585" t="s">
        <v>41</v>
      </c>
      <c r="C4" s="1586"/>
      <c r="D4" s="1587"/>
      <c r="E4" s="1588" t="s">
        <v>42</v>
      </c>
      <c r="F4" s="1589"/>
      <c r="G4" s="1590"/>
      <c r="H4" s="1295"/>
      <c r="I4" s="1296" t="s">
        <v>43</v>
      </c>
      <c r="J4" s="1296"/>
      <c r="K4" s="1588" t="s">
        <v>377</v>
      </c>
      <c r="L4" s="1589"/>
      <c r="M4" s="1590"/>
      <c r="N4" s="1591" t="s">
        <v>44</v>
      </c>
      <c r="O4" s="1592"/>
      <c r="P4" s="1593"/>
    </row>
    <row r="5" spans="1:19" s="4" customFormat="1" ht="9.75" customHeight="1">
      <c r="A5" s="1580"/>
      <c r="B5" s="1549" t="s">
        <v>2</v>
      </c>
      <c r="C5" s="1551" t="s">
        <v>45</v>
      </c>
      <c r="D5" s="1594" t="s">
        <v>4</v>
      </c>
      <c r="E5" s="1549" t="s">
        <v>2</v>
      </c>
      <c r="F5" s="1551" t="s">
        <v>45</v>
      </c>
      <c r="G5" s="1594" t="s">
        <v>4</v>
      </c>
      <c r="H5" s="1549" t="s">
        <v>2</v>
      </c>
      <c r="I5" s="1551" t="s">
        <v>45</v>
      </c>
      <c r="J5" s="1594" t="s">
        <v>4</v>
      </c>
      <c r="K5" s="1549" t="s">
        <v>2</v>
      </c>
      <c r="L5" s="1551" t="s">
        <v>45</v>
      </c>
      <c r="M5" s="1594" t="s">
        <v>4</v>
      </c>
      <c r="N5" s="1549" t="s">
        <v>2</v>
      </c>
      <c r="O5" s="1551" t="s">
        <v>45</v>
      </c>
      <c r="P5" s="1594" t="s">
        <v>4</v>
      </c>
    </row>
    <row r="6" spans="1:19" s="4" customFormat="1" ht="9.75" customHeight="1" thickBot="1">
      <c r="A6" s="1581"/>
      <c r="B6" s="1550"/>
      <c r="C6" s="1552"/>
      <c r="D6" s="1595"/>
      <c r="E6" s="1550"/>
      <c r="F6" s="1552"/>
      <c r="G6" s="1595"/>
      <c r="H6" s="1550"/>
      <c r="I6" s="1552"/>
      <c r="J6" s="1595"/>
      <c r="K6" s="1550"/>
      <c r="L6" s="1552"/>
      <c r="M6" s="1595"/>
      <c r="N6" s="1550"/>
      <c r="O6" s="1552"/>
      <c r="P6" s="1595"/>
    </row>
    <row r="7" spans="1:19" s="6" customFormat="1" ht="17.25" customHeight="1">
      <c r="A7" s="361" t="s">
        <v>26</v>
      </c>
      <c r="B7" s="553">
        <v>7</v>
      </c>
      <c r="C7" s="554">
        <v>21</v>
      </c>
      <c r="D7" s="552">
        <v>159</v>
      </c>
      <c r="E7" s="456">
        <v>4746</v>
      </c>
      <c r="F7" s="457">
        <v>14912</v>
      </c>
      <c r="G7" s="458">
        <v>346412</v>
      </c>
      <c r="H7" s="459">
        <v>84</v>
      </c>
      <c r="I7" s="457">
        <v>261</v>
      </c>
      <c r="J7" s="460">
        <v>2614</v>
      </c>
      <c r="K7" s="322">
        <v>399</v>
      </c>
      <c r="L7" s="461">
        <v>764</v>
      </c>
      <c r="M7" s="462">
        <v>12520</v>
      </c>
      <c r="N7" s="422">
        <v>50</v>
      </c>
      <c r="O7" s="373">
        <v>105</v>
      </c>
      <c r="P7" s="462">
        <v>2047</v>
      </c>
      <c r="Q7" s="7"/>
      <c r="R7" s="54"/>
      <c r="S7" s="555"/>
    </row>
    <row r="8" spans="1:19" s="6" customFormat="1" ht="17.25" customHeight="1">
      <c r="A8" s="369" t="s">
        <v>27</v>
      </c>
      <c r="B8" s="333">
        <v>2</v>
      </c>
      <c r="C8" s="318">
        <v>5</v>
      </c>
      <c r="D8" s="431">
        <v>41</v>
      </c>
      <c r="E8" s="333">
        <v>299</v>
      </c>
      <c r="F8" s="405">
        <v>1552</v>
      </c>
      <c r="G8" s="424">
        <v>38795</v>
      </c>
      <c r="H8" s="377">
        <v>12</v>
      </c>
      <c r="I8" s="405">
        <v>42</v>
      </c>
      <c r="J8" s="463">
        <v>418</v>
      </c>
      <c r="K8" s="381">
        <v>102</v>
      </c>
      <c r="L8" s="380">
        <v>233</v>
      </c>
      <c r="M8" s="464">
        <v>3478</v>
      </c>
      <c r="N8" s="374">
        <v>11</v>
      </c>
      <c r="O8" s="382">
        <v>29</v>
      </c>
      <c r="P8" s="464">
        <v>532</v>
      </c>
      <c r="Q8" s="7"/>
      <c r="R8" s="7"/>
    </row>
    <row r="9" spans="1:19" s="6" customFormat="1" ht="17.25" customHeight="1">
      <c r="A9" s="369" t="s">
        <v>28</v>
      </c>
      <c r="B9" s="465" t="s">
        <v>288</v>
      </c>
      <c r="C9" s="466" t="s">
        <v>288</v>
      </c>
      <c r="D9" s="466" t="s">
        <v>288</v>
      </c>
      <c r="E9" s="333">
        <v>687</v>
      </c>
      <c r="F9" s="405">
        <v>2060</v>
      </c>
      <c r="G9" s="424">
        <v>47612</v>
      </c>
      <c r="H9" s="377">
        <v>9</v>
      </c>
      <c r="I9" s="405">
        <v>21</v>
      </c>
      <c r="J9" s="463">
        <v>213</v>
      </c>
      <c r="K9" s="381">
        <v>86</v>
      </c>
      <c r="L9" s="380">
        <v>166</v>
      </c>
      <c r="M9" s="464">
        <v>2767</v>
      </c>
      <c r="N9" s="374">
        <v>7</v>
      </c>
      <c r="O9" s="382">
        <v>11</v>
      </c>
      <c r="P9" s="464">
        <v>205</v>
      </c>
      <c r="R9" s="7"/>
    </row>
    <row r="10" spans="1:19" s="6" customFormat="1" ht="17.25" customHeight="1">
      <c r="A10" s="369" t="s">
        <v>29</v>
      </c>
      <c r="B10" s="333">
        <v>1</v>
      </c>
      <c r="C10" s="318">
        <v>3</v>
      </c>
      <c r="D10" s="431">
        <v>19</v>
      </c>
      <c r="E10" s="333">
        <v>293</v>
      </c>
      <c r="F10" s="405">
        <v>952</v>
      </c>
      <c r="G10" s="424">
        <v>22174</v>
      </c>
      <c r="H10" s="377">
        <v>6</v>
      </c>
      <c r="I10" s="405">
        <v>15</v>
      </c>
      <c r="J10" s="463">
        <v>215</v>
      </c>
      <c r="K10" s="381">
        <v>17</v>
      </c>
      <c r="L10" s="380">
        <v>27</v>
      </c>
      <c r="M10" s="464">
        <v>402</v>
      </c>
      <c r="N10" s="374">
        <v>4</v>
      </c>
      <c r="O10" s="382">
        <v>12</v>
      </c>
      <c r="P10" s="464">
        <v>250</v>
      </c>
      <c r="R10" s="7"/>
    </row>
    <row r="11" spans="1:19" s="6" customFormat="1" ht="17.25" customHeight="1">
      <c r="A11" s="369" t="s">
        <v>30</v>
      </c>
      <c r="B11" s="465" t="s">
        <v>288</v>
      </c>
      <c r="C11" s="466" t="s">
        <v>288</v>
      </c>
      <c r="D11" s="466" t="s">
        <v>288</v>
      </c>
      <c r="E11" s="333">
        <v>257</v>
      </c>
      <c r="F11" s="405">
        <v>805</v>
      </c>
      <c r="G11" s="424">
        <v>18277</v>
      </c>
      <c r="H11" s="377">
        <v>4</v>
      </c>
      <c r="I11" s="405">
        <v>12</v>
      </c>
      <c r="J11" s="463">
        <v>116</v>
      </c>
      <c r="K11" s="381">
        <v>14</v>
      </c>
      <c r="L11" s="380">
        <v>21</v>
      </c>
      <c r="M11" s="464">
        <v>408</v>
      </c>
      <c r="N11" s="374">
        <v>1</v>
      </c>
      <c r="O11" s="382">
        <v>3</v>
      </c>
      <c r="P11" s="464">
        <v>62</v>
      </c>
      <c r="R11" s="7"/>
    </row>
    <row r="12" spans="1:19" s="6" customFormat="1" ht="17.25" customHeight="1">
      <c r="A12" s="369" t="s">
        <v>31</v>
      </c>
      <c r="B12" s="465" t="s">
        <v>288</v>
      </c>
      <c r="C12" s="466" t="s">
        <v>288</v>
      </c>
      <c r="D12" s="466" t="s">
        <v>288</v>
      </c>
      <c r="E12" s="333">
        <v>116</v>
      </c>
      <c r="F12" s="405">
        <v>368</v>
      </c>
      <c r="G12" s="424">
        <v>8703</v>
      </c>
      <c r="H12" s="466" t="s">
        <v>288</v>
      </c>
      <c r="I12" s="466" t="s">
        <v>288</v>
      </c>
      <c r="J12" s="466" t="s">
        <v>288</v>
      </c>
      <c r="K12" s="381">
        <v>7</v>
      </c>
      <c r="L12" s="380">
        <v>12</v>
      </c>
      <c r="M12" s="464">
        <v>207</v>
      </c>
      <c r="N12" s="374">
        <v>1</v>
      </c>
      <c r="O12" s="382">
        <v>2</v>
      </c>
      <c r="P12" s="464">
        <v>44</v>
      </c>
      <c r="R12" s="7"/>
    </row>
    <row r="13" spans="1:19" s="6" customFormat="1" ht="17.25" customHeight="1">
      <c r="A13" s="369" t="s">
        <v>32</v>
      </c>
      <c r="B13" s="465" t="s">
        <v>288</v>
      </c>
      <c r="C13" s="466" t="s">
        <v>288</v>
      </c>
      <c r="D13" s="466" t="s">
        <v>288</v>
      </c>
      <c r="E13" s="333">
        <v>326</v>
      </c>
      <c r="F13" s="405">
        <v>1073</v>
      </c>
      <c r="G13" s="424">
        <v>24131</v>
      </c>
      <c r="H13" s="377">
        <v>3</v>
      </c>
      <c r="I13" s="405">
        <v>12</v>
      </c>
      <c r="J13" s="463">
        <v>122</v>
      </c>
      <c r="K13" s="381">
        <v>26</v>
      </c>
      <c r="L13" s="380">
        <v>47</v>
      </c>
      <c r="M13" s="464">
        <v>772</v>
      </c>
      <c r="N13" s="374">
        <v>4</v>
      </c>
      <c r="O13" s="382">
        <v>5</v>
      </c>
      <c r="P13" s="464">
        <v>97</v>
      </c>
      <c r="R13" s="7"/>
    </row>
    <row r="14" spans="1:19" s="6" customFormat="1" ht="17.25" customHeight="1">
      <c r="A14" s="369" t="s">
        <v>33</v>
      </c>
      <c r="B14" s="465" t="s">
        <v>288</v>
      </c>
      <c r="C14" s="466" t="s">
        <v>288</v>
      </c>
      <c r="D14" s="466" t="s">
        <v>288</v>
      </c>
      <c r="E14" s="333">
        <v>215</v>
      </c>
      <c r="F14" s="405">
        <v>636</v>
      </c>
      <c r="G14" s="424">
        <v>14456</v>
      </c>
      <c r="H14" s="377">
        <v>4</v>
      </c>
      <c r="I14" s="405">
        <v>9</v>
      </c>
      <c r="J14" s="463">
        <v>90</v>
      </c>
      <c r="K14" s="381">
        <v>15</v>
      </c>
      <c r="L14" s="380">
        <v>26</v>
      </c>
      <c r="M14" s="464">
        <v>485</v>
      </c>
      <c r="N14" s="374">
        <v>1</v>
      </c>
      <c r="O14" s="382">
        <v>2</v>
      </c>
      <c r="P14" s="464">
        <v>47</v>
      </c>
      <c r="R14" s="7"/>
    </row>
    <row r="15" spans="1:19" s="6" customFormat="1" ht="17.25" customHeight="1">
      <c r="A15" s="369" t="s">
        <v>34</v>
      </c>
      <c r="B15" s="465" t="s">
        <v>288</v>
      </c>
      <c r="C15" s="466" t="s">
        <v>288</v>
      </c>
      <c r="D15" s="466" t="s">
        <v>288</v>
      </c>
      <c r="E15" s="333">
        <v>289</v>
      </c>
      <c r="F15" s="405">
        <v>796</v>
      </c>
      <c r="G15" s="424">
        <v>18263</v>
      </c>
      <c r="H15" s="377">
        <v>6</v>
      </c>
      <c r="I15" s="405">
        <v>25</v>
      </c>
      <c r="J15" s="463">
        <v>272</v>
      </c>
      <c r="K15" s="381">
        <v>16</v>
      </c>
      <c r="L15" s="380">
        <v>21</v>
      </c>
      <c r="M15" s="464">
        <v>342</v>
      </c>
      <c r="N15" s="374">
        <v>3</v>
      </c>
      <c r="O15" s="382">
        <v>7</v>
      </c>
      <c r="P15" s="464">
        <v>132</v>
      </c>
      <c r="R15" s="7"/>
    </row>
    <row r="16" spans="1:19" s="6" customFormat="1" ht="17.25" customHeight="1">
      <c r="A16" s="369" t="s">
        <v>35</v>
      </c>
      <c r="B16" s="465" t="s">
        <v>288</v>
      </c>
      <c r="C16" s="466" t="s">
        <v>288</v>
      </c>
      <c r="D16" s="466" t="s">
        <v>288</v>
      </c>
      <c r="E16" s="333">
        <v>309</v>
      </c>
      <c r="F16" s="405">
        <v>768</v>
      </c>
      <c r="G16" s="424">
        <v>18209</v>
      </c>
      <c r="H16" s="377">
        <v>2</v>
      </c>
      <c r="I16" s="405">
        <v>3</v>
      </c>
      <c r="J16" s="463">
        <v>19</v>
      </c>
      <c r="K16" s="381">
        <v>6</v>
      </c>
      <c r="L16" s="380">
        <v>8</v>
      </c>
      <c r="M16" s="464">
        <v>145</v>
      </c>
      <c r="N16" s="374">
        <v>1</v>
      </c>
      <c r="O16" s="382">
        <v>1</v>
      </c>
      <c r="P16" s="464">
        <v>25</v>
      </c>
      <c r="R16" s="7"/>
    </row>
    <row r="17" spans="1:18" s="6" customFormat="1" ht="17.25" customHeight="1">
      <c r="A17" s="369" t="s">
        <v>36</v>
      </c>
      <c r="B17" s="465" t="s">
        <v>288</v>
      </c>
      <c r="C17" s="466" t="s">
        <v>288</v>
      </c>
      <c r="D17" s="466" t="s">
        <v>288</v>
      </c>
      <c r="E17" s="333">
        <v>277</v>
      </c>
      <c r="F17" s="405">
        <v>787</v>
      </c>
      <c r="G17" s="424">
        <v>17418</v>
      </c>
      <c r="H17" s="466" t="s">
        <v>288</v>
      </c>
      <c r="I17" s="466" t="s">
        <v>288</v>
      </c>
      <c r="J17" s="466" t="s">
        <v>288</v>
      </c>
      <c r="K17" s="381">
        <v>9</v>
      </c>
      <c r="L17" s="380">
        <v>16</v>
      </c>
      <c r="M17" s="464">
        <v>274</v>
      </c>
      <c r="N17" s="374">
        <v>2</v>
      </c>
      <c r="O17" s="382">
        <v>3</v>
      </c>
      <c r="P17" s="464">
        <v>78</v>
      </c>
      <c r="R17" s="7"/>
    </row>
    <row r="18" spans="1:18" s="6" customFormat="1" ht="17.25" customHeight="1">
      <c r="A18" s="369" t="s">
        <v>37</v>
      </c>
      <c r="B18" s="333">
        <v>2</v>
      </c>
      <c r="C18" s="318">
        <v>6</v>
      </c>
      <c r="D18" s="431">
        <v>50</v>
      </c>
      <c r="E18" s="333">
        <v>618</v>
      </c>
      <c r="F18" s="405">
        <v>1720</v>
      </c>
      <c r="G18" s="424">
        <v>40036</v>
      </c>
      <c r="H18" s="377">
        <v>14</v>
      </c>
      <c r="I18" s="405">
        <v>43</v>
      </c>
      <c r="J18" s="463">
        <v>409</v>
      </c>
      <c r="K18" s="381">
        <v>32</v>
      </c>
      <c r="L18" s="380">
        <v>56</v>
      </c>
      <c r="M18" s="464">
        <v>993</v>
      </c>
      <c r="N18" s="374">
        <v>3</v>
      </c>
      <c r="O18" s="382">
        <v>6</v>
      </c>
      <c r="P18" s="464">
        <v>130</v>
      </c>
      <c r="R18" s="7"/>
    </row>
    <row r="19" spans="1:18" s="6" customFormat="1" ht="17.25" customHeight="1">
      <c r="A19" s="369" t="s">
        <v>38</v>
      </c>
      <c r="B19" s="333">
        <v>1</v>
      </c>
      <c r="C19" s="318">
        <v>4</v>
      </c>
      <c r="D19" s="431">
        <v>23</v>
      </c>
      <c r="E19" s="333">
        <v>348</v>
      </c>
      <c r="F19" s="405">
        <v>933</v>
      </c>
      <c r="G19" s="424">
        <v>21351</v>
      </c>
      <c r="H19" s="377">
        <v>8</v>
      </c>
      <c r="I19" s="405">
        <v>28</v>
      </c>
      <c r="J19" s="463">
        <v>256</v>
      </c>
      <c r="K19" s="381">
        <v>25</v>
      </c>
      <c r="L19" s="380">
        <v>48</v>
      </c>
      <c r="M19" s="464">
        <v>840</v>
      </c>
      <c r="N19" s="374">
        <v>5</v>
      </c>
      <c r="O19" s="382">
        <v>9</v>
      </c>
      <c r="P19" s="464">
        <v>197</v>
      </c>
      <c r="R19" s="7"/>
    </row>
    <row r="20" spans="1:18" s="6" customFormat="1" ht="17.25" customHeight="1">
      <c r="A20" s="369" t="s">
        <v>39</v>
      </c>
      <c r="B20" s="333">
        <v>1</v>
      </c>
      <c r="C20" s="318">
        <v>3</v>
      </c>
      <c r="D20" s="431">
        <v>26</v>
      </c>
      <c r="E20" s="333">
        <v>297</v>
      </c>
      <c r="F20" s="405">
        <v>823</v>
      </c>
      <c r="G20" s="424">
        <v>19330</v>
      </c>
      <c r="H20" s="377">
        <v>5</v>
      </c>
      <c r="I20" s="405">
        <v>9</v>
      </c>
      <c r="J20" s="463">
        <v>63</v>
      </c>
      <c r="K20" s="381">
        <v>13</v>
      </c>
      <c r="L20" s="380">
        <v>25</v>
      </c>
      <c r="M20" s="464">
        <v>448</v>
      </c>
      <c r="N20" s="374">
        <v>1</v>
      </c>
      <c r="O20" s="382">
        <v>2</v>
      </c>
      <c r="P20" s="464">
        <v>45</v>
      </c>
      <c r="R20" s="7"/>
    </row>
    <row r="21" spans="1:18" s="6" customFormat="1" ht="17.25" customHeight="1" thickBot="1">
      <c r="A21" s="362" t="s">
        <v>40</v>
      </c>
      <c r="B21" s="467" t="s">
        <v>288</v>
      </c>
      <c r="C21" s="468" t="s">
        <v>288</v>
      </c>
      <c r="D21" s="468" t="s">
        <v>288</v>
      </c>
      <c r="E21" s="18">
        <v>415</v>
      </c>
      <c r="F21" s="257">
        <v>1639</v>
      </c>
      <c r="G21" s="19">
        <v>37657</v>
      </c>
      <c r="H21" s="344">
        <v>11</v>
      </c>
      <c r="I21" s="257">
        <v>42</v>
      </c>
      <c r="J21" s="323">
        <v>421</v>
      </c>
      <c r="K21" s="346">
        <v>31</v>
      </c>
      <c r="L21" s="320">
        <v>58</v>
      </c>
      <c r="M21" s="38">
        <v>959</v>
      </c>
      <c r="N21" s="39">
        <v>6</v>
      </c>
      <c r="O21" s="370">
        <v>13</v>
      </c>
      <c r="P21" s="38">
        <v>203</v>
      </c>
      <c r="R21" s="7"/>
    </row>
    <row r="22" spans="1:18" s="11" customFormat="1" ht="17.25" customHeight="1">
      <c r="A22" s="42" t="s">
        <v>897</v>
      </c>
      <c r="F22" s="440"/>
      <c r="G22" s="21"/>
    </row>
    <row r="23" spans="1:18" s="383" customFormat="1" ht="17.25" customHeight="1"/>
    <row r="24" spans="1:18" s="11" customFormat="1" ht="17.25" customHeight="1">
      <c r="A24" s="10"/>
      <c r="B24" s="22"/>
      <c r="C24" s="22"/>
      <c r="D24" s="22"/>
      <c r="E24" s="22"/>
      <c r="F24" s="22"/>
      <c r="G24" s="22"/>
      <c r="H24" s="22"/>
      <c r="I24" s="22"/>
      <c r="J24" s="22"/>
      <c r="K24" s="409"/>
      <c r="L24" s="22"/>
      <c r="M24" s="23"/>
      <c r="N24" s="22"/>
      <c r="O24" s="22"/>
    </row>
    <row r="25" spans="1:18" s="11" customFormat="1" ht="17.25" customHeight="1">
      <c r="A25" s="10"/>
      <c r="B25" s="21"/>
      <c r="C25" s="297"/>
      <c r="D25" s="297"/>
      <c r="E25" s="297"/>
      <c r="F25" s="297"/>
      <c r="G25" s="297"/>
      <c r="H25" s="297"/>
      <c r="I25" s="297"/>
      <c r="J25" s="688"/>
      <c r="K25" s="688"/>
      <c r="L25" s="297"/>
      <c r="M25" s="688"/>
      <c r="N25" s="297"/>
      <c r="O25" s="297"/>
      <c r="P25" s="297"/>
    </row>
    <row r="26" spans="1:18" ht="17.25" customHeight="1"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</row>
    <row r="27" spans="1:18">
      <c r="B27" s="41"/>
      <c r="C27" s="42"/>
    </row>
    <row r="28" spans="1:18">
      <c r="K28" s="395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R31"/>
  <sheetViews>
    <sheetView zoomScaleNormal="100" workbookViewId="0"/>
  </sheetViews>
  <sheetFormatPr defaultRowHeight="15"/>
  <cols>
    <col min="1" max="1" width="16.42578125" style="383" customWidth="1"/>
    <col min="2" max="2" width="6.42578125" style="383" customWidth="1"/>
    <col min="3" max="3" width="6.85546875" style="383" customWidth="1"/>
    <col min="4" max="4" width="6.42578125" style="383" customWidth="1"/>
    <col min="5" max="5" width="6.85546875" style="383" customWidth="1"/>
    <col min="6" max="6" width="6.42578125" style="383" customWidth="1"/>
    <col min="7" max="7" width="6.85546875" style="383" customWidth="1"/>
    <col min="8" max="8" width="6.42578125" style="383" customWidth="1"/>
    <col min="9" max="9" width="6.85546875" style="383" customWidth="1"/>
    <col min="10" max="10" width="6.42578125" style="383" customWidth="1"/>
    <col min="11" max="11" width="6.85546875" style="383" customWidth="1"/>
    <col min="12" max="12" width="6.42578125" style="383" customWidth="1"/>
    <col min="13" max="13" width="6.85546875" style="383" customWidth="1"/>
    <col min="14" max="14" width="6.42578125" style="383" customWidth="1"/>
    <col min="15" max="15" width="6.85546875" style="383" customWidth="1"/>
    <col min="16" max="16" width="6.42578125" style="383" customWidth="1"/>
    <col min="17" max="17" width="6.85546875" style="383" customWidth="1"/>
    <col min="18" max="18" width="6.42578125" style="383" customWidth="1"/>
    <col min="19" max="16384" width="9.140625" style="383"/>
  </cols>
  <sheetData>
    <row r="1" spans="1:18" s="378" customFormat="1" ht="17.25" customHeight="1">
      <c r="A1" s="438" t="s">
        <v>580</v>
      </c>
      <c r="B1" s="438"/>
    </row>
    <row r="2" spans="1:18" s="379" customFormat="1" ht="17.25" customHeight="1" thickBot="1">
      <c r="A2" s="701" t="s">
        <v>329</v>
      </c>
    </row>
    <row r="3" spans="1:18" ht="17.25" customHeight="1">
      <c r="A3" s="1499" t="s">
        <v>334</v>
      </c>
      <c r="B3" s="1500"/>
      <c r="C3" s="1641" t="s">
        <v>438</v>
      </c>
      <c r="D3" s="1642"/>
      <c r="E3" s="1641" t="s">
        <v>1019</v>
      </c>
      <c r="F3" s="1642"/>
      <c r="G3" s="1642"/>
      <c r="H3" s="1643"/>
      <c r="I3" s="1644" t="s">
        <v>1020</v>
      </c>
      <c r="J3" s="1642"/>
      <c r="K3" s="1642"/>
      <c r="L3" s="1642"/>
      <c r="M3" s="1642"/>
      <c r="N3" s="1642"/>
      <c r="O3" s="1642"/>
      <c r="P3" s="1642"/>
      <c r="Q3" s="1642"/>
      <c r="R3" s="1643"/>
    </row>
    <row r="4" spans="1:18" ht="17.25" customHeight="1">
      <c r="A4" s="1501"/>
      <c r="B4" s="1502"/>
      <c r="C4" s="1646"/>
      <c r="D4" s="1568"/>
      <c r="E4" s="1650" t="s">
        <v>5</v>
      </c>
      <c r="F4" s="1568"/>
      <c r="G4" s="1637" t="s">
        <v>348</v>
      </c>
      <c r="H4" s="1638"/>
      <c r="I4" s="1647" t="s">
        <v>5</v>
      </c>
      <c r="J4" s="1648"/>
      <c r="K4" s="1640" t="s">
        <v>255</v>
      </c>
      <c r="L4" s="1568"/>
      <c r="M4" s="1568"/>
      <c r="N4" s="1568"/>
      <c r="O4" s="1568"/>
      <c r="P4" s="1568"/>
      <c r="Q4" s="1568"/>
      <c r="R4" s="1645"/>
    </row>
    <row r="5" spans="1:18" ht="22.5" customHeight="1">
      <c r="A5" s="1501"/>
      <c r="B5" s="1502"/>
      <c r="C5" s="1646"/>
      <c r="D5" s="1568"/>
      <c r="E5" s="1646"/>
      <c r="F5" s="1651"/>
      <c r="G5" s="1639"/>
      <c r="H5" s="1546"/>
      <c r="I5" s="1545"/>
      <c r="J5" s="1649"/>
      <c r="K5" s="1640" t="s">
        <v>344</v>
      </c>
      <c r="L5" s="1568"/>
      <c r="M5" s="1640" t="s">
        <v>345</v>
      </c>
      <c r="N5" s="1568"/>
      <c r="O5" s="1640" t="s">
        <v>346</v>
      </c>
      <c r="P5" s="1568"/>
      <c r="Q5" s="1640" t="s">
        <v>347</v>
      </c>
      <c r="R5" s="1645"/>
    </row>
    <row r="6" spans="1:18" ht="17.25" customHeight="1" thickBot="1">
      <c r="A6" s="1503"/>
      <c r="B6" s="1504"/>
      <c r="C6" s="1330" t="s">
        <v>252</v>
      </c>
      <c r="D6" s="1331" t="s">
        <v>256</v>
      </c>
      <c r="E6" s="1330" t="s">
        <v>252</v>
      </c>
      <c r="F6" s="1332" t="s">
        <v>262</v>
      </c>
      <c r="G6" s="1333" t="s">
        <v>252</v>
      </c>
      <c r="H6" s="1334" t="s">
        <v>262</v>
      </c>
      <c r="I6" s="1335" t="s">
        <v>252</v>
      </c>
      <c r="J6" s="1336" t="s">
        <v>262</v>
      </c>
      <c r="K6" s="1333" t="s">
        <v>252</v>
      </c>
      <c r="L6" s="1336" t="s">
        <v>262</v>
      </c>
      <c r="M6" s="1333" t="s">
        <v>252</v>
      </c>
      <c r="N6" s="1336" t="s">
        <v>262</v>
      </c>
      <c r="O6" s="1333" t="s">
        <v>252</v>
      </c>
      <c r="P6" s="1336" t="s">
        <v>262</v>
      </c>
      <c r="Q6" s="1333" t="s">
        <v>252</v>
      </c>
      <c r="R6" s="1334" t="s">
        <v>262</v>
      </c>
    </row>
    <row r="7" spans="1:18" s="49" customFormat="1" ht="17.25" customHeight="1">
      <c r="A7" s="1505" t="s">
        <v>13</v>
      </c>
      <c r="B7" s="1506"/>
      <c r="C7" s="95">
        <v>13583</v>
      </c>
      <c r="D7" s="745">
        <v>1.6645527349374706E-2</v>
      </c>
      <c r="E7" s="95">
        <v>3691</v>
      </c>
      <c r="F7" s="352">
        <v>0.27173672973569901</v>
      </c>
      <c r="G7" s="746">
        <v>2729</v>
      </c>
      <c r="H7" s="486">
        <v>0.20091290583818008</v>
      </c>
      <c r="I7" s="185">
        <v>9892</v>
      </c>
      <c r="J7" s="485">
        <v>0.72826327026430093</v>
      </c>
      <c r="K7" s="746">
        <v>3022</v>
      </c>
      <c r="L7" s="485">
        <v>0.22248398733711255</v>
      </c>
      <c r="M7" s="746">
        <v>3270</v>
      </c>
      <c r="N7" s="485">
        <v>0.24074210410071412</v>
      </c>
      <c r="O7" s="746">
        <v>1029</v>
      </c>
      <c r="P7" s="485">
        <v>7.5756460281233895E-2</v>
      </c>
      <c r="Q7" s="746">
        <v>2571</v>
      </c>
      <c r="R7" s="486">
        <v>0.18928071854524037</v>
      </c>
    </row>
    <row r="8" spans="1:18" s="49" customFormat="1" ht="17.25" customHeight="1">
      <c r="A8" s="1505" t="s">
        <v>14</v>
      </c>
      <c r="B8" s="1506"/>
      <c r="C8" s="95">
        <v>13839</v>
      </c>
      <c r="D8" s="745">
        <v>1.7419401127056273E-2</v>
      </c>
      <c r="E8" s="95">
        <v>3781</v>
      </c>
      <c r="F8" s="352">
        <v>0.27321338246983162</v>
      </c>
      <c r="G8" s="746">
        <v>2805</v>
      </c>
      <c r="H8" s="486">
        <v>0.20268805549533925</v>
      </c>
      <c r="I8" s="185">
        <v>10058</v>
      </c>
      <c r="J8" s="485">
        <v>0.72678661753016838</v>
      </c>
      <c r="K8" s="746">
        <v>3170</v>
      </c>
      <c r="L8" s="485">
        <v>0.22906279355444759</v>
      </c>
      <c r="M8" s="746">
        <v>3171</v>
      </c>
      <c r="N8" s="485">
        <v>0.2291350531107739</v>
      </c>
      <c r="O8" s="746">
        <v>1161</v>
      </c>
      <c r="P8" s="485">
        <v>8.3893344894862346E-2</v>
      </c>
      <c r="Q8" s="746">
        <v>2556</v>
      </c>
      <c r="R8" s="486">
        <v>0.18469542597008454</v>
      </c>
    </row>
    <row r="9" spans="1:18" s="49" customFormat="1" ht="17.25" customHeight="1">
      <c r="A9" s="1505" t="s">
        <v>15</v>
      </c>
      <c r="B9" s="1506"/>
      <c r="C9" s="95">
        <v>14109</v>
      </c>
      <c r="D9" s="745">
        <v>1.7871121210509117E-2</v>
      </c>
      <c r="E9" s="95">
        <v>3914</v>
      </c>
      <c r="F9" s="352">
        <v>0.27741158126018856</v>
      </c>
      <c r="G9" s="746">
        <v>2905</v>
      </c>
      <c r="H9" s="486">
        <v>0.20589694521227586</v>
      </c>
      <c r="I9" s="185">
        <v>10195</v>
      </c>
      <c r="J9" s="485">
        <v>0.7225884187398115</v>
      </c>
      <c r="K9" s="746">
        <v>3262</v>
      </c>
      <c r="L9" s="485">
        <v>0.23119994329860372</v>
      </c>
      <c r="M9" s="746">
        <v>3066</v>
      </c>
      <c r="N9" s="485">
        <v>0.21730810121199234</v>
      </c>
      <c r="O9" s="746">
        <v>1211</v>
      </c>
      <c r="P9" s="485">
        <v>8.5831738606563193E-2</v>
      </c>
      <c r="Q9" s="746">
        <v>2656</v>
      </c>
      <c r="R9" s="486">
        <v>0.18824863562265221</v>
      </c>
    </row>
    <row r="10" spans="1:18" s="49" customFormat="1" ht="17.25" customHeight="1">
      <c r="A10" s="1505" t="s">
        <v>16</v>
      </c>
      <c r="B10" s="1506"/>
      <c r="C10" s="95">
        <v>14344</v>
      </c>
      <c r="D10" s="745">
        <v>1.8050895875123641E-2</v>
      </c>
      <c r="E10" s="95">
        <v>4237</v>
      </c>
      <c r="F10" s="352">
        <v>0.29538482989403236</v>
      </c>
      <c r="G10" s="746">
        <v>3161</v>
      </c>
      <c r="H10" s="486">
        <v>0.22037088678192973</v>
      </c>
      <c r="I10" s="185">
        <v>10107</v>
      </c>
      <c r="J10" s="485">
        <v>0.70461517010596764</v>
      </c>
      <c r="K10" s="746">
        <v>3392</v>
      </c>
      <c r="L10" s="485">
        <v>0.23647518126045733</v>
      </c>
      <c r="M10" s="746">
        <v>2852</v>
      </c>
      <c r="N10" s="485">
        <v>0.1988287785833798</v>
      </c>
      <c r="O10" s="746">
        <v>1244</v>
      </c>
      <c r="P10" s="485">
        <v>8.6726157278304516E-2</v>
      </c>
      <c r="Q10" s="746">
        <v>2619</v>
      </c>
      <c r="R10" s="486">
        <v>0.18258505298382599</v>
      </c>
    </row>
    <row r="11" spans="1:18" s="49" customFormat="1" ht="17.25" customHeight="1">
      <c r="A11" s="1505" t="s">
        <v>17</v>
      </c>
      <c r="B11" s="1506"/>
      <c r="C11" s="95">
        <v>14551</v>
      </c>
      <c r="D11" s="745">
        <v>1.8009777832786681E-2</v>
      </c>
      <c r="E11" s="95">
        <v>4471</v>
      </c>
      <c r="F11" s="352">
        <v>0.30726410555975536</v>
      </c>
      <c r="G11" s="746">
        <v>3285</v>
      </c>
      <c r="H11" s="486">
        <v>0.22575767988454401</v>
      </c>
      <c r="I11" s="185">
        <v>10080</v>
      </c>
      <c r="J11" s="485">
        <v>0.69273589444024464</v>
      </c>
      <c r="K11" s="746">
        <v>3422</v>
      </c>
      <c r="L11" s="485">
        <v>0.2351728403546148</v>
      </c>
      <c r="M11" s="746">
        <v>2763</v>
      </c>
      <c r="N11" s="485">
        <v>0.18988385677960279</v>
      </c>
      <c r="O11" s="746">
        <v>1266</v>
      </c>
      <c r="P11" s="485">
        <v>8.7004329599340249E-2</v>
      </c>
      <c r="Q11" s="746">
        <v>2629</v>
      </c>
      <c r="R11" s="486">
        <v>0.18067486770668684</v>
      </c>
    </row>
    <row r="12" spans="1:18" s="49" customFormat="1" ht="17.25" customHeight="1">
      <c r="A12" s="1505" t="s">
        <v>18</v>
      </c>
      <c r="B12" s="1506"/>
      <c r="C12" s="95">
        <v>15109</v>
      </c>
      <c r="D12" s="745">
        <v>1.8255212927141051E-2</v>
      </c>
      <c r="E12" s="95">
        <v>4852</v>
      </c>
      <c r="F12" s="352">
        <v>0.32113309947713281</v>
      </c>
      <c r="G12" s="746">
        <v>3439</v>
      </c>
      <c r="H12" s="486">
        <v>0.22761268118340061</v>
      </c>
      <c r="I12" s="185">
        <v>10257</v>
      </c>
      <c r="J12" s="485">
        <v>0.67886690052286713</v>
      </c>
      <c r="K12" s="746">
        <v>3589</v>
      </c>
      <c r="L12" s="485">
        <v>0.23754053875173736</v>
      </c>
      <c r="M12" s="746">
        <v>2906</v>
      </c>
      <c r="N12" s="485">
        <v>0.19233569395724404</v>
      </c>
      <c r="O12" s="746">
        <v>1263</v>
      </c>
      <c r="P12" s="485">
        <v>8.3592560725395462E-2</v>
      </c>
      <c r="Q12" s="746">
        <v>2499</v>
      </c>
      <c r="R12" s="486">
        <v>0.16539810708849031</v>
      </c>
    </row>
    <row r="13" spans="1:18" s="49" customFormat="1" ht="17.25" customHeight="1">
      <c r="A13" s="1505" t="s">
        <v>19</v>
      </c>
      <c r="B13" s="1506"/>
      <c r="C13" s="95">
        <v>16477</v>
      </c>
      <c r="D13" s="745">
        <v>1.9290816344450599E-2</v>
      </c>
      <c r="E13" s="95">
        <v>5334</v>
      </c>
      <c r="F13" s="352">
        <v>0.32372397887965043</v>
      </c>
      <c r="G13" s="746">
        <v>3775</v>
      </c>
      <c r="H13" s="486">
        <v>0.2291072403957031</v>
      </c>
      <c r="I13" s="185">
        <v>11143</v>
      </c>
      <c r="J13" s="485">
        <v>0.67627602112034957</v>
      </c>
      <c r="K13" s="746">
        <v>4039</v>
      </c>
      <c r="L13" s="485">
        <v>0.24512957455847545</v>
      </c>
      <c r="M13" s="746">
        <v>3220</v>
      </c>
      <c r="N13" s="485">
        <v>0.19542392425805669</v>
      </c>
      <c r="O13" s="746">
        <v>1321</v>
      </c>
      <c r="P13" s="485">
        <v>8.0172361473569223E-2</v>
      </c>
      <c r="Q13" s="746">
        <v>2563</v>
      </c>
      <c r="R13" s="486">
        <v>0.15555016083024822</v>
      </c>
    </row>
    <row r="14" spans="1:18" s="49" customFormat="1" ht="17.25" customHeight="1">
      <c r="A14" s="1505" t="s">
        <v>20</v>
      </c>
      <c r="B14" s="1506"/>
      <c r="C14" s="95">
        <v>18281</v>
      </c>
      <c r="D14" s="745">
        <v>2.0767940053462025E-2</v>
      </c>
      <c r="E14" s="95">
        <v>5865</v>
      </c>
      <c r="F14" s="352">
        <v>0.32082490016957499</v>
      </c>
      <c r="G14" s="746">
        <v>4112</v>
      </c>
      <c r="H14" s="486">
        <v>0.22493299053662272</v>
      </c>
      <c r="I14" s="185">
        <v>12416</v>
      </c>
      <c r="J14" s="485">
        <v>0.67917509983042501</v>
      </c>
      <c r="K14" s="746">
        <v>4716</v>
      </c>
      <c r="L14" s="485">
        <v>0.25797275860182706</v>
      </c>
      <c r="M14" s="746">
        <v>3626</v>
      </c>
      <c r="N14" s="485">
        <v>0.19834801159673979</v>
      </c>
      <c r="O14" s="746">
        <v>1377</v>
      </c>
      <c r="P14" s="485">
        <v>7.5324106996334989E-2</v>
      </c>
      <c r="Q14" s="746">
        <v>2697</v>
      </c>
      <c r="R14" s="486">
        <v>0.14753022263552323</v>
      </c>
    </row>
    <row r="15" spans="1:18" s="49" customFormat="1" ht="17.25" customHeight="1">
      <c r="A15" s="1505" t="s">
        <v>21</v>
      </c>
      <c r="B15" s="1506"/>
      <c r="C15" s="95">
        <v>20237</v>
      </c>
      <c r="D15" s="745">
        <v>2.2332010576171832E-2</v>
      </c>
      <c r="E15" s="95">
        <v>6549</v>
      </c>
      <c r="F15" s="352">
        <v>0.32361516034985421</v>
      </c>
      <c r="G15" s="746">
        <v>4505</v>
      </c>
      <c r="H15" s="486">
        <v>0.22261204724020359</v>
      </c>
      <c r="I15" s="185">
        <v>13688</v>
      </c>
      <c r="J15" s="485">
        <v>0.67638483965014573</v>
      </c>
      <c r="K15" s="746">
        <v>5332</v>
      </c>
      <c r="L15" s="485">
        <v>0.2634777882097149</v>
      </c>
      <c r="M15" s="746">
        <v>4003</v>
      </c>
      <c r="N15" s="485">
        <v>0.19780599891288234</v>
      </c>
      <c r="O15" s="746">
        <v>1484</v>
      </c>
      <c r="P15" s="485">
        <v>7.3331027326184711E-2</v>
      </c>
      <c r="Q15" s="746">
        <v>2869</v>
      </c>
      <c r="R15" s="486">
        <v>0.14177002520136384</v>
      </c>
    </row>
    <row r="16" spans="1:18" s="49" customFormat="1" ht="17.25" customHeight="1">
      <c r="A16" s="1505" t="s">
        <v>244</v>
      </c>
      <c r="B16" s="1506"/>
      <c r="C16" s="95">
        <v>21992</v>
      </c>
      <c r="D16" s="745">
        <v>2.3746690450789757E-2</v>
      </c>
      <c r="E16" s="95">
        <v>7157</v>
      </c>
      <c r="F16" s="352">
        <v>0.32543652237177156</v>
      </c>
      <c r="G16" s="746">
        <v>4861</v>
      </c>
      <c r="H16" s="486">
        <v>0.22103492178974171</v>
      </c>
      <c r="I16" s="185">
        <v>14835</v>
      </c>
      <c r="J16" s="485">
        <v>0.67456347762822844</v>
      </c>
      <c r="K16" s="746">
        <v>5893</v>
      </c>
      <c r="L16" s="485">
        <v>0.26796107675518371</v>
      </c>
      <c r="M16" s="746">
        <v>4318</v>
      </c>
      <c r="N16" s="485">
        <v>0.19634412513641325</v>
      </c>
      <c r="O16" s="746">
        <v>1500</v>
      </c>
      <c r="P16" s="485">
        <v>6.8206620589305197E-2</v>
      </c>
      <c r="Q16" s="746">
        <v>3124</v>
      </c>
      <c r="R16" s="486">
        <v>0.14205165514732629</v>
      </c>
    </row>
    <row r="17" spans="1:18" s="49" customFormat="1" ht="17.25" customHeight="1" thickBot="1">
      <c r="A17" s="1505" t="s">
        <v>321</v>
      </c>
      <c r="B17" s="1506"/>
      <c r="C17" s="351">
        <v>24026</v>
      </c>
      <c r="D17" s="501">
        <v>2.5534366072643179E-2</v>
      </c>
      <c r="E17" s="351">
        <v>7803</v>
      </c>
      <c r="F17" s="512">
        <v>0.32477316240739201</v>
      </c>
      <c r="G17" s="132">
        <v>5181</v>
      </c>
      <c r="H17" s="513">
        <v>0.21564138849579623</v>
      </c>
      <c r="I17" s="474">
        <v>16223</v>
      </c>
      <c r="J17" s="506">
        <v>0.67522683759260804</v>
      </c>
      <c r="K17" s="132">
        <v>6619</v>
      </c>
      <c r="L17" s="506">
        <v>0.27549321568301005</v>
      </c>
      <c r="M17" s="132">
        <v>4631</v>
      </c>
      <c r="N17" s="506">
        <v>0.19274952135186882</v>
      </c>
      <c r="O17" s="132">
        <v>1583</v>
      </c>
      <c r="P17" s="506">
        <v>6.588695579788563E-2</v>
      </c>
      <c r="Q17" s="132">
        <v>3390</v>
      </c>
      <c r="R17" s="513">
        <v>0.1410971447598435</v>
      </c>
    </row>
    <row r="18" spans="1:18" s="49" customFormat="1" ht="17.25" customHeight="1">
      <c r="A18" s="1514" t="s">
        <v>336</v>
      </c>
      <c r="B18" s="1242" t="s">
        <v>327</v>
      </c>
      <c r="C18" s="1245">
        <f>C17-C16</f>
        <v>2034</v>
      </c>
      <c r="D18" s="1309" t="s">
        <v>65</v>
      </c>
      <c r="E18" s="1245">
        <f t="shared" ref="E18:M18" si="0">E17-E16</f>
        <v>646</v>
      </c>
      <c r="F18" s="1308" t="s">
        <v>65</v>
      </c>
      <c r="G18" s="1246">
        <f t="shared" si="0"/>
        <v>320</v>
      </c>
      <c r="H18" s="1309" t="s">
        <v>65</v>
      </c>
      <c r="I18" s="1245">
        <f t="shared" si="0"/>
        <v>1388</v>
      </c>
      <c r="J18" s="1308" t="s">
        <v>65</v>
      </c>
      <c r="K18" s="1246">
        <f t="shared" si="0"/>
        <v>726</v>
      </c>
      <c r="L18" s="1308" t="s">
        <v>65</v>
      </c>
      <c r="M18" s="1246">
        <f t="shared" si="0"/>
        <v>313</v>
      </c>
      <c r="N18" s="1308" t="s">
        <v>65</v>
      </c>
      <c r="O18" s="1246">
        <f>O17-O16</f>
        <v>83</v>
      </c>
      <c r="P18" s="1308" t="s">
        <v>65</v>
      </c>
      <c r="Q18" s="1246">
        <f>Q17-Q16</f>
        <v>266</v>
      </c>
      <c r="R18" s="1309" t="s">
        <v>65</v>
      </c>
    </row>
    <row r="19" spans="1:18" s="49" customFormat="1" ht="17.25" customHeight="1">
      <c r="A19" s="1497"/>
      <c r="B19" s="1250" t="s">
        <v>328</v>
      </c>
      <c r="C19" s="1253">
        <f>C17/C16-1</f>
        <v>9.248817751909777E-2</v>
      </c>
      <c r="D19" s="1321" t="s">
        <v>65</v>
      </c>
      <c r="E19" s="1253">
        <f t="shared" ref="E19:M19" si="1">E17/E16-1</f>
        <v>9.026128266033262E-2</v>
      </c>
      <c r="F19" s="1320" t="s">
        <v>65</v>
      </c>
      <c r="G19" s="1254">
        <f t="shared" si="1"/>
        <v>6.5830076116025538E-2</v>
      </c>
      <c r="H19" s="1321" t="s">
        <v>65</v>
      </c>
      <c r="I19" s="1253">
        <f t="shared" si="1"/>
        <v>9.3562521065048809E-2</v>
      </c>
      <c r="J19" s="1320" t="s">
        <v>65</v>
      </c>
      <c r="K19" s="1254">
        <f t="shared" si="1"/>
        <v>0.12319701340573563</v>
      </c>
      <c r="L19" s="1320" t="s">
        <v>65</v>
      </c>
      <c r="M19" s="1254">
        <f t="shared" si="1"/>
        <v>7.2487262621584003E-2</v>
      </c>
      <c r="N19" s="1320" t="s">
        <v>65</v>
      </c>
      <c r="O19" s="1254">
        <f>O17/O16-1</f>
        <v>5.5333333333333234E-2</v>
      </c>
      <c r="P19" s="1320" t="s">
        <v>65</v>
      </c>
      <c r="Q19" s="1254">
        <f>Q17/Q16-1</f>
        <v>8.5147247119078173E-2</v>
      </c>
      <c r="R19" s="1321" t="s">
        <v>65</v>
      </c>
    </row>
    <row r="20" spans="1:18" s="49" customFormat="1" ht="17.25" customHeight="1">
      <c r="A20" s="1496" t="s">
        <v>337</v>
      </c>
      <c r="B20" s="1270" t="s">
        <v>327</v>
      </c>
      <c r="C20" s="1273">
        <f>C17-C12</f>
        <v>8917</v>
      </c>
      <c r="D20" s="1317" t="s">
        <v>65</v>
      </c>
      <c r="E20" s="1273">
        <f t="shared" ref="E20:M20" si="2">E17-E12</f>
        <v>2951</v>
      </c>
      <c r="F20" s="1316" t="s">
        <v>65</v>
      </c>
      <c r="G20" s="1274">
        <f t="shared" si="2"/>
        <v>1742</v>
      </c>
      <c r="H20" s="1317" t="s">
        <v>65</v>
      </c>
      <c r="I20" s="1273">
        <f t="shared" si="2"/>
        <v>5966</v>
      </c>
      <c r="J20" s="1316" t="s">
        <v>65</v>
      </c>
      <c r="K20" s="1274">
        <f t="shared" si="2"/>
        <v>3030</v>
      </c>
      <c r="L20" s="1316" t="s">
        <v>65</v>
      </c>
      <c r="M20" s="1274">
        <f t="shared" si="2"/>
        <v>1725</v>
      </c>
      <c r="N20" s="1316" t="s">
        <v>65</v>
      </c>
      <c r="O20" s="1274">
        <f>O17-O12</f>
        <v>320</v>
      </c>
      <c r="P20" s="1316" t="s">
        <v>65</v>
      </c>
      <c r="Q20" s="1274">
        <f>Q17-Q12</f>
        <v>891</v>
      </c>
      <c r="R20" s="1317" t="s">
        <v>65</v>
      </c>
    </row>
    <row r="21" spans="1:18" s="49" customFormat="1" ht="17.25" customHeight="1">
      <c r="A21" s="1497"/>
      <c r="B21" s="1250" t="s">
        <v>328</v>
      </c>
      <c r="C21" s="1253">
        <f>C17/C12-1</f>
        <v>0.59017803957905879</v>
      </c>
      <c r="D21" s="1321" t="s">
        <v>65</v>
      </c>
      <c r="E21" s="1253">
        <f t="shared" ref="E21:M21" si="3">E17/E12-1</f>
        <v>0.60820280296784834</v>
      </c>
      <c r="F21" s="1320" t="s">
        <v>65</v>
      </c>
      <c r="G21" s="1254">
        <f t="shared" si="3"/>
        <v>0.50654259959290493</v>
      </c>
      <c r="H21" s="1321" t="s">
        <v>65</v>
      </c>
      <c r="I21" s="1253">
        <f t="shared" si="3"/>
        <v>0.58165155503558541</v>
      </c>
      <c r="J21" s="1320" t="s">
        <v>65</v>
      </c>
      <c r="K21" s="1254">
        <f t="shared" si="3"/>
        <v>0.84424630816383384</v>
      </c>
      <c r="L21" s="1320" t="s">
        <v>65</v>
      </c>
      <c r="M21" s="1254">
        <f t="shared" si="3"/>
        <v>0.59359944941500342</v>
      </c>
      <c r="N21" s="1320" t="s">
        <v>65</v>
      </c>
      <c r="O21" s="1254">
        <f>O17/O12-1</f>
        <v>0.25336500395882822</v>
      </c>
      <c r="P21" s="1320" t="s">
        <v>65</v>
      </c>
      <c r="Q21" s="1254">
        <f>Q17/Q12-1</f>
        <v>0.35654261704681867</v>
      </c>
      <c r="R21" s="1321" t="s">
        <v>65</v>
      </c>
    </row>
    <row r="22" spans="1:18" s="440" customFormat="1" ht="17.25" customHeight="1">
      <c r="A22" s="1496" t="s">
        <v>338</v>
      </c>
      <c r="B22" s="1270" t="s">
        <v>327</v>
      </c>
      <c r="C22" s="1273">
        <f>C17-C7</f>
        <v>10443</v>
      </c>
      <c r="D22" s="1317" t="s">
        <v>65</v>
      </c>
      <c r="E22" s="1273">
        <f t="shared" ref="E22:M22" si="4">E17-E7</f>
        <v>4112</v>
      </c>
      <c r="F22" s="1316" t="s">
        <v>65</v>
      </c>
      <c r="G22" s="1274">
        <f t="shared" si="4"/>
        <v>2452</v>
      </c>
      <c r="H22" s="1317" t="s">
        <v>65</v>
      </c>
      <c r="I22" s="1273">
        <f t="shared" si="4"/>
        <v>6331</v>
      </c>
      <c r="J22" s="1316" t="s">
        <v>65</v>
      </c>
      <c r="K22" s="1274">
        <f t="shared" si="4"/>
        <v>3597</v>
      </c>
      <c r="L22" s="1316" t="s">
        <v>65</v>
      </c>
      <c r="M22" s="1274">
        <f t="shared" si="4"/>
        <v>1361</v>
      </c>
      <c r="N22" s="1316" t="s">
        <v>65</v>
      </c>
      <c r="O22" s="1274">
        <f>O17-O7</f>
        <v>554</v>
      </c>
      <c r="P22" s="1316" t="s">
        <v>65</v>
      </c>
      <c r="Q22" s="1274">
        <f>Q17-Q7</f>
        <v>819</v>
      </c>
      <c r="R22" s="1317" t="s">
        <v>65</v>
      </c>
    </row>
    <row r="23" spans="1:18" ht="17.25" customHeight="1" thickBot="1">
      <c r="A23" s="1498"/>
      <c r="B23" s="1290" t="s">
        <v>328</v>
      </c>
      <c r="C23" s="1291">
        <f>C17/C7-1</f>
        <v>0.7688286829124642</v>
      </c>
      <c r="D23" s="1366" t="s">
        <v>65</v>
      </c>
      <c r="E23" s="1291">
        <f t="shared" ref="E23:M23" si="5">E17/E7-1</f>
        <v>1.1140612300189652</v>
      </c>
      <c r="F23" s="1365" t="s">
        <v>65</v>
      </c>
      <c r="G23" s="1292">
        <f t="shared" si="5"/>
        <v>0.89849761817515583</v>
      </c>
      <c r="H23" s="1366" t="s">
        <v>65</v>
      </c>
      <c r="I23" s="1291">
        <f t="shared" si="5"/>
        <v>0.64001213101496157</v>
      </c>
      <c r="J23" s="1365" t="s">
        <v>65</v>
      </c>
      <c r="K23" s="1292">
        <f t="shared" si="5"/>
        <v>1.1902713434811383</v>
      </c>
      <c r="L23" s="1365" t="s">
        <v>65</v>
      </c>
      <c r="M23" s="1292">
        <f t="shared" si="5"/>
        <v>0.41620795107033648</v>
      </c>
      <c r="N23" s="1365" t="s">
        <v>65</v>
      </c>
      <c r="O23" s="1292">
        <f>O17/O7-1</f>
        <v>0.53838678328474243</v>
      </c>
      <c r="P23" s="1365" t="s">
        <v>65</v>
      </c>
      <c r="Q23" s="1292">
        <f>Q17/Q7-1</f>
        <v>0.31855309218203032</v>
      </c>
      <c r="R23" s="1366" t="s">
        <v>65</v>
      </c>
    </row>
    <row r="24" spans="1:18" ht="17.25" customHeight="1">
      <c r="A24" s="174" t="s">
        <v>917</v>
      </c>
      <c r="R24" s="352"/>
    </row>
    <row r="25" spans="1:18" ht="17.25" customHeight="1">
      <c r="A25" s="441" t="s">
        <v>758</v>
      </c>
    </row>
    <row r="26" spans="1:18" ht="17.25" customHeight="1">
      <c r="A26" s="379" t="s">
        <v>759</v>
      </c>
    </row>
    <row r="27" spans="1:18" ht="17.25" customHeight="1">
      <c r="A27" s="379" t="s">
        <v>52</v>
      </c>
      <c r="C27" s="229"/>
      <c r="D27" s="47"/>
      <c r="E27" s="286"/>
    </row>
    <row r="28" spans="1:18" ht="17.25" customHeight="1"/>
    <row r="29" spans="1:18" ht="17.25" customHeight="1"/>
    <row r="30" spans="1:18" ht="17.25" customHeight="1"/>
    <row r="31" spans="1:18" ht="17.25" customHeight="1"/>
  </sheetData>
  <mergeCells count="26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G4:H5"/>
    <mergeCell ref="C3:D5"/>
    <mergeCell ref="E3:H3"/>
    <mergeCell ref="I3:R3"/>
    <mergeCell ref="E4:F5"/>
    <mergeCell ref="I4:J5"/>
    <mergeCell ref="K4:R4"/>
    <mergeCell ref="K5:L5"/>
    <mergeCell ref="M5:N5"/>
    <mergeCell ref="O5:P5"/>
    <mergeCell ref="Q5:R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P31"/>
  <sheetViews>
    <sheetView zoomScaleNormal="100" workbookViewId="0"/>
  </sheetViews>
  <sheetFormatPr defaultRowHeight="15"/>
  <cols>
    <col min="1" max="1" width="18.7109375" customWidth="1"/>
    <col min="2" max="11" width="9.28515625" customWidth="1"/>
    <col min="12" max="13" width="9.28515625" style="383" customWidth="1"/>
    <col min="14" max="16" width="7.5703125" style="383" customWidth="1"/>
  </cols>
  <sheetData>
    <row r="1" spans="1:15" ht="17.25" customHeight="1">
      <c r="A1" s="438" t="s">
        <v>581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5" ht="17.25" customHeight="1" thickBot="1">
      <c r="A2" s="701" t="s">
        <v>329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5" ht="17.25" customHeight="1">
      <c r="A3" s="1626" t="s">
        <v>325</v>
      </c>
      <c r="B3" s="1641" t="s">
        <v>438</v>
      </c>
      <c r="C3" s="1642"/>
      <c r="D3" s="1641" t="s">
        <v>1019</v>
      </c>
      <c r="E3" s="1642"/>
      <c r="F3" s="1642"/>
      <c r="G3" s="1643"/>
      <c r="H3" s="1656" t="s">
        <v>1020</v>
      </c>
      <c r="I3" s="1657"/>
      <c r="J3" s="1657"/>
      <c r="K3" s="1657"/>
      <c r="L3" s="1657"/>
      <c r="M3" s="1658"/>
    </row>
    <row r="4" spans="1:15" ht="17.25" customHeight="1">
      <c r="A4" s="1633"/>
      <c r="B4" s="1646"/>
      <c r="C4" s="1568"/>
      <c r="D4" s="1650" t="s">
        <v>5</v>
      </c>
      <c r="E4" s="1568"/>
      <c r="F4" s="1637" t="s">
        <v>348</v>
      </c>
      <c r="G4" s="1638"/>
      <c r="H4" s="1647" t="s">
        <v>5</v>
      </c>
      <c r="I4" s="1648"/>
      <c r="J4" s="1640" t="s">
        <v>417</v>
      </c>
      <c r="K4" s="1568"/>
      <c r="L4" s="1568"/>
      <c r="M4" s="1645"/>
    </row>
    <row r="5" spans="1:15" ht="22.5" customHeight="1">
      <c r="A5" s="1633"/>
      <c r="B5" s="1646"/>
      <c r="C5" s="1568"/>
      <c r="D5" s="1646"/>
      <c r="E5" s="1651"/>
      <c r="F5" s="1639"/>
      <c r="G5" s="1546"/>
      <c r="H5" s="1545"/>
      <c r="I5" s="1649"/>
      <c r="J5" s="1640" t="s">
        <v>263</v>
      </c>
      <c r="K5" s="1568"/>
      <c r="L5" s="1640" t="s">
        <v>264</v>
      </c>
      <c r="M5" s="1645"/>
    </row>
    <row r="6" spans="1:15" ht="17.25" customHeight="1" thickBot="1">
      <c r="A6" s="1630"/>
      <c r="B6" s="1330" t="s">
        <v>252</v>
      </c>
      <c r="C6" s="1331" t="s">
        <v>256</v>
      </c>
      <c r="D6" s="1330" t="s">
        <v>252</v>
      </c>
      <c r="E6" s="1332" t="s">
        <v>262</v>
      </c>
      <c r="F6" s="1333" t="s">
        <v>252</v>
      </c>
      <c r="G6" s="1334" t="s">
        <v>262</v>
      </c>
      <c r="H6" s="1335" t="s">
        <v>252</v>
      </c>
      <c r="I6" s="1336" t="s">
        <v>262</v>
      </c>
      <c r="J6" s="1333" t="s">
        <v>252</v>
      </c>
      <c r="K6" s="1336" t="s">
        <v>262</v>
      </c>
      <c r="L6" s="1333" t="s">
        <v>252</v>
      </c>
      <c r="M6" s="1334" t="s">
        <v>262</v>
      </c>
    </row>
    <row r="7" spans="1:15" ht="17.25" customHeight="1">
      <c r="A7" s="361" t="s">
        <v>26</v>
      </c>
      <c r="B7" s="353">
        <v>24026</v>
      </c>
      <c r="C7" s="749">
        <v>2.5534366072643179E-2</v>
      </c>
      <c r="D7" s="747">
        <v>7803</v>
      </c>
      <c r="E7" s="502">
        <v>0.32477316240739201</v>
      </c>
      <c r="F7" s="748">
        <v>5181</v>
      </c>
      <c r="G7" s="504">
        <v>0.21564138849579623</v>
      </c>
      <c r="H7" s="473">
        <v>16223</v>
      </c>
      <c r="I7" s="503">
        <v>0.67522683759260804</v>
      </c>
      <c r="J7" s="748">
        <v>9290</v>
      </c>
      <c r="K7" s="503">
        <v>0.38666444684924667</v>
      </c>
      <c r="L7" s="748">
        <v>6933</v>
      </c>
      <c r="M7" s="504">
        <v>0.28856239074336137</v>
      </c>
      <c r="O7" s="587"/>
    </row>
    <row r="8" spans="1:15" ht="17.25" customHeight="1">
      <c r="A8" s="369" t="s">
        <v>27</v>
      </c>
      <c r="B8" s="32">
        <v>8975</v>
      </c>
      <c r="C8" s="745">
        <v>8.4760168859255622E-2</v>
      </c>
      <c r="D8" s="95">
        <v>2183</v>
      </c>
      <c r="E8" s="352">
        <v>0.24323119777158775</v>
      </c>
      <c r="F8" s="744">
        <v>1239</v>
      </c>
      <c r="G8" s="486">
        <v>0.13805013927576601</v>
      </c>
      <c r="H8" s="185">
        <v>6792</v>
      </c>
      <c r="I8" s="485">
        <v>0.75676880222841225</v>
      </c>
      <c r="J8" s="746">
        <v>4570</v>
      </c>
      <c r="K8" s="485">
        <v>0.50919220055710301</v>
      </c>
      <c r="L8" s="746">
        <v>2222</v>
      </c>
      <c r="M8" s="486">
        <v>0.24757660167130918</v>
      </c>
    </row>
    <row r="9" spans="1:15" ht="17.25" customHeight="1">
      <c r="A9" s="369" t="s">
        <v>28</v>
      </c>
      <c r="B9" s="32">
        <v>3114</v>
      </c>
      <c r="C9" s="745">
        <v>2.4042804530609408E-2</v>
      </c>
      <c r="D9" s="95">
        <v>1308</v>
      </c>
      <c r="E9" s="352">
        <v>0.42003853564547206</v>
      </c>
      <c r="F9" s="744">
        <v>989</v>
      </c>
      <c r="G9" s="486">
        <v>0.31759794476557485</v>
      </c>
      <c r="H9" s="377">
        <v>1806</v>
      </c>
      <c r="I9" s="485">
        <v>0.57996146435452789</v>
      </c>
      <c r="J9" s="746">
        <v>1236</v>
      </c>
      <c r="K9" s="485">
        <v>0.39691714836223507</v>
      </c>
      <c r="L9" s="746">
        <v>570</v>
      </c>
      <c r="M9" s="486">
        <v>0.18304431599229287</v>
      </c>
    </row>
    <row r="10" spans="1:15" ht="17.25" customHeight="1">
      <c r="A10" s="369" t="s">
        <v>29</v>
      </c>
      <c r="B10" s="32">
        <v>936</v>
      </c>
      <c r="C10" s="745">
        <v>1.6400911161731209E-2</v>
      </c>
      <c r="D10" s="95">
        <v>264</v>
      </c>
      <c r="E10" s="352">
        <v>0.28205128205128205</v>
      </c>
      <c r="F10" s="744">
        <v>181</v>
      </c>
      <c r="G10" s="486">
        <v>0.19337606837606838</v>
      </c>
      <c r="H10" s="377">
        <v>672</v>
      </c>
      <c r="I10" s="485">
        <v>0.71794871794871795</v>
      </c>
      <c r="J10" s="746">
        <v>337</v>
      </c>
      <c r="K10" s="485">
        <v>0.36004273504273504</v>
      </c>
      <c r="L10" s="746">
        <v>335</v>
      </c>
      <c r="M10" s="486">
        <v>0.35790598290598291</v>
      </c>
    </row>
    <row r="11" spans="1:15" ht="17.25" customHeight="1">
      <c r="A11" s="369" t="s">
        <v>30</v>
      </c>
      <c r="B11" s="32">
        <v>1962</v>
      </c>
      <c r="C11" s="745">
        <v>3.8292640084314072E-2</v>
      </c>
      <c r="D11" s="95">
        <v>873</v>
      </c>
      <c r="E11" s="352">
        <v>0.44495412844036697</v>
      </c>
      <c r="F11" s="744">
        <v>568</v>
      </c>
      <c r="G11" s="486">
        <v>0.28950050968399593</v>
      </c>
      <c r="H11" s="377">
        <v>1089</v>
      </c>
      <c r="I11" s="485">
        <v>0.55504587155963303</v>
      </c>
      <c r="J11" s="746">
        <v>514</v>
      </c>
      <c r="K11" s="485">
        <v>0.26197757390417942</v>
      </c>
      <c r="L11" s="746">
        <v>575</v>
      </c>
      <c r="M11" s="486">
        <v>0.29306829765545361</v>
      </c>
    </row>
    <row r="12" spans="1:15" ht="17.25" customHeight="1">
      <c r="A12" s="369" t="s">
        <v>31</v>
      </c>
      <c r="B12" s="32">
        <v>1044</v>
      </c>
      <c r="C12" s="745">
        <v>4.145324597974985E-2</v>
      </c>
      <c r="D12" s="95">
        <v>206</v>
      </c>
      <c r="E12" s="352">
        <v>0.19731800766283525</v>
      </c>
      <c r="F12" s="744">
        <v>127</v>
      </c>
      <c r="G12" s="486">
        <v>0.12164750957854406</v>
      </c>
      <c r="H12" s="377">
        <v>838</v>
      </c>
      <c r="I12" s="485">
        <v>0.80268199233716475</v>
      </c>
      <c r="J12" s="746">
        <v>294</v>
      </c>
      <c r="K12" s="485">
        <v>0.28160919540229884</v>
      </c>
      <c r="L12" s="746">
        <v>544</v>
      </c>
      <c r="M12" s="486">
        <v>0.52107279693486586</v>
      </c>
    </row>
    <row r="13" spans="1:15" ht="17.25" customHeight="1">
      <c r="A13" s="369" t="s">
        <v>32</v>
      </c>
      <c r="B13" s="32">
        <v>1549</v>
      </c>
      <c r="C13" s="745">
        <v>2.0277257792148291E-2</v>
      </c>
      <c r="D13" s="95">
        <v>444</v>
      </c>
      <c r="E13" s="352">
        <v>0.28663653970303421</v>
      </c>
      <c r="F13" s="744">
        <v>336</v>
      </c>
      <c r="G13" s="486">
        <v>0.21691413815364752</v>
      </c>
      <c r="H13" s="377">
        <v>1105</v>
      </c>
      <c r="I13" s="485">
        <v>0.71336346029696573</v>
      </c>
      <c r="J13" s="746">
        <v>369</v>
      </c>
      <c r="K13" s="485">
        <v>0.23821820529373788</v>
      </c>
      <c r="L13" s="746">
        <v>736</v>
      </c>
      <c r="M13" s="486">
        <v>0.47514525500322791</v>
      </c>
    </row>
    <row r="14" spans="1:15" ht="17.25" customHeight="1">
      <c r="A14" s="369" t="s">
        <v>33</v>
      </c>
      <c r="B14" s="32">
        <v>1054</v>
      </c>
      <c r="C14" s="745">
        <v>2.5629802548390236E-2</v>
      </c>
      <c r="D14" s="95">
        <v>342</v>
      </c>
      <c r="E14" s="352">
        <v>0.32447817836812143</v>
      </c>
      <c r="F14" s="744">
        <v>222</v>
      </c>
      <c r="G14" s="486">
        <v>0.21062618595825428</v>
      </c>
      <c r="H14" s="377">
        <v>712</v>
      </c>
      <c r="I14" s="485">
        <v>0.67552182163187857</v>
      </c>
      <c r="J14" s="746">
        <v>432</v>
      </c>
      <c r="K14" s="485">
        <v>0.40986717267552181</v>
      </c>
      <c r="L14" s="746">
        <v>280</v>
      </c>
      <c r="M14" s="486">
        <v>0.26565464895635671</v>
      </c>
    </row>
    <row r="15" spans="1:15" ht="17.25" customHeight="1">
      <c r="A15" s="369" t="s">
        <v>34</v>
      </c>
      <c r="B15" s="32">
        <v>689</v>
      </c>
      <c r="C15" s="745">
        <v>1.3899816417519015E-2</v>
      </c>
      <c r="D15" s="95">
        <v>190</v>
      </c>
      <c r="E15" s="352">
        <v>0.27576197387518142</v>
      </c>
      <c r="F15" s="744">
        <v>118</v>
      </c>
      <c r="G15" s="486">
        <v>0.17126269956458637</v>
      </c>
      <c r="H15" s="377">
        <v>499</v>
      </c>
      <c r="I15" s="485">
        <v>0.72423802612481858</v>
      </c>
      <c r="J15" s="746">
        <v>305</v>
      </c>
      <c r="K15" s="485">
        <v>0.44267053701015963</v>
      </c>
      <c r="L15" s="746">
        <v>194</v>
      </c>
      <c r="M15" s="486">
        <v>0.28156748911465895</v>
      </c>
    </row>
    <row r="16" spans="1:15" ht="17.25" customHeight="1">
      <c r="A16" s="369" t="s">
        <v>35</v>
      </c>
      <c r="B16" s="32">
        <v>677</v>
      </c>
      <c r="C16" s="745">
        <v>1.4560392291810048E-2</v>
      </c>
      <c r="D16" s="95">
        <v>280</v>
      </c>
      <c r="E16" s="352">
        <v>0.41358936484490399</v>
      </c>
      <c r="F16" s="744">
        <v>204</v>
      </c>
      <c r="G16" s="486">
        <v>0.30132939438700146</v>
      </c>
      <c r="H16" s="377">
        <v>397</v>
      </c>
      <c r="I16" s="485">
        <v>0.58641063515509606</v>
      </c>
      <c r="J16" s="746">
        <v>194</v>
      </c>
      <c r="K16" s="485">
        <v>0.28655834564254062</v>
      </c>
      <c r="L16" s="746">
        <v>203</v>
      </c>
      <c r="M16" s="486">
        <v>0.29985228951255538</v>
      </c>
    </row>
    <row r="17" spans="1:13" ht="17.25" customHeight="1">
      <c r="A17" s="369" t="s">
        <v>36</v>
      </c>
      <c r="B17" s="32">
        <v>479</v>
      </c>
      <c r="C17" s="745">
        <v>1.070893603702296E-2</v>
      </c>
      <c r="D17" s="95">
        <v>158</v>
      </c>
      <c r="E17" s="352">
        <v>0.3298538622129436</v>
      </c>
      <c r="F17" s="744">
        <v>104</v>
      </c>
      <c r="G17" s="486">
        <v>0.21711899791231734</v>
      </c>
      <c r="H17" s="377">
        <v>321</v>
      </c>
      <c r="I17" s="485">
        <v>0.67014613778705634</v>
      </c>
      <c r="J17" s="746">
        <v>155</v>
      </c>
      <c r="K17" s="485">
        <v>0.32359081419624219</v>
      </c>
      <c r="L17" s="746">
        <v>166</v>
      </c>
      <c r="M17" s="486">
        <v>0.3465553235908142</v>
      </c>
    </row>
    <row r="18" spans="1:13" ht="17.25" customHeight="1">
      <c r="A18" s="369" t="s">
        <v>37</v>
      </c>
      <c r="B18" s="32">
        <v>1821</v>
      </c>
      <c r="C18" s="745">
        <v>1.7582311480158347E-2</v>
      </c>
      <c r="D18" s="95">
        <v>616</v>
      </c>
      <c r="E18" s="352">
        <v>0.33827567270730369</v>
      </c>
      <c r="F18" s="744">
        <v>435</v>
      </c>
      <c r="G18" s="486">
        <v>0.23887973640856672</v>
      </c>
      <c r="H18" s="377">
        <v>1205</v>
      </c>
      <c r="I18" s="485">
        <v>0.66172432729269637</v>
      </c>
      <c r="J18" s="746">
        <v>612</v>
      </c>
      <c r="K18" s="485">
        <v>0.33607907742998355</v>
      </c>
      <c r="L18" s="746">
        <v>593</v>
      </c>
      <c r="M18" s="486">
        <v>0.32564524986271282</v>
      </c>
    </row>
    <row r="19" spans="1:13" ht="17.25" customHeight="1">
      <c r="A19" s="369" t="s">
        <v>38</v>
      </c>
      <c r="B19" s="32">
        <v>432</v>
      </c>
      <c r="C19" s="745">
        <v>7.8130651812197069E-3</v>
      </c>
      <c r="D19" s="95">
        <v>184</v>
      </c>
      <c r="E19" s="352">
        <v>0.42592592592592593</v>
      </c>
      <c r="F19" s="744">
        <v>151</v>
      </c>
      <c r="G19" s="486">
        <v>0.34953703703703703</v>
      </c>
      <c r="H19" s="377">
        <v>248</v>
      </c>
      <c r="I19" s="485">
        <v>0.57407407407407407</v>
      </c>
      <c r="J19" s="746">
        <v>99</v>
      </c>
      <c r="K19" s="485">
        <v>0.22916666666666666</v>
      </c>
      <c r="L19" s="746">
        <v>149</v>
      </c>
      <c r="M19" s="486">
        <v>0.34490740740740738</v>
      </c>
    </row>
    <row r="20" spans="1:13" ht="17.25" customHeight="1">
      <c r="A20" s="369" t="s">
        <v>39</v>
      </c>
      <c r="B20" s="32">
        <v>391</v>
      </c>
      <c r="C20" s="745">
        <v>7.7562436769752635E-3</v>
      </c>
      <c r="D20" s="95">
        <v>199</v>
      </c>
      <c r="E20" s="352">
        <v>0.50895140664961636</v>
      </c>
      <c r="F20" s="744">
        <v>166</v>
      </c>
      <c r="G20" s="486">
        <v>0.42455242966751916</v>
      </c>
      <c r="H20" s="377">
        <v>192</v>
      </c>
      <c r="I20" s="485">
        <v>0.49104859335038364</v>
      </c>
      <c r="J20" s="746">
        <v>87</v>
      </c>
      <c r="K20" s="485">
        <v>0.22250639386189258</v>
      </c>
      <c r="L20" s="746">
        <v>105</v>
      </c>
      <c r="M20" s="486">
        <v>0.26854219948849106</v>
      </c>
    </row>
    <row r="21" spans="1:13" ht="17.25" customHeight="1" thickBot="1">
      <c r="A21" s="362" t="s">
        <v>40</v>
      </c>
      <c r="B21" s="346">
        <v>903</v>
      </c>
      <c r="C21" s="501">
        <v>8.6454503676470593E-3</v>
      </c>
      <c r="D21" s="351">
        <v>556</v>
      </c>
      <c r="E21" s="512">
        <v>0.61572535991140642</v>
      </c>
      <c r="F21" s="350">
        <v>341</v>
      </c>
      <c r="G21" s="513">
        <v>0.37763012181616834</v>
      </c>
      <c r="H21" s="344">
        <v>347</v>
      </c>
      <c r="I21" s="506">
        <v>0.38427464008859358</v>
      </c>
      <c r="J21" s="132">
        <v>86</v>
      </c>
      <c r="K21" s="506">
        <v>9.5238095238095233E-2</v>
      </c>
      <c r="L21" s="132">
        <v>261</v>
      </c>
      <c r="M21" s="513">
        <v>0.28903654485049834</v>
      </c>
    </row>
    <row r="22" spans="1:13" ht="17.25" customHeight="1">
      <c r="A22" s="174" t="s">
        <v>917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3" ht="17.25" customHeight="1">
      <c r="A23" s="261" t="s">
        <v>760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3" ht="17.25" customHeight="1">
      <c r="A24" s="261" t="s">
        <v>761</v>
      </c>
    </row>
    <row r="25" spans="1:13" ht="17.25" customHeight="1">
      <c r="A25" s="379" t="s">
        <v>52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3" ht="17.25" customHeight="1">
      <c r="B26" s="345"/>
      <c r="C26" s="345"/>
      <c r="D26" s="689"/>
      <c r="E26" s="345"/>
      <c r="F26" s="345"/>
      <c r="G26" s="345"/>
      <c r="H26" s="345"/>
      <c r="I26" s="345"/>
      <c r="J26" s="345"/>
      <c r="K26" s="345"/>
    </row>
    <row r="27" spans="1:13" ht="17.25" customHeight="1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</row>
    <row r="28" spans="1:13">
      <c r="C28" s="689"/>
      <c r="F28" s="395"/>
    </row>
    <row r="29" spans="1:13">
      <c r="C29" s="345"/>
    </row>
    <row r="31" spans="1:13">
      <c r="C31" s="689"/>
    </row>
  </sheetData>
  <mergeCells count="10">
    <mergeCell ref="A3:A6"/>
    <mergeCell ref="B3:C5"/>
    <mergeCell ref="D4:E5"/>
    <mergeCell ref="D3:G3"/>
    <mergeCell ref="H4:I5"/>
    <mergeCell ref="F4:G5"/>
    <mergeCell ref="H3:M3"/>
    <mergeCell ref="J4:M4"/>
    <mergeCell ref="J5:K5"/>
    <mergeCell ref="L5:M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582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13583</v>
      </c>
      <c r="C5" s="704">
        <v>13839</v>
      </c>
      <c r="D5" s="704">
        <v>14109</v>
      </c>
      <c r="E5" s="704">
        <v>14344</v>
      </c>
      <c r="F5" s="704">
        <v>14551</v>
      </c>
      <c r="G5" s="704">
        <v>15109</v>
      </c>
      <c r="H5" s="704">
        <v>16477</v>
      </c>
      <c r="I5" s="704">
        <v>18281</v>
      </c>
      <c r="J5" s="704">
        <v>20237</v>
      </c>
      <c r="K5" s="704">
        <v>21992</v>
      </c>
      <c r="L5" s="706">
        <v>24026</v>
      </c>
      <c r="M5" s="966">
        <f>L5-K5</f>
        <v>2034</v>
      </c>
      <c r="N5" s="967">
        <f>L5/K5-1</f>
        <v>9.248817751909777E-2</v>
      </c>
      <c r="O5" s="978">
        <f>L5-G5</f>
        <v>8917</v>
      </c>
      <c r="P5" s="967">
        <f>L5/G5-1</f>
        <v>0.59017803957905879</v>
      </c>
      <c r="Q5" s="978">
        <f>L5-B5</f>
        <v>10443</v>
      </c>
      <c r="R5" s="884">
        <f>L5/B5-1</f>
        <v>0.7688286829124642</v>
      </c>
    </row>
    <row r="6" spans="1:18" ht="17.25" customHeight="1">
      <c r="A6" s="369" t="s">
        <v>27</v>
      </c>
      <c r="B6" s="707">
        <v>4098</v>
      </c>
      <c r="C6" s="392">
        <v>4474</v>
      </c>
      <c r="D6" s="392">
        <v>4614</v>
      </c>
      <c r="E6" s="392">
        <v>4910</v>
      </c>
      <c r="F6" s="392">
        <v>5062</v>
      </c>
      <c r="G6" s="392">
        <v>5428</v>
      </c>
      <c r="H6" s="392">
        <v>6022</v>
      </c>
      <c r="I6" s="392">
        <v>6824</v>
      </c>
      <c r="J6" s="392">
        <v>7650</v>
      </c>
      <c r="K6" s="392">
        <v>8254</v>
      </c>
      <c r="L6" s="708">
        <v>8975</v>
      </c>
      <c r="M6" s="970">
        <f t="shared" ref="M6:M19" si="0">L6-K6</f>
        <v>721</v>
      </c>
      <c r="N6" s="888">
        <f t="shared" ref="N6:N19" si="1">L6/K6-1</f>
        <v>8.735158710928026E-2</v>
      </c>
      <c r="O6" s="979">
        <f t="shared" ref="O6:O19" si="2">L6-G6</f>
        <v>3547</v>
      </c>
      <c r="P6" s="888">
        <f t="shared" ref="P6:P19" si="3">L6/G6-1</f>
        <v>0.65346352247605011</v>
      </c>
      <c r="Q6" s="979">
        <f t="shared" ref="Q6:Q19" si="4">L6-B6</f>
        <v>4877</v>
      </c>
      <c r="R6" s="890">
        <f t="shared" ref="R6:R19" si="5">L6/B6-1</f>
        <v>1.1900927281600779</v>
      </c>
    </row>
    <row r="7" spans="1:18" ht="17.25" customHeight="1">
      <c r="A7" s="369" t="s">
        <v>28</v>
      </c>
      <c r="B7" s="707">
        <v>1597</v>
      </c>
      <c r="C7" s="392">
        <v>1626</v>
      </c>
      <c r="D7" s="392">
        <v>1682</v>
      </c>
      <c r="E7" s="392">
        <v>1726</v>
      </c>
      <c r="F7" s="392">
        <v>1801</v>
      </c>
      <c r="G7" s="392">
        <v>1833</v>
      </c>
      <c r="H7" s="392">
        <v>2012</v>
      </c>
      <c r="I7" s="392">
        <v>2214</v>
      </c>
      <c r="J7" s="392">
        <v>2453</v>
      </c>
      <c r="K7" s="392">
        <v>2750</v>
      </c>
      <c r="L7" s="708">
        <v>3114</v>
      </c>
      <c r="M7" s="970">
        <f t="shared" si="0"/>
        <v>364</v>
      </c>
      <c r="N7" s="888">
        <f t="shared" si="1"/>
        <v>0.13236363636363646</v>
      </c>
      <c r="O7" s="979">
        <f t="shared" si="2"/>
        <v>1281</v>
      </c>
      <c r="P7" s="888">
        <f t="shared" si="3"/>
        <v>0.69885433715220957</v>
      </c>
      <c r="Q7" s="979">
        <f t="shared" si="4"/>
        <v>1517</v>
      </c>
      <c r="R7" s="890">
        <f t="shared" si="5"/>
        <v>0.94990607388854098</v>
      </c>
    </row>
    <row r="8" spans="1:18" ht="17.25" customHeight="1">
      <c r="A8" s="369" t="s">
        <v>29</v>
      </c>
      <c r="B8" s="707">
        <v>595</v>
      </c>
      <c r="C8" s="392">
        <v>578</v>
      </c>
      <c r="D8" s="392">
        <v>604</v>
      </c>
      <c r="E8" s="392">
        <v>613</v>
      </c>
      <c r="F8" s="392">
        <v>592</v>
      </c>
      <c r="G8" s="392">
        <v>635</v>
      </c>
      <c r="H8" s="392">
        <v>650</v>
      </c>
      <c r="I8" s="392">
        <v>725</v>
      </c>
      <c r="J8" s="392">
        <v>798</v>
      </c>
      <c r="K8" s="392">
        <v>868</v>
      </c>
      <c r="L8" s="708">
        <v>936</v>
      </c>
      <c r="M8" s="970">
        <f t="shared" si="0"/>
        <v>68</v>
      </c>
      <c r="N8" s="888">
        <f t="shared" si="1"/>
        <v>7.8341013824884786E-2</v>
      </c>
      <c r="O8" s="979">
        <f t="shared" si="2"/>
        <v>301</v>
      </c>
      <c r="P8" s="888">
        <f t="shared" si="3"/>
        <v>0.47401574803149615</v>
      </c>
      <c r="Q8" s="979">
        <f t="shared" si="4"/>
        <v>341</v>
      </c>
      <c r="R8" s="890">
        <f t="shared" si="5"/>
        <v>0.57310924369747895</v>
      </c>
    </row>
    <row r="9" spans="1:18" ht="17.25" customHeight="1">
      <c r="A9" s="369" t="s">
        <v>30</v>
      </c>
      <c r="B9" s="707">
        <v>1004</v>
      </c>
      <c r="C9" s="392">
        <v>969</v>
      </c>
      <c r="D9" s="392">
        <v>960</v>
      </c>
      <c r="E9" s="392">
        <v>947</v>
      </c>
      <c r="F9" s="392">
        <v>986</v>
      </c>
      <c r="G9" s="392">
        <v>1091</v>
      </c>
      <c r="H9" s="392">
        <v>1225</v>
      </c>
      <c r="I9" s="392">
        <v>1397</v>
      </c>
      <c r="J9" s="392">
        <v>1591</v>
      </c>
      <c r="K9" s="392">
        <v>1732</v>
      </c>
      <c r="L9" s="708">
        <v>1962</v>
      </c>
      <c r="M9" s="970">
        <f t="shared" si="0"/>
        <v>230</v>
      </c>
      <c r="N9" s="888">
        <f t="shared" si="1"/>
        <v>0.13279445727482675</v>
      </c>
      <c r="O9" s="979">
        <f t="shared" si="2"/>
        <v>871</v>
      </c>
      <c r="P9" s="888">
        <f t="shared" si="3"/>
        <v>0.79835013748854267</v>
      </c>
      <c r="Q9" s="979">
        <f t="shared" si="4"/>
        <v>958</v>
      </c>
      <c r="R9" s="890">
        <f t="shared" si="5"/>
        <v>0.95418326693227096</v>
      </c>
    </row>
    <row r="10" spans="1:18" ht="17.25" customHeight="1">
      <c r="A10" s="369" t="s">
        <v>31</v>
      </c>
      <c r="B10" s="707">
        <v>992</v>
      </c>
      <c r="C10" s="392">
        <v>922</v>
      </c>
      <c r="D10" s="392">
        <v>896</v>
      </c>
      <c r="E10" s="392">
        <v>803</v>
      </c>
      <c r="F10" s="392">
        <v>750</v>
      </c>
      <c r="G10" s="392">
        <v>728</v>
      </c>
      <c r="H10" s="392">
        <v>773</v>
      </c>
      <c r="I10" s="392">
        <v>854</v>
      </c>
      <c r="J10" s="392">
        <v>933</v>
      </c>
      <c r="K10" s="392">
        <v>965</v>
      </c>
      <c r="L10" s="708">
        <v>1044</v>
      </c>
      <c r="M10" s="970">
        <f t="shared" si="0"/>
        <v>79</v>
      </c>
      <c r="N10" s="888">
        <f t="shared" si="1"/>
        <v>8.1865284974093289E-2</v>
      </c>
      <c r="O10" s="979">
        <f t="shared" si="2"/>
        <v>316</v>
      </c>
      <c r="P10" s="888">
        <f t="shared" si="3"/>
        <v>0.43406593406593408</v>
      </c>
      <c r="Q10" s="979">
        <f t="shared" si="4"/>
        <v>52</v>
      </c>
      <c r="R10" s="890">
        <f t="shared" si="5"/>
        <v>5.2419354838709742E-2</v>
      </c>
    </row>
    <row r="11" spans="1:18" ht="17.25" customHeight="1">
      <c r="A11" s="369" t="s">
        <v>32</v>
      </c>
      <c r="B11" s="707">
        <v>1198</v>
      </c>
      <c r="C11" s="392">
        <v>1166</v>
      </c>
      <c r="D11" s="392">
        <v>1143</v>
      </c>
      <c r="E11" s="392">
        <v>1111</v>
      </c>
      <c r="F11" s="392">
        <v>1114</v>
      </c>
      <c r="G11" s="392">
        <v>1115</v>
      </c>
      <c r="H11" s="392">
        <v>1158</v>
      </c>
      <c r="I11" s="392">
        <v>1248</v>
      </c>
      <c r="J11" s="392">
        <v>1390</v>
      </c>
      <c r="K11" s="392">
        <v>1448</v>
      </c>
      <c r="L11" s="708">
        <v>1549</v>
      </c>
      <c r="M11" s="970">
        <f t="shared" si="0"/>
        <v>101</v>
      </c>
      <c r="N11" s="888">
        <f t="shared" si="1"/>
        <v>6.9751381215469532E-2</v>
      </c>
      <c r="O11" s="979">
        <f t="shared" si="2"/>
        <v>434</v>
      </c>
      <c r="P11" s="888">
        <f t="shared" si="3"/>
        <v>0.3892376681614349</v>
      </c>
      <c r="Q11" s="979">
        <f t="shared" si="4"/>
        <v>351</v>
      </c>
      <c r="R11" s="890">
        <f t="shared" si="5"/>
        <v>0.29298831385642732</v>
      </c>
    </row>
    <row r="12" spans="1:18" ht="17.25" customHeight="1">
      <c r="A12" s="369" t="s">
        <v>33</v>
      </c>
      <c r="B12" s="707">
        <v>569</v>
      </c>
      <c r="C12" s="392">
        <v>552</v>
      </c>
      <c r="D12" s="392">
        <v>581</v>
      </c>
      <c r="E12" s="392">
        <v>642</v>
      </c>
      <c r="F12" s="392">
        <v>640</v>
      </c>
      <c r="G12" s="392">
        <v>664</v>
      </c>
      <c r="H12" s="392">
        <v>762</v>
      </c>
      <c r="I12" s="392">
        <v>841</v>
      </c>
      <c r="J12" s="392">
        <v>915</v>
      </c>
      <c r="K12" s="392">
        <v>985</v>
      </c>
      <c r="L12" s="708">
        <v>1054</v>
      </c>
      <c r="M12" s="970">
        <f t="shared" si="0"/>
        <v>69</v>
      </c>
      <c r="N12" s="888">
        <f t="shared" si="1"/>
        <v>7.0050761421319718E-2</v>
      </c>
      <c r="O12" s="979">
        <f t="shared" si="2"/>
        <v>390</v>
      </c>
      <c r="P12" s="888">
        <f t="shared" si="3"/>
        <v>0.58734939759036142</v>
      </c>
      <c r="Q12" s="979">
        <f t="shared" si="4"/>
        <v>485</v>
      </c>
      <c r="R12" s="890">
        <f t="shared" si="5"/>
        <v>0.85237258347978906</v>
      </c>
    </row>
    <row r="13" spans="1:18" ht="17.25" customHeight="1">
      <c r="A13" s="369" t="s">
        <v>34</v>
      </c>
      <c r="B13" s="707">
        <v>491</v>
      </c>
      <c r="C13" s="392">
        <v>478</v>
      </c>
      <c r="D13" s="392">
        <v>506</v>
      </c>
      <c r="E13" s="392">
        <v>440</v>
      </c>
      <c r="F13" s="392">
        <v>445</v>
      </c>
      <c r="G13" s="392">
        <v>433</v>
      </c>
      <c r="H13" s="392">
        <v>452</v>
      </c>
      <c r="I13" s="392">
        <v>527</v>
      </c>
      <c r="J13" s="392">
        <v>595</v>
      </c>
      <c r="K13" s="392">
        <v>666</v>
      </c>
      <c r="L13" s="708">
        <v>689</v>
      </c>
      <c r="M13" s="970">
        <f t="shared" si="0"/>
        <v>23</v>
      </c>
      <c r="N13" s="888">
        <f t="shared" si="1"/>
        <v>3.4534534534534478E-2</v>
      </c>
      <c r="O13" s="979">
        <f t="shared" si="2"/>
        <v>256</v>
      </c>
      <c r="P13" s="888">
        <f t="shared" si="3"/>
        <v>0.59122401847575068</v>
      </c>
      <c r="Q13" s="979">
        <f t="shared" si="4"/>
        <v>198</v>
      </c>
      <c r="R13" s="890">
        <f t="shared" si="5"/>
        <v>0.40325865580448061</v>
      </c>
    </row>
    <row r="14" spans="1:18" ht="17.25" customHeight="1">
      <c r="A14" s="369" t="s">
        <v>35</v>
      </c>
      <c r="B14" s="707">
        <v>330</v>
      </c>
      <c r="C14" s="392">
        <v>349</v>
      </c>
      <c r="D14" s="392">
        <v>386</v>
      </c>
      <c r="E14" s="392">
        <v>404</v>
      </c>
      <c r="F14" s="392">
        <v>423</v>
      </c>
      <c r="G14" s="392">
        <v>424</v>
      </c>
      <c r="H14" s="392">
        <v>451</v>
      </c>
      <c r="I14" s="392">
        <v>474</v>
      </c>
      <c r="J14" s="392">
        <v>498</v>
      </c>
      <c r="K14" s="392">
        <v>571</v>
      </c>
      <c r="L14" s="708">
        <v>677</v>
      </c>
      <c r="M14" s="970">
        <f t="shared" si="0"/>
        <v>106</v>
      </c>
      <c r="N14" s="888">
        <f t="shared" si="1"/>
        <v>0.18563922942206657</v>
      </c>
      <c r="O14" s="979">
        <f t="shared" si="2"/>
        <v>253</v>
      </c>
      <c r="P14" s="888">
        <f t="shared" si="3"/>
        <v>0.59669811320754707</v>
      </c>
      <c r="Q14" s="979">
        <f t="shared" si="4"/>
        <v>347</v>
      </c>
      <c r="R14" s="890">
        <f t="shared" si="5"/>
        <v>1.0515151515151517</v>
      </c>
    </row>
    <row r="15" spans="1:18" ht="17.25" customHeight="1">
      <c r="A15" s="369" t="s">
        <v>36</v>
      </c>
      <c r="B15" s="707">
        <v>332</v>
      </c>
      <c r="C15" s="392">
        <v>321</v>
      </c>
      <c r="D15" s="392">
        <v>308</v>
      </c>
      <c r="E15" s="392">
        <v>304</v>
      </c>
      <c r="F15" s="392">
        <v>292</v>
      </c>
      <c r="G15" s="392">
        <v>297</v>
      </c>
      <c r="H15" s="392">
        <v>324</v>
      </c>
      <c r="I15" s="392">
        <v>346</v>
      </c>
      <c r="J15" s="392">
        <v>387</v>
      </c>
      <c r="K15" s="392">
        <v>422</v>
      </c>
      <c r="L15" s="708">
        <v>479</v>
      </c>
      <c r="M15" s="970">
        <f t="shared" si="0"/>
        <v>57</v>
      </c>
      <c r="N15" s="888">
        <f t="shared" si="1"/>
        <v>0.13507109004739326</v>
      </c>
      <c r="O15" s="979">
        <f t="shared" si="2"/>
        <v>182</v>
      </c>
      <c r="P15" s="888">
        <f t="shared" si="3"/>
        <v>0.61279461279461289</v>
      </c>
      <c r="Q15" s="979">
        <f t="shared" si="4"/>
        <v>147</v>
      </c>
      <c r="R15" s="890">
        <f t="shared" si="5"/>
        <v>0.44277108433734935</v>
      </c>
    </row>
    <row r="16" spans="1:18" ht="17.25" customHeight="1">
      <c r="A16" s="369" t="s">
        <v>37</v>
      </c>
      <c r="B16" s="707">
        <v>1072</v>
      </c>
      <c r="C16" s="392">
        <v>1088</v>
      </c>
      <c r="D16" s="392">
        <v>1133</v>
      </c>
      <c r="E16" s="392">
        <v>1157</v>
      </c>
      <c r="F16" s="392">
        <v>1186</v>
      </c>
      <c r="G16" s="392">
        <v>1200</v>
      </c>
      <c r="H16" s="392">
        <v>1293</v>
      </c>
      <c r="I16" s="392">
        <v>1400</v>
      </c>
      <c r="J16" s="392">
        <v>1527</v>
      </c>
      <c r="K16" s="392">
        <v>1694</v>
      </c>
      <c r="L16" s="708">
        <v>1821</v>
      </c>
      <c r="M16" s="970">
        <f t="shared" si="0"/>
        <v>127</v>
      </c>
      <c r="N16" s="888">
        <f t="shared" si="1"/>
        <v>7.4970484061393172E-2</v>
      </c>
      <c r="O16" s="979">
        <f t="shared" si="2"/>
        <v>621</v>
      </c>
      <c r="P16" s="888">
        <f t="shared" si="3"/>
        <v>0.51750000000000007</v>
      </c>
      <c r="Q16" s="979">
        <f t="shared" si="4"/>
        <v>749</v>
      </c>
      <c r="R16" s="890">
        <f t="shared" si="5"/>
        <v>0.69869402985074625</v>
      </c>
    </row>
    <row r="17" spans="1:18" ht="17.25" customHeight="1">
      <c r="A17" s="369" t="s">
        <v>38</v>
      </c>
      <c r="B17" s="707">
        <v>331</v>
      </c>
      <c r="C17" s="392">
        <v>355</v>
      </c>
      <c r="D17" s="392">
        <v>341</v>
      </c>
      <c r="E17" s="392">
        <v>340</v>
      </c>
      <c r="F17" s="392">
        <v>350</v>
      </c>
      <c r="G17" s="392">
        <v>335</v>
      </c>
      <c r="H17" s="392">
        <v>355</v>
      </c>
      <c r="I17" s="392">
        <v>361</v>
      </c>
      <c r="J17" s="392">
        <v>393</v>
      </c>
      <c r="K17" s="392">
        <v>429</v>
      </c>
      <c r="L17" s="708">
        <v>432</v>
      </c>
      <c r="M17" s="970">
        <f t="shared" si="0"/>
        <v>3</v>
      </c>
      <c r="N17" s="888">
        <f t="shared" si="1"/>
        <v>6.9930069930070893E-3</v>
      </c>
      <c r="O17" s="979">
        <f t="shared" si="2"/>
        <v>97</v>
      </c>
      <c r="P17" s="888">
        <f t="shared" si="3"/>
        <v>0.28955223880597014</v>
      </c>
      <c r="Q17" s="979">
        <f t="shared" si="4"/>
        <v>101</v>
      </c>
      <c r="R17" s="890">
        <f t="shared" si="5"/>
        <v>0.30513595166163143</v>
      </c>
    </row>
    <row r="18" spans="1:18" ht="17.25" customHeight="1">
      <c r="A18" s="369" t="s">
        <v>39</v>
      </c>
      <c r="B18" s="707">
        <v>291</v>
      </c>
      <c r="C18" s="392">
        <v>287</v>
      </c>
      <c r="D18" s="392">
        <v>293</v>
      </c>
      <c r="E18" s="392">
        <v>276</v>
      </c>
      <c r="F18" s="392">
        <v>286</v>
      </c>
      <c r="G18" s="392">
        <v>282</v>
      </c>
      <c r="H18" s="392">
        <v>303</v>
      </c>
      <c r="I18" s="392">
        <v>325</v>
      </c>
      <c r="J18" s="392">
        <v>297</v>
      </c>
      <c r="K18" s="392">
        <v>333</v>
      </c>
      <c r="L18" s="708">
        <v>391</v>
      </c>
      <c r="M18" s="970">
        <f t="shared" si="0"/>
        <v>58</v>
      </c>
      <c r="N18" s="888">
        <f t="shared" si="1"/>
        <v>0.17417417417417425</v>
      </c>
      <c r="O18" s="979">
        <f t="shared" si="2"/>
        <v>109</v>
      </c>
      <c r="P18" s="888">
        <f t="shared" si="3"/>
        <v>0.38652482269503552</v>
      </c>
      <c r="Q18" s="979">
        <f t="shared" si="4"/>
        <v>100</v>
      </c>
      <c r="R18" s="890">
        <f t="shared" si="5"/>
        <v>0.34364261168384869</v>
      </c>
    </row>
    <row r="19" spans="1:18" ht="17.25" customHeight="1" thickBot="1">
      <c r="A19" s="362" t="s">
        <v>40</v>
      </c>
      <c r="B19" s="709">
        <v>683</v>
      </c>
      <c r="C19" s="427">
        <v>674</v>
      </c>
      <c r="D19" s="427">
        <v>662</v>
      </c>
      <c r="E19" s="427">
        <v>671</v>
      </c>
      <c r="F19" s="427">
        <v>624</v>
      </c>
      <c r="G19" s="427">
        <v>644</v>
      </c>
      <c r="H19" s="427">
        <v>697</v>
      </c>
      <c r="I19" s="427">
        <v>745</v>
      </c>
      <c r="J19" s="427">
        <v>810</v>
      </c>
      <c r="K19" s="427">
        <v>875</v>
      </c>
      <c r="L19" s="710">
        <v>903</v>
      </c>
      <c r="M19" s="973">
        <f t="shared" si="0"/>
        <v>28</v>
      </c>
      <c r="N19" s="894">
        <f t="shared" si="1"/>
        <v>3.2000000000000028E-2</v>
      </c>
      <c r="O19" s="980">
        <f t="shared" si="2"/>
        <v>259</v>
      </c>
      <c r="P19" s="894">
        <f t="shared" si="3"/>
        <v>0.40217391304347827</v>
      </c>
      <c r="Q19" s="980">
        <f t="shared" si="4"/>
        <v>220</v>
      </c>
      <c r="R19" s="896">
        <f t="shared" si="5"/>
        <v>0.32210834553440693</v>
      </c>
    </row>
    <row r="20" spans="1:18" s="52" customFormat="1" ht="17.25" customHeight="1">
      <c r="A20" s="22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R45"/>
  <sheetViews>
    <sheetView zoomScaleNormal="100" workbookViewId="0"/>
  </sheetViews>
  <sheetFormatPr defaultRowHeight="15"/>
  <cols>
    <col min="1" max="1" width="12.85546875" customWidth="1"/>
    <col min="2" max="2" width="5.7109375" style="383" customWidth="1"/>
    <col min="4" max="18" width="7.5703125" customWidth="1"/>
  </cols>
  <sheetData>
    <row r="1" spans="1:18" ht="17.25" customHeight="1">
      <c r="A1" s="328" t="s">
        <v>583</v>
      </c>
      <c r="B1" s="438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8" ht="17.25" customHeight="1" thickBot="1">
      <c r="A2" s="701" t="s">
        <v>329</v>
      </c>
      <c r="B2" s="379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8" ht="17.25" customHeight="1">
      <c r="A3" s="1499" t="s">
        <v>334</v>
      </c>
      <c r="B3" s="1500"/>
      <c r="C3" s="1641" t="s">
        <v>86</v>
      </c>
      <c r="D3" s="1643"/>
      <c r="E3" s="1644" t="s">
        <v>368</v>
      </c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3"/>
    </row>
    <row r="4" spans="1:18" ht="17.25" customHeight="1">
      <c r="A4" s="1501"/>
      <c r="B4" s="1502"/>
      <c r="C4" s="1646"/>
      <c r="D4" s="1645"/>
      <c r="E4" s="1647" t="s">
        <v>265</v>
      </c>
      <c r="F4" s="1648"/>
      <c r="G4" s="1647" t="s">
        <v>266</v>
      </c>
      <c r="H4" s="1648"/>
      <c r="I4" s="1647" t="s">
        <v>267</v>
      </c>
      <c r="J4" s="1648"/>
      <c r="K4" s="1647" t="s">
        <v>268</v>
      </c>
      <c r="L4" s="1648"/>
      <c r="M4" s="1647" t="s">
        <v>269</v>
      </c>
      <c r="N4" s="1648"/>
      <c r="O4" s="1647" t="s">
        <v>270</v>
      </c>
      <c r="P4" s="1638"/>
    </row>
    <row r="5" spans="1:18" ht="17.25" customHeight="1">
      <c r="A5" s="1501"/>
      <c r="B5" s="1502"/>
      <c r="C5" s="1646"/>
      <c r="D5" s="1645"/>
      <c r="E5" s="1545"/>
      <c r="F5" s="1649"/>
      <c r="G5" s="1545"/>
      <c r="H5" s="1649"/>
      <c r="I5" s="1545"/>
      <c r="J5" s="1649"/>
      <c r="K5" s="1545"/>
      <c r="L5" s="1649"/>
      <c r="M5" s="1545"/>
      <c r="N5" s="1649"/>
      <c r="O5" s="1545" t="s">
        <v>51</v>
      </c>
      <c r="P5" s="1546"/>
    </row>
    <row r="6" spans="1:18" ht="17.25" customHeight="1" thickBot="1">
      <c r="A6" s="1503"/>
      <c r="B6" s="1504"/>
      <c r="C6" s="1330" t="s">
        <v>252</v>
      </c>
      <c r="D6" s="1373" t="s">
        <v>253</v>
      </c>
      <c r="E6" s="1335" t="s">
        <v>252</v>
      </c>
      <c r="F6" s="1335" t="s">
        <v>254</v>
      </c>
      <c r="G6" s="1333" t="s">
        <v>252</v>
      </c>
      <c r="H6" s="1335" t="s">
        <v>254</v>
      </c>
      <c r="I6" s="1333" t="s">
        <v>252</v>
      </c>
      <c r="J6" s="1335" t="s">
        <v>254</v>
      </c>
      <c r="K6" s="1333" t="s">
        <v>252</v>
      </c>
      <c r="L6" s="1335" t="s">
        <v>254</v>
      </c>
      <c r="M6" s="1333" t="s">
        <v>252</v>
      </c>
      <c r="N6" s="1335" t="s">
        <v>254</v>
      </c>
      <c r="O6" s="1333" t="s">
        <v>252</v>
      </c>
      <c r="P6" s="1374" t="s">
        <v>254</v>
      </c>
    </row>
    <row r="7" spans="1:18" ht="17.25" customHeight="1">
      <c r="A7" s="1505" t="s">
        <v>13</v>
      </c>
      <c r="B7" s="1506"/>
      <c r="C7" s="95">
        <v>672936</v>
      </c>
      <c r="D7" s="679">
        <v>0.82466131137295273</v>
      </c>
      <c r="E7" s="185">
        <v>616632</v>
      </c>
      <c r="F7" s="485">
        <v>0.91633082492242945</v>
      </c>
      <c r="G7" s="746">
        <v>117721</v>
      </c>
      <c r="H7" s="485">
        <v>0.17493639811215331</v>
      </c>
      <c r="I7" s="746">
        <v>10659</v>
      </c>
      <c r="J7" s="485">
        <v>1.5839544919576305E-2</v>
      </c>
      <c r="K7" s="746">
        <v>1538</v>
      </c>
      <c r="L7" s="485">
        <v>2.2855070913132898E-3</v>
      </c>
      <c r="M7" s="746">
        <v>7369</v>
      </c>
      <c r="N7" s="485">
        <v>1.0950521297716276E-2</v>
      </c>
      <c r="O7" s="746">
        <v>89</v>
      </c>
      <c r="P7" s="677">
        <v>1.3225626211110715E-4</v>
      </c>
    </row>
    <row r="8" spans="1:18" ht="17.25" customHeight="1">
      <c r="A8" s="1505" t="s">
        <v>14</v>
      </c>
      <c r="B8" s="1506"/>
      <c r="C8" s="95">
        <v>657480</v>
      </c>
      <c r="D8" s="679">
        <v>0.82758204010527914</v>
      </c>
      <c r="E8" s="185">
        <v>618147</v>
      </c>
      <c r="F8" s="485">
        <v>0.94017612703048004</v>
      </c>
      <c r="G8" s="746">
        <v>111196</v>
      </c>
      <c r="H8" s="485">
        <v>0.1691245361075622</v>
      </c>
      <c r="I8" s="746">
        <v>19378</v>
      </c>
      <c r="J8" s="485">
        <v>2.9473139867372392E-2</v>
      </c>
      <c r="K8" s="746">
        <v>1805</v>
      </c>
      <c r="L8" s="485">
        <v>2.7453306564458233E-3</v>
      </c>
      <c r="M8" s="746">
        <v>6897</v>
      </c>
      <c r="N8" s="485">
        <v>1.0490052929366674E-2</v>
      </c>
      <c r="O8" s="746">
        <v>113</v>
      </c>
      <c r="P8" s="677">
        <v>1.7186834580519558E-4</v>
      </c>
    </row>
    <row r="9" spans="1:18" ht="17.25" customHeight="1">
      <c r="A9" s="1505" t="s">
        <v>15</v>
      </c>
      <c r="B9" s="1506"/>
      <c r="C9" s="95">
        <v>652516</v>
      </c>
      <c r="D9" s="679">
        <v>0.82650737315164546</v>
      </c>
      <c r="E9" s="185">
        <v>628678</v>
      </c>
      <c r="F9" s="485">
        <v>0.96346756248122656</v>
      </c>
      <c r="G9" s="746">
        <v>113849</v>
      </c>
      <c r="H9" s="485">
        <v>0.1744769476917041</v>
      </c>
      <c r="I9" s="746">
        <v>24955</v>
      </c>
      <c r="J9" s="485">
        <v>3.8244272937368588E-2</v>
      </c>
      <c r="K9" s="746">
        <v>2316</v>
      </c>
      <c r="L9" s="485">
        <v>3.5493382537746202E-3</v>
      </c>
      <c r="M9" s="746">
        <v>7428</v>
      </c>
      <c r="N9" s="485">
        <v>1.1383628907183885E-2</v>
      </c>
      <c r="O9" s="746">
        <v>112</v>
      </c>
      <c r="P9" s="677">
        <v>1.7164330070067247E-4</v>
      </c>
    </row>
    <row r="10" spans="1:18" ht="17.25" customHeight="1">
      <c r="A10" s="1505" t="s">
        <v>16</v>
      </c>
      <c r="B10" s="1506"/>
      <c r="C10" s="95">
        <v>645079</v>
      </c>
      <c r="D10" s="679">
        <v>0.81178568462276091</v>
      </c>
      <c r="E10" s="185">
        <v>635169</v>
      </c>
      <c r="F10" s="485">
        <v>0.98463754051829311</v>
      </c>
      <c r="G10" s="746">
        <v>106761</v>
      </c>
      <c r="H10" s="485">
        <v>0.16550065960913315</v>
      </c>
      <c r="I10" s="746">
        <v>25512</v>
      </c>
      <c r="J10" s="485">
        <v>3.9548644429596998E-2</v>
      </c>
      <c r="K10" s="746">
        <v>2652</v>
      </c>
      <c r="L10" s="485">
        <v>4.1111243739138928E-3</v>
      </c>
      <c r="M10" s="746">
        <v>7180</v>
      </c>
      <c r="N10" s="485">
        <v>1.1130419685030826E-2</v>
      </c>
      <c r="O10" s="746">
        <v>144</v>
      </c>
      <c r="P10" s="677">
        <v>2.2322847279170459E-4</v>
      </c>
    </row>
    <row r="11" spans="1:18" ht="17.25" customHeight="1">
      <c r="A11" s="1505" t="s">
        <v>17</v>
      </c>
      <c r="B11" s="1506"/>
      <c r="C11" s="95">
        <v>660748</v>
      </c>
      <c r="D11" s="679">
        <v>0.81780803267528934</v>
      </c>
      <c r="E11" s="185">
        <v>652632</v>
      </c>
      <c r="F11" s="485">
        <v>0.98771695109179292</v>
      </c>
      <c r="G11" s="746">
        <v>106364</v>
      </c>
      <c r="H11" s="485">
        <v>0.16097513726867127</v>
      </c>
      <c r="I11" s="746">
        <v>26194</v>
      </c>
      <c r="J11" s="485">
        <v>3.9642950111086227E-2</v>
      </c>
      <c r="K11" s="746">
        <v>2698</v>
      </c>
      <c r="L11" s="485">
        <v>4.0832511032950535E-3</v>
      </c>
      <c r="M11" s="746">
        <v>6319</v>
      </c>
      <c r="N11" s="485">
        <v>9.563403899822626E-3</v>
      </c>
      <c r="O11" s="746">
        <v>64</v>
      </c>
      <c r="P11" s="677">
        <v>9.6859922390987187E-5</v>
      </c>
    </row>
    <row r="12" spans="1:18" ht="17.25" customHeight="1">
      <c r="A12" s="1505" t="s">
        <v>18</v>
      </c>
      <c r="B12" s="1506"/>
      <c r="C12" s="95">
        <v>680871</v>
      </c>
      <c r="D12" s="679">
        <v>0.82265173611195019</v>
      </c>
      <c r="E12" s="185">
        <v>674514</v>
      </c>
      <c r="F12" s="485">
        <v>0.99066342963645093</v>
      </c>
      <c r="G12" s="746">
        <v>140285</v>
      </c>
      <c r="H12" s="485">
        <v>0.20603756071267537</v>
      </c>
      <c r="I12" s="746">
        <v>41538</v>
      </c>
      <c r="J12" s="485">
        <v>6.1007151134355848E-2</v>
      </c>
      <c r="K12" s="746">
        <v>3884</v>
      </c>
      <c r="L12" s="485">
        <v>5.7044579663401733E-3</v>
      </c>
      <c r="M12" s="746">
        <v>6583</v>
      </c>
      <c r="N12" s="485">
        <v>9.6684981442887123E-3</v>
      </c>
      <c r="O12" s="746">
        <v>99</v>
      </c>
      <c r="P12" s="677">
        <v>1.4540199244790863E-4</v>
      </c>
    </row>
    <row r="13" spans="1:18" ht="17.25" customHeight="1">
      <c r="A13" s="1505" t="s">
        <v>19</v>
      </c>
      <c r="B13" s="1506"/>
      <c r="C13" s="95">
        <v>703840</v>
      </c>
      <c r="D13" s="679">
        <v>0.82403642506998287</v>
      </c>
      <c r="E13" s="185">
        <v>698322</v>
      </c>
      <c r="F13" s="485">
        <v>0.99216015003409863</v>
      </c>
      <c r="G13" s="746">
        <v>158575</v>
      </c>
      <c r="H13" s="485">
        <v>0.22529978404182768</v>
      </c>
      <c r="I13" s="746">
        <v>51689</v>
      </c>
      <c r="J13" s="485">
        <v>7.3438565583087062E-2</v>
      </c>
      <c r="K13" s="746">
        <v>5083</v>
      </c>
      <c r="L13" s="485">
        <v>7.2218117754035008E-3</v>
      </c>
      <c r="M13" s="746">
        <v>7181</v>
      </c>
      <c r="N13" s="485">
        <v>1.0202602864287338E-2</v>
      </c>
      <c r="O13" s="746">
        <v>121</v>
      </c>
      <c r="P13" s="677">
        <v>1.7191407137985906E-4</v>
      </c>
    </row>
    <row r="14" spans="1:18" ht="17.25" customHeight="1">
      <c r="A14" s="1505" t="s">
        <v>20</v>
      </c>
      <c r="B14" s="1506"/>
      <c r="C14" s="95">
        <v>731324</v>
      </c>
      <c r="D14" s="679">
        <v>0.83081302946545932</v>
      </c>
      <c r="E14" s="185">
        <v>725896</v>
      </c>
      <c r="F14" s="485">
        <v>0.99257784511379366</v>
      </c>
      <c r="G14" s="746">
        <v>163102</v>
      </c>
      <c r="H14" s="485">
        <v>0.22302290093036739</v>
      </c>
      <c r="I14" s="746">
        <v>50943</v>
      </c>
      <c r="J14" s="485">
        <v>6.9658591814298454E-2</v>
      </c>
      <c r="K14" s="746">
        <v>5268</v>
      </c>
      <c r="L14" s="485">
        <v>7.2033736073204213E-3</v>
      </c>
      <c r="M14" s="746">
        <v>6862</v>
      </c>
      <c r="N14" s="485">
        <v>9.3829820982218558E-3</v>
      </c>
      <c r="O14" s="746">
        <v>179</v>
      </c>
      <c r="P14" s="677">
        <v>2.4476155575367417E-4</v>
      </c>
    </row>
    <row r="15" spans="1:18" ht="17.25" customHeight="1">
      <c r="A15" s="1505" t="s">
        <v>21</v>
      </c>
      <c r="B15" s="1506"/>
      <c r="C15" s="95">
        <v>765485</v>
      </c>
      <c r="D15" s="679">
        <v>0.8447308946929335</v>
      </c>
      <c r="E15" s="185">
        <v>760106</v>
      </c>
      <c r="F15" s="485">
        <v>0.99297308242486793</v>
      </c>
      <c r="G15" s="746">
        <v>169330</v>
      </c>
      <c r="H15" s="485">
        <v>0.22120616341273833</v>
      </c>
      <c r="I15" s="746">
        <v>52000</v>
      </c>
      <c r="J15" s="485">
        <v>6.7930788976923132E-2</v>
      </c>
      <c r="K15" s="746">
        <v>5842</v>
      </c>
      <c r="L15" s="485">
        <v>7.6317628692920171E-3</v>
      </c>
      <c r="M15" s="746">
        <v>6416</v>
      </c>
      <c r="N15" s="485">
        <v>8.38161427069113E-3</v>
      </c>
      <c r="O15" s="746">
        <v>178</v>
      </c>
      <c r="P15" s="677">
        <v>2.3253231611331378E-4</v>
      </c>
    </row>
    <row r="16" spans="1:18" ht="17.25" customHeight="1">
      <c r="A16" s="1505" t="s">
        <v>244</v>
      </c>
      <c r="B16" s="1506"/>
      <c r="C16" s="95">
        <v>790782</v>
      </c>
      <c r="D16" s="679">
        <v>0.85387665369481747</v>
      </c>
      <c r="E16" s="185">
        <v>785767</v>
      </c>
      <c r="F16" s="485">
        <v>0.99365817633684128</v>
      </c>
      <c r="G16" s="746">
        <v>176504</v>
      </c>
      <c r="H16" s="485">
        <v>0.22320184323871814</v>
      </c>
      <c r="I16" s="746">
        <v>52002</v>
      </c>
      <c r="J16" s="485">
        <v>6.576022215983672E-2</v>
      </c>
      <c r="K16" s="746">
        <v>6491</v>
      </c>
      <c r="L16" s="485">
        <v>8.2083304880485389E-3</v>
      </c>
      <c r="M16" s="746">
        <v>6145</v>
      </c>
      <c r="N16" s="485">
        <v>7.7707889152762704E-3</v>
      </c>
      <c r="O16" s="746">
        <v>228</v>
      </c>
      <c r="P16" s="677">
        <v>2.8832219246265089E-4</v>
      </c>
      <c r="R16" s="498"/>
    </row>
    <row r="17" spans="1:16" s="383" customFormat="1" ht="17.25" customHeight="1" thickBot="1">
      <c r="A17" s="1555" t="s">
        <v>321</v>
      </c>
      <c r="B17" s="1556"/>
      <c r="C17" s="351">
        <v>813350</v>
      </c>
      <c r="D17" s="676">
        <v>0.86441257992109921</v>
      </c>
      <c r="E17" s="474">
        <v>808179</v>
      </c>
      <c r="F17" s="506">
        <v>0.99399999999999999</v>
      </c>
      <c r="G17" s="474">
        <v>186080</v>
      </c>
      <c r="H17" s="506">
        <v>0.22900000000000001</v>
      </c>
      <c r="I17" s="474">
        <v>54498</v>
      </c>
      <c r="J17" s="506">
        <v>6.7000000000000004E-2</v>
      </c>
      <c r="K17" s="474">
        <v>7617</v>
      </c>
      <c r="L17" s="506">
        <v>8.9999999999999993E-3</v>
      </c>
      <c r="M17" s="474">
        <v>6631</v>
      </c>
      <c r="N17" s="506">
        <v>8.0000000000000002E-3</v>
      </c>
      <c r="O17" s="474">
        <v>491</v>
      </c>
      <c r="P17" s="678">
        <v>5.9999999999999995E-4</v>
      </c>
    </row>
    <row r="18" spans="1:16" s="383" customFormat="1" ht="17.25" customHeight="1">
      <c r="A18" s="1514" t="s">
        <v>718</v>
      </c>
      <c r="B18" s="1242" t="s">
        <v>327</v>
      </c>
      <c r="C18" s="1245">
        <f>C17-C16</f>
        <v>22568</v>
      </c>
      <c r="D18" s="1309" t="s">
        <v>65</v>
      </c>
      <c r="E18" s="1245">
        <f t="shared" ref="E18:M18" si="0">E17-E16</f>
        <v>22412</v>
      </c>
      <c r="F18" s="1308" t="s">
        <v>65</v>
      </c>
      <c r="G18" s="1246">
        <f t="shared" si="0"/>
        <v>9576</v>
      </c>
      <c r="H18" s="1308" t="s">
        <v>65</v>
      </c>
      <c r="I18" s="1246">
        <f t="shared" si="0"/>
        <v>2496</v>
      </c>
      <c r="J18" s="1308" t="s">
        <v>65</v>
      </c>
      <c r="K18" s="1246">
        <f t="shared" si="0"/>
        <v>1126</v>
      </c>
      <c r="L18" s="1308" t="s">
        <v>65</v>
      </c>
      <c r="M18" s="1246">
        <f t="shared" si="0"/>
        <v>486</v>
      </c>
      <c r="N18" s="1308" t="s">
        <v>65</v>
      </c>
      <c r="O18" s="1246">
        <f>O17-O16</f>
        <v>263</v>
      </c>
      <c r="P18" s="1309" t="s">
        <v>65</v>
      </c>
    </row>
    <row r="19" spans="1:16" s="383" customFormat="1" ht="17.25" customHeight="1">
      <c r="A19" s="1497"/>
      <c r="B19" s="1250" t="s">
        <v>328</v>
      </c>
      <c r="C19" s="1253">
        <f>C17/C16-1</f>
        <v>2.8538838769724073E-2</v>
      </c>
      <c r="D19" s="1321" t="s">
        <v>65</v>
      </c>
      <c r="E19" s="1253">
        <f t="shared" ref="E19:M19" si="1">E17/E16-1</f>
        <v>2.8522450039260905E-2</v>
      </c>
      <c r="F19" s="1320" t="s">
        <v>65</v>
      </c>
      <c r="G19" s="1254">
        <f t="shared" si="1"/>
        <v>5.4253727960839493E-2</v>
      </c>
      <c r="H19" s="1320" t="s">
        <v>65</v>
      </c>
      <c r="I19" s="1254">
        <f t="shared" si="1"/>
        <v>4.7998153917157005E-2</v>
      </c>
      <c r="J19" s="1320" t="s">
        <v>65</v>
      </c>
      <c r="K19" s="1254">
        <f t="shared" si="1"/>
        <v>0.17347095979047911</v>
      </c>
      <c r="L19" s="1320" t="s">
        <v>65</v>
      </c>
      <c r="M19" s="1254">
        <f t="shared" si="1"/>
        <v>7.9088689991863248E-2</v>
      </c>
      <c r="N19" s="1320" t="s">
        <v>65</v>
      </c>
      <c r="O19" s="1254">
        <f>O17/O16-1</f>
        <v>1.1535087719298245</v>
      </c>
      <c r="P19" s="1321" t="s">
        <v>65</v>
      </c>
    </row>
    <row r="20" spans="1:16" s="383" customFormat="1" ht="17.25" customHeight="1">
      <c r="A20" s="1496" t="s">
        <v>719</v>
      </c>
      <c r="B20" s="1270" t="s">
        <v>327</v>
      </c>
      <c r="C20" s="1273">
        <f>C17-C12</f>
        <v>132479</v>
      </c>
      <c r="D20" s="1317" t="s">
        <v>65</v>
      </c>
      <c r="E20" s="1273">
        <f t="shared" ref="E20:M20" si="2">E17-E12</f>
        <v>133665</v>
      </c>
      <c r="F20" s="1316" t="s">
        <v>65</v>
      </c>
      <c r="G20" s="1274">
        <f t="shared" si="2"/>
        <v>45795</v>
      </c>
      <c r="H20" s="1316" t="s">
        <v>65</v>
      </c>
      <c r="I20" s="1274">
        <f t="shared" si="2"/>
        <v>12960</v>
      </c>
      <c r="J20" s="1316" t="s">
        <v>65</v>
      </c>
      <c r="K20" s="1274">
        <f t="shared" si="2"/>
        <v>3733</v>
      </c>
      <c r="L20" s="1316" t="s">
        <v>65</v>
      </c>
      <c r="M20" s="1274">
        <f t="shared" si="2"/>
        <v>48</v>
      </c>
      <c r="N20" s="1316" t="s">
        <v>65</v>
      </c>
      <c r="O20" s="1274">
        <f>O17-O12</f>
        <v>392</v>
      </c>
      <c r="P20" s="1317" t="s">
        <v>65</v>
      </c>
    </row>
    <row r="21" spans="1:16" s="383" customFormat="1" ht="17.25" customHeight="1">
      <c r="A21" s="1497"/>
      <c r="B21" s="1250" t="s">
        <v>328</v>
      </c>
      <c r="C21" s="1253">
        <f>C17/C12-1</f>
        <v>0.19457283391420699</v>
      </c>
      <c r="D21" s="1321" t="s">
        <v>65</v>
      </c>
      <c r="E21" s="1253">
        <f t="shared" ref="E21:M21" si="3">E17/E12-1</f>
        <v>0.19816490095090677</v>
      </c>
      <c r="F21" s="1320" t="s">
        <v>65</v>
      </c>
      <c r="G21" s="1254">
        <f t="shared" si="3"/>
        <v>0.32644259899490313</v>
      </c>
      <c r="H21" s="1320" t="s">
        <v>65</v>
      </c>
      <c r="I21" s="1254">
        <f t="shared" si="3"/>
        <v>0.31200346670518564</v>
      </c>
      <c r="J21" s="1320" t="s">
        <v>65</v>
      </c>
      <c r="K21" s="1254">
        <f t="shared" si="3"/>
        <v>0.96112255406797109</v>
      </c>
      <c r="L21" s="1320" t="s">
        <v>65</v>
      </c>
      <c r="M21" s="1254">
        <f t="shared" si="3"/>
        <v>7.2915084308067257E-3</v>
      </c>
      <c r="N21" s="1320" t="s">
        <v>65</v>
      </c>
      <c r="O21" s="1254">
        <f>O17/O12-1</f>
        <v>3.9595959595959593</v>
      </c>
      <c r="P21" s="1321" t="s">
        <v>65</v>
      </c>
    </row>
    <row r="22" spans="1:16" s="383" customFormat="1" ht="17.25" customHeight="1">
      <c r="A22" s="1496" t="s">
        <v>720</v>
      </c>
      <c r="B22" s="1270" t="s">
        <v>327</v>
      </c>
      <c r="C22" s="1273">
        <f>C17-C7</f>
        <v>140414</v>
      </c>
      <c r="D22" s="1317" t="s">
        <v>65</v>
      </c>
      <c r="E22" s="1273">
        <f t="shared" ref="E22:M22" si="4">E17-E7</f>
        <v>191547</v>
      </c>
      <c r="F22" s="1316" t="s">
        <v>65</v>
      </c>
      <c r="G22" s="1274">
        <f t="shared" si="4"/>
        <v>68359</v>
      </c>
      <c r="H22" s="1316" t="s">
        <v>65</v>
      </c>
      <c r="I22" s="1274">
        <f t="shared" si="4"/>
        <v>43839</v>
      </c>
      <c r="J22" s="1316" t="s">
        <v>65</v>
      </c>
      <c r="K22" s="1274">
        <f t="shared" si="4"/>
        <v>6079</v>
      </c>
      <c r="L22" s="1316" t="s">
        <v>65</v>
      </c>
      <c r="M22" s="1274">
        <f t="shared" si="4"/>
        <v>-738</v>
      </c>
      <c r="N22" s="1316" t="s">
        <v>65</v>
      </c>
      <c r="O22" s="1274">
        <f>O17-O7</f>
        <v>402</v>
      </c>
      <c r="P22" s="1317" t="s">
        <v>65</v>
      </c>
    </row>
    <row r="23" spans="1:16" s="383" customFormat="1" ht="17.25" customHeight="1" thickBot="1">
      <c r="A23" s="1498"/>
      <c r="B23" s="1290" t="s">
        <v>328</v>
      </c>
      <c r="C23" s="1291">
        <f>C17/C7-1</f>
        <v>0.20865877289965162</v>
      </c>
      <c r="D23" s="1366" t="s">
        <v>65</v>
      </c>
      <c r="E23" s="1291">
        <f t="shared" ref="E23:M23" si="5">E17/E7-1</f>
        <v>0.31063421943720071</v>
      </c>
      <c r="F23" s="1365" t="s">
        <v>65</v>
      </c>
      <c r="G23" s="1292">
        <f t="shared" si="5"/>
        <v>0.58068653851054619</v>
      </c>
      <c r="H23" s="1365" t="s">
        <v>65</v>
      </c>
      <c r="I23" s="1292">
        <f t="shared" si="5"/>
        <v>4.1128623698283144</v>
      </c>
      <c r="J23" s="1365" t="s">
        <v>65</v>
      </c>
      <c r="K23" s="1292">
        <f t="shared" si="5"/>
        <v>3.9525357607282183</v>
      </c>
      <c r="L23" s="1365" t="s">
        <v>65</v>
      </c>
      <c r="M23" s="1292">
        <f t="shared" si="5"/>
        <v>-0.10014927398561546</v>
      </c>
      <c r="N23" s="1365" t="s">
        <v>65</v>
      </c>
      <c r="O23" s="1292">
        <f>O17/O7-1</f>
        <v>4.5168539325842696</v>
      </c>
      <c r="P23" s="1366" t="s">
        <v>65</v>
      </c>
    </row>
    <row r="24" spans="1:16" s="383" customFormat="1" ht="17.25" customHeight="1">
      <c r="A24" s="296" t="s">
        <v>762</v>
      </c>
      <c r="B24" s="726"/>
      <c r="C24" s="47"/>
      <c r="D24" s="352"/>
      <c r="E24" s="47"/>
      <c r="F24" s="352"/>
      <c r="G24" s="47"/>
      <c r="H24" s="352"/>
      <c r="I24" s="47"/>
      <c r="J24" s="352"/>
      <c r="K24" s="47"/>
      <c r="L24" s="352"/>
      <c r="M24" s="47"/>
      <c r="N24" s="352"/>
      <c r="O24" s="47"/>
      <c r="P24" s="750"/>
    </row>
    <row r="25" spans="1:16" s="383" customFormat="1" ht="17.25" customHeight="1">
      <c r="A25" s="266" t="s">
        <v>763</v>
      </c>
      <c r="B25" s="726"/>
      <c r="C25" s="47"/>
      <c r="D25" s="352"/>
      <c r="E25" s="47"/>
      <c r="F25" s="352"/>
      <c r="G25" s="47"/>
      <c r="H25" s="352"/>
      <c r="I25" s="47"/>
      <c r="J25" s="352"/>
      <c r="K25" s="47"/>
      <c r="L25" s="352"/>
      <c r="M25" s="47"/>
      <c r="N25" s="352"/>
      <c r="O25" s="47"/>
      <c r="P25" s="750"/>
    </row>
    <row r="26" spans="1:16" s="383" customFormat="1" ht="17.25" customHeight="1">
      <c r="A26" s="726"/>
      <c r="B26" s="726"/>
      <c r="C26" s="47"/>
      <c r="D26" s="352"/>
      <c r="E26" s="47"/>
      <c r="F26" s="352"/>
      <c r="G26" s="47"/>
      <c r="H26" s="352"/>
      <c r="I26" s="47"/>
      <c r="J26" s="352"/>
      <c r="K26" s="47"/>
      <c r="L26" s="352"/>
      <c r="M26" s="47"/>
      <c r="N26" s="352"/>
      <c r="O26" s="47"/>
      <c r="P26" s="750"/>
    </row>
    <row r="27" spans="1:16" s="383" customFormat="1" ht="17.25" customHeight="1">
      <c r="A27" s="726"/>
      <c r="B27" s="726"/>
      <c r="C27" s="47"/>
      <c r="D27" s="352"/>
      <c r="E27" s="47"/>
      <c r="F27" s="352"/>
      <c r="G27" s="47"/>
      <c r="H27" s="352"/>
      <c r="I27" s="47"/>
      <c r="J27" s="352"/>
      <c r="K27" s="47"/>
      <c r="L27" s="352"/>
      <c r="M27" s="47"/>
      <c r="N27" s="352"/>
      <c r="O27" s="47"/>
      <c r="P27" s="750"/>
    </row>
    <row r="28" spans="1:16" s="383" customFormat="1" ht="17.25" customHeight="1">
      <c r="A28" s="726"/>
      <c r="B28" s="726"/>
      <c r="C28" s="47"/>
      <c r="D28" s="352"/>
      <c r="E28" s="47"/>
      <c r="F28" s="352"/>
      <c r="G28" s="47"/>
      <c r="H28" s="352"/>
      <c r="I28" s="47"/>
      <c r="J28" s="352"/>
      <c r="K28" s="47"/>
      <c r="L28" s="352"/>
      <c r="M28" s="47"/>
      <c r="N28" s="352"/>
      <c r="O28" s="47"/>
      <c r="P28" s="750"/>
    </row>
    <row r="29" spans="1:16" ht="17.25" customHeight="1">
      <c r="B29" s="441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</row>
    <row r="30" spans="1:16" ht="17.25" customHeight="1">
      <c r="B30" s="441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</row>
    <row r="31" spans="1:16" ht="17.25" customHeight="1">
      <c r="K31" s="265"/>
      <c r="L31" s="265"/>
      <c r="M31" s="265"/>
      <c r="N31" s="265"/>
      <c r="O31" s="265"/>
      <c r="P31" s="265"/>
    </row>
    <row r="32" spans="1:16" ht="17.25" customHeight="1">
      <c r="K32" s="265"/>
      <c r="L32" s="265"/>
      <c r="M32" s="265"/>
      <c r="N32" s="265"/>
      <c r="O32" s="265"/>
      <c r="P32" s="265"/>
    </row>
    <row r="33" spans="5:8" ht="17.25" customHeight="1">
      <c r="E33" s="587"/>
      <c r="H33" s="395"/>
    </row>
    <row r="34" spans="5:8" ht="17.25" customHeight="1">
      <c r="E34" s="587"/>
      <c r="H34" s="395"/>
    </row>
    <row r="35" spans="5:8" ht="17.25" customHeight="1">
      <c r="E35" s="587"/>
      <c r="H35" s="395"/>
    </row>
    <row r="36" spans="5:8" ht="17.25" customHeight="1">
      <c r="E36" s="587"/>
      <c r="H36" s="395"/>
    </row>
    <row r="37" spans="5:8" ht="17.25" customHeight="1">
      <c r="E37" s="587"/>
      <c r="H37" s="395"/>
    </row>
    <row r="38" spans="5:8" ht="17.25" customHeight="1">
      <c r="E38" s="587"/>
      <c r="H38" s="395"/>
    </row>
    <row r="39" spans="5:8">
      <c r="E39" s="587"/>
      <c r="H39" s="395"/>
    </row>
    <row r="40" spans="5:8">
      <c r="E40" s="587"/>
      <c r="H40" s="395"/>
    </row>
    <row r="41" spans="5:8">
      <c r="E41" s="587"/>
      <c r="H41" s="395"/>
    </row>
    <row r="42" spans="5:8">
      <c r="E42" s="587"/>
      <c r="H42" s="395"/>
    </row>
    <row r="43" spans="5:8">
      <c r="E43" s="587"/>
      <c r="H43" s="395"/>
    </row>
    <row r="44" spans="5:8">
      <c r="E44" s="383"/>
    </row>
    <row r="45" spans="5:8">
      <c r="E45" s="383"/>
    </row>
  </sheetData>
  <mergeCells count="23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M4:N5"/>
    <mergeCell ref="O4:P5"/>
    <mergeCell ref="E4:F5"/>
    <mergeCell ref="C3:D5"/>
    <mergeCell ref="E3:P3"/>
    <mergeCell ref="G4:H5"/>
    <mergeCell ref="K4:L5"/>
    <mergeCell ref="I4:J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AP35"/>
  <sheetViews>
    <sheetView zoomScaleNormal="100" workbookViewId="0"/>
  </sheetViews>
  <sheetFormatPr defaultRowHeight="15"/>
  <cols>
    <col min="1" max="1" width="17.85546875" customWidth="1"/>
    <col min="3" max="19" width="7.5703125" customWidth="1"/>
    <col min="20" max="20" width="11.85546875" bestFit="1" customWidth="1"/>
    <col min="22" max="22" width="16.28515625" bestFit="1" customWidth="1"/>
  </cols>
  <sheetData>
    <row r="1" spans="1:42" ht="17.25" customHeight="1">
      <c r="A1" s="438" t="s">
        <v>584</v>
      </c>
      <c r="B1" s="268"/>
      <c r="C1" s="268"/>
      <c r="D1" s="268"/>
      <c r="E1" s="268"/>
      <c r="F1" s="268"/>
      <c r="G1" s="303"/>
      <c r="H1" s="303"/>
      <c r="I1" s="268"/>
      <c r="J1" s="268"/>
      <c r="K1" s="268"/>
      <c r="L1" s="268"/>
      <c r="M1" s="268"/>
      <c r="N1" s="268"/>
      <c r="O1" s="268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</row>
    <row r="2" spans="1:42" ht="17.25" customHeight="1" thickBot="1">
      <c r="A2" s="701" t="s">
        <v>329</v>
      </c>
      <c r="B2" s="269"/>
      <c r="C2" s="269"/>
      <c r="D2" s="269"/>
      <c r="E2" s="269"/>
      <c r="F2" s="269"/>
      <c r="G2" s="269"/>
      <c r="H2" s="269"/>
      <c r="I2" s="269"/>
      <c r="J2" s="269" t="s">
        <v>0</v>
      </c>
      <c r="K2" s="269"/>
      <c r="L2" s="269"/>
      <c r="M2" s="269"/>
      <c r="N2" s="269"/>
      <c r="O2" s="269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</row>
    <row r="3" spans="1:42" ht="17.25" customHeight="1">
      <c r="A3" s="1626" t="s">
        <v>24</v>
      </c>
      <c r="B3" s="1641" t="s">
        <v>86</v>
      </c>
      <c r="C3" s="1643"/>
      <c r="D3" s="1644" t="s">
        <v>368</v>
      </c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</row>
    <row r="4" spans="1:42" ht="17.25" customHeight="1">
      <c r="A4" s="1633"/>
      <c r="B4" s="1646"/>
      <c r="C4" s="1645"/>
      <c r="D4" s="1647" t="s">
        <v>265</v>
      </c>
      <c r="E4" s="1648"/>
      <c r="F4" s="1647" t="s">
        <v>266</v>
      </c>
      <c r="G4" s="1648"/>
      <c r="H4" s="1647" t="s">
        <v>267</v>
      </c>
      <c r="I4" s="1648"/>
      <c r="J4" s="1647" t="s">
        <v>268</v>
      </c>
      <c r="K4" s="1648"/>
      <c r="L4" s="1647" t="s">
        <v>269</v>
      </c>
      <c r="M4" s="1648"/>
      <c r="N4" s="1647" t="s">
        <v>270</v>
      </c>
      <c r="O4" s="1638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</row>
    <row r="5" spans="1:42" ht="17.25" customHeight="1">
      <c r="A5" s="1633"/>
      <c r="B5" s="1646"/>
      <c r="C5" s="1645"/>
      <c r="D5" s="1545"/>
      <c r="E5" s="1649"/>
      <c r="F5" s="1545"/>
      <c r="G5" s="1649"/>
      <c r="H5" s="1545"/>
      <c r="I5" s="1649"/>
      <c r="J5" s="1545"/>
      <c r="K5" s="1649"/>
      <c r="L5" s="1545"/>
      <c r="M5" s="1649"/>
      <c r="N5" s="1545" t="s">
        <v>51</v>
      </c>
      <c r="O5" s="1546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</row>
    <row r="6" spans="1:42" ht="17.25" customHeight="1" thickBot="1">
      <c r="A6" s="1630"/>
      <c r="B6" s="1330" t="s">
        <v>252</v>
      </c>
      <c r="C6" s="1344" t="s">
        <v>304</v>
      </c>
      <c r="D6" s="1335" t="s">
        <v>252</v>
      </c>
      <c r="E6" s="1336" t="s">
        <v>256</v>
      </c>
      <c r="F6" s="1333" t="s">
        <v>252</v>
      </c>
      <c r="G6" s="1336" t="s">
        <v>256</v>
      </c>
      <c r="H6" s="1333" t="s">
        <v>252</v>
      </c>
      <c r="I6" s="1336" t="s">
        <v>256</v>
      </c>
      <c r="J6" s="1333" t="s">
        <v>252</v>
      </c>
      <c r="K6" s="1336" t="s">
        <v>256</v>
      </c>
      <c r="L6" s="1333" t="s">
        <v>252</v>
      </c>
      <c r="M6" s="1336" t="s">
        <v>256</v>
      </c>
      <c r="N6" s="1333" t="s">
        <v>252</v>
      </c>
      <c r="O6" s="1334" t="s">
        <v>256</v>
      </c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</row>
    <row r="7" spans="1:42" ht="17.25" customHeight="1">
      <c r="A7" s="361" t="s">
        <v>26</v>
      </c>
      <c r="B7" s="349">
        <v>813350</v>
      </c>
      <c r="C7" s="505">
        <v>0.86441257992109921</v>
      </c>
      <c r="D7" s="473">
        <v>808179</v>
      </c>
      <c r="E7" s="503">
        <v>0.99364234339460256</v>
      </c>
      <c r="F7" s="347">
        <v>186080</v>
      </c>
      <c r="G7" s="503">
        <v>0.22878219708612529</v>
      </c>
      <c r="H7" s="347">
        <v>54498</v>
      </c>
      <c r="I7" s="503">
        <v>6.7004364664658506E-2</v>
      </c>
      <c r="J7" s="347">
        <v>7617</v>
      </c>
      <c r="K7" s="503">
        <v>9.3649720292616947E-3</v>
      </c>
      <c r="L7" s="347">
        <v>6631</v>
      </c>
      <c r="M7" s="503">
        <v>8.1527017888977683E-3</v>
      </c>
      <c r="N7" s="347">
        <v>491</v>
      </c>
      <c r="O7" s="507">
        <v>6.0367615417716847E-4</v>
      </c>
      <c r="Q7" s="697"/>
      <c r="R7" s="395"/>
      <c r="S7" s="395"/>
      <c r="T7" s="395"/>
      <c r="U7" s="395"/>
      <c r="V7" s="698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</row>
    <row r="8" spans="1:42" ht="17.25" customHeight="1">
      <c r="A8" s="293" t="s">
        <v>27</v>
      </c>
      <c r="B8" s="381">
        <v>96405</v>
      </c>
      <c r="C8" s="679">
        <v>0.9104517079528176</v>
      </c>
      <c r="D8" s="185">
        <v>95357</v>
      </c>
      <c r="E8" s="485">
        <v>0.98912919454385151</v>
      </c>
      <c r="F8" s="400">
        <v>19799</v>
      </c>
      <c r="G8" s="485">
        <v>0.20537316529225663</v>
      </c>
      <c r="H8" s="400">
        <v>3204</v>
      </c>
      <c r="I8" s="485">
        <v>3.3234790726622061E-2</v>
      </c>
      <c r="J8" s="400">
        <v>3464</v>
      </c>
      <c r="K8" s="485">
        <v>3.5931746278719985E-2</v>
      </c>
      <c r="L8" s="400">
        <v>2777</v>
      </c>
      <c r="M8" s="485">
        <v>2.880555987759971E-2</v>
      </c>
      <c r="N8" s="400">
        <v>99</v>
      </c>
      <c r="O8" s="677">
        <v>1.0269176909911311E-3</v>
      </c>
      <c r="Q8" s="697"/>
      <c r="R8" s="395"/>
      <c r="S8" s="395"/>
      <c r="T8" s="395"/>
      <c r="U8" s="395"/>
      <c r="V8" s="698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</row>
    <row r="9" spans="1:42" ht="17.25" customHeight="1">
      <c r="A9" s="293" t="s">
        <v>28</v>
      </c>
      <c r="B9" s="381">
        <v>110713</v>
      </c>
      <c r="C9" s="679">
        <v>0.8548012260749388</v>
      </c>
      <c r="D9" s="185">
        <v>110643</v>
      </c>
      <c r="E9" s="485">
        <v>0.99936773459304684</v>
      </c>
      <c r="F9" s="400">
        <v>21045</v>
      </c>
      <c r="G9" s="485">
        <v>0.19008607841897518</v>
      </c>
      <c r="H9" s="400">
        <v>9046</v>
      </c>
      <c r="I9" s="485">
        <v>8.1706755304255141E-2</v>
      </c>
      <c r="J9" s="400">
        <v>1136</v>
      </c>
      <c r="K9" s="485">
        <v>1.0260764318553377E-2</v>
      </c>
      <c r="L9" s="400">
        <v>753</v>
      </c>
      <c r="M9" s="485">
        <v>6.8013693062242012E-3</v>
      </c>
      <c r="N9" s="400">
        <v>43</v>
      </c>
      <c r="O9" s="677">
        <v>3.8839160712834085E-4</v>
      </c>
      <c r="Q9" s="697"/>
      <c r="R9" s="395"/>
      <c r="S9" s="395"/>
      <c r="T9" s="395"/>
      <c r="U9" s="395"/>
      <c r="V9" s="698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</row>
    <row r="10" spans="1:42" ht="17.25" customHeight="1">
      <c r="A10" s="293" t="s">
        <v>29</v>
      </c>
      <c r="B10" s="381">
        <v>46850</v>
      </c>
      <c r="C10" s="679">
        <v>0.82092167513579817</v>
      </c>
      <c r="D10" s="185">
        <v>46306</v>
      </c>
      <c r="E10" s="485">
        <v>0.98838847385272144</v>
      </c>
      <c r="F10" s="400">
        <v>14865</v>
      </c>
      <c r="G10" s="485">
        <v>0.31728922091782286</v>
      </c>
      <c r="H10" s="400">
        <v>1172</v>
      </c>
      <c r="I10" s="485">
        <v>2.5016008537886873E-2</v>
      </c>
      <c r="J10" s="400">
        <v>28</v>
      </c>
      <c r="K10" s="485">
        <v>5.9765208110992526E-4</v>
      </c>
      <c r="L10" s="400">
        <v>233</v>
      </c>
      <c r="M10" s="485">
        <v>4.9733191035218781E-3</v>
      </c>
      <c r="N10" s="348" t="s">
        <v>288</v>
      </c>
      <c r="O10" s="681" t="s">
        <v>288</v>
      </c>
      <c r="Q10" s="697"/>
      <c r="R10" s="395"/>
      <c r="S10" s="395"/>
      <c r="T10" s="395"/>
      <c r="U10" s="395"/>
      <c r="V10" s="698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</row>
    <row r="11" spans="1:42" ht="17.25" customHeight="1">
      <c r="A11" s="293" t="s">
        <v>30</v>
      </c>
      <c r="B11" s="381">
        <v>42951</v>
      </c>
      <c r="C11" s="679">
        <v>0.83828092979682656</v>
      </c>
      <c r="D11" s="185">
        <v>42484</v>
      </c>
      <c r="E11" s="485">
        <v>0.98912714488603293</v>
      </c>
      <c r="F11" s="400">
        <v>13224</v>
      </c>
      <c r="G11" s="485">
        <v>0.30788573025075083</v>
      </c>
      <c r="H11" s="400">
        <v>1062</v>
      </c>
      <c r="I11" s="485">
        <v>2.4725850387651044E-2</v>
      </c>
      <c r="J11" s="348" t="s">
        <v>288</v>
      </c>
      <c r="K11" s="680" t="s">
        <v>288</v>
      </c>
      <c r="L11" s="400">
        <v>264</v>
      </c>
      <c r="M11" s="485">
        <v>6.1465390794160791E-3</v>
      </c>
      <c r="N11" s="348" t="s">
        <v>288</v>
      </c>
      <c r="O11" s="681" t="s">
        <v>288</v>
      </c>
      <c r="Q11" s="697"/>
      <c r="R11" s="395"/>
      <c r="S11" s="395"/>
      <c r="T11" s="395"/>
      <c r="U11" s="395"/>
      <c r="V11" s="698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</row>
    <row r="12" spans="1:42" ht="17.25" customHeight="1">
      <c r="A12" s="293" t="s">
        <v>31</v>
      </c>
      <c r="B12" s="381">
        <v>20852</v>
      </c>
      <c r="C12" s="679">
        <v>0.82795314671431408</v>
      </c>
      <c r="D12" s="185">
        <v>20104</v>
      </c>
      <c r="E12" s="485">
        <v>0.96412814118549783</v>
      </c>
      <c r="F12" s="400">
        <v>6664</v>
      </c>
      <c r="G12" s="485">
        <v>0.3195856512564742</v>
      </c>
      <c r="H12" s="400">
        <v>503</v>
      </c>
      <c r="I12" s="485">
        <v>2.4122386341837714E-2</v>
      </c>
      <c r="J12" s="348" t="s">
        <v>288</v>
      </c>
      <c r="K12" s="680" t="s">
        <v>288</v>
      </c>
      <c r="L12" s="400">
        <v>21</v>
      </c>
      <c r="M12" s="485">
        <v>1.0070976405140994E-3</v>
      </c>
      <c r="N12" s="401">
        <v>7</v>
      </c>
      <c r="O12" s="677">
        <v>2.7794322017073657E-4</v>
      </c>
      <c r="Q12" s="697"/>
      <c r="R12" s="395"/>
      <c r="S12" s="395"/>
      <c r="T12" s="395"/>
      <c r="U12" s="395"/>
      <c r="V12" s="698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</row>
    <row r="13" spans="1:42" ht="17.25" customHeight="1">
      <c r="A13" s="293" t="s">
        <v>32</v>
      </c>
      <c r="B13" s="381">
        <v>66855</v>
      </c>
      <c r="C13" s="679">
        <v>0.87516854079669071</v>
      </c>
      <c r="D13" s="185">
        <v>65606</v>
      </c>
      <c r="E13" s="485">
        <v>0.98131777727918634</v>
      </c>
      <c r="F13" s="400">
        <v>18311</v>
      </c>
      <c r="G13" s="485">
        <v>0.27389125719841451</v>
      </c>
      <c r="H13" s="400">
        <v>2312</v>
      </c>
      <c r="I13" s="485">
        <v>3.4582304988407746E-2</v>
      </c>
      <c r="J13" s="400">
        <v>229</v>
      </c>
      <c r="K13" s="485">
        <v>3.4253234612220476E-3</v>
      </c>
      <c r="L13" s="400">
        <v>381</v>
      </c>
      <c r="M13" s="485">
        <v>5.6989006057886473E-3</v>
      </c>
      <c r="N13" s="348" t="s">
        <v>288</v>
      </c>
      <c r="O13" s="681" t="s">
        <v>288</v>
      </c>
      <c r="Q13" s="697"/>
      <c r="R13" s="395"/>
      <c r="S13" s="395"/>
      <c r="T13" s="395"/>
      <c r="U13" s="395"/>
      <c r="V13" s="698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</row>
    <row r="14" spans="1:42" ht="17.25" customHeight="1">
      <c r="A14" s="293" t="s">
        <v>33</v>
      </c>
      <c r="B14" s="381">
        <v>35103</v>
      </c>
      <c r="C14" s="679">
        <v>0.85358914502480299</v>
      </c>
      <c r="D14" s="185">
        <v>34703</v>
      </c>
      <c r="E14" s="485">
        <v>0.98860496253881436</v>
      </c>
      <c r="F14" s="400">
        <v>10277</v>
      </c>
      <c r="G14" s="485">
        <v>0.2927669999715124</v>
      </c>
      <c r="H14" s="400">
        <v>781</v>
      </c>
      <c r="I14" s="485">
        <v>2.2248810642964988E-2</v>
      </c>
      <c r="J14" s="400">
        <v>108</v>
      </c>
      <c r="K14" s="485">
        <v>3.0766601145201266E-3</v>
      </c>
      <c r="L14" s="400">
        <v>138</v>
      </c>
      <c r="M14" s="485">
        <v>3.9312879241090509E-3</v>
      </c>
      <c r="N14" s="400">
        <v>35</v>
      </c>
      <c r="O14" s="677">
        <v>9.9706577785374463E-4</v>
      </c>
      <c r="Q14" s="697"/>
      <c r="R14" s="395"/>
      <c r="S14" s="395"/>
      <c r="T14" s="395"/>
      <c r="U14" s="395"/>
      <c r="V14" s="698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</row>
    <row r="15" spans="1:42" ht="17.25" customHeight="1">
      <c r="A15" s="293" t="s">
        <v>34</v>
      </c>
      <c r="B15" s="381">
        <v>41393</v>
      </c>
      <c r="C15" s="679">
        <v>0.83505820169864231</v>
      </c>
      <c r="D15" s="185">
        <v>41387</v>
      </c>
      <c r="E15" s="485">
        <v>0.99985504795496827</v>
      </c>
      <c r="F15" s="400">
        <v>8652</v>
      </c>
      <c r="G15" s="485">
        <v>0.20902084893581041</v>
      </c>
      <c r="H15" s="400">
        <v>4183</v>
      </c>
      <c r="I15" s="485">
        <v>0.10105573406131471</v>
      </c>
      <c r="J15" s="400">
        <v>215</v>
      </c>
      <c r="K15" s="485">
        <v>5.1941149469717099E-3</v>
      </c>
      <c r="L15" s="400">
        <v>452</v>
      </c>
      <c r="M15" s="485">
        <v>1.0919720725726572E-2</v>
      </c>
      <c r="N15" s="348" t="s">
        <v>288</v>
      </c>
      <c r="O15" s="681" t="s">
        <v>288</v>
      </c>
      <c r="Q15" s="697"/>
      <c r="R15" s="395"/>
      <c r="S15" s="395"/>
      <c r="T15" s="395"/>
      <c r="U15" s="395"/>
      <c r="V15" s="698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</row>
    <row r="16" spans="1:42" ht="17.25" customHeight="1">
      <c r="A16" s="293" t="s">
        <v>35</v>
      </c>
      <c r="B16" s="381">
        <v>39488</v>
      </c>
      <c r="C16" s="679">
        <v>0.84927735719201647</v>
      </c>
      <c r="D16" s="185">
        <v>39435</v>
      </c>
      <c r="E16" s="485">
        <v>0.99865782009724469</v>
      </c>
      <c r="F16" s="400">
        <v>7414</v>
      </c>
      <c r="G16" s="485">
        <v>0.18775324149108591</v>
      </c>
      <c r="H16" s="400">
        <v>4086</v>
      </c>
      <c r="I16" s="485">
        <v>0.10347447325769854</v>
      </c>
      <c r="J16" s="400">
        <v>239</v>
      </c>
      <c r="K16" s="485">
        <v>6.0524716369529984E-3</v>
      </c>
      <c r="L16" s="400">
        <v>258</v>
      </c>
      <c r="M16" s="485">
        <v>6.5336304700162077E-3</v>
      </c>
      <c r="N16" s="348" t="s">
        <v>288</v>
      </c>
      <c r="O16" s="681" t="s">
        <v>288</v>
      </c>
      <c r="Q16" s="697"/>
      <c r="R16" s="395"/>
      <c r="S16" s="395"/>
      <c r="T16" s="395"/>
      <c r="U16" s="395"/>
      <c r="V16" s="698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</row>
    <row r="17" spans="1:42" ht="17.25" customHeight="1">
      <c r="A17" s="293" t="s">
        <v>36</v>
      </c>
      <c r="B17" s="381">
        <v>37653</v>
      </c>
      <c r="C17" s="679">
        <v>0.84180285720673387</v>
      </c>
      <c r="D17" s="185">
        <v>37614</v>
      </c>
      <c r="E17" s="485">
        <v>0.99896422595809098</v>
      </c>
      <c r="F17" s="400">
        <v>9002</v>
      </c>
      <c r="G17" s="485">
        <v>0.23907789551961331</v>
      </c>
      <c r="H17" s="400">
        <v>2868</v>
      </c>
      <c r="I17" s="485">
        <v>7.6169229543462669E-2</v>
      </c>
      <c r="J17" s="400">
        <v>94</v>
      </c>
      <c r="K17" s="485">
        <v>2.4964810240883858E-3</v>
      </c>
      <c r="L17" s="400">
        <v>44</v>
      </c>
      <c r="M17" s="485">
        <v>1.1685655857434998E-3</v>
      </c>
      <c r="N17" s="401">
        <v>23</v>
      </c>
      <c r="O17" s="677">
        <v>6.1084110163864768E-4</v>
      </c>
      <c r="Q17" s="697"/>
      <c r="R17" s="395"/>
      <c r="S17" s="395"/>
      <c r="T17" s="395"/>
      <c r="U17" s="395"/>
      <c r="V17" s="698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</row>
    <row r="18" spans="1:42" ht="17.25" customHeight="1">
      <c r="A18" s="293" t="s">
        <v>37</v>
      </c>
      <c r="B18" s="381">
        <v>91520</v>
      </c>
      <c r="C18" s="679">
        <v>0.88365356763541569</v>
      </c>
      <c r="D18" s="185">
        <v>90986</v>
      </c>
      <c r="E18" s="485">
        <v>0.99416520979020984</v>
      </c>
      <c r="F18" s="400">
        <v>22241</v>
      </c>
      <c r="G18" s="485">
        <v>0.24301791958041957</v>
      </c>
      <c r="H18" s="400">
        <v>4678</v>
      </c>
      <c r="I18" s="485">
        <v>5.111451048951049E-2</v>
      </c>
      <c r="J18" s="400">
        <v>399</v>
      </c>
      <c r="K18" s="485">
        <v>4.3597027972027969E-3</v>
      </c>
      <c r="L18" s="400">
        <v>447</v>
      </c>
      <c r="M18" s="485">
        <v>4.8841783216783214E-3</v>
      </c>
      <c r="N18" s="348" t="s">
        <v>288</v>
      </c>
      <c r="O18" s="681" t="s">
        <v>288</v>
      </c>
      <c r="Q18" s="697"/>
      <c r="R18" s="395"/>
      <c r="S18" s="395"/>
      <c r="T18" s="395"/>
      <c r="U18" s="395"/>
      <c r="V18" s="698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</row>
    <row r="19" spans="1:42" ht="17.25" customHeight="1">
      <c r="A19" s="293" t="s">
        <v>38</v>
      </c>
      <c r="B19" s="381">
        <v>46416</v>
      </c>
      <c r="C19" s="679">
        <v>0.83947044780438396</v>
      </c>
      <c r="D19" s="185">
        <v>46414</v>
      </c>
      <c r="E19" s="485">
        <v>0.99995691140985865</v>
      </c>
      <c r="F19" s="400">
        <v>8893</v>
      </c>
      <c r="G19" s="485">
        <v>0.19159341606342639</v>
      </c>
      <c r="H19" s="400">
        <v>5071</v>
      </c>
      <c r="I19" s="485">
        <v>0.10925112030334368</v>
      </c>
      <c r="J19" s="400">
        <v>342</v>
      </c>
      <c r="K19" s="485">
        <v>7.3681489141675287E-3</v>
      </c>
      <c r="L19" s="400">
        <v>276</v>
      </c>
      <c r="M19" s="485">
        <v>5.9462254395036196E-3</v>
      </c>
      <c r="N19" s="400">
        <v>3</v>
      </c>
      <c r="O19" s="677">
        <v>5.4257397091803516E-5</v>
      </c>
      <c r="Q19" s="697"/>
      <c r="R19" s="395"/>
      <c r="S19" s="395"/>
      <c r="T19" s="395"/>
      <c r="U19" s="395"/>
      <c r="V19" s="698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</row>
    <row r="20" spans="1:42" ht="17.25" customHeight="1">
      <c r="A20" s="293" t="s">
        <v>39</v>
      </c>
      <c r="B20" s="381">
        <v>43896</v>
      </c>
      <c r="C20" s="679">
        <v>0.87076233361766286</v>
      </c>
      <c r="D20" s="185">
        <v>43896</v>
      </c>
      <c r="E20" s="485">
        <v>1</v>
      </c>
      <c r="F20" s="400">
        <v>9706</v>
      </c>
      <c r="G20" s="485">
        <v>0.22111354109713868</v>
      </c>
      <c r="H20" s="400">
        <v>4132</v>
      </c>
      <c r="I20" s="485">
        <v>9.4131583743393477E-2</v>
      </c>
      <c r="J20" s="400">
        <v>316</v>
      </c>
      <c r="K20" s="485">
        <v>7.1988336067067612E-3</v>
      </c>
      <c r="L20" s="400">
        <v>226</v>
      </c>
      <c r="M20" s="485">
        <v>5.148532895935848E-3</v>
      </c>
      <c r="N20" s="348" t="s">
        <v>288</v>
      </c>
      <c r="O20" s="681" t="s">
        <v>288</v>
      </c>
      <c r="Q20" s="697"/>
      <c r="R20" s="395"/>
      <c r="S20" s="395"/>
      <c r="T20" s="395"/>
      <c r="U20" s="395"/>
      <c r="V20" s="698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</row>
    <row r="21" spans="1:42" ht="17.25" customHeight="1" thickBot="1">
      <c r="A21" s="294" t="s">
        <v>40</v>
      </c>
      <c r="B21" s="346">
        <v>93255</v>
      </c>
      <c r="C21" s="676">
        <v>0.89283662683823528</v>
      </c>
      <c r="D21" s="474">
        <v>93244</v>
      </c>
      <c r="E21" s="506">
        <v>0.9998820438582382</v>
      </c>
      <c r="F21" s="132">
        <v>15987</v>
      </c>
      <c r="G21" s="506">
        <v>0.1714331671224063</v>
      </c>
      <c r="H21" s="132">
        <v>11400</v>
      </c>
      <c r="I21" s="506">
        <v>0.12224545600772077</v>
      </c>
      <c r="J21" s="132">
        <v>1047</v>
      </c>
      <c r="K21" s="506">
        <v>1.1227280038603828E-2</v>
      </c>
      <c r="L21" s="132">
        <v>361</v>
      </c>
      <c r="M21" s="506">
        <v>3.8711061069111575E-3</v>
      </c>
      <c r="N21" s="570">
        <v>281</v>
      </c>
      <c r="O21" s="678">
        <v>3.0132432577341696E-3</v>
      </c>
      <c r="Q21" s="697"/>
      <c r="R21" s="395"/>
      <c r="S21" s="395"/>
      <c r="T21" s="395"/>
      <c r="U21" s="395"/>
      <c r="V21" s="698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</row>
    <row r="22" spans="1:42" ht="17.25" customHeight="1">
      <c r="A22" s="386" t="s">
        <v>764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67"/>
      <c r="M22" s="267"/>
      <c r="N22" s="267"/>
      <c r="O22" s="267"/>
      <c r="V22" s="698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</row>
    <row r="23" spans="1:42" ht="17.25" customHeight="1">
      <c r="A23" s="270" t="s">
        <v>765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67"/>
      <c r="M23" s="267"/>
      <c r="N23" s="271"/>
      <c r="O23" s="267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</row>
    <row r="24" spans="1:42" ht="17.25" customHeight="1"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</row>
    <row r="25" spans="1:42" ht="17.25" customHeigh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</row>
    <row r="26" spans="1:42" ht="17.25" customHeight="1"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</row>
    <row r="27" spans="1:42" ht="17.25" customHeight="1"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</row>
    <row r="28" spans="1:42"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</row>
    <row r="29" spans="1:42"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</row>
    <row r="30" spans="1:42"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</row>
    <row r="31" spans="1:42"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</row>
    <row r="32" spans="1:42"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</row>
    <row r="33" spans="22:42"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</row>
    <row r="34" spans="22:42"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</row>
    <row r="35" spans="22:42"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</row>
  </sheetData>
  <mergeCells count="9">
    <mergeCell ref="D3:O3"/>
    <mergeCell ref="A3:A6"/>
    <mergeCell ref="B3:C5"/>
    <mergeCell ref="N4:O5"/>
    <mergeCell ref="D4:E5"/>
    <mergeCell ref="F4:G5"/>
    <mergeCell ref="H4:I5"/>
    <mergeCell ref="J4:K5"/>
    <mergeCell ref="L4:M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V34"/>
  <sheetViews>
    <sheetView zoomScaleNormal="100" workbookViewId="0">
      <selection activeCell="AB34" sqref="AB34"/>
    </sheetView>
  </sheetViews>
  <sheetFormatPr defaultColWidth="9.140625" defaultRowHeight="15"/>
  <cols>
    <col min="1" max="1" width="12.85546875" style="49" customWidth="1"/>
    <col min="2" max="2" width="5.7109375" style="49" customWidth="1"/>
    <col min="3" max="17" width="7.140625" style="49" customWidth="1"/>
    <col min="18" max="19" width="7.5703125" style="49" customWidth="1"/>
    <col min="20" max="16384" width="9.140625" style="49"/>
  </cols>
  <sheetData>
    <row r="1" spans="1:22" s="2" customFormat="1" ht="17.25" customHeight="1">
      <c r="A1" s="378" t="s">
        <v>585</v>
      </c>
      <c r="B1" s="378"/>
      <c r="G1" s="378"/>
      <c r="J1" s="378"/>
      <c r="M1" s="378"/>
      <c r="P1" s="378"/>
    </row>
    <row r="2" spans="1:22" s="3" customFormat="1" ht="17.25" customHeight="1" thickBot="1">
      <c r="A2" s="701" t="s">
        <v>329</v>
      </c>
      <c r="B2" s="379"/>
      <c r="G2" s="379"/>
      <c r="J2" s="379"/>
      <c r="M2" s="379"/>
      <c r="P2" s="379"/>
    </row>
    <row r="3" spans="1:22" s="75" customFormat="1" ht="24.75" customHeight="1">
      <c r="A3" s="1499" t="s">
        <v>334</v>
      </c>
      <c r="B3" s="1500"/>
      <c r="C3" s="1538" t="s">
        <v>441</v>
      </c>
      <c r="D3" s="1539"/>
      <c r="E3" s="1540"/>
      <c r="F3" s="1538" t="s">
        <v>442</v>
      </c>
      <c r="G3" s="1539"/>
      <c r="H3" s="1539"/>
      <c r="I3" s="1539"/>
      <c r="J3" s="1539"/>
      <c r="K3" s="1539"/>
      <c r="L3" s="1539"/>
      <c r="M3" s="1539"/>
      <c r="N3" s="1539"/>
      <c r="O3" s="1778" t="s">
        <v>880</v>
      </c>
      <c r="P3" s="1539"/>
      <c r="Q3" s="1540"/>
    </row>
    <row r="4" spans="1:22" s="75" customFormat="1" ht="17.25" customHeight="1">
      <c r="A4" s="1501"/>
      <c r="B4" s="1502"/>
      <c r="C4" s="1507" t="s">
        <v>5</v>
      </c>
      <c r="D4" s="1567" t="s">
        <v>50</v>
      </c>
      <c r="E4" s="1710"/>
      <c r="F4" s="1585" t="s">
        <v>5</v>
      </c>
      <c r="G4" s="1640" t="s">
        <v>443</v>
      </c>
      <c r="H4" s="1586"/>
      <c r="I4" s="1567" t="s">
        <v>448</v>
      </c>
      <c r="J4" s="1708"/>
      <c r="K4" s="1708"/>
      <c r="L4" s="1708"/>
      <c r="M4" s="1708"/>
      <c r="N4" s="1708"/>
      <c r="O4" s="1567" t="s">
        <v>5</v>
      </c>
      <c r="P4" s="1567" t="s">
        <v>443</v>
      </c>
      <c r="Q4" s="1710"/>
    </row>
    <row r="5" spans="1:22" s="75" customFormat="1" ht="24.75" customHeight="1">
      <c r="A5" s="1501"/>
      <c r="B5" s="1502"/>
      <c r="C5" s="1709"/>
      <c r="D5" s="1567" t="s">
        <v>440</v>
      </c>
      <c r="E5" s="1711" t="s">
        <v>74</v>
      </c>
      <c r="F5" s="1779"/>
      <c r="G5" s="1586"/>
      <c r="H5" s="1586"/>
      <c r="I5" s="1567" t="s">
        <v>445</v>
      </c>
      <c r="J5" s="1708"/>
      <c r="K5" s="1708"/>
      <c r="L5" s="1567" t="s">
        <v>447</v>
      </c>
      <c r="M5" s="1708"/>
      <c r="N5" s="1708"/>
      <c r="O5" s="1708"/>
      <c r="P5" s="1708"/>
      <c r="Q5" s="1710"/>
    </row>
    <row r="6" spans="1:22" s="75" customFormat="1" ht="24.75" customHeight="1" thickBot="1">
      <c r="A6" s="1503"/>
      <c r="B6" s="1504"/>
      <c r="C6" s="1509"/>
      <c r="D6" s="1723"/>
      <c r="E6" s="1712"/>
      <c r="F6" s="1780"/>
      <c r="G6" s="1349" t="s">
        <v>8</v>
      </c>
      <c r="H6" s="1349" t="s">
        <v>246</v>
      </c>
      <c r="I6" s="1350" t="s">
        <v>5</v>
      </c>
      <c r="J6" s="1350" t="s">
        <v>8</v>
      </c>
      <c r="K6" s="1350" t="s">
        <v>246</v>
      </c>
      <c r="L6" s="1350" t="s">
        <v>5</v>
      </c>
      <c r="M6" s="1350" t="s">
        <v>8</v>
      </c>
      <c r="N6" s="1350" t="s">
        <v>246</v>
      </c>
      <c r="O6" s="1723"/>
      <c r="P6" s="1350" t="s">
        <v>11</v>
      </c>
      <c r="Q6" s="1381" t="s">
        <v>249</v>
      </c>
    </row>
    <row r="7" spans="1:22" ht="15.75" customHeight="1">
      <c r="A7" s="1505" t="s">
        <v>13</v>
      </c>
      <c r="B7" s="1506"/>
      <c r="C7" s="188">
        <v>3352</v>
      </c>
      <c r="D7" s="830">
        <v>430</v>
      </c>
      <c r="E7" s="47">
        <v>2922</v>
      </c>
      <c r="F7" s="285">
        <v>72854</v>
      </c>
      <c r="G7" s="306">
        <v>24288</v>
      </c>
      <c r="H7" s="728">
        <v>48566</v>
      </c>
      <c r="I7" s="728">
        <v>30553</v>
      </c>
      <c r="J7" s="728">
        <v>11655</v>
      </c>
      <c r="K7" s="728">
        <v>18898</v>
      </c>
      <c r="L7" s="728">
        <v>42301</v>
      </c>
      <c r="M7" s="773">
        <v>12633</v>
      </c>
      <c r="N7" s="728">
        <v>29668</v>
      </c>
      <c r="O7" s="377">
        <v>6986</v>
      </c>
      <c r="P7" s="443">
        <v>5909.7</v>
      </c>
      <c r="Q7" s="356">
        <v>1076.3000000000002</v>
      </c>
      <c r="S7" s="76"/>
      <c r="T7" s="76"/>
      <c r="U7" s="76"/>
      <c r="V7" s="76"/>
    </row>
    <row r="8" spans="1:22" ht="15.75" customHeight="1">
      <c r="A8" s="1505" t="s">
        <v>14</v>
      </c>
      <c r="B8" s="1506"/>
      <c r="C8" s="188">
        <v>3366</v>
      </c>
      <c r="D8" s="830">
        <v>430</v>
      </c>
      <c r="E8" s="47">
        <v>2936</v>
      </c>
      <c r="F8" s="285">
        <v>71801</v>
      </c>
      <c r="G8" s="306">
        <v>23954</v>
      </c>
      <c r="H8" s="728">
        <v>47847</v>
      </c>
      <c r="I8" s="728">
        <v>30014</v>
      </c>
      <c r="J8" s="728">
        <v>11424</v>
      </c>
      <c r="K8" s="728">
        <v>18590</v>
      </c>
      <c r="L8" s="728">
        <v>41787</v>
      </c>
      <c r="M8" s="773">
        <v>12530</v>
      </c>
      <c r="N8" s="728">
        <v>29257</v>
      </c>
      <c r="O8" s="377">
        <v>6601.7</v>
      </c>
      <c r="P8" s="443">
        <v>5548.7</v>
      </c>
      <c r="Q8" s="356">
        <v>1053</v>
      </c>
      <c r="S8" s="76"/>
      <c r="T8" s="76"/>
      <c r="U8" s="76"/>
      <c r="V8" s="76"/>
    </row>
    <row r="9" spans="1:22" ht="15.75" customHeight="1">
      <c r="A9" s="1505" t="s">
        <v>15</v>
      </c>
      <c r="B9" s="1506"/>
      <c r="C9" s="188">
        <v>3415</v>
      </c>
      <c r="D9" s="830">
        <v>421</v>
      </c>
      <c r="E9" s="47">
        <v>2994</v>
      </c>
      <c r="F9" s="285">
        <v>70723</v>
      </c>
      <c r="G9" s="306">
        <v>23553</v>
      </c>
      <c r="H9" s="728">
        <v>47170</v>
      </c>
      <c r="I9" s="728">
        <v>27892</v>
      </c>
      <c r="J9" s="728">
        <v>10640</v>
      </c>
      <c r="K9" s="728">
        <v>17252</v>
      </c>
      <c r="L9" s="728">
        <v>42831</v>
      </c>
      <c r="M9" s="773">
        <v>12913</v>
      </c>
      <c r="N9" s="728">
        <v>29918</v>
      </c>
      <c r="O9" s="377">
        <v>6347.9</v>
      </c>
      <c r="P9" s="443">
        <v>5377</v>
      </c>
      <c r="Q9" s="356">
        <v>970.89999999999964</v>
      </c>
      <c r="S9" s="76"/>
      <c r="T9" s="76"/>
      <c r="U9" s="76"/>
      <c r="V9" s="76"/>
    </row>
    <row r="10" spans="1:22" ht="15.75" customHeight="1">
      <c r="A10" s="1505" t="s">
        <v>16</v>
      </c>
      <c r="B10" s="1506"/>
      <c r="C10" s="188">
        <v>3402</v>
      </c>
      <c r="D10" s="830">
        <v>404</v>
      </c>
      <c r="E10" s="47">
        <v>2998</v>
      </c>
      <c r="F10" s="285">
        <v>71791</v>
      </c>
      <c r="G10" s="306">
        <v>23749</v>
      </c>
      <c r="H10" s="728">
        <v>48042</v>
      </c>
      <c r="I10" s="728">
        <v>26162</v>
      </c>
      <c r="J10" s="728">
        <v>9899</v>
      </c>
      <c r="K10" s="728">
        <v>16263</v>
      </c>
      <c r="L10" s="728">
        <v>45629</v>
      </c>
      <c r="M10" s="773">
        <v>13850</v>
      </c>
      <c r="N10" s="728">
        <v>31779</v>
      </c>
      <c r="O10" s="377">
        <v>6241.5</v>
      </c>
      <c r="P10" s="443">
        <v>5300.3</v>
      </c>
      <c r="Q10" s="356">
        <v>941.19999999999982</v>
      </c>
      <c r="S10" s="76"/>
      <c r="T10" s="76"/>
      <c r="U10" s="76"/>
      <c r="V10" s="76"/>
    </row>
    <row r="11" spans="1:22" ht="15.75" customHeight="1">
      <c r="A11" s="1505" t="s">
        <v>17</v>
      </c>
      <c r="B11" s="1506"/>
      <c r="C11" s="188">
        <v>3448</v>
      </c>
      <c r="D11" s="830">
        <v>394</v>
      </c>
      <c r="E11" s="47">
        <v>3054</v>
      </c>
      <c r="F11" s="285">
        <v>72110</v>
      </c>
      <c r="G11" s="306">
        <v>23733</v>
      </c>
      <c r="H11" s="728">
        <v>48377</v>
      </c>
      <c r="I11" s="728">
        <v>24851</v>
      </c>
      <c r="J11" s="728">
        <v>9330</v>
      </c>
      <c r="K11" s="728">
        <v>15521</v>
      </c>
      <c r="L11" s="728">
        <v>47259</v>
      </c>
      <c r="M11" s="773">
        <v>14403</v>
      </c>
      <c r="N11" s="728">
        <v>32856</v>
      </c>
      <c r="O11" s="377">
        <v>5899.9</v>
      </c>
      <c r="P11" s="443">
        <v>5010.8</v>
      </c>
      <c r="Q11" s="356">
        <v>889.09999999999945</v>
      </c>
      <c r="S11" s="76"/>
      <c r="T11" s="76"/>
      <c r="U11" s="76"/>
      <c r="V11" s="76"/>
    </row>
    <row r="12" spans="1:22" ht="15.75" customHeight="1">
      <c r="A12" s="1505" t="s">
        <v>18</v>
      </c>
      <c r="B12" s="1506"/>
      <c r="C12" s="188">
        <v>3509</v>
      </c>
      <c r="D12" s="830">
        <v>385</v>
      </c>
      <c r="E12" s="47">
        <v>3124</v>
      </c>
      <c r="F12" s="285">
        <v>73629</v>
      </c>
      <c r="G12" s="306">
        <v>23986</v>
      </c>
      <c r="H12" s="728">
        <v>49643</v>
      </c>
      <c r="I12" s="728">
        <v>24035</v>
      </c>
      <c r="J12" s="728">
        <v>8938</v>
      </c>
      <c r="K12" s="728">
        <v>15097</v>
      </c>
      <c r="L12" s="728">
        <v>49594</v>
      </c>
      <c r="M12" s="773">
        <v>15048</v>
      </c>
      <c r="N12" s="728">
        <v>34546</v>
      </c>
      <c r="O12" s="377">
        <v>5693.9</v>
      </c>
      <c r="P12" s="443">
        <v>4818.6000000000004</v>
      </c>
      <c r="Q12" s="356">
        <v>875.29999999999927</v>
      </c>
      <c r="S12" s="76"/>
      <c r="T12" s="76"/>
      <c r="U12" s="76"/>
      <c r="V12" s="76"/>
    </row>
    <row r="13" spans="1:22" ht="15.75" customHeight="1">
      <c r="A13" s="1505" t="s">
        <v>19</v>
      </c>
      <c r="B13" s="1506"/>
      <c r="C13" s="188">
        <v>3561</v>
      </c>
      <c r="D13" s="830">
        <v>383</v>
      </c>
      <c r="E13" s="47">
        <v>3178</v>
      </c>
      <c r="F13" s="285">
        <v>75848</v>
      </c>
      <c r="G13" s="306">
        <v>24542</v>
      </c>
      <c r="H13" s="728">
        <v>51306</v>
      </c>
      <c r="I13" s="728">
        <v>23877</v>
      </c>
      <c r="J13" s="728">
        <v>8894</v>
      </c>
      <c r="K13" s="728">
        <v>14983</v>
      </c>
      <c r="L13" s="728">
        <v>51971</v>
      </c>
      <c r="M13" s="773">
        <v>15648</v>
      </c>
      <c r="N13" s="728">
        <v>36323</v>
      </c>
      <c r="O13" s="377">
        <v>5480.7</v>
      </c>
      <c r="P13" s="443">
        <v>4656.2</v>
      </c>
      <c r="Q13" s="356">
        <v>824.5</v>
      </c>
      <c r="S13" s="76"/>
      <c r="T13" s="76"/>
      <c r="U13" s="76"/>
      <c r="V13" s="76"/>
    </row>
    <row r="14" spans="1:22" ht="15.75" customHeight="1">
      <c r="A14" s="1505" t="s">
        <v>20</v>
      </c>
      <c r="B14" s="1506"/>
      <c r="C14" s="188">
        <v>3652</v>
      </c>
      <c r="D14" s="830">
        <v>376</v>
      </c>
      <c r="E14" s="47">
        <v>3276</v>
      </c>
      <c r="F14" s="285">
        <v>78717</v>
      </c>
      <c r="G14" s="306">
        <v>25307</v>
      </c>
      <c r="H14" s="728">
        <v>53410</v>
      </c>
      <c r="I14" s="728">
        <v>23880</v>
      </c>
      <c r="J14" s="728">
        <v>8833</v>
      </c>
      <c r="K14" s="728">
        <v>15047</v>
      </c>
      <c r="L14" s="728">
        <v>54837</v>
      </c>
      <c r="M14" s="773">
        <v>16474</v>
      </c>
      <c r="N14" s="728">
        <v>38363</v>
      </c>
      <c r="O14" s="306">
        <v>5351.8</v>
      </c>
      <c r="P14" s="286">
        <v>4561</v>
      </c>
      <c r="Q14" s="356">
        <v>790.80000000000018</v>
      </c>
      <c r="S14" s="76"/>
      <c r="T14" s="76"/>
      <c r="U14" s="76"/>
      <c r="V14" s="76"/>
    </row>
    <row r="15" spans="1:22" ht="15.75" customHeight="1">
      <c r="A15" s="1505" t="s">
        <v>21</v>
      </c>
      <c r="B15" s="1506"/>
      <c r="C15" s="188">
        <v>3737</v>
      </c>
      <c r="D15" s="830">
        <v>349</v>
      </c>
      <c r="E15" s="47">
        <v>3388</v>
      </c>
      <c r="F15" s="285">
        <v>81644</v>
      </c>
      <c r="G15" s="306">
        <v>25992</v>
      </c>
      <c r="H15" s="728">
        <v>55652</v>
      </c>
      <c r="I15" s="728">
        <v>22721</v>
      </c>
      <c r="J15" s="728">
        <v>8382</v>
      </c>
      <c r="K15" s="728">
        <v>14339</v>
      </c>
      <c r="L15" s="728">
        <v>58923</v>
      </c>
      <c r="M15" s="773">
        <v>17610</v>
      </c>
      <c r="N15" s="728">
        <v>41313</v>
      </c>
      <c r="O15" s="306">
        <v>4969.3</v>
      </c>
      <c r="P15" s="286">
        <v>4274.3999999999996</v>
      </c>
      <c r="Q15" s="356">
        <v>694.90000000000055</v>
      </c>
      <c r="S15" s="76"/>
      <c r="T15" s="76"/>
      <c r="U15" s="76"/>
      <c r="V15" s="76"/>
    </row>
    <row r="16" spans="1:22" ht="15.75" customHeight="1">
      <c r="A16" s="1505" t="s">
        <v>244</v>
      </c>
      <c r="B16" s="1506"/>
      <c r="C16" s="188">
        <v>3863</v>
      </c>
      <c r="D16" s="830">
        <v>332</v>
      </c>
      <c r="E16" s="47">
        <v>3531</v>
      </c>
      <c r="F16" s="285">
        <v>95631</v>
      </c>
      <c r="G16" s="306">
        <v>30667</v>
      </c>
      <c r="H16" s="728">
        <v>64964</v>
      </c>
      <c r="I16" s="728">
        <v>21953</v>
      </c>
      <c r="J16" s="728">
        <v>8012</v>
      </c>
      <c r="K16" s="728">
        <v>13941</v>
      </c>
      <c r="L16" s="728">
        <v>73678</v>
      </c>
      <c r="M16" s="773">
        <v>22655</v>
      </c>
      <c r="N16" s="728">
        <v>51023</v>
      </c>
      <c r="O16" s="306">
        <v>4624.1000000000004</v>
      </c>
      <c r="P16" s="286">
        <v>3988.4</v>
      </c>
      <c r="Q16" s="356">
        <v>635.70000000000027</v>
      </c>
      <c r="S16" s="76"/>
      <c r="T16" s="76"/>
      <c r="U16" s="76"/>
      <c r="V16" s="76"/>
    </row>
    <row r="17" spans="1:22" ht="15.75" customHeight="1" thickBot="1">
      <c r="A17" s="1555" t="s">
        <v>321</v>
      </c>
      <c r="B17" s="1556"/>
      <c r="C17" s="584">
        <v>3918</v>
      </c>
      <c r="D17" s="399">
        <v>329</v>
      </c>
      <c r="E17" s="585">
        <v>3589</v>
      </c>
      <c r="F17" s="317">
        <v>101983</v>
      </c>
      <c r="G17" s="420">
        <v>32879</v>
      </c>
      <c r="H17" s="394">
        <v>69104</v>
      </c>
      <c r="I17" s="420">
        <v>21295</v>
      </c>
      <c r="J17" s="420">
        <v>7736</v>
      </c>
      <c r="K17" s="394">
        <v>13559</v>
      </c>
      <c r="L17" s="420">
        <v>80688</v>
      </c>
      <c r="M17" s="287">
        <v>25143</v>
      </c>
      <c r="N17" s="394">
        <v>55545</v>
      </c>
      <c r="O17" s="420">
        <v>4544.3</v>
      </c>
      <c r="P17" s="287">
        <v>3923</v>
      </c>
      <c r="Q17" s="583">
        <v>621.30000000000018</v>
      </c>
      <c r="S17" s="76"/>
      <c r="T17" s="76"/>
      <c r="U17" s="76"/>
      <c r="V17" s="76"/>
    </row>
    <row r="18" spans="1:22" s="11" customFormat="1" ht="15.75" customHeight="1">
      <c r="A18" s="1514" t="s">
        <v>336</v>
      </c>
      <c r="B18" s="1242" t="s">
        <v>327</v>
      </c>
      <c r="C18" s="1245">
        <f>C17-C16</f>
        <v>55</v>
      </c>
      <c r="D18" s="1246">
        <f t="shared" ref="D18:K18" si="0">D17-D16</f>
        <v>-3</v>
      </c>
      <c r="E18" s="1247">
        <f t="shared" si="0"/>
        <v>58</v>
      </c>
      <c r="F18" s="1245">
        <f t="shared" si="0"/>
        <v>6352</v>
      </c>
      <c r="G18" s="1246">
        <f t="shared" si="0"/>
        <v>2212</v>
      </c>
      <c r="H18" s="1246">
        <f t="shared" si="0"/>
        <v>4140</v>
      </c>
      <c r="I18" s="1246">
        <f t="shared" si="0"/>
        <v>-658</v>
      </c>
      <c r="J18" s="1246">
        <f t="shared" si="0"/>
        <v>-276</v>
      </c>
      <c r="K18" s="1246">
        <f t="shared" si="0"/>
        <v>-382</v>
      </c>
      <c r="L18" s="1246">
        <f t="shared" ref="L18:Q18" si="1">L17-L16</f>
        <v>7010</v>
      </c>
      <c r="M18" s="1246">
        <f t="shared" si="1"/>
        <v>2488</v>
      </c>
      <c r="N18" s="1246">
        <f t="shared" si="1"/>
        <v>4522</v>
      </c>
      <c r="O18" s="1246">
        <f t="shared" si="1"/>
        <v>-79.800000000000182</v>
      </c>
      <c r="P18" s="1246">
        <f t="shared" si="1"/>
        <v>-65.400000000000091</v>
      </c>
      <c r="Q18" s="1247">
        <f t="shared" si="1"/>
        <v>-14.400000000000091</v>
      </c>
    </row>
    <row r="19" spans="1:22" s="11" customFormat="1" ht="15.75" customHeight="1">
      <c r="A19" s="1497"/>
      <c r="B19" s="1250" t="s">
        <v>328</v>
      </c>
      <c r="C19" s="1253">
        <f>C17/C16-1</f>
        <v>1.4237639140564307E-2</v>
      </c>
      <c r="D19" s="1254">
        <f t="shared" ref="D19:K19" si="2">D17/D16-1</f>
        <v>-9.0361445783132543E-3</v>
      </c>
      <c r="E19" s="1255">
        <f t="shared" si="2"/>
        <v>1.642594165958644E-2</v>
      </c>
      <c r="F19" s="1253">
        <f t="shared" si="2"/>
        <v>6.6421976137444938E-2</v>
      </c>
      <c r="G19" s="1254">
        <f t="shared" si="2"/>
        <v>7.2129650764665598E-2</v>
      </c>
      <c r="H19" s="1254">
        <f t="shared" si="2"/>
        <v>6.3727602980112152E-2</v>
      </c>
      <c r="I19" s="1254">
        <f t="shared" si="2"/>
        <v>-2.9973124402131845E-2</v>
      </c>
      <c r="J19" s="1254">
        <f t="shared" si="2"/>
        <v>-3.4448327508736942E-2</v>
      </c>
      <c r="K19" s="1254">
        <f t="shared" si="2"/>
        <v>-2.7401190732372127E-2</v>
      </c>
      <c r="L19" s="1254">
        <f t="shared" ref="L19:Q19" si="3">L17/L16-1</f>
        <v>9.5143733543255893E-2</v>
      </c>
      <c r="M19" s="1254">
        <f t="shared" si="3"/>
        <v>0.10982123151622147</v>
      </c>
      <c r="N19" s="1254">
        <f t="shared" si="3"/>
        <v>8.8626697763753537E-2</v>
      </c>
      <c r="O19" s="1254">
        <f t="shared" si="3"/>
        <v>-1.7257412253195215E-2</v>
      </c>
      <c r="P19" s="1254">
        <f t="shared" si="3"/>
        <v>-1.6397552903419932E-2</v>
      </c>
      <c r="Q19" s="1255">
        <f t="shared" si="3"/>
        <v>-2.2652194431335704E-2</v>
      </c>
    </row>
    <row r="20" spans="1:22" s="11" customFormat="1" ht="15.75" customHeight="1">
      <c r="A20" s="1496" t="s">
        <v>337</v>
      </c>
      <c r="B20" s="1270" t="s">
        <v>327</v>
      </c>
      <c r="C20" s="1273">
        <f>C17-C12</f>
        <v>409</v>
      </c>
      <c r="D20" s="1274">
        <f t="shared" ref="D20:K20" si="4">D17-D12</f>
        <v>-56</v>
      </c>
      <c r="E20" s="1275">
        <f t="shared" si="4"/>
        <v>465</v>
      </c>
      <c r="F20" s="1273">
        <f t="shared" si="4"/>
        <v>28354</v>
      </c>
      <c r="G20" s="1274">
        <f t="shared" si="4"/>
        <v>8893</v>
      </c>
      <c r="H20" s="1274">
        <f t="shared" si="4"/>
        <v>19461</v>
      </c>
      <c r="I20" s="1274">
        <f t="shared" si="4"/>
        <v>-2740</v>
      </c>
      <c r="J20" s="1274">
        <f t="shared" si="4"/>
        <v>-1202</v>
      </c>
      <c r="K20" s="1274">
        <f t="shared" si="4"/>
        <v>-1538</v>
      </c>
      <c r="L20" s="1274">
        <f t="shared" ref="L20:Q20" si="5">L17-L12</f>
        <v>31094</v>
      </c>
      <c r="M20" s="1274">
        <f t="shared" si="5"/>
        <v>10095</v>
      </c>
      <c r="N20" s="1274">
        <f t="shared" si="5"/>
        <v>20999</v>
      </c>
      <c r="O20" s="1274">
        <f t="shared" si="5"/>
        <v>-1149.5999999999995</v>
      </c>
      <c r="P20" s="1274">
        <f t="shared" si="5"/>
        <v>-895.60000000000036</v>
      </c>
      <c r="Q20" s="1275">
        <f t="shared" si="5"/>
        <v>-253.99999999999909</v>
      </c>
    </row>
    <row r="21" spans="1:22" s="11" customFormat="1" ht="15.75" customHeight="1">
      <c r="A21" s="1497"/>
      <c r="B21" s="1250" t="s">
        <v>328</v>
      </c>
      <c r="C21" s="1253">
        <f>C17/C12-1</f>
        <v>0.11655742376745515</v>
      </c>
      <c r="D21" s="1254">
        <f t="shared" ref="D21:K21" si="6">D17/D12-1</f>
        <v>-0.1454545454545455</v>
      </c>
      <c r="E21" s="1255">
        <f t="shared" si="6"/>
        <v>0.14884763124199751</v>
      </c>
      <c r="F21" s="1253">
        <f t="shared" si="6"/>
        <v>0.38509283027068131</v>
      </c>
      <c r="G21" s="1254">
        <f t="shared" si="6"/>
        <v>0.3707579421329108</v>
      </c>
      <c r="H21" s="1254">
        <f t="shared" si="6"/>
        <v>0.39201901577261644</v>
      </c>
      <c r="I21" s="1254">
        <f t="shared" si="6"/>
        <v>-0.11400041605991262</v>
      </c>
      <c r="J21" s="1254">
        <f t="shared" si="6"/>
        <v>-0.13448198702170511</v>
      </c>
      <c r="K21" s="1254">
        <f t="shared" si="6"/>
        <v>-0.10187454461151224</v>
      </c>
      <c r="L21" s="1254">
        <f t="shared" ref="L21:Q21" si="7">L17/L12-1</f>
        <v>0.62697100455700294</v>
      </c>
      <c r="M21" s="1254">
        <f t="shared" si="7"/>
        <v>0.67085326953748003</v>
      </c>
      <c r="N21" s="1254">
        <f t="shared" si="7"/>
        <v>0.6078561917443408</v>
      </c>
      <c r="O21" s="1254">
        <f t="shared" si="7"/>
        <v>-0.20190027924621079</v>
      </c>
      <c r="P21" s="1254">
        <f t="shared" si="7"/>
        <v>-0.18586311376748443</v>
      </c>
      <c r="Q21" s="1255">
        <f t="shared" si="7"/>
        <v>-0.29018622186678777</v>
      </c>
    </row>
    <row r="22" spans="1:22" ht="15.75" customHeight="1">
      <c r="A22" s="1496" t="s">
        <v>338</v>
      </c>
      <c r="B22" s="1270" t="s">
        <v>327</v>
      </c>
      <c r="C22" s="1273">
        <f>C17-C7</f>
        <v>566</v>
      </c>
      <c r="D22" s="1274">
        <f t="shared" ref="D22:K22" si="8">D17-D7</f>
        <v>-101</v>
      </c>
      <c r="E22" s="1275">
        <f t="shared" si="8"/>
        <v>667</v>
      </c>
      <c r="F22" s="1273">
        <f t="shared" si="8"/>
        <v>29129</v>
      </c>
      <c r="G22" s="1274">
        <f t="shared" si="8"/>
        <v>8591</v>
      </c>
      <c r="H22" s="1274">
        <f t="shared" si="8"/>
        <v>20538</v>
      </c>
      <c r="I22" s="1274">
        <f t="shared" si="8"/>
        <v>-9258</v>
      </c>
      <c r="J22" s="1274">
        <f t="shared" si="8"/>
        <v>-3919</v>
      </c>
      <c r="K22" s="1274">
        <f t="shared" si="8"/>
        <v>-5339</v>
      </c>
      <c r="L22" s="1274">
        <f t="shared" ref="L22:Q22" si="9">L17-L7</f>
        <v>38387</v>
      </c>
      <c r="M22" s="1274">
        <f t="shared" si="9"/>
        <v>12510</v>
      </c>
      <c r="N22" s="1274">
        <f t="shared" si="9"/>
        <v>25877</v>
      </c>
      <c r="O22" s="1274">
        <f t="shared" si="9"/>
        <v>-2441.6999999999998</v>
      </c>
      <c r="P22" s="1274">
        <f t="shared" si="9"/>
        <v>-1986.6999999999998</v>
      </c>
      <c r="Q22" s="1275">
        <f t="shared" si="9"/>
        <v>-455</v>
      </c>
      <c r="R22" s="11"/>
      <c r="S22" s="11"/>
    </row>
    <row r="23" spans="1:22" ht="15.75" customHeight="1" thickBot="1">
      <c r="A23" s="1498"/>
      <c r="B23" s="1290" t="s">
        <v>328</v>
      </c>
      <c r="C23" s="1291">
        <f>C17/C7-1</f>
        <v>0.1688544152744631</v>
      </c>
      <c r="D23" s="1292">
        <f t="shared" ref="D23:K23" si="10">D17/D7-1</f>
        <v>-0.23488372093023258</v>
      </c>
      <c r="E23" s="1369">
        <f t="shared" si="10"/>
        <v>0.22826830937713893</v>
      </c>
      <c r="F23" s="1291">
        <f t="shared" si="10"/>
        <v>0.39982705136300001</v>
      </c>
      <c r="G23" s="1292">
        <f t="shared" si="10"/>
        <v>0.35371376811594213</v>
      </c>
      <c r="H23" s="1292">
        <f t="shared" si="10"/>
        <v>0.42288844047275864</v>
      </c>
      <c r="I23" s="1292">
        <f t="shared" si="10"/>
        <v>-0.30301443393447447</v>
      </c>
      <c r="J23" s="1292">
        <f t="shared" si="10"/>
        <v>-0.33625053625053625</v>
      </c>
      <c r="K23" s="1292">
        <f t="shared" si="10"/>
        <v>-0.2825166684305217</v>
      </c>
      <c r="L23" s="1292">
        <f t="shared" ref="L23:Q23" si="11">L17/L7-1</f>
        <v>0.90747263658069555</v>
      </c>
      <c r="M23" s="1292">
        <f t="shared" si="11"/>
        <v>0.99026359534552366</v>
      </c>
      <c r="N23" s="1292">
        <f t="shared" si="11"/>
        <v>0.87221922610219771</v>
      </c>
      <c r="O23" s="1292">
        <f t="shared" si="11"/>
        <v>-0.34951331233896366</v>
      </c>
      <c r="P23" s="1292">
        <f t="shared" si="11"/>
        <v>-0.33617611723099305</v>
      </c>
      <c r="Q23" s="1369">
        <f t="shared" si="11"/>
        <v>-0.42274458794016534</v>
      </c>
    </row>
    <row r="24" spans="1:22" ht="15.75" customHeight="1">
      <c r="A24" s="376" t="s">
        <v>292</v>
      </c>
      <c r="D24" s="76"/>
      <c r="H24" s="691"/>
      <c r="K24" s="691"/>
      <c r="L24" s="690"/>
      <c r="M24" s="690"/>
    </row>
    <row r="25" spans="1:22" ht="15.75" customHeight="1">
      <c r="A25" s="441" t="s">
        <v>300</v>
      </c>
      <c r="D25" s="76"/>
      <c r="H25" s="692"/>
    </row>
    <row r="26" spans="1:22" ht="15.75" customHeight="1">
      <c r="A26" s="385" t="s">
        <v>293</v>
      </c>
      <c r="D26" s="76"/>
    </row>
    <row r="27" spans="1:22" ht="15.75" customHeight="1">
      <c r="A27" s="10" t="s">
        <v>446</v>
      </c>
      <c r="D27" s="76"/>
      <c r="F27" s="76"/>
      <c r="G27" s="76"/>
      <c r="H27" s="691"/>
    </row>
    <row r="28" spans="1:22">
      <c r="D28" s="76"/>
    </row>
    <row r="29" spans="1:22">
      <c r="D29" s="76"/>
    </row>
    <row r="30" spans="1:22">
      <c r="D30" s="76"/>
    </row>
    <row r="31" spans="1:22">
      <c r="D31" s="76"/>
    </row>
    <row r="32" spans="1:22">
      <c r="D32" s="76"/>
    </row>
    <row r="33" spans="4:4">
      <c r="D33" s="76"/>
    </row>
    <row r="34" spans="4:4">
      <c r="D34" s="76"/>
    </row>
  </sheetData>
  <mergeCells count="29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G4:H5"/>
    <mergeCell ref="P4:Q5"/>
    <mergeCell ref="C3:E3"/>
    <mergeCell ref="F3:N3"/>
    <mergeCell ref="O3:Q3"/>
    <mergeCell ref="C4:C6"/>
    <mergeCell ref="D4:E4"/>
    <mergeCell ref="F4:F6"/>
    <mergeCell ref="D5:D6"/>
    <mergeCell ref="E5:E6"/>
    <mergeCell ref="I5:K5"/>
    <mergeCell ref="L5:N5"/>
    <mergeCell ref="I4:N4"/>
    <mergeCell ref="O4:O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8"/>
  <sheetViews>
    <sheetView zoomScaleNormal="100" workbookViewId="0"/>
  </sheetViews>
  <sheetFormatPr defaultRowHeight="15"/>
  <cols>
    <col min="1" max="1" width="17.85546875" customWidth="1"/>
    <col min="2" max="5" width="7.28515625" customWidth="1"/>
    <col min="6" max="6" width="7.28515625" style="383" customWidth="1"/>
    <col min="7" max="8" width="7.28515625" customWidth="1"/>
    <col min="9" max="9" width="7.28515625" style="383" customWidth="1"/>
    <col min="10" max="11" width="7.28515625" customWidth="1"/>
    <col min="12" max="12" width="7.28515625" style="383" customWidth="1"/>
    <col min="13" max="14" width="7.28515625" customWidth="1"/>
    <col min="15" max="15" width="7.28515625" style="383" customWidth="1"/>
    <col min="16" max="16" width="7.28515625" customWidth="1"/>
    <col min="17" max="19" width="7.5703125" customWidth="1"/>
  </cols>
  <sheetData>
    <row r="1" spans="1:21" s="2" customFormat="1" ht="17.25" customHeight="1">
      <c r="A1" s="378" t="s">
        <v>586</v>
      </c>
      <c r="F1" s="378"/>
      <c r="G1" s="303"/>
      <c r="I1" s="378"/>
      <c r="L1" s="378"/>
      <c r="O1" s="378"/>
    </row>
    <row r="2" spans="1:21" s="3" customFormat="1" ht="17.25" customHeight="1" thickBot="1">
      <c r="A2" s="701" t="s">
        <v>329</v>
      </c>
      <c r="F2" s="379"/>
      <c r="I2" s="379"/>
      <c r="L2" s="379"/>
      <c r="O2" s="379"/>
    </row>
    <row r="3" spans="1:21" ht="21" customHeight="1">
      <c r="A3" s="1579" t="s">
        <v>325</v>
      </c>
      <c r="B3" s="1538" t="s">
        <v>441</v>
      </c>
      <c r="C3" s="1539"/>
      <c r="D3" s="1540"/>
      <c r="E3" s="1538" t="s">
        <v>442</v>
      </c>
      <c r="F3" s="1539"/>
      <c r="G3" s="1539"/>
      <c r="H3" s="1539"/>
      <c r="I3" s="1539"/>
      <c r="J3" s="1539"/>
      <c r="K3" s="1539"/>
      <c r="L3" s="1539"/>
      <c r="M3" s="1539"/>
      <c r="N3" s="1778" t="s">
        <v>444</v>
      </c>
      <c r="O3" s="1539"/>
      <c r="P3" s="1540"/>
    </row>
    <row r="4" spans="1:21" ht="17.25" customHeight="1">
      <c r="A4" s="1580"/>
      <c r="B4" s="1507" t="s">
        <v>5</v>
      </c>
      <c r="C4" s="1567" t="s">
        <v>50</v>
      </c>
      <c r="D4" s="1710"/>
      <c r="E4" s="1585" t="s">
        <v>5</v>
      </c>
      <c r="F4" s="1640" t="s">
        <v>443</v>
      </c>
      <c r="G4" s="1586"/>
      <c r="H4" s="1567" t="s">
        <v>448</v>
      </c>
      <c r="I4" s="1708"/>
      <c r="J4" s="1708"/>
      <c r="K4" s="1708"/>
      <c r="L4" s="1708"/>
      <c r="M4" s="1708"/>
      <c r="N4" s="1567" t="s">
        <v>5</v>
      </c>
      <c r="O4" s="1567" t="s">
        <v>443</v>
      </c>
      <c r="P4" s="1710"/>
    </row>
    <row r="5" spans="1:21" ht="22.5" customHeight="1">
      <c r="A5" s="1580"/>
      <c r="B5" s="1709"/>
      <c r="C5" s="1567" t="s">
        <v>440</v>
      </c>
      <c r="D5" s="1711" t="s">
        <v>74</v>
      </c>
      <c r="E5" s="1779"/>
      <c r="F5" s="1586"/>
      <c r="G5" s="1586"/>
      <c r="H5" s="1567" t="s">
        <v>445</v>
      </c>
      <c r="I5" s="1708"/>
      <c r="J5" s="1708"/>
      <c r="K5" s="1567" t="s">
        <v>447</v>
      </c>
      <c r="L5" s="1708"/>
      <c r="M5" s="1708"/>
      <c r="N5" s="1708"/>
      <c r="O5" s="1708"/>
      <c r="P5" s="1710"/>
    </row>
    <row r="6" spans="1:21" ht="22.5" customHeight="1" thickBot="1">
      <c r="A6" s="1581"/>
      <c r="B6" s="1509"/>
      <c r="C6" s="1723"/>
      <c r="D6" s="1712"/>
      <c r="E6" s="1780"/>
      <c r="F6" s="1349" t="s">
        <v>8</v>
      </c>
      <c r="G6" s="1349" t="s">
        <v>246</v>
      </c>
      <c r="H6" s="1350" t="s">
        <v>5</v>
      </c>
      <c r="I6" s="1350" t="s">
        <v>8</v>
      </c>
      <c r="J6" s="1350" t="s">
        <v>246</v>
      </c>
      <c r="K6" s="1350" t="s">
        <v>5</v>
      </c>
      <c r="L6" s="1350" t="s">
        <v>8</v>
      </c>
      <c r="M6" s="1350" t="s">
        <v>246</v>
      </c>
      <c r="N6" s="1723"/>
      <c r="O6" s="1350" t="s">
        <v>11</v>
      </c>
      <c r="P6" s="1381" t="s">
        <v>249</v>
      </c>
    </row>
    <row r="7" spans="1:21" s="49" customFormat="1" ht="17.25" customHeight="1">
      <c r="A7" s="361" t="s">
        <v>26</v>
      </c>
      <c r="B7" s="833">
        <v>3918</v>
      </c>
      <c r="C7" s="834">
        <v>329</v>
      </c>
      <c r="D7" s="343">
        <v>3589</v>
      </c>
      <c r="E7" s="316">
        <v>101983</v>
      </c>
      <c r="F7" s="393">
        <v>32879</v>
      </c>
      <c r="G7" s="809">
        <v>69104</v>
      </c>
      <c r="H7" s="809">
        <v>21295</v>
      </c>
      <c r="I7" s="809">
        <v>7736</v>
      </c>
      <c r="J7" s="809">
        <v>13559</v>
      </c>
      <c r="K7" s="809">
        <v>80688</v>
      </c>
      <c r="L7" s="831">
        <v>25143</v>
      </c>
      <c r="M7" s="809">
        <v>55545</v>
      </c>
      <c r="N7" s="393">
        <v>4544.3</v>
      </c>
      <c r="O7" s="832">
        <v>3923</v>
      </c>
      <c r="P7" s="367">
        <v>621.30000000000018</v>
      </c>
      <c r="U7" s="76"/>
    </row>
    <row r="8" spans="1:21" s="49" customFormat="1" ht="17.25" customHeight="1">
      <c r="A8" s="369" t="s">
        <v>27</v>
      </c>
      <c r="B8" s="77">
        <v>262</v>
      </c>
      <c r="C8" s="365">
        <v>35</v>
      </c>
      <c r="D8" s="365">
        <v>227</v>
      </c>
      <c r="E8" s="188">
        <v>9869</v>
      </c>
      <c r="F8" s="77">
        <v>3239</v>
      </c>
      <c r="G8" s="728">
        <v>6630</v>
      </c>
      <c r="H8" s="365">
        <v>2780</v>
      </c>
      <c r="I8" s="365">
        <v>940</v>
      </c>
      <c r="J8" s="728">
        <v>1840</v>
      </c>
      <c r="K8" s="365">
        <v>7089</v>
      </c>
      <c r="L8" s="365">
        <v>2299</v>
      </c>
      <c r="M8" s="728">
        <v>4790</v>
      </c>
      <c r="N8" s="377">
        <v>574</v>
      </c>
      <c r="O8" s="443">
        <v>494.1</v>
      </c>
      <c r="P8" s="356">
        <v>79.899999999999977</v>
      </c>
      <c r="U8" s="76"/>
    </row>
    <row r="9" spans="1:21" s="49" customFormat="1" ht="17.25" customHeight="1">
      <c r="A9" s="369" t="s">
        <v>28</v>
      </c>
      <c r="B9" s="77">
        <v>529</v>
      </c>
      <c r="C9" s="365">
        <v>40</v>
      </c>
      <c r="D9" s="365">
        <v>489</v>
      </c>
      <c r="E9" s="188">
        <v>13764</v>
      </c>
      <c r="F9" s="77">
        <v>4262</v>
      </c>
      <c r="G9" s="728">
        <v>9502</v>
      </c>
      <c r="H9" s="365">
        <v>2100</v>
      </c>
      <c r="I9" s="365">
        <v>780</v>
      </c>
      <c r="J9" s="728">
        <v>1320</v>
      </c>
      <c r="K9" s="365">
        <v>11664</v>
      </c>
      <c r="L9" s="365">
        <v>3482</v>
      </c>
      <c r="M9" s="728">
        <v>8182</v>
      </c>
      <c r="N9" s="377">
        <v>444.5</v>
      </c>
      <c r="O9" s="443">
        <v>402</v>
      </c>
      <c r="P9" s="356">
        <v>42.5</v>
      </c>
      <c r="U9" s="76"/>
    </row>
    <row r="10" spans="1:21" s="49" customFormat="1" ht="17.25" customHeight="1">
      <c r="A10" s="369" t="s">
        <v>29</v>
      </c>
      <c r="B10" s="77">
        <v>240</v>
      </c>
      <c r="C10" s="365">
        <v>24</v>
      </c>
      <c r="D10" s="365">
        <v>216</v>
      </c>
      <c r="E10" s="188">
        <v>4420</v>
      </c>
      <c r="F10" s="77">
        <v>1494</v>
      </c>
      <c r="G10" s="728">
        <v>2926</v>
      </c>
      <c r="H10" s="365">
        <v>1104</v>
      </c>
      <c r="I10" s="365">
        <v>453</v>
      </c>
      <c r="J10" s="728">
        <v>651</v>
      </c>
      <c r="K10" s="365">
        <v>3316</v>
      </c>
      <c r="L10" s="365">
        <v>1041</v>
      </c>
      <c r="M10" s="728">
        <v>2275</v>
      </c>
      <c r="N10" s="377">
        <v>208.2</v>
      </c>
      <c r="O10" s="443">
        <v>176.1</v>
      </c>
      <c r="P10" s="356">
        <v>32.099999999999994</v>
      </c>
      <c r="U10" s="76"/>
    </row>
    <row r="11" spans="1:21" s="49" customFormat="1" ht="17.25" customHeight="1">
      <c r="A11" s="369" t="s">
        <v>30</v>
      </c>
      <c r="B11" s="77">
        <v>212</v>
      </c>
      <c r="C11" s="365">
        <v>18</v>
      </c>
      <c r="D11" s="365">
        <v>194</v>
      </c>
      <c r="E11" s="188">
        <v>5445</v>
      </c>
      <c r="F11" s="77">
        <v>1736</v>
      </c>
      <c r="G11" s="728">
        <v>3709</v>
      </c>
      <c r="H11" s="365">
        <v>1307</v>
      </c>
      <c r="I11" s="365">
        <v>481</v>
      </c>
      <c r="J11" s="728">
        <v>826</v>
      </c>
      <c r="K11" s="365">
        <v>4138</v>
      </c>
      <c r="L11" s="365">
        <v>1255</v>
      </c>
      <c r="M11" s="728">
        <v>2883</v>
      </c>
      <c r="N11" s="377">
        <v>235.9</v>
      </c>
      <c r="O11" s="443">
        <v>210.9</v>
      </c>
      <c r="P11" s="356">
        <v>25</v>
      </c>
      <c r="U11" s="76"/>
    </row>
    <row r="12" spans="1:21" s="49" customFormat="1" ht="17.25" customHeight="1">
      <c r="A12" s="369" t="s">
        <v>31</v>
      </c>
      <c r="B12" s="77">
        <v>102</v>
      </c>
      <c r="C12" s="365">
        <v>9</v>
      </c>
      <c r="D12" s="365">
        <v>93</v>
      </c>
      <c r="E12" s="188">
        <v>3432</v>
      </c>
      <c r="F12" s="77">
        <v>1168</v>
      </c>
      <c r="G12" s="728">
        <v>2264</v>
      </c>
      <c r="H12" s="365">
        <v>610</v>
      </c>
      <c r="I12" s="365">
        <v>242</v>
      </c>
      <c r="J12" s="728">
        <v>368</v>
      </c>
      <c r="K12" s="365">
        <v>2822</v>
      </c>
      <c r="L12" s="365">
        <v>926</v>
      </c>
      <c r="M12" s="728">
        <v>1896</v>
      </c>
      <c r="N12" s="377">
        <v>171.4</v>
      </c>
      <c r="O12" s="443">
        <v>153.69999999999999</v>
      </c>
      <c r="P12" s="356">
        <v>17.700000000000017</v>
      </c>
      <c r="U12" s="76"/>
    </row>
    <row r="13" spans="1:21" s="49" customFormat="1" ht="17.25" customHeight="1">
      <c r="A13" s="369" t="s">
        <v>32</v>
      </c>
      <c r="B13" s="77">
        <v>272</v>
      </c>
      <c r="C13" s="365">
        <v>26</v>
      </c>
      <c r="D13" s="365">
        <v>246</v>
      </c>
      <c r="E13" s="188">
        <v>9319</v>
      </c>
      <c r="F13" s="77">
        <v>3062</v>
      </c>
      <c r="G13" s="728">
        <v>6257</v>
      </c>
      <c r="H13" s="365">
        <v>2169</v>
      </c>
      <c r="I13" s="365">
        <v>793</v>
      </c>
      <c r="J13" s="728">
        <v>1376</v>
      </c>
      <c r="K13" s="365">
        <v>7150</v>
      </c>
      <c r="L13" s="365">
        <v>2269</v>
      </c>
      <c r="M13" s="728">
        <v>4881</v>
      </c>
      <c r="N13" s="377">
        <v>467.9</v>
      </c>
      <c r="O13" s="443">
        <v>401.4</v>
      </c>
      <c r="P13" s="356">
        <v>66.5</v>
      </c>
      <c r="U13" s="76"/>
    </row>
    <row r="14" spans="1:21" s="49" customFormat="1" ht="17.25" customHeight="1">
      <c r="A14" s="369" t="s">
        <v>33</v>
      </c>
      <c r="B14" s="77">
        <v>187</v>
      </c>
      <c r="C14" s="365">
        <v>20</v>
      </c>
      <c r="D14" s="365">
        <v>167</v>
      </c>
      <c r="E14" s="188">
        <v>4494</v>
      </c>
      <c r="F14" s="77">
        <v>1551</v>
      </c>
      <c r="G14" s="728">
        <v>2943</v>
      </c>
      <c r="H14" s="365">
        <v>1328</v>
      </c>
      <c r="I14" s="365">
        <v>517</v>
      </c>
      <c r="J14" s="728">
        <v>811</v>
      </c>
      <c r="K14" s="365">
        <v>3166</v>
      </c>
      <c r="L14" s="365">
        <v>1034</v>
      </c>
      <c r="M14" s="728">
        <v>2132</v>
      </c>
      <c r="N14" s="377">
        <v>251.6</v>
      </c>
      <c r="O14" s="443">
        <v>215.1</v>
      </c>
      <c r="P14" s="356">
        <v>36.5</v>
      </c>
      <c r="U14" s="76"/>
    </row>
    <row r="15" spans="1:21" s="49" customFormat="1" ht="17.25" customHeight="1">
      <c r="A15" s="369" t="s">
        <v>34</v>
      </c>
      <c r="B15" s="77">
        <v>254</v>
      </c>
      <c r="C15" s="365">
        <v>24</v>
      </c>
      <c r="D15" s="365">
        <v>230</v>
      </c>
      <c r="E15" s="188">
        <v>5838</v>
      </c>
      <c r="F15" s="77">
        <v>1967</v>
      </c>
      <c r="G15" s="728">
        <v>3871</v>
      </c>
      <c r="H15" s="365">
        <v>1490</v>
      </c>
      <c r="I15" s="365">
        <v>519</v>
      </c>
      <c r="J15" s="728">
        <v>971</v>
      </c>
      <c r="K15" s="365">
        <v>4348</v>
      </c>
      <c r="L15" s="365">
        <v>1448</v>
      </c>
      <c r="M15" s="728">
        <v>2900</v>
      </c>
      <c r="N15" s="377">
        <v>257.10000000000002</v>
      </c>
      <c r="O15" s="443">
        <v>223.8</v>
      </c>
      <c r="P15" s="356">
        <v>33.300000000000011</v>
      </c>
      <c r="U15" s="76"/>
    </row>
    <row r="16" spans="1:21" s="49" customFormat="1" ht="17.25" customHeight="1">
      <c r="A16" s="369" t="s">
        <v>35</v>
      </c>
      <c r="B16" s="77">
        <v>225</v>
      </c>
      <c r="C16" s="365">
        <v>16</v>
      </c>
      <c r="D16" s="365">
        <v>209</v>
      </c>
      <c r="E16" s="188">
        <v>4993</v>
      </c>
      <c r="F16" s="77">
        <v>1568</v>
      </c>
      <c r="G16" s="728">
        <v>3425</v>
      </c>
      <c r="H16" s="365">
        <v>908</v>
      </c>
      <c r="I16" s="365">
        <v>343</v>
      </c>
      <c r="J16" s="728">
        <v>565</v>
      </c>
      <c r="K16" s="365">
        <v>4085</v>
      </c>
      <c r="L16" s="365">
        <v>1225</v>
      </c>
      <c r="M16" s="728">
        <v>2860</v>
      </c>
      <c r="N16" s="377">
        <v>178.1</v>
      </c>
      <c r="O16" s="443">
        <v>153.19999999999999</v>
      </c>
      <c r="P16" s="356">
        <v>24.900000000000006</v>
      </c>
      <c r="U16" s="76"/>
    </row>
    <row r="17" spans="1:21" s="49" customFormat="1" ht="17.25" customHeight="1">
      <c r="A17" s="369" t="s">
        <v>36</v>
      </c>
      <c r="B17" s="77">
        <v>232</v>
      </c>
      <c r="C17" s="365">
        <v>12</v>
      </c>
      <c r="D17" s="365">
        <v>220</v>
      </c>
      <c r="E17" s="188">
        <v>4816</v>
      </c>
      <c r="F17" s="77">
        <v>1498</v>
      </c>
      <c r="G17" s="728">
        <v>3318</v>
      </c>
      <c r="H17" s="365">
        <v>587</v>
      </c>
      <c r="I17" s="365">
        <v>210</v>
      </c>
      <c r="J17" s="728">
        <v>377</v>
      </c>
      <c r="K17" s="365">
        <v>4229</v>
      </c>
      <c r="L17" s="365">
        <v>1288</v>
      </c>
      <c r="M17" s="728">
        <v>2941</v>
      </c>
      <c r="N17" s="377">
        <v>158.9</v>
      </c>
      <c r="O17" s="443">
        <v>130.19999999999999</v>
      </c>
      <c r="P17" s="356">
        <v>28.700000000000017</v>
      </c>
      <c r="U17" s="76"/>
    </row>
    <row r="18" spans="1:21" s="49" customFormat="1" ht="17.25" customHeight="1">
      <c r="A18" s="369" t="s">
        <v>37</v>
      </c>
      <c r="B18" s="77">
        <v>462</v>
      </c>
      <c r="C18" s="365">
        <v>28</v>
      </c>
      <c r="D18" s="365">
        <v>434</v>
      </c>
      <c r="E18" s="188">
        <v>11235</v>
      </c>
      <c r="F18" s="77">
        <v>3637</v>
      </c>
      <c r="G18" s="728">
        <v>7598</v>
      </c>
      <c r="H18" s="365">
        <v>1953</v>
      </c>
      <c r="I18" s="365">
        <v>662</v>
      </c>
      <c r="J18" s="728">
        <v>1291</v>
      </c>
      <c r="K18" s="365">
        <v>9282</v>
      </c>
      <c r="L18" s="365">
        <v>2975</v>
      </c>
      <c r="M18" s="728">
        <v>6307</v>
      </c>
      <c r="N18" s="377">
        <v>498.5</v>
      </c>
      <c r="O18" s="443">
        <v>417.1</v>
      </c>
      <c r="P18" s="356">
        <v>81.399999999999977</v>
      </c>
      <c r="U18" s="76"/>
    </row>
    <row r="19" spans="1:21" s="49" customFormat="1" ht="17.25" customHeight="1">
      <c r="A19" s="369" t="s">
        <v>38</v>
      </c>
      <c r="B19" s="77">
        <v>276</v>
      </c>
      <c r="C19" s="365">
        <v>22</v>
      </c>
      <c r="D19" s="365">
        <v>254</v>
      </c>
      <c r="E19" s="188">
        <v>6652</v>
      </c>
      <c r="F19" s="77">
        <v>2081</v>
      </c>
      <c r="G19" s="728">
        <v>4571</v>
      </c>
      <c r="H19" s="365">
        <v>1501</v>
      </c>
      <c r="I19" s="365">
        <v>546</v>
      </c>
      <c r="J19" s="728">
        <v>955</v>
      </c>
      <c r="K19" s="365">
        <v>5151</v>
      </c>
      <c r="L19" s="365">
        <v>1535</v>
      </c>
      <c r="M19" s="728">
        <v>3616</v>
      </c>
      <c r="N19" s="377">
        <v>320</v>
      </c>
      <c r="O19" s="443">
        <v>278.3</v>
      </c>
      <c r="P19" s="356">
        <v>41.699999999999989</v>
      </c>
      <c r="U19" s="76"/>
    </row>
    <row r="20" spans="1:21" s="49" customFormat="1" ht="17.25" customHeight="1">
      <c r="A20" s="369" t="s">
        <v>39</v>
      </c>
      <c r="B20" s="77">
        <v>243</v>
      </c>
      <c r="C20" s="365">
        <v>22</v>
      </c>
      <c r="D20" s="365">
        <v>221</v>
      </c>
      <c r="E20" s="188">
        <v>5803</v>
      </c>
      <c r="F20" s="77">
        <v>1834</v>
      </c>
      <c r="G20" s="728">
        <v>3969</v>
      </c>
      <c r="H20" s="365">
        <v>969</v>
      </c>
      <c r="I20" s="365">
        <v>352</v>
      </c>
      <c r="J20" s="728">
        <v>617</v>
      </c>
      <c r="K20" s="365">
        <v>4834</v>
      </c>
      <c r="L20" s="365">
        <v>1482</v>
      </c>
      <c r="M20" s="728">
        <v>3352</v>
      </c>
      <c r="N20" s="377">
        <v>220.3</v>
      </c>
      <c r="O20" s="443">
        <v>194</v>
      </c>
      <c r="P20" s="356">
        <v>26.300000000000011</v>
      </c>
      <c r="U20" s="76"/>
    </row>
    <row r="21" spans="1:21" s="49" customFormat="1" ht="17.25" customHeight="1" thickBot="1">
      <c r="A21" s="362" t="s">
        <v>40</v>
      </c>
      <c r="B21" s="78">
        <v>422</v>
      </c>
      <c r="C21" s="363">
        <v>33</v>
      </c>
      <c r="D21" s="363">
        <v>389</v>
      </c>
      <c r="E21" s="584">
        <v>11903</v>
      </c>
      <c r="F21" s="78">
        <v>3782</v>
      </c>
      <c r="G21" s="394">
        <v>8121</v>
      </c>
      <c r="H21" s="363">
        <v>2489</v>
      </c>
      <c r="I21" s="363">
        <v>898</v>
      </c>
      <c r="J21" s="394">
        <v>1591</v>
      </c>
      <c r="K21" s="363">
        <v>9414</v>
      </c>
      <c r="L21" s="363">
        <v>2884</v>
      </c>
      <c r="M21" s="394">
        <v>6530</v>
      </c>
      <c r="N21" s="344">
        <v>557.9</v>
      </c>
      <c r="O21" s="68">
        <v>473.1</v>
      </c>
      <c r="P21" s="583">
        <v>84.799999999999955</v>
      </c>
      <c r="U21" s="76"/>
    </row>
    <row r="22" spans="1:21" s="11" customFormat="1" ht="17.25" customHeight="1">
      <c r="A22" s="376" t="s">
        <v>292</v>
      </c>
      <c r="F22" s="440"/>
      <c r="I22" s="440"/>
      <c r="L22" s="440"/>
      <c r="O22" s="440"/>
    </row>
    <row r="23" spans="1:21" s="11" customFormat="1" ht="17.25" customHeight="1">
      <c r="A23" s="386" t="s">
        <v>300</v>
      </c>
      <c r="F23" s="440"/>
      <c r="I23" s="440"/>
      <c r="L23" s="440"/>
      <c r="O23" s="440"/>
    </row>
    <row r="24" spans="1:21" s="11" customFormat="1" ht="17.25" customHeight="1">
      <c r="A24" s="385" t="s">
        <v>293</v>
      </c>
      <c r="F24" s="440"/>
      <c r="I24" s="440"/>
      <c r="L24" s="440"/>
      <c r="O24" s="440"/>
    </row>
    <row r="25" spans="1:21" s="11" customFormat="1" ht="17.25" customHeight="1">
      <c r="A25" s="439" t="s">
        <v>446</v>
      </c>
      <c r="F25" s="440"/>
      <c r="I25" s="440"/>
      <c r="L25" s="440"/>
      <c r="O25" s="440"/>
    </row>
    <row r="26" spans="1:21" ht="17.25" customHeight="1"/>
    <row r="27" spans="1:21" ht="17.25" customHeight="1">
      <c r="B27" s="2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</row>
    <row r="28" spans="1:21"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</row>
  </sheetData>
  <mergeCells count="15">
    <mergeCell ref="N4:N6"/>
    <mergeCell ref="F4:G5"/>
    <mergeCell ref="O4:P5"/>
    <mergeCell ref="A3:A6"/>
    <mergeCell ref="B3:D3"/>
    <mergeCell ref="E3:M3"/>
    <mergeCell ref="N3:P3"/>
    <mergeCell ref="B4:B6"/>
    <mergeCell ref="C4:D4"/>
    <mergeCell ref="E4:E6"/>
    <mergeCell ref="C5:C6"/>
    <mergeCell ref="D5:D6"/>
    <mergeCell ref="H5:J5"/>
    <mergeCell ref="K5:M5"/>
    <mergeCell ref="H4:M4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X27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3" width="7.140625" style="383" customWidth="1"/>
    <col min="4" max="4" width="5.7109375" style="383" customWidth="1"/>
    <col min="5" max="5" width="7" style="383" customWidth="1"/>
    <col min="6" max="6" width="5" style="383" customWidth="1"/>
    <col min="7" max="7" width="6.42578125" style="383" customWidth="1"/>
    <col min="8" max="8" width="5" style="383" customWidth="1"/>
    <col min="9" max="9" width="6.42578125" style="383" customWidth="1"/>
    <col min="10" max="10" width="5.7109375" style="383" customWidth="1"/>
    <col min="11" max="11" width="6.42578125" style="383" customWidth="1"/>
    <col min="12" max="12" width="5" style="383" customWidth="1"/>
    <col min="13" max="13" width="5.7109375" style="383" customWidth="1"/>
    <col min="14" max="14" width="5.28515625" style="383" customWidth="1"/>
    <col min="15" max="15" width="5.7109375" style="383" customWidth="1"/>
    <col min="16" max="16" width="5.28515625" style="383" customWidth="1"/>
    <col min="17" max="17" width="5.7109375" style="383" customWidth="1"/>
    <col min="18" max="18" width="5.28515625" style="383" customWidth="1"/>
    <col min="19" max="19" width="5.7109375" style="383" customWidth="1"/>
    <col min="20" max="20" width="5.28515625" style="383" customWidth="1"/>
    <col min="21" max="21" width="5.7109375" style="383" customWidth="1"/>
    <col min="22" max="22" width="5.28515625" style="383" customWidth="1"/>
    <col min="23" max="23" width="6.140625" style="383" customWidth="1"/>
    <col min="24" max="24" width="5.7109375" style="383" customWidth="1"/>
    <col min="25" max="16384" width="9.140625" style="383"/>
  </cols>
  <sheetData>
    <row r="1" spans="1:24" ht="17.25" customHeight="1">
      <c r="A1" s="438" t="s">
        <v>587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1:24" s="379" customFormat="1" ht="17.25" customHeight="1" thickBot="1">
      <c r="A2" s="701" t="s">
        <v>329</v>
      </c>
      <c r="Q2" s="379" t="s">
        <v>0</v>
      </c>
    </row>
    <row r="3" spans="1:24" ht="17.25" customHeight="1">
      <c r="A3" s="1499" t="s">
        <v>334</v>
      </c>
      <c r="B3" s="1500"/>
      <c r="C3" s="1742" t="s">
        <v>86</v>
      </c>
      <c r="D3" s="1743"/>
      <c r="E3" s="1786" t="s">
        <v>773</v>
      </c>
      <c r="F3" s="1744"/>
      <c r="G3" s="1659" t="s">
        <v>54</v>
      </c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8"/>
    </row>
    <row r="4" spans="1:24" ht="17.25" customHeight="1">
      <c r="A4" s="1501"/>
      <c r="B4" s="1502"/>
      <c r="C4" s="1762"/>
      <c r="D4" s="1781"/>
      <c r="E4" s="1781"/>
      <c r="F4" s="1787"/>
      <c r="G4" s="1647" t="s">
        <v>271</v>
      </c>
      <c r="H4" s="1648"/>
      <c r="I4" s="1637" t="s">
        <v>272</v>
      </c>
      <c r="J4" s="1648"/>
      <c r="K4" s="1782" t="s">
        <v>56</v>
      </c>
      <c r="L4" s="1783"/>
      <c r="M4" s="1637" t="s">
        <v>59</v>
      </c>
      <c r="N4" s="1648"/>
      <c r="O4" s="1637" t="s">
        <v>57</v>
      </c>
      <c r="P4" s="1648"/>
      <c r="Q4" s="1637" t="s">
        <v>58</v>
      </c>
      <c r="R4" s="1648"/>
      <c r="S4" s="1637" t="s">
        <v>60</v>
      </c>
      <c r="T4" s="1648"/>
      <c r="U4" s="1637" t="s">
        <v>62</v>
      </c>
      <c r="V4" s="1648"/>
      <c r="W4" s="1637" t="s">
        <v>75</v>
      </c>
      <c r="X4" s="1638"/>
    </row>
    <row r="5" spans="1:24" ht="17.25" customHeight="1">
      <c r="A5" s="1501"/>
      <c r="B5" s="1502"/>
      <c r="C5" s="1745"/>
      <c r="D5" s="1653"/>
      <c r="E5" s="1653"/>
      <c r="F5" s="1655"/>
      <c r="G5" s="1545"/>
      <c r="H5" s="1649"/>
      <c r="I5" s="1639"/>
      <c r="J5" s="1649"/>
      <c r="K5" s="1784"/>
      <c r="L5" s="1785"/>
      <c r="M5" s="1639"/>
      <c r="N5" s="1649"/>
      <c r="O5" s="1639"/>
      <c r="P5" s="1649"/>
      <c r="Q5" s="1639"/>
      <c r="R5" s="1649"/>
      <c r="S5" s="1639"/>
      <c r="T5" s="1649"/>
      <c r="U5" s="1639"/>
      <c r="V5" s="1649"/>
      <c r="W5" s="1639"/>
      <c r="X5" s="1546"/>
    </row>
    <row r="6" spans="1:24" ht="17.25" customHeight="1" thickBot="1">
      <c r="A6" s="1503"/>
      <c r="B6" s="1504"/>
      <c r="C6" s="1330" t="s">
        <v>252</v>
      </c>
      <c r="D6" s="1331" t="s">
        <v>262</v>
      </c>
      <c r="E6" s="1333" t="s">
        <v>252</v>
      </c>
      <c r="F6" s="1344" t="s">
        <v>257</v>
      </c>
      <c r="G6" s="1335" t="s">
        <v>252</v>
      </c>
      <c r="H6" s="1336" t="s">
        <v>257</v>
      </c>
      <c r="I6" s="1333" t="s">
        <v>252</v>
      </c>
      <c r="J6" s="1336" t="s">
        <v>257</v>
      </c>
      <c r="K6" s="1333" t="s">
        <v>252</v>
      </c>
      <c r="L6" s="1336" t="s">
        <v>257</v>
      </c>
      <c r="M6" s="1333" t="s">
        <v>252</v>
      </c>
      <c r="N6" s="1336" t="s">
        <v>257</v>
      </c>
      <c r="O6" s="1333" t="s">
        <v>252</v>
      </c>
      <c r="P6" s="1336" t="s">
        <v>257</v>
      </c>
      <c r="Q6" s="1333" t="s">
        <v>252</v>
      </c>
      <c r="R6" s="1336" t="s">
        <v>257</v>
      </c>
      <c r="S6" s="1333" t="s">
        <v>252</v>
      </c>
      <c r="T6" s="1336" t="s">
        <v>257</v>
      </c>
      <c r="U6" s="1333" t="s">
        <v>252</v>
      </c>
      <c r="V6" s="1336" t="s">
        <v>257</v>
      </c>
      <c r="W6" s="1333" t="s">
        <v>252</v>
      </c>
      <c r="X6" s="1334" t="s">
        <v>257</v>
      </c>
    </row>
    <row r="7" spans="1:24" s="49" customFormat="1" ht="17.25" customHeight="1">
      <c r="A7" s="1505" t="s">
        <v>13</v>
      </c>
      <c r="B7" s="1506"/>
      <c r="C7" s="381">
        <v>72854</v>
      </c>
      <c r="D7" s="754">
        <v>8.9280221564554577E-2</v>
      </c>
      <c r="E7" s="837">
        <v>38504</v>
      </c>
      <c r="F7" s="835">
        <f>E7/C7</f>
        <v>0.52850907294040139</v>
      </c>
      <c r="G7" s="377">
        <v>33695</v>
      </c>
      <c r="H7" s="761">
        <v>0.46250034315205751</v>
      </c>
      <c r="I7" s="729">
        <v>2348</v>
      </c>
      <c r="J7" s="476">
        <v>3.2228841244132098E-2</v>
      </c>
      <c r="K7" s="729">
        <v>25485</v>
      </c>
      <c r="L7" s="761">
        <v>0.34980920745600791</v>
      </c>
      <c r="M7" s="729">
        <v>2074</v>
      </c>
      <c r="N7" s="476">
        <v>2.8467894693496584E-2</v>
      </c>
      <c r="O7" s="729">
        <v>1264</v>
      </c>
      <c r="P7" s="476">
        <v>1.7349768029209102E-2</v>
      </c>
      <c r="Q7" s="729">
        <v>720</v>
      </c>
      <c r="R7" s="476">
        <v>9.8827792571444251E-3</v>
      </c>
      <c r="S7" s="729">
        <v>1314</v>
      </c>
      <c r="T7" s="476">
        <v>1.8036072144288578E-2</v>
      </c>
      <c r="U7" s="729">
        <v>1198</v>
      </c>
      <c r="V7" s="476">
        <v>1.6443846597304197E-2</v>
      </c>
      <c r="W7" s="729">
        <v>4756</v>
      </c>
      <c r="X7" s="479">
        <v>6.5281247426359573E-2</v>
      </c>
    </row>
    <row r="8" spans="1:24" s="49" customFormat="1" ht="17.25" customHeight="1">
      <c r="A8" s="1505" t="s">
        <v>14</v>
      </c>
      <c r="B8" s="1506"/>
      <c r="C8" s="381">
        <v>71801</v>
      </c>
      <c r="D8" s="754">
        <v>9.0377225256432367E-2</v>
      </c>
      <c r="E8" s="837">
        <v>37040</v>
      </c>
      <c r="F8" s="835">
        <f t="shared" ref="F8:F17" si="0">E8/C8</f>
        <v>0.51587025250344698</v>
      </c>
      <c r="G8" s="377">
        <v>32713</v>
      </c>
      <c r="H8" s="761">
        <v>0.45560646787649195</v>
      </c>
      <c r="I8" s="729">
        <v>2702</v>
      </c>
      <c r="J8" s="476">
        <v>3.7631787858107828E-2</v>
      </c>
      <c r="K8" s="729">
        <v>24644</v>
      </c>
      <c r="L8" s="761">
        <v>0.34322641745936688</v>
      </c>
      <c r="M8" s="729">
        <v>2311</v>
      </c>
      <c r="N8" s="476">
        <v>3.2186181250957506E-2</v>
      </c>
      <c r="O8" s="729">
        <v>1255</v>
      </c>
      <c r="P8" s="476">
        <v>1.7478865196863553E-2</v>
      </c>
      <c r="Q8" s="729">
        <v>703</v>
      </c>
      <c r="R8" s="476">
        <v>9.7909499867689861E-3</v>
      </c>
      <c r="S8" s="729">
        <v>1284</v>
      </c>
      <c r="T8" s="476">
        <v>1.7882759293046058E-2</v>
      </c>
      <c r="U8" s="729">
        <v>1462</v>
      </c>
      <c r="V8" s="476">
        <v>2.0361833400649017E-2</v>
      </c>
      <c r="W8" s="729">
        <v>4727</v>
      </c>
      <c r="X8" s="479">
        <v>6.5834737677748223E-2</v>
      </c>
    </row>
    <row r="9" spans="1:24" s="49" customFormat="1" ht="17.25" customHeight="1">
      <c r="A9" s="1505" t="s">
        <v>15</v>
      </c>
      <c r="B9" s="1506"/>
      <c r="C9" s="381">
        <v>70723</v>
      </c>
      <c r="D9" s="754">
        <v>8.9581069201987121E-2</v>
      </c>
      <c r="E9" s="837">
        <v>34497</v>
      </c>
      <c r="F9" s="835">
        <f t="shared" si="0"/>
        <v>0.48777625383538592</v>
      </c>
      <c r="G9" s="377">
        <v>32981</v>
      </c>
      <c r="H9" s="761">
        <v>0.46634051157332129</v>
      </c>
      <c r="I9" s="729">
        <v>3069</v>
      </c>
      <c r="J9" s="476">
        <v>4.3394652376171829E-2</v>
      </c>
      <c r="K9" s="729">
        <v>22206</v>
      </c>
      <c r="L9" s="761">
        <v>0.31398554925554628</v>
      </c>
      <c r="M9" s="729">
        <v>2534</v>
      </c>
      <c r="N9" s="476">
        <v>3.5829928029071166E-2</v>
      </c>
      <c r="O9" s="729">
        <v>1216</v>
      </c>
      <c r="P9" s="476">
        <v>1.7193840759017576E-2</v>
      </c>
      <c r="Q9" s="729">
        <v>672</v>
      </c>
      <c r="R9" s="476">
        <v>9.5018593668255019E-3</v>
      </c>
      <c r="S9" s="729">
        <v>1276</v>
      </c>
      <c r="T9" s="476">
        <v>1.8042221059626995E-2</v>
      </c>
      <c r="U9" s="729">
        <v>1749</v>
      </c>
      <c r="V9" s="476">
        <v>2.4730285762764589E-2</v>
      </c>
      <c r="W9" s="729">
        <v>5020</v>
      </c>
      <c r="X9" s="479">
        <v>7.0981151817654797E-2</v>
      </c>
    </row>
    <row r="10" spans="1:24" s="49" customFormat="1" ht="17.25" customHeight="1">
      <c r="A10" s="1505" t="s">
        <v>16</v>
      </c>
      <c r="B10" s="1506"/>
      <c r="C10" s="381">
        <v>71791</v>
      </c>
      <c r="D10" s="754">
        <v>9.0343827786600758E-2</v>
      </c>
      <c r="E10" s="837">
        <v>32631</v>
      </c>
      <c r="F10" s="835">
        <f t="shared" si="0"/>
        <v>0.45452772631666921</v>
      </c>
      <c r="G10" s="377">
        <v>34251</v>
      </c>
      <c r="H10" s="761">
        <v>0.47709322895627587</v>
      </c>
      <c r="I10" s="729">
        <v>3667</v>
      </c>
      <c r="J10" s="476">
        <v>5.1078826036689833E-2</v>
      </c>
      <c r="K10" s="729">
        <v>20262</v>
      </c>
      <c r="L10" s="761">
        <v>0.28223593486648746</v>
      </c>
      <c r="M10" s="729">
        <v>2935</v>
      </c>
      <c r="N10" s="476">
        <v>4.0882561881015723E-2</v>
      </c>
      <c r="O10" s="729">
        <v>1141</v>
      </c>
      <c r="P10" s="476">
        <v>1.5893357106043934E-2</v>
      </c>
      <c r="Q10" s="729">
        <v>671</v>
      </c>
      <c r="R10" s="476">
        <v>9.3465754760346E-3</v>
      </c>
      <c r="S10" s="729">
        <v>1247</v>
      </c>
      <c r="T10" s="476">
        <v>1.7369865303450294E-2</v>
      </c>
      <c r="U10" s="729">
        <v>2185</v>
      </c>
      <c r="V10" s="476">
        <v>3.0435569918234876E-2</v>
      </c>
      <c r="W10" s="729">
        <v>5432</v>
      </c>
      <c r="X10" s="479">
        <v>7.5664080455767432E-2</v>
      </c>
    </row>
    <row r="11" spans="1:24" s="49" customFormat="1" ht="17.25" customHeight="1">
      <c r="A11" s="1505" t="s">
        <v>17</v>
      </c>
      <c r="B11" s="1506"/>
      <c r="C11" s="381">
        <v>72110</v>
      </c>
      <c r="D11" s="754">
        <v>8.9250572436413142E-2</v>
      </c>
      <c r="E11" s="837">
        <v>31222</v>
      </c>
      <c r="F11" s="835">
        <f t="shared" si="0"/>
        <v>0.43297739564554155</v>
      </c>
      <c r="G11" s="377">
        <v>34521</v>
      </c>
      <c r="H11" s="761">
        <v>0.47872694494522255</v>
      </c>
      <c r="I11" s="729">
        <v>4437</v>
      </c>
      <c r="J11" s="476">
        <v>6.1530994314242131E-2</v>
      </c>
      <c r="K11" s="729">
        <v>18475</v>
      </c>
      <c r="L11" s="761">
        <v>0.2562057966994869</v>
      </c>
      <c r="M11" s="729">
        <v>3367</v>
      </c>
      <c r="N11" s="476">
        <v>4.6692553043960618E-2</v>
      </c>
      <c r="O11" s="729">
        <v>1113</v>
      </c>
      <c r="P11" s="476">
        <v>1.5434752461517126E-2</v>
      </c>
      <c r="Q11" s="729">
        <v>632</v>
      </c>
      <c r="R11" s="476">
        <v>8.7643877409513248E-3</v>
      </c>
      <c r="S11" s="729">
        <v>1256</v>
      </c>
      <c r="T11" s="476">
        <v>1.7417833864928581E-2</v>
      </c>
      <c r="U11" s="729">
        <v>3034</v>
      </c>
      <c r="V11" s="476">
        <v>4.2074608237415059E-2</v>
      </c>
      <c r="W11" s="729">
        <v>5275</v>
      </c>
      <c r="X11" s="479">
        <v>7.3152128692275692E-2</v>
      </c>
    </row>
    <row r="12" spans="1:24" s="49" customFormat="1" ht="17.25" customHeight="1">
      <c r="A12" s="1505" t="s">
        <v>18</v>
      </c>
      <c r="B12" s="1506"/>
      <c r="C12" s="381">
        <v>73629</v>
      </c>
      <c r="D12" s="754">
        <v>8.8961087604240416E-2</v>
      </c>
      <c r="E12" s="837">
        <v>30277</v>
      </c>
      <c r="F12" s="835">
        <f t="shared" si="0"/>
        <v>0.41121025682815193</v>
      </c>
      <c r="G12" s="377">
        <v>35147</v>
      </c>
      <c r="H12" s="761">
        <v>0.47735267353895883</v>
      </c>
      <c r="I12" s="729">
        <v>5440</v>
      </c>
      <c r="J12" s="476">
        <v>7.3883931603036843E-2</v>
      </c>
      <c r="K12" s="729">
        <v>17231</v>
      </c>
      <c r="L12" s="761">
        <v>0.23402463703160439</v>
      </c>
      <c r="M12" s="729">
        <v>3826</v>
      </c>
      <c r="N12" s="476">
        <v>5.1963221013459369E-2</v>
      </c>
      <c r="O12" s="729">
        <v>1120</v>
      </c>
      <c r="P12" s="476">
        <v>1.5211397682978174E-2</v>
      </c>
      <c r="Q12" s="729">
        <v>631</v>
      </c>
      <c r="R12" s="476">
        <v>8.5699928017493113E-3</v>
      </c>
      <c r="S12" s="729">
        <v>1206</v>
      </c>
      <c r="T12" s="476">
        <v>1.6379415719349713E-2</v>
      </c>
      <c r="U12" s="729">
        <v>3549</v>
      </c>
      <c r="V12" s="476">
        <v>4.8201116407937089E-2</v>
      </c>
      <c r="W12" s="729">
        <v>5479</v>
      </c>
      <c r="X12" s="479">
        <v>7.4413614200926265E-2</v>
      </c>
    </row>
    <row r="13" spans="1:24" s="49" customFormat="1" ht="17.25" customHeight="1">
      <c r="A13" s="1505" t="s">
        <v>19</v>
      </c>
      <c r="B13" s="1506"/>
      <c r="C13" s="381">
        <v>75848</v>
      </c>
      <c r="D13" s="754">
        <v>8.8800742737991684E-2</v>
      </c>
      <c r="E13" s="837">
        <v>29995</v>
      </c>
      <c r="F13" s="835">
        <f t="shared" si="0"/>
        <v>0.39546197658474846</v>
      </c>
      <c r="G13" s="377">
        <v>35471</v>
      </c>
      <c r="H13" s="761">
        <v>0.46765900221495621</v>
      </c>
      <c r="I13" s="729">
        <v>6669</v>
      </c>
      <c r="J13" s="476">
        <v>8.7925851703406818E-2</v>
      </c>
      <c r="K13" s="729">
        <v>16489</v>
      </c>
      <c r="L13" s="761">
        <v>0.21739531694968886</v>
      </c>
      <c r="M13" s="729">
        <v>4638</v>
      </c>
      <c r="N13" s="476">
        <v>6.1148613015504692E-2</v>
      </c>
      <c r="O13" s="729">
        <v>1183</v>
      </c>
      <c r="P13" s="476">
        <v>1.5596983440565341E-2</v>
      </c>
      <c r="Q13" s="729">
        <v>701</v>
      </c>
      <c r="R13" s="476">
        <v>9.2421685476215595E-3</v>
      </c>
      <c r="S13" s="729">
        <v>1145</v>
      </c>
      <c r="T13" s="476">
        <v>1.5095981436557325E-2</v>
      </c>
      <c r="U13" s="729">
        <v>4114</v>
      </c>
      <c r="V13" s="476">
        <v>5.4240059065499419E-2</v>
      </c>
      <c r="W13" s="729">
        <v>5438</v>
      </c>
      <c r="X13" s="479">
        <v>7.169602362619977E-2</v>
      </c>
    </row>
    <row r="14" spans="1:24" s="49" customFormat="1" ht="17.25" customHeight="1">
      <c r="A14" s="1505" t="s">
        <v>20</v>
      </c>
      <c r="B14" s="1506"/>
      <c r="C14" s="375">
        <v>78717</v>
      </c>
      <c r="D14" s="754">
        <v>8.9425629735155082E-2</v>
      </c>
      <c r="E14" s="838">
        <v>29492</v>
      </c>
      <c r="F14" s="835">
        <f t="shared" si="0"/>
        <v>0.37465858709046329</v>
      </c>
      <c r="G14" s="374">
        <v>35881</v>
      </c>
      <c r="H14" s="761">
        <v>0.45582275747297279</v>
      </c>
      <c r="I14" s="836">
        <v>7974</v>
      </c>
      <c r="J14" s="476">
        <v>0.10129959221006898</v>
      </c>
      <c r="K14" s="836">
        <v>15653</v>
      </c>
      <c r="L14" s="761">
        <v>0.19885158225033983</v>
      </c>
      <c r="M14" s="836">
        <v>5596</v>
      </c>
      <c r="N14" s="476">
        <v>7.1090107600645353E-2</v>
      </c>
      <c r="O14" s="836">
        <v>1258</v>
      </c>
      <c r="P14" s="476">
        <v>1.5981300100359516E-2</v>
      </c>
      <c r="Q14" s="836">
        <v>704</v>
      </c>
      <c r="R14" s="476">
        <v>8.9434302628403021E-3</v>
      </c>
      <c r="S14" s="836">
        <v>1152</v>
      </c>
      <c r="T14" s="476">
        <v>1.4634704066465947E-2</v>
      </c>
      <c r="U14" s="836">
        <v>4850</v>
      </c>
      <c r="V14" s="476">
        <v>6.1613120418715146E-2</v>
      </c>
      <c r="W14" s="836">
        <v>5649</v>
      </c>
      <c r="X14" s="479">
        <v>7.1763405617592133E-2</v>
      </c>
    </row>
    <row r="15" spans="1:24" s="49" customFormat="1" ht="17.25" customHeight="1">
      <c r="A15" s="1505" t="s">
        <v>21</v>
      </c>
      <c r="B15" s="1506"/>
      <c r="C15" s="375">
        <v>81644</v>
      </c>
      <c r="D15" s="754">
        <v>9.0096094850075262E-2</v>
      </c>
      <c r="E15" s="838">
        <v>28438</v>
      </c>
      <c r="F15" s="835">
        <f t="shared" si="0"/>
        <v>0.34831708392533439</v>
      </c>
      <c r="G15" s="374">
        <v>36638</v>
      </c>
      <c r="H15" s="761">
        <v>0.44875312331585909</v>
      </c>
      <c r="I15" s="836">
        <v>9225</v>
      </c>
      <c r="J15" s="476">
        <v>0.1129905443143403</v>
      </c>
      <c r="K15" s="836">
        <v>14831</v>
      </c>
      <c r="L15" s="761">
        <v>0.1816545000244966</v>
      </c>
      <c r="M15" s="836">
        <v>6414</v>
      </c>
      <c r="N15" s="476">
        <v>7.8560580079368975E-2</v>
      </c>
      <c r="O15" s="836">
        <v>1226</v>
      </c>
      <c r="P15" s="476">
        <v>1.501641271863211E-2</v>
      </c>
      <c r="Q15" s="836">
        <v>736</v>
      </c>
      <c r="R15" s="476">
        <v>9.0147469501739262E-3</v>
      </c>
      <c r="S15" s="836">
        <v>1199</v>
      </c>
      <c r="T15" s="476">
        <v>1.4685708686492577E-2</v>
      </c>
      <c r="U15" s="836">
        <v>5465</v>
      </c>
      <c r="V15" s="476">
        <v>6.6936945764538736E-2</v>
      </c>
      <c r="W15" s="836">
        <v>5910</v>
      </c>
      <c r="X15" s="479">
        <v>7.2387438146097688E-2</v>
      </c>
    </row>
    <row r="16" spans="1:24" s="49" customFormat="1" ht="17.25" customHeight="1">
      <c r="A16" s="1505" t="s">
        <v>244</v>
      </c>
      <c r="B16" s="1506"/>
      <c r="C16" s="375">
        <v>95631</v>
      </c>
      <c r="D16" s="754">
        <v>0.10326117472260254</v>
      </c>
      <c r="E16" s="838">
        <v>27212</v>
      </c>
      <c r="F16" s="835">
        <f t="shared" si="0"/>
        <v>0.28455208039234142</v>
      </c>
      <c r="G16" s="374">
        <v>44053</v>
      </c>
      <c r="H16" s="761">
        <v>0.46065606341040038</v>
      </c>
      <c r="I16" s="836">
        <v>12900</v>
      </c>
      <c r="J16" s="476">
        <v>0.13489349687862723</v>
      </c>
      <c r="K16" s="836">
        <v>13869</v>
      </c>
      <c r="L16" s="761">
        <v>0.14502619443485898</v>
      </c>
      <c r="M16" s="836">
        <v>7202</v>
      </c>
      <c r="N16" s="476">
        <v>7.5310307327121961E-2</v>
      </c>
      <c r="O16" s="836">
        <v>1173</v>
      </c>
      <c r="P16" s="476">
        <v>1.2265897041754244E-2</v>
      </c>
      <c r="Q16" s="836">
        <v>740</v>
      </c>
      <c r="R16" s="476">
        <v>7.7380765651305543E-3</v>
      </c>
      <c r="S16" s="836">
        <v>1108</v>
      </c>
      <c r="T16" s="476">
        <v>1.1586201127249531E-2</v>
      </c>
      <c r="U16" s="836">
        <v>3599</v>
      </c>
      <c r="V16" s="476">
        <v>3.7634239943114683E-2</v>
      </c>
      <c r="W16" s="836">
        <v>10987</v>
      </c>
      <c r="X16" s="479">
        <v>0.11488952327174243</v>
      </c>
    </row>
    <row r="17" spans="1:24" s="49" customFormat="1" ht="17.25" customHeight="1" thickBot="1">
      <c r="A17" s="1505" t="s">
        <v>321</v>
      </c>
      <c r="B17" s="1506"/>
      <c r="C17" s="411">
        <v>101983</v>
      </c>
      <c r="D17" s="482">
        <v>0.10838555128553938</v>
      </c>
      <c r="E17" s="839">
        <v>25946</v>
      </c>
      <c r="F17" s="835">
        <f t="shared" si="0"/>
        <v>0.25441495151152643</v>
      </c>
      <c r="G17" s="39">
        <v>46153</v>
      </c>
      <c r="H17" s="765">
        <f>G17/C17</f>
        <v>0.45255581812655049</v>
      </c>
      <c r="I17" s="39">
        <v>15855</v>
      </c>
      <c r="J17" s="477">
        <f>I17/C17</f>
        <v>0.15546708765186354</v>
      </c>
      <c r="K17" s="39">
        <v>13651</v>
      </c>
      <c r="L17" s="765">
        <f>K17/C17</f>
        <v>0.13385564260710117</v>
      </c>
      <c r="M17" s="39">
        <v>8525</v>
      </c>
      <c r="N17" s="477">
        <f>M17/C17</f>
        <v>8.3592363433121208E-2</v>
      </c>
      <c r="O17" s="39">
        <v>1089</v>
      </c>
      <c r="P17" s="477">
        <f>O17/C17</f>
        <v>1.0678250296618064E-2</v>
      </c>
      <c r="Q17" s="370">
        <v>780</v>
      </c>
      <c r="R17" s="477">
        <f>Q17/C17</f>
        <v>7.6483335457870425E-3</v>
      </c>
      <c r="S17" s="39">
        <v>1021</v>
      </c>
      <c r="T17" s="477">
        <f>S17/C17</f>
        <v>1.0011472500318681E-2</v>
      </c>
      <c r="U17" s="39">
        <v>3374</v>
      </c>
      <c r="V17" s="477">
        <f>U17/C17</f>
        <v>3.3083945363442925E-2</v>
      </c>
      <c r="W17" s="39">
        <v>11535</v>
      </c>
      <c r="X17" s="480">
        <f>W17/C17</f>
        <v>0.11310708647519685</v>
      </c>
    </row>
    <row r="18" spans="1:24" s="440" customFormat="1" ht="17.25" customHeight="1">
      <c r="A18" s="1514" t="s">
        <v>718</v>
      </c>
      <c r="B18" s="1242" t="s">
        <v>327</v>
      </c>
      <c r="C18" s="1245">
        <f>C17-C16</f>
        <v>6352</v>
      </c>
      <c r="D18" s="1308" t="s">
        <v>65</v>
      </c>
      <c r="E18" s="1382">
        <f t="shared" ref="E18:K18" si="1">E17-E16</f>
        <v>-1266</v>
      </c>
      <c r="F18" s="1383" t="s">
        <v>65</v>
      </c>
      <c r="G18" s="1245">
        <f t="shared" si="1"/>
        <v>2100</v>
      </c>
      <c r="H18" s="1308" t="s">
        <v>65</v>
      </c>
      <c r="I18" s="1246">
        <f t="shared" si="1"/>
        <v>2955</v>
      </c>
      <c r="J18" s="1308" t="s">
        <v>65</v>
      </c>
      <c r="K18" s="1246">
        <f t="shared" si="1"/>
        <v>-218</v>
      </c>
      <c r="L18" s="1308" t="s">
        <v>65</v>
      </c>
      <c r="M18" s="1246">
        <f>M17-M16</f>
        <v>1323</v>
      </c>
      <c r="N18" s="1308" t="s">
        <v>65</v>
      </c>
      <c r="O18" s="1246">
        <f>O17-O16</f>
        <v>-84</v>
      </c>
      <c r="P18" s="1308" t="s">
        <v>65</v>
      </c>
      <c r="Q18" s="1246">
        <f>Q17-Q16</f>
        <v>40</v>
      </c>
      <c r="R18" s="1308" t="s">
        <v>65</v>
      </c>
      <c r="S18" s="1246">
        <f>S17-S16</f>
        <v>-87</v>
      </c>
      <c r="T18" s="1308" t="s">
        <v>65</v>
      </c>
      <c r="U18" s="1246">
        <f>U17-U16</f>
        <v>-225</v>
      </c>
      <c r="V18" s="1308" t="s">
        <v>65</v>
      </c>
      <c r="W18" s="1246">
        <f>W17-W16</f>
        <v>548</v>
      </c>
      <c r="X18" s="1309" t="s">
        <v>65</v>
      </c>
    </row>
    <row r="19" spans="1:24" ht="17.25" customHeight="1">
      <c r="A19" s="1497"/>
      <c r="B19" s="1250" t="s">
        <v>328</v>
      </c>
      <c r="C19" s="1253">
        <f>C17/C16-1</f>
        <v>6.6421976137444938E-2</v>
      </c>
      <c r="D19" s="1320" t="s">
        <v>65</v>
      </c>
      <c r="E19" s="1286">
        <f t="shared" ref="E19:K19" si="2">E17/E16-1</f>
        <v>-4.6523592532706104E-2</v>
      </c>
      <c r="F19" s="1384" t="s">
        <v>65</v>
      </c>
      <c r="G19" s="1253">
        <f t="shared" si="2"/>
        <v>4.7669852223458209E-2</v>
      </c>
      <c r="H19" s="1320" t="s">
        <v>65</v>
      </c>
      <c r="I19" s="1254">
        <f t="shared" si="2"/>
        <v>0.22906976744186047</v>
      </c>
      <c r="J19" s="1320" t="s">
        <v>65</v>
      </c>
      <c r="K19" s="1254">
        <f t="shared" si="2"/>
        <v>-1.5718508904751571E-2</v>
      </c>
      <c r="L19" s="1320" t="s">
        <v>65</v>
      </c>
      <c r="M19" s="1254">
        <f>M17/M16-1</f>
        <v>0.18369897250763678</v>
      </c>
      <c r="N19" s="1320" t="s">
        <v>65</v>
      </c>
      <c r="O19" s="1254">
        <f>O17/O16-1</f>
        <v>-7.1611253196930957E-2</v>
      </c>
      <c r="P19" s="1320" t="s">
        <v>65</v>
      </c>
      <c r="Q19" s="1254">
        <f>Q17/Q16-1</f>
        <v>5.4054054054053946E-2</v>
      </c>
      <c r="R19" s="1320" t="s">
        <v>65</v>
      </c>
      <c r="S19" s="1254">
        <f>S17/S16-1</f>
        <v>-7.8519855595667876E-2</v>
      </c>
      <c r="T19" s="1320" t="s">
        <v>65</v>
      </c>
      <c r="U19" s="1254">
        <f>U17/U16-1</f>
        <v>-6.2517365934981917E-2</v>
      </c>
      <c r="V19" s="1320" t="s">
        <v>65</v>
      </c>
      <c r="W19" s="1254">
        <f>W17/W16-1</f>
        <v>4.987712751433504E-2</v>
      </c>
      <c r="X19" s="1321" t="s">
        <v>65</v>
      </c>
    </row>
    <row r="20" spans="1:24" ht="17.25" customHeight="1">
      <c r="A20" s="1496" t="s">
        <v>719</v>
      </c>
      <c r="B20" s="1270" t="s">
        <v>327</v>
      </c>
      <c r="C20" s="1273">
        <f>C17-C12</f>
        <v>28354</v>
      </c>
      <c r="D20" s="1316" t="s">
        <v>65</v>
      </c>
      <c r="E20" s="1385">
        <f t="shared" ref="E20:K20" si="3">E17-E12</f>
        <v>-4331</v>
      </c>
      <c r="F20" s="1386" t="s">
        <v>65</v>
      </c>
      <c r="G20" s="1273">
        <f t="shared" si="3"/>
        <v>11006</v>
      </c>
      <c r="H20" s="1316" t="s">
        <v>65</v>
      </c>
      <c r="I20" s="1274">
        <f t="shared" si="3"/>
        <v>10415</v>
      </c>
      <c r="J20" s="1316" t="s">
        <v>65</v>
      </c>
      <c r="K20" s="1274">
        <f t="shared" si="3"/>
        <v>-3580</v>
      </c>
      <c r="L20" s="1316" t="s">
        <v>65</v>
      </c>
      <c r="M20" s="1274">
        <f>M17-M12</f>
        <v>4699</v>
      </c>
      <c r="N20" s="1316" t="s">
        <v>65</v>
      </c>
      <c r="O20" s="1274">
        <f>O17-O12</f>
        <v>-31</v>
      </c>
      <c r="P20" s="1316" t="s">
        <v>65</v>
      </c>
      <c r="Q20" s="1274">
        <f>Q17-Q12</f>
        <v>149</v>
      </c>
      <c r="R20" s="1316" t="s">
        <v>65</v>
      </c>
      <c r="S20" s="1274">
        <f>S17-S12</f>
        <v>-185</v>
      </c>
      <c r="T20" s="1316" t="s">
        <v>65</v>
      </c>
      <c r="U20" s="1274">
        <f>U17-U12</f>
        <v>-175</v>
      </c>
      <c r="V20" s="1316" t="s">
        <v>65</v>
      </c>
      <c r="W20" s="1274">
        <f>W17-W12</f>
        <v>6056</v>
      </c>
      <c r="X20" s="1317" t="s">
        <v>65</v>
      </c>
    </row>
    <row r="21" spans="1:24" ht="17.25" customHeight="1">
      <c r="A21" s="1497"/>
      <c r="B21" s="1250" t="s">
        <v>328</v>
      </c>
      <c r="C21" s="1253">
        <f>C17/C12-1</f>
        <v>0.38509283027068131</v>
      </c>
      <c r="D21" s="1320" t="s">
        <v>65</v>
      </c>
      <c r="E21" s="1286">
        <f t="shared" ref="E21:K21" si="4">E17/E12-1</f>
        <v>-0.14304587640783428</v>
      </c>
      <c r="F21" s="1384" t="s">
        <v>65</v>
      </c>
      <c r="G21" s="1253">
        <f t="shared" si="4"/>
        <v>0.31314194668108231</v>
      </c>
      <c r="H21" s="1320" t="s">
        <v>65</v>
      </c>
      <c r="I21" s="1353">
        <f t="shared" si="4"/>
        <v>1.9145220588235294</v>
      </c>
      <c r="J21" s="1320" t="s">
        <v>65</v>
      </c>
      <c r="K21" s="1254">
        <f t="shared" si="4"/>
        <v>-0.20776507457489413</v>
      </c>
      <c r="L21" s="1320" t="s">
        <v>65</v>
      </c>
      <c r="M21" s="1353">
        <f>M17/M12-1</f>
        <v>1.2281756403554627</v>
      </c>
      <c r="N21" s="1320" t="s">
        <v>65</v>
      </c>
      <c r="O21" s="1254">
        <f>O17/O12-1</f>
        <v>-2.7678571428571441E-2</v>
      </c>
      <c r="P21" s="1320" t="s">
        <v>65</v>
      </c>
      <c r="Q21" s="1254">
        <f>Q17/Q12-1</f>
        <v>0.2361331220285261</v>
      </c>
      <c r="R21" s="1320" t="s">
        <v>65</v>
      </c>
      <c r="S21" s="1254">
        <f>S17/S12-1</f>
        <v>-0.15339966832504148</v>
      </c>
      <c r="T21" s="1320" t="s">
        <v>65</v>
      </c>
      <c r="U21" s="1254">
        <f>U17/U12-1</f>
        <v>-4.9309664694280109E-2</v>
      </c>
      <c r="V21" s="1320" t="s">
        <v>65</v>
      </c>
      <c r="W21" s="1353">
        <f>W17/W12-1</f>
        <v>1.1053111881730242</v>
      </c>
      <c r="X21" s="1321" t="s">
        <v>65</v>
      </c>
    </row>
    <row r="22" spans="1:24" ht="17.25" customHeight="1">
      <c r="A22" s="1496" t="s">
        <v>720</v>
      </c>
      <c r="B22" s="1270" t="s">
        <v>327</v>
      </c>
      <c r="C22" s="1273">
        <f>C17-C7</f>
        <v>29129</v>
      </c>
      <c r="D22" s="1316" t="s">
        <v>65</v>
      </c>
      <c r="E22" s="1385">
        <f t="shared" ref="E22:K22" si="5">E17-E7</f>
        <v>-12558</v>
      </c>
      <c r="F22" s="1386" t="s">
        <v>65</v>
      </c>
      <c r="G22" s="1273">
        <f t="shared" si="5"/>
        <v>12458</v>
      </c>
      <c r="H22" s="1316" t="s">
        <v>65</v>
      </c>
      <c r="I22" s="1274">
        <f t="shared" si="5"/>
        <v>13507</v>
      </c>
      <c r="J22" s="1316" t="s">
        <v>65</v>
      </c>
      <c r="K22" s="1274">
        <f t="shared" si="5"/>
        <v>-11834</v>
      </c>
      <c r="L22" s="1316" t="s">
        <v>65</v>
      </c>
      <c r="M22" s="1274">
        <f>M17-M7</f>
        <v>6451</v>
      </c>
      <c r="N22" s="1316" t="s">
        <v>65</v>
      </c>
      <c r="O22" s="1274">
        <f>O17-O7</f>
        <v>-175</v>
      </c>
      <c r="P22" s="1316" t="s">
        <v>65</v>
      </c>
      <c r="Q22" s="1274">
        <f>Q17-Q7</f>
        <v>60</v>
      </c>
      <c r="R22" s="1316" t="s">
        <v>65</v>
      </c>
      <c r="S22" s="1274">
        <f>S17-S7</f>
        <v>-293</v>
      </c>
      <c r="T22" s="1316" t="s">
        <v>65</v>
      </c>
      <c r="U22" s="1274">
        <f>U17-U7</f>
        <v>2176</v>
      </c>
      <c r="V22" s="1316" t="s">
        <v>65</v>
      </c>
      <c r="W22" s="1274">
        <f>W17-W7</f>
        <v>6779</v>
      </c>
      <c r="X22" s="1317" t="s">
        <v>65</v>
      </c>
    </row>
    <row r="23" spans="1:24" ht="17.25" customHeight="1" thickBot="1">
      <c r="A23" s="1498"/>
      <c r="B23" s="1290" t="s">
        <v>328</v>
      </c>
      <c r="C23" s="1291">
        <f>C17/C7-1</f>
        <v>0.39982705136300001</v>
      </c>
      <c r="D23" s="1365" t="s">
        <v>65</v>
      </c>
      <c r="E23" s="1293">
        <f t="shared" ref="E23:K23" si="6">E17/E7-1</f>
        <v>-0.32614793268231868</v>
      </c>
      <c r="F23" s="1387" t="s">
        <v>65</v>
      </c>
      <c r="G23" s="1291">
        <f t="shared" si="6"/>
        <v>0.36972844635702629</v>
      </c>
      <c r="H23" s="1365" t="s">
        <v>65</v>
      </c>
      <c r="I23" s="1355">
        <f t="shared" si="6"/>
        <v>5.7525553662691653</v>
      </c>
      <c r="J23" s="1365" t="s">
        <v>65</v>
      </c>
      <c r="K23" s="1292">
        <f t="shared" si="6"/>
        <v>-0.46435157936040805</v>
      </c>
      <c r="L23" s="1365" t="s">
        <v>65</v>
      </c>
      <c r="M23" s="1355">
        <f>M17/M7-1</f>
        <v>3.110414657666345</v>
      </c>
      <c r="N23" s="1365" t="s">
        <v>65</v>
      </c>
      <c r="O23" s="1292">
        <f>O17/O7-1</f>
        <v>-0.13844936708860756</v>
      </c>
      <c r="P23" s="1365" t="s">
        <v>65</v>
      </c>
      <c r="Q23" s="1355">
        <f>Q17/Q7-1</f>
        <v>8.3333333333333259E-2</v>
      </c>
      <c r="R23" s="1365" t="s">
        <v>65</v>
      </c>
      <c r="S23" s="1355">
        <f>S17/S7-1</f>
        <v>-0.22298325722983259</v>
      </c>
      <c r="T23" s="1365" t="s">
        <v>65</v>
      </c>
      <c r="U23" s="1355">
        <f>U17/U7-1</f>
        <v>1.8163606010016693</v>
      </c>
      <c r="V23" s="1365" t="s">
        <v>65</v>
      </c>
      <c r="W23" s="1355">
        <f>W17/W7-1</f>
        <v>1.4253574432296046</v>
      </c>
      <c r="X23" s="1366" t="s">
        <v>65</v>
      </c>
    </row>
    <row r="24" spans="1:24" ht="17.25" customHeight="1">
      <c r="A24" s="441" t="s">
        <v>291</v>
      </c>
    </row>
    <row r="25" spans="1:24" ht="17.25" customHeight="1">
      <c r="A25" s="385" t="s">
        <v>449</v>
      </c>
    </row>
    <row r="26" spans="1:24" ht="17.25" customHeight="1">
      <c r="A26" s="385" t="s">
        <v>766</v>
      </c>
    </row>
    <row r="27" spans="1:24" ht="17.25" customHeight="1">
      <c r="A27" s="385" t="s">
        <v>918</v>
      </c>
    </row>
  </sheetData>
  <mergeCells count="27">
    <mergeCell ref="A20:A21"/>
    <mergeCell ref="A22:A23"/>
    <mergeCell ref="E3:F5"/>
    <mergeCell ref="A3:B6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  <mergeCell ref="S4:T5"/>
    <mergeCell ref="U4:V5"/>
    <mergeCell ref="W4:X5"/>
    <mergeCell ref="C3:D5"/>
    <mergeCell ref="G3:X3"/>
    <mergeCell ref="G4:H5"/>
    <mergeCell ref="K4:L5"/>
    <mergeCell ref="O4:P5"/>
    <mergeCell ref="I4:J5"/>
    <mergeCell ref="Q4:R5"/>
    <mergeCell ref="M4:N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X23" unlocked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Y28"/>
  <sheetViews>
    <sheetView zoomScaleNormal="100" workbookViewId="0">
      <selection activeCell="A2" sqref="A2"/>
    </sheetView>
  </sheetViews>
  <sheetFormatPr defaultRowHeight="15"/>
  <cols>
    <col min="1" max="1" width="12.85546875" style="383" customWidth="1"/>
    <col min="2" max="2" width="5.7109375" style="383" customWidth="1"/>
    <col min="3" max="3" width="6.42578125" style="383" customWidth="1"/>
    <col min="4" max="5" width="5" style="383" customWidth="1"/>
    <col min="6" max="6" width="7" style="383" customWidth="1"/>
    <col min="7" max="7" width="5" style="383" customWidth="1"/>
    <col min="8" max="8" width="6.42578125" style="383" customWidth="1"/>
    <col min="9" max="9" width="5" style="383" customWidth="1"/>
    <col min="10" max="10" width="6.42578125" style="383" customWidth="1"/>
    <col min="11" max="11" width="5" style="383" customWidth="1"/>
    <col min="12" max="12" width="6.42578125" style="383" customWidth="1"/>
    <col min="13" max="13" width="5" style="383" customWidth="1"/>
    <col min="14" max="14" width="5.42578125" style="383" customWidth="1"/>
    <col min="15" max="15" width="4.85546875" style="383" customWidth="1"/>
    <col min="16" max="16" width="5" style="383" customWidth="1"/>
    <col min="17" max="17" width="4.85546875" style="383" customWidth="1"/>
    <col min="18" max="18" width="5.42578125" style="383" customWidth="1"/>
    <col min="19" max="19" width="4.85546875" style="383" customWidth="1"/>
    <col min="20" max="20" width="6" style="383" customWidth="1"/>
    <col min="21" max="21" width="4.85546875" style="383" customWidth="1"/>
    <col min="22" max="22" width="6" style="383" customWidth="1"/>
    <col min="23" max="23" width="4.85546875" style="383" customWidth="1"/>
    <col min="24" max="24" width="6.140625" style="383" customWidth="1"/>
    <col min="25" max="25" width="5.7109375" style="383" customWidth="1"/>
    <col min="26" max="16384" width="9.140625" style="383"/>
  </cols>
  <sheetData>
    <row r="1" spans="1:25" ht="17.25" customHeight="1">
      <c r="A1" s="438" t="s">
        <v>588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1:25" s="379" customFormat="1" ht="17.25" customHeight="1" thickBot="1">
      <c r="A2" s="701" t="s">
        <v>329</v>
      </c>
      <c r="R2" s="379" t="s">
        <v>0</v>
      </c>
    </row>
    <row r="3" spans="1:25" ht="17.25" customHeight="1">
      <c r="A3" s="1499" t="s">
        <v>334</v>
      </c>
      <c r="B3" s="1500"/>
      <c r="C3" s="1742" t="s">
        <v>86</v>
      </c>
      <c r="D3" s="1788"/>
      <c r="E3" s="1743"/>
      <c r="F3" s="1786" t="s">
        <v>773</v>
      </c>
      <c r="G3" s="1744"/>
      <c r="H3" s="1659" t="s">
        <v>54</v>
      </c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8"/>
    </row>
    <row r="4" spans="1:25" ht="17.25" customHeight="1">
      <c r="A4" s="1501"/>
      <c r="B4" s="1502"/>
      <c r="C4" s="1762"/>
      <c r="D4" s="1765"/>
      <c r="E4" s="1781"/>
      <c r="F4" s="1781"/>
      <c r="G4" s="1787"/>
      <c r="H4" s="1647" t="s">
        <v>271</v>
      </c>
      <c r="I4" s="1648"/>
      <c r="J4" s="1637" t="s">
        <v>272</v>
      </c>
      <c r="K4" s="1648"/>
      <c r="L4" s="1782" t="s">
        <v>56</v>
      </c>
      <c r="M4" s="1783"/>
      <c r="N4" s="1637" t="s">
        <v>59</v>
      </c>
      <c r="O4" s="1648"/>
      <c r="P4" s="1637" t="s">
        <v>57</v>
      </c>
      <c r="Q4" s="1648"/>
      <c r="R4" s="1637" t="s">
        <v>58</v>
      </c>
      <c r="S4" s="1648"/>
      <c r="T4" s="1637" t="s">
        <v>60</v>
      </c>
      <c r="U4" s="1648"/>
      <c r="V4" s="1637" t="s">
        <v>62</v>
      </c>
      <c r="W4" s="1648"/>
      <c r="X4" s="1637" t="s">
        <v>75</v>
      </c>
      <c r="Y4" s="1638"/>
    </row>
    <row r="5" spans="1:25" ht="17.25" customHeight="1">
      <c r="A5" s="1501"/>
      <c r="B5" s="1502"/>
      <c r="C5" s="1745"/>
      <c r="D5" s="1649"/>
      <c r="E5" s="1653"/>
      <c r="F5" s="1653"/>
      <c r="G5" s="1655"/>
      <c r="H5" s="1545"/>
      <c r="I5" s="1649"/>
      <c r="J5" s="1639"/>
      <c r="K5" s="1649"/>
      <c r="L5" s="1784"/>
      <c r="M5" s="1785"/>
      <c r="N5" s="1639"/>
      <c r="O5" s="1649"/>
      <c r="P5" s="1639"/>
      <c r="Q5" s="1649"/>
      <c r="R5" s="1639"/>
      <c r="S5" s="1649"/>
      <c r="T5" s="1639"/>
      <c r="U5" s="1649"/>
      <c r="V5" s="1639"/>
      <c r="W5" s="1649"/>
      <c r="X5" s="1639"/>
      <c r="Y5" s="1546"/>
    </row>
    <row r="6" spans="1:25" ht="17.25" customHeight="1" thickBot="1">
      <c r="A6" s="1503"/>
      <c r="B6" s="1504"/>
      <c r="C6" s="1330" t="s">
        <v>252</v>
      </c>
      <c r="D6" s="1331" t="s">
        <v>262</v>
      </c>
      <c r="E6" s="1331" t="s">
        <v>257</v>
      </c>
      <c r="F6" s="1333" t="s">
        <v>252</v>
      </c>
      <c r="G6" s="1344" t="s">
        <v>258</v>
      </c>
      <c r="H6" s="1335" t="s">
        <v>252</v>
      </c>
      <c r="I6" s="1336" t="s">
        <v>258</v>
      </c>
      <c r="J6" s="1333" t="s">
        <v>252</v>
      </c>
      <c r="K6" s="1336" t="s">
        <v>258</v>
      </c>
      <c r="L6" s="1333" t="s">
        <v>252</v>
      </c>
      <c r="M6" s="1336" t="s">
        <v>258</v>
      </c>
      <c r="N6" s="1333" t="s">
        <v>252</v>
      </c>
      <c r="O6" s="1336" t="s">
        <v>258</v>
      </c>
      <c r="P6" s="1333" t="s">
        <v>252</v>
      </c>
      <c r="Q6" s="1336" t="s">
        <v>258</v>
      </c>
      <c r="R6" s="1333" t="s">
        <v>252</v>
      </c>
      <c r="S6" s="1336" t="s">
        <v>258</v>
      </c>
      <c r="T6" s="1333" t="s">
        <v>252</v>
      </c>
      <c r="U6" s="1336" t="s">
        <v>258</v>
      </c>
      <c r="V6" s="1333" t="s">
        <v>252</v>
      </c>
      <c r="W6" s="1336" t="s">
        <v>258</v>
      </c>
      <c r="X6" s="1333" t="s">
        <v>252</v>
      </c>
      <c r="Y6" s="1334" t="s">
        <v>258</v>
      </c>
    </row>
    <row r="7" spans="1:25" s="49" customFormat="1" ht="17.25" customHeight="1">
      <c r="A7" s="1505" t="s">
        <v>13</v>
      </c>
      <c r="B7" s="1506"/>
      <c r="C7" s="381">
        <v>24288</v>
      </c>
      <c r="D7" s="754">
        <v>6.1841652980941832E-2</v>
      </c>
      <c r="E7" s="761">
        <v>0.33337908694100532</v>
      </c>
      <c r="F7" s="837">
        <v>14344</v>
      </c>
      <c r="G7" s="835">
        <f>F7/C7</f>
        <v>0.59057971014492749</v>
      </c>
      <c r="H7" s="377">
        <v>9686</v>
      </c>
      <c r="I7" s="761">
        <v>0.39879776021080371</v>
      </c>
      <c r="J7" s="729">
        <v>421</v>
      </c>
      <c r="K7" s="476">
        <v>1.7333662714097496E-2</v>
      </c>
      <c r="L7" s="729">
        <v>10170</v>
      </c>
      <c r="M7" s="761">
        <v>0.41872529644268774</v>
      </c>
      <c r="N7" s="729">
        <v>603</v>
      </c>
      <c r="O7" s="476">
        <v>2.4827075098814228E-2</v>
      </c>
      <c r="P7" s="729">
        <v>549</v>
      </c>
      <c r="Q7" s="476">
        <v>2.2603754940711464E-2</v>
      </c>
      <c r="R7" s="729">
        <v>301</v>
      </c>
      <c r="S7" s="476">
        <v>1.2392951251646904E-2</v>
      </c>
      <c r="T7" s="729">
        <v>530</v>
      </c>
      <c r="U7" s="476">
        <v>2.1821475625823452E-2</v>
      </c>
      <c r="V7" s="729">
        <v>239</v>
      </c>
      <c r="W7" s="476">
        <v>9.840250329380764E-3</v>
      </c>
      <c r="X7" s="729">
        <v>1789</v>
      </c>
      <c r="Y7" s="479">
        <v>7.3657773386034256E-2</v>
      </c>
    </row>
    <row r="8" spans="1:25" s="49" customFormat="1" ht="17.25" customHeight="1">
      <c r="A8" s="1505" t="s">
        <v>14</v>
      </c>
      <c r="B8" s="1506"/>
      <c r="C8" s="381">
        <v>23954</v>
      </c>
      <c r="D8" s="754">
        <v>6.2584259094756858E-2</v>
      </c>
      <c r="E8" s="761">
        <v>0.33361652344674864</v>
      </c>
      <c r="F8" s="837">
        <v>13849</v>
      </c>
      <c r="G8" s="835">
        <f t="shared" ref="G8:G17" si="0">F8/C8</f>
        <v>0.57814978709192621</v>
      </c>
      <c r="H8" s="377">
        <v>9490</v>
      </c>
      <c r="I8" s="761">
        <v>0.39617600400768138</v>
      </c>
      <c r="J8" s="729">
        <v>499</v>
      </c>
      <c r="K8" s="476">
        <v>2.0831593888285881E-2</v>
      </c>
      <c r="L8" s="729">
        <v>9892</v>
      </c>
      <c r="M8" s="761">
        <v>0.41295816982549888</v>
      </c>
      <c r="N8" s="729">
        <v>664</v>
      </c>
      <c r="O8" s="476">
        <v>2.7719796276196043E-2</v>
      </c>
      <c r="P8" s="729">
        <v>544</v>
      </c>
      <c r="Q8" s="476">
        <v>2.2710194539534108E-2</v>
      </c>
      <c r="R8" s="729">
        <v>296</v>
      </c>
      <c r="S8" s="476">
        <v>1.2357017617099441E-2</v>
      </c>
      <c r="T8" s="729">
        <v>524</v>
      </c>
      <c r="U8" s="476">
        <v>2.1875260916757119E-2</v>
      </c>
      <c r="V8" s="729">
        <v>261</v>
      </c>
      <c r="W8" s="476">
        <v>1.0895883777239709E-2</v>
      </c>
      <c r="X8" s="729">
        <v>1784</v>
      </c>
      <c r="Y8" s="479">
        <v>7.4476079151707439E-2</v>
      </c>
    </row>
    <row r="9" spans="1:25" s="49" customFormat="1" ht="17.25" customHeight="1">
      <c r="A9" s="1505" t="s">
        <v>15</v>
      </c>
      <c r="B9" s="1506"/>
      <c r="C9" s="381">
        <v>23553</v>
      </c>
      <c r="D9" s="754">
        <v>6.1814354850562164E-2</v>
      </c>
      <c r="E9" s="761">
        <v>0.33303168700422775</v>
      </c>
      <c r="F9" s="837">
        <v>12903</v>
      </c>
      <c r="G9" s="835">
        <f t="shared" si="0"/>
        <v>0.54782830212711753</v>
      </c>
      <c r="H9" s="377">
        <v>9749</v>
      </c>
      <c r="I9" s="761">
        <v>0.41391754765847238</v>
      </c>
      <c r="J9" s="729">
        <v>553</v>
      </c>
      <c r="K9" s="476">
        <v>2.3478962340253897E-2</v>
      </c>
      <c r="L9" s="729">
        <v>9007</v>
      </c>
      <c r="M9" s="761">
        <v>0.38241412983484058</v>
      </c>
      <c r="N9" s="729">
        <v>723</v>
      </c>
      <c r="O9" s="476">
        <v>3.0696726531652018E-2</v>
      </c>
      <c r="P9" s="729">
        <v>515</v>
      </c>
      <c r="Q9" s="476">
        <v>2.1865579756294315E-2</v>
      </c>
      <c r="R9" s="729">
        <v>289</v>
      </c>
      <c r="S9" s="476">
        <v>1.227019912537681E-2</v>
      </c>
      <c r="T9" s="729">
        <v>531</v>
      </c>
      <c r="U9" s="476">
        <v>2.2544898739014139E-2</v>
      </c>
      <c r="V9" s="729">
        <v>291</v>
      </c>
      <c r="W9" s="476">
        <v>1.2355113998216788E-2</v>
      </c>
      <c r="X9" s="729">
        <v>1895</v>
      </c>
      <c r="Y9" s="479">
        <v>8.0456842015879076E-2</v>
      </c>
    </row>
    <row r="10" spans="1:25" s="49" customFormat="1" ht="17.25" customHeight="1">
      <c r="A10" s="1505" t="s">
        <v>16</v>
      </c>
      <c r="B10" s="1506"/>
      <c r="C10" s="381">
        <v>23749</v>
      </c>
      <c r="D10" s="754">
        <v>6.1812228665424296E-2</v>
      </c>
      <c r="E10" s="761">
        <v>0.33080748283210987</v>
      </c>
      <c r="F10" s="837">
        <v>12106</v>
      </c>
      <c r="G10" s="835">
        <f t="shared" si="0"/>
        <v>0.50974777885384648</v>
      </c>
      <c r="H10" s="377">
        <v>10276</v>
      </c>
      <c r="I10" s="761">
        <v>0.43269190281696074</v>
      </c>
      <c r="J10" s="729">
        <v>631</v>
      </c>
      <c r="K10" s="476">
        <v>2.6569539770095584E-2</v>
      </c>
      <c r="L10" s="729">
        <v>8260</v>
      </c>
      <c r="M10" s="761">
        <v>0.34780411806812916</v>
      </c>
      <c r="N10" s="729">
        <v>824</v>
      </c>
      <c r="O10" s="476">
        <v>3.4696197734641457E-2</v>
      </c>
      <c r="P10" s="729">
        <v>509</v>
      </c>
      <c r="Q10" s="476">
        <v>2.1432481367636532E-2</v>
      </c>
      <c r="R10" s="729">
        <v>297</v>
      </c>
      <c r="S10" s="476">
        <v>1.2505789717461788E-2</v>
      </c>
      <c r="T10" s="729">
        <v>522</v>
      </c>
      <c r="U10" s="476">
        <v>2.197987283675102E-2</v>
      </c>
      <c r="V10" s="729">
        <v>368</v>
      </c>
      <c r="W10" s="476">
        <v>1.5495389279548612E-2</v>
      </c>
      <c r="X10" s="729">
        <v>2062</v>
      </c>
      <c r="Y10" s="479">
        <v>8.6824708408775111E-2</v>
      </c>
    </row>
    <row r="11" spans="1:25" s="49" customFormat="1" ht="17.25" customHeight="1">
      <c r="A11" s="1505" t="s">
        <v>17</v>
      </c>
      <c r="B11" s="1506"/>
      <c r="C11" s="381">
        <v>23733</v>
      </c>
      <c r="D11" s="754">
        <v>6.0680362553213248E-2</v>
      </c>
      <c r="E11" s="761">
        <v>0.3291221744556927</v>
      </c>
      <c r="F11" s="837">
        <v>11553</v>
      </c>
      <c r="G11" s="835">
        <f t="shared" si="0"/>
        <v>0.48679054481102263</v>
      </c>
      <c r="H11" s="377">
        <v>10514</v>
      </c>
      <c r="I11" s="761">
        <v>0.44301184005393335</v>
      </c>
      <c r="J11" s="729">
        <v>742</v>
      </c>
      <c r="K11" s="476">
        <v>3.12644840517423E-2</v>
      </c>
      <c r="L11" s="729">
        <v>7648</v>
      </c>
      <c r="M11" s="761">
        <v>0.32225171701849747</v>
      </c>
      <c r="N11" s="729">
        <v>937</v>
      </c>
      <c r="O11" s="476">
        <v>3.9480891585555976E-2</v>
      </c>
      <c r="P11" s="729">
        <v>509</v>
      </c>
      <c r="Q11" s="476">
        <v>2.1446930434416214E-2</v>
      </c>
      <c r="R11" s="729">
        <v>280</v>
      </c>
      <c r="S11" s="476">
        <v>1.1797918510091434E-2</v>
      </c>
      <c r="T11" s="729">
        <v>525</v>
      </c>
      <c r="U11" s="476">
        <v>2.2121097206421438E-2</v>
      </c>
      <c r="V11" s="729">
        <v>528</v>
      </c>
      <c r="W11" s="476">
        <v>2.2247503476172419E-2</v>
      </c>
      <c r="X11" s="729">
        <v>2050</v>
      </c>
      <c r="Y11" s="479">
        <v>8.6377617663169426E-2</v>
      </c>
    </row>
    <row r="12" spans="1:25" s="49" customFormat="1" ht="17.25" customHeight="1">
      <c r="A12" s="1505" t="s">
        <v>18</v>
      </c>
      <c r="B12" s="1506"/>
      <c r="C12" s="381">
        <v>23986</v>
      </c>
      <c r="D12" s="754">
        <v>5.9831277095691131E-2</v>
      </c>
      <c r="E12" s="761">
        <v>0.32576837930706654</v>
      </c>
      <c r="F12" s="837">
        <v>11092</v>
      </c>
      <c r="G12" s="835">
        <f t="shared" si="0"/>
        <v>0.46243642124572665</v>
      </c>
      <c r="H12" s="377">
        <v>10829</v>
      </c>
      <c r="I12" s="761">
        <v>0.45147169182022845</v>
      </c>
      <c r="J12" s="729">
        <v>923</v>
      </c>
      <c r="K12" s="476">
        <v>3.8480780455265574E-2</v>
      </c>
      <c r="L12" s="729">
        <v>7183</v>
      </c>
      <c r="M12" s="761">
        <v>0.29946635537396815</v>
      </c>
      <c r="N12" s="729">
        <v>1030</v>
      </c>
      <c r="O12" s="476">
        <v>4.2941716001000586E-2</v>
      </c>
      <c r="P12" s="729">
        <v>521</v>
      </c>
      <c r="Q12" s="476">
        <v>2.1721003918952722E-2</v>
      </c>
      <c r="R12" s="729">
        <v>290</v>
      </c>
      <c r="S12" s="476">
        <v>1.2090386058534144E-2</v>
      </c>
      <c r="T12" s="729">
        <v>515</v>
      </c>
      <c r="U12" s="476">
        <v>2.1470858000500293E-2</v>
      </c>
      <c r="V12" s="729">
        <v>604</v>
      </c>
      <c r="W12" s="476">
        <v>2.5181355790878011E-2</v>
      </c>
      <c r="X12" s="729">
        <v>2091</v>
      </c>
      <c r="Y12" s="479">
        <v>8.7175852580672064E-2</v>
      </c>
    </row>
    <row r="13" spans="1:25" s="49" customFormat="1" ht="17.25" customHeight="1">
      <c r="A13" s="1505" t="s">
        <v>19</v>
      </c>
      <c r="B13" s="1506"/>
      <c r="C13" s="381">
        <v>24542</v>
      </c>
      <c r="D13" s="754">
        <v>5.9232835583144877E-2</v>
      </c>
      <c r="E13" s="761">
        <v>0.32356818900959816</v>
      </c>
      <c r="F13" s="837">
        <v>10938</v>
      </c>
      <c r="G13" s="835">
        <f t="shared" si="0"/>
        <v>0.44568494825197619</v>
      </c>
      <c r="H13" s="377">
        <v>11006</v>
      </c>
      <c r="I13" s="761">
        <v>0.4484557085812077</v>
      </c>
      <c r="J13" s="729">
        <v>1216</v>
      </c>
      <c r="K13" s="476">
        <v>4.9547714122728383E-2</v>
      </c>
      <c r="L13" s="729">
        <v>6919</v>
      </c>
      <c r="M13" s="761">
        <v>0.28192486349930729</v>
      </c>
      <c r="N13" s="729">
        <v>1247</v>
      </c>
      <c r="O13" s="476">
        <v>5.0810854861054522E-2</v>
      </c>
      <c r="P13" s="729">
        <v>522</v>
      </c>
      <c r="Q13" s="476">
        <v>2.1269660174394914E-2</v>
      </c>
      <c r="R13" s="729">
        <v>316</v>
      </c>
      <c r="S13" s="476">
        <v>1.28758862358406E-2</v>
      </c>
      <c r="T13" s="729">
        <v>491</v>
      </c>
      <c r="U13" s="476">
        <v>2.0006519436068779E-2</v>
      </c>
      <c r="V13" s="729">
        <v>720</v>
      </c>
      <c r="W13" s="476">
        <v>2.9337462309510228E-2</v>
      </c>
      <c r="X13" s="729">
        <v>2105</v>
      </c>
      <c r="Y13" s="479">
        <v>8.5771330779887536E-2</v>
      </c>
    </row>
    <row r="14" spans="1:25" s="49" customFormat="1" ht="17.25" customHeight="1">
      <c r="A14" s="1505" t="s">
        <v>20</v>
      </c>
      <c r="B14" s="1506"/>
      <c r="C14" s="375">
        <v>25307</v>
      </c>
      <c r="D14" s="754">
        <v>5.9206663001392025E-2</v>
      </c>
      <c r="E14" s="761">
        <v>0.32149345122400497</v>
      </c>
      <c r="F14" s="838">
        <v>10763</v>
      </c>
      <c r="G14" s="835">
        <f t="shared" si="0"/>
        <v>0.42529734855968704</v>
      </c>
      <c r="H14" s="374">
        <v>11231</v>
      </c>
      <c r="I14" s="761">
        <v>0.44379025566048919</v>
      </c>
      <c r="J14" s="836">
        <v>1480</v>
      </c>
      <c r="K14" s="476">
        <v>5.8481842968348678E-2</v>
      </c>
      <c r="L14" s="836">
        <v>6693</v>
      </c>
      <c r="M14" s="761">
        <v>0.26447228039672815</v>
      </c>
      <c r="N14" s="836">
        <v>1503</v>
      </c>
      <c r="O14" s="476">
        <v>5.9390682419883829E-2</v>
      </c>
      <c r="P14" s="836">
        <v>558</v>
      </c>
      <c r="Q14" s="476">
        <v>2.2049235389417946E-2</v>
      </c>
      <c r="R14" s="836">
        <v>307</v>
      </c>
      <c r="S14" s="476">
        <v>1.213103094005611E-2</v>
      </c>
      <c r="T14" s="836">
        <v>509</v>
      </c>
      <c r="U14" s="476">
        <v>2.0113012210060458E-2</v>
      </c>
      <c r="V14" s="836">
        <v>857</v>
      </c>
      <c r="W14" s="476">
        <v>3.3864148259374879E-2</v>
      </c>
      <c r="X14" s="836">
        <v>2169</v>
      </c>
      <c r="Y14" s="479">
        <v>8.5707511755640731E-2</v>
      </c>
    </row>
    <row r="15" spans="1:25" s="49" customFormat="1" ht="17.25" customHeight="1">
      <c r="A15" s="1505" t="s">
        <v>21</v>
      </c>
      <c r="B15" s="1506"/>
      <c r="C15" s="375">
        <v>25992</v>
      </c>
      <c r="D15" s="754">
        <v>5.9040523350899508E-2</v>
      </c>
      <c r="E15" s="761">
        <v>0.31835774827299007</v>
      </c>
      <c r="F15" s="838">
        <v>10345</v>
      </c>
      <c r="G15" s="835">
        <f t="shared" si="0"/>
        <v>0.39800707910126193</v>
      </c>
      <c r="H15" s="374">
        <v>11554</v>
      </c>
      <c r="I15" s="761">
        <v>0.44452139119729145</v>
      </c>
      <c r="J15" s="836">
        <v>1691</v>
      </c>
      <c r="K15" s="476">
        <v>6.5058479532163746E-2</v>
      </c>
      <c r="L15" s="836">
        <v>6359</v>
      </c>
      <c r="M15" s="761">
        <v>0.24465220067713142</v>
      </c>
      <c r="N15" s="836">
        <v>1758</v>
      </c>
      <c r="O15" s="476">
        <v>6.7636195752539249E-2</v>
      </c>
      <c r="P15" s="836">
        <v>551</v>
      </c>
      <c r="Q15" s="476">
        <v>2.1198830409356724E-2</v>
      </c>
      <c r="R15" s="836">
        <v>333</v>
      </c>
      <c r="S15" s="476">
        <v>1.2811634349030472E-2</v>
      </c>
      <c r="T15" s="836">
        <v>536</v>
      </c>
      <c r="U15" s="476">
        <v>2.0621729763004002E-2</v>
      </c>
      <c r="V15" s="836">
        <v>968</v>
      </c>
      <c r="W15" s="476">
        <v>3.7242228377962448E-2</v>
      </c>
      <c r="X15" s="836">
        <v>2242</v>
      </c>
      <c r="Y15" s="479">
        <v>8.6257309941520463E-2</v>
      </c>
    </row>
    <row r="16" spans="1:25" s="49" customFormat="1" ht="17.25" customHeight="1">
      <c r="A16" s="1505" t="s">
        <v>244</v>
      </c>
      <c r="B16" s="1506"/>
      <c r="C16" s="375">
        <v>30667</v>
      </c>
      <c r="D16" s="754">
        <v>6.8201328132297276E-2</v>
      </c>
      <c r="E16" s="761">
        <v>0.32068053246332257</v>
      </c>
      <c r="F16" s="838">
        <v>9880</v>
      </c>
      <c r="G16" s="835">
        <f t="shared" si="0"/>
        <v>0.32217041119118273</v>
      </c>
      <c r="H16" s="374">
        <v>14829</v>
      </c>
      <c r="I16" s="761">
        <v>0.48354909185769718</v>
      </c>
      <c r="J16" s="836">
        <v>2470</v>
      </c>
      <c r="K16" s="476">
        <v>8.0542602797795682E-2</v>
      </c>
      <c r="L16" s="836">
        <v>6052</v>
      </c>
      <c r="M16" s="761">
        <v>0.19734568102520625</v>
      </c>
      <c r="N16" s="836">
        <v>1968</v>
      </c>
      <c r="O16" s="476">
        <v>6.4173215508527087E-2</v>
      </c>
      <c r="P16" s="836">
        <v>542</v>
      </c>
      <c r="Q16" s="476">
        <v>1.7673720937815895E-2</v>
      </c>
      <c r="R16" s="836">
        <v>326</v>
      </c>
      <c r="S16" s="476">
        <v>1.0630319235660482E-2</v>
      </c>
      <c r="T16" s="836">
        <v>494</v>
      </c>
      <c r="U16" s="476">
        <v>1.6108520559559136E-2</v>
      </c>
      <c r="V16" s="836">
        <v>626</v>
      </c>
      <c r="W16" s="476">
        <v>2.0412821599765221E-2</v>
      </c>
      <c r="X16" s="836">
        <v>3360</v>
      </c>
      <c r="Y16" s="479">
        <v>0.10956402647797306</v>
      </c>
    </row>
    <row r="17" spans="1:25" s="49" customFormat="1" ht="17.25" customHeight="1" thickBot="1">
      <c r="A17" s="1505" t="s">
        <v>321</v>
      </c>
      <c r="B17" s="1506"/>
      <c r="C17" s="411">
        <v>32879</v>
      </c>
      <c r="D17" s="482">
        <v>7.1983571133009461E-2</v>
      </c>
      <c r="E17" s="765">
        <v>0.32239687006657974</v>
      </c>
      <c r="F17" s="839">
        <v>9382</v>
      </c>
      <c r="G17" s="835">
        <f t="shared" si="0"/>
        <v>0.28534931111043521</v>
      </c>
      <c r="H17" s="39">
        <v>16027</v>
      </c>
      <c r="I17" s="765">
        <v>0.48745399799263966</v>
      </c>
      <c r="J17" s="39">
        <v>3190</v>
      </c>
      <c r="K17" s="477">
        <v>9.702241552358648E-2</v>
      </c>
      <c r="L17" s="39">
        <v>5977</v>
      </c>
      <c r="M17" s="765">
        <v>0.18178776726786094</v>
      </c>
      <c r="N17" s="39">
        <v>2358</v>
      </c>
      <c r="O17" s="477">
        <v>7.171750965661973E-2</v>
      </c>
      <c r="P17" s="39">
        <v>513</v>
      </c>
      <c r="Q17" s="477">
        <v>1.5602664314608109E-2</v>
      </c>
      <c r="R17" s="370">
        <v>348</v>
      </c>
      <c r="S17" s="477">
        <v>1.058426351166398E-2</v>
      </c>
      <c r="T17" s="39">
        <v>456</v>
      </c>
      <c r="U17" s="477">
        <v>1.3869034946318319E-2</v>
      </c>
      <c r="V17" s="39">
        <v>558</v>
      </c>
      <c r="W17" s="477">
        <v>1.6971319079047417E-2</v>
      </c>
      <c r="X17" s="39">
        <v>3452</v>
      </c>
      <c r="Y17" s="480">
        <v>0.10499102770765534</v>
      </c>
    </row>
    <row r="18" spans="1:25" s="440" customFormat="1" ht="17.25" customHeight="1">
      <c r="A18" s="1514" t="s">
        <v>718</v>
      </c>
      <c r="B18" s="1242" t="s">
        <v>327</v>
      </c>
      <c r="C18" s="1245">
        <f>C17-C16</f>
        <v>2212</v>
      </c>
      <c r="D18" s="1308" t="s">
        <v>65</v>
      </c>
      <c r="E18" s="1308" t="s">
        <v>65</v>
      </c>
      <c r="F18" s="1382">
        <f t="shared" ref="F18:L18" si="1">F17-F16</f>
        <v>-498</v>
      </c>
      <c r="G18" s="1383" t="s">
        <v>65</v>
      </c>
      <c r="H18" s="1245">
        <f t="shared" si="1"/>
        <v>1198</v>
      </c>
      <c r="I18" s="1308" t="s">
        <v>65</v>
      </c>
      <c r="J18" s="1246">
        <f t="shared" si="1"/>
        <v>720</v>
      </c>
      <c r="K18" s="1308" t="s">
        <v>65</v>
      </c>
      <c r="L18" s="1246">
        <f t="shared" si="1"/>
        <v>-75</v>
      </c>
      <c r="M18" s="1308" t="s">
        <v>65</v>
      </c>
      <c r="N18" s="1246">
        <f>N17-N16</f>
        <v>390</v>
      </c>
      <c r="O18" s="1308" t="s">
        <v>65</v>
      </c>
      <c r="P18" s="1246">
        <f>P17-P16</f>
        <v>-29</v>
      </c>
      <c r="Q18" s="1308" t="s">
        <v>65</v>
      </c>
      <c r="R18" s="1246">
        <f>R17-R16</f>
        <v>22</v>
      </c>
      <c r="S18" s="1308" t="s">
        <v>65</v>
      </c>
      <c r="T18" s="1246">
        <f>T17-T16</f>
        <v>-38</v>
      </c>
      <c r="U18" s="1308" t="s">
        <v>65</v>
      </c>
      <c r="V18" s="1246">
        <f>V17-V16</f>
        <v>-68</v>
      </c>
      <c r="W18" s="1308" t="s">
        <v>65</v>
      </c>
      <c r="X18" s="1246">
        <f>X17-X16</f>
        <v>92</v>
      </c>
      <c r="Y18" s="1309" t="s">
        <v>65</v>
      </c>
    </row>
    <row r="19" spans="1:25" ht="17.25" customHeight="1">
      <c r="A19" s="1497"/>
      <c r="B19" s="1250" t="s">
        <v>328</v>
      </c>
      <c r="C19" s="1253">
        <f>C17/C16-1</f>
        <v>7.2129650764665598E-2</v>
      </c>
      <c r="D19" s="1320" t="s">
        <v>65</v>
      </c>
      <c r="E19" s="1320" t="s">
        <v>65</v>
      </c>
      <c r="F19" s="1286">
        <f t="shared" ref="F19:L19" si="2">F17/F16-1</f>
        <v>-5.0404858299595179E-2</v>
      </c>
      <c r="G19" s="1384" t="s">
        <v>65</v>
      </c>
      <c r="H19" s="1253">
        <f t="shared" si="2"/>
        <v>8.0787645829118571E-2</v>
      </c>
      <c r="I19" s="1320" t="s">
        <v>65</v>
      </c>
      <c r="J19" s="1254">
        <f t="shared" si="2"/>
        <v>0.29149797570850211</v>
      </c>
      <c r="K19" s="1320" t="s">
        <v>65</v>
      </c>
      <c r="L19" s="1254">
        <f t="shared" si="2"/>
        <v>-1.2392597488433577E-2</v>
      </c>
      <c r="M19" s="1320" t="s">
        <v>65</v>
      </c>
      <c r="N19" s="1254">
        <f>N17/N16-1</f>
        <v>0.19817073170731714</v>
      </c>
      <c r="O19" s="1320" t="s">
        <v>65</v>
      </c>
      <c r="P19" s="1254">
        <f>P17/P16-1</f>
        <v>-5.3505535055350606E-2</v>
      </c>
      <c r="Q19" s="1320" t="s">
        <v>65</v>
      </c>
      <c r="R19" s="1254">
        <f>R17/R16-1</f>
        <v>6.7484662576687171E-2</v>
      </c>
      <c r="S19" s="1320" t="s">
        <v>65</v>
      </c>
      <c r="T19" s="1254">
        <f>T17/T16-1</f>
        <v>-7.6923076923076872E-2</v>
      </c>
      <c r="U19" s="1320" t="s">
        <v>65</v>
      </c>
      <c r="V19" s="1254">
        <f>V17/V16-1</f>
        <v>-0.10862619808306706</v>
      </c>
      <c r="W19" s="1320" t="s">
        <v>65</v>
      </c>
      <c r="X19" s="1254">
        <f>X17/X16-1</f>
        <v>2.7380952380952284E-2</v>
      </c>
      <c r="Y19" s="1321" t="s">
        <v>65</v>
      </c>
    </row>
    <row r="20" spans="1:25" ht="17.25" customHeight="1">
      <c r="A20" s="1496" t="s">
        <v>719</v>
      </c>
      <c r="B20" s="1270" t="s">
        <v>327</v>
      </c>
      <c r="C20" s="1273">
        <f>C17-C12</f>
        <v>8893</v>
      </c>
      <c r="D20" s="1316" t="s">
        <v>65</v>
      </c>
      <c r="E20" s="1316" t="s">
        <v>65</v>
      </c>
      <c r="F20" s="1385">
        <f t="shared" ref="F20:L20" si="3">F17-F12</f>
        <v>-1710</v>
      </c>
      <c r="G20" s="1386" t="s">
        <v>65</v>
      </c>
      <c r="H20" s="1273">
        <f t="shared" si="3"/>
        <v>5198</v>
      </c>
      <c r="I20" s="1316" t="s">
        <v>65</v>
      </c>
      <c r="J20" s="1274">
        <f t="shared" si="3"/>
        <v>2267</v>
      </c>
      <c r="K20" s="1316" t="s">
        <v>65</v>
      </c>
      <c r="L20" s="1274">
        <f t="shared" si="3"/>
        <v>-1206</v>
      </c>
      <c r="M20" s="1316" t="s">
        <v>65</v>
      </c>
      <c r="N20" s="1274">
        <f>N17-N12</f>
        <v>1328</v>
      </c>
      <c r="O20" s="1316" t="s">
        <v>65</v>
      </c>
      <c r="P20" s="1274">
        <f>P17-P12</f>
        <v>-8</v>
      </c>
      <c r="Q20" s="1316" t="s">
        <v>65</v>
      </c>
      <c r="R20" s="1274">
        <f>R17-R12</f>
        <v>58</v>
      </c>
      <c r="S20" s="1316" t="s">
        <v>65</v>
      </c>
      <c r="T20" s="1274">
        <f>T17-T12</f>
        <v>-59</v>
      </c>
      <c r="U20" s="1316" t="s">
        <v>65</v>
      </c>
      <c r="V20" s="1274">
        <f>V17-V12</f>
        <v>-46</v>
      </c>
      <c r="W20" s="1316" t="s">
        <v>65</v>
      </c>
      <c r="X20" s="1274">
        <f>X17-X12</f>
        <v>1361</v>
      </c>
      <c r="Y20" s="1317" t="s">
        <v>65</v>
      </c>
    </row>
    <row r="21" spans="1:25" ht="17.25" customHeight="1">
      <c r="A21" s="1497"/>
      <c r="B21" s="1250" t="s">
        <v>328</v>
      </c>
      <c r="C21" s="1253">
        <f>C17/C12-1</f>
        <v>0.3707579421329108</v>
      </c>
      <c r="D21" s="1320" t="s">
        <v>65</v>
      </c>
      <c r="E21" s="1320" t="s">
        <v>65</v>
      </c>
      <c r="F21" s="1286">
        <f t="shared" ref="F21:L21" si="4">F17/F12-1</f>
        <v>-0.15416516408222147</v>
      </c>
      <c r="G21" s="1384" t="s">
        <v>65</v>
      </c>
      <c r="H21" s="1253">
        <f t="shared" si="4"/>
        <v>0.48000738757041272</v>
      </c>
      <c r="I21" s="1320" t="s">
        <v>65</v>
      </c>
      <c r="J21" s="1353">
        <f t="shared" si="4"/>
        <v>2.4561213434452873</v>
      </c>
      <c r="K21" s="1320" t="s">
        <v>65</v>
      </c>
      <c r="L21" s="1254">
        <f t="shared" si="4"/>
        <v>-0.16789642210775446</v>
      </c>
      <c r="M21" s="1320" t="s">
        <v>65</v>
      </c>
      <c r="N21" s="1353">
        <f>N17/N12-1</f>
        <v>1.2893203883495143</v>
      </c>
      <c r="O21" s="1320" t="s">
        <v>65</v>
      </c>
      <c r="P21" s="1254">
        <f>P17/P12-1</f>
        <v>-1.5355086372360827E-2</v>
      </c>
      <c r="Q21" s="1320" t="s">
        <v>65</v>
      </c>
      <c r="R21" s="1254">
        <f>R17/R12-1</f>
        <v>0.19999999999999996</v>
      </c>
      <c r="S21" s="1320" t="s">
        <v>65</v>
      </c>
      <c r="T21" s="1254">
        <f>T17/T12-1</f>
        <v>-0.11456310679611648</v>
      </c>
      <c r="U21" s="1320" t="s">
        <v>65</v>
      </c>
      <c r="V21" s="1254">
        <f>V17/V12-1</f>
        <v>-7.6158940397350938E-2</v>
      </c>
      <c r="W21" s="1320" t="s">
        <v>65</v>
      </c>
      <c r="X21" s="1353">
        <f>X17/X12-1</f>
        <v>0.65088474414155906</v>
      </c>
      <c r="Y21" s="1321" t="s">
        <v>65</v>
      </c>
    </row>
    <row r="22" spans="1:25" ht="17.25" customHeight="1">
      <c r="A22" s="1496" t="s">
        <v>720</v>
      </c>
      <c r="B22" s="1270" t="s">
        <v>327</v>
      </c>
      <c r="C22" s="1273">
        <f>C17-C7</f>
        <v>8591</v>
      </c>
      <c r="D22" s="1316" t="s">
        <v>65</v>
      </c>
      <c r="E22" s="1316" t="s">
        <v>65</v>
      </c>
      <c r="F22" s="1385">
        <f t="shared" ref="F22:L22" si="5">F17-F7</f>
        <v>-4962</v>
      </c>
      <c r="G22" s="1386" t="s">
        <v>65</v>
      </c>
      <c r="H22" s="1273">
        <f t="shared" si="5"/>
        <v>6341</v>
      </c>
      <c r="I22" s="1316" t="s">
        <v>65</v>
      </c>
      <c r="J22" s="1274">
        <f t="shared" si="5"/>
        <v>2769</v>
      </c>
      <c r="K22" s="1316" t="s">
        <v>65</v>
      </c>
      <c r="L22" s="1274">
        <f t="shared" si="5"/>
        <v>-4193</v>
      </c>
      <c r="M22" s="1316" t="s">
        <v>65</v>
      </c>
      <c r="N22" s="1274">
        <f>N17-N7</f>
        <v>1755</v>
      </c>
      <c r="O22" s="1316" t="s">
        <v>65</v>
      </c>
      <c r="P22" s="1274">
        <f>P17-P7</f>
        <v>-36</v>
      </c>
      <c r="Q22" s="1316" t="s">
        <v>65</v>
      </c>
      <c r="R22" s="1274">
        <f>R17-R7</f>
        <v>47</v>
      </c>
      <c r="S22" s="1316" t="s">
        <v>65</v>
      </c>
      <c r="T22" s="1274">
        <f>T17-T7</f>
        <v>-74</v>
      </c>
      <c r="U22" s="1316" t="s">
        <v>65</v>
      </c>
      <c r="V22" s="1274">
        <f>V17-V7</f>
        <v>319</v>
      </c>
      <c r="W22" s="1316" t="s">
        <v>65</v>
      </c>
      <c r="X22" s="1274">
        <f>X17-X7</f>
        <v>1663</v>
      </c>
      <c r="Y22" s="1317" t="s">
        <v>65</v>
      </c>
    </row>
    <row r="23" spans="1:25" ht="17.25" customHeight="1" thickBot="1">
      <c r="A23" s="1498"/>
      <c r="B23" s="1290" t="s">
        <v>328</v>
      </c>
      <c r="C23" s="1291">
        <f>C17/C7-1</f>
        <v>0.35371376811594213</v>
      </c>
      <c r="D23" s="1365" t="s">
        <v>65</v>
      </c>
      <c r="E23" s="1365" t="s">
        <v>65</v>
      </c>
      <c r="F23" s="1293">
        <f t="shared" ref="F23:L23" si="6">F17/F7-1</f>
        <v>-0.34592861126603458</v>
      </c>
      <c r="G23" s="1387" t="s">
        <v>65</v>
      </c>
      <c r="H23" s="1291">
        <f t="shared" si="6"/>
        <v>0.65465620483171594</v>
      </c>
      <c r="I23" s="1365" t="s">
        <v>65</v>
      </c>
      <c r="J23" s="1355">
        <f t="shared" si="6"/>
        <v>6.5771971496437054</v>
      </c>
      <c r="K23" s="1365" t="s">
        <v>65</v>
      </c>
      <c r="L23" s="1292">
        <f t="shared" si="6"/>
        <v>-0.41229105211406092</v>
      </c>
      <c r="M23" s="1365" t="s">
        <v>65</v>
      </c>
      <c r="N23" s="1355">
        <f>N17/N7-1</f>
        <v>2.91044776119403</v>
      </c>
      <c r="O23" s="1365" t="s">
        <v>65</v>
      </c>
      <c r="P23" s="1292">
        <f>P17/P7-1</f>
        <v>-6.557377049180324E-2</v>
      </c>
      <c r="Q23" s="1365" t="s">
        <v>65</v>
      </c>
      <c r="R23" s="1355">
        <f>R17/R7-1</f>
        <v>0.15614617940199338</v>
      </c>
      <c r="S23" s="1365" t="s">
        <v>65</v>
      </c>
      <c r="T23" s="1355">
        <f>T17/T7-1</f>
        <v>-0.13962264150943393</v>
      </c>
      <c r="U23" s="1365" t="s">
        <v>65</v>
      </c>
      <c r="V23" s="1355">
        <f>V17/V7-1</f>
        <v>1.3347280334728033</v>
      </c>
      <c r="W23" s="1365" t="s">
        <v>65</v>
      </c>
      <c r="X23" s="1355">
        <f>X17/X7-1</f>
        <v>0.92956959195081046</v>
      </c>
      <c r="Y23" s="1366" t="s">
        <v>65</v>
      </c>
    </row>
    <row r="24" spans="1:25" ht="17.25" customHeight="1">
      <c r="A24" s="385" t="s">
        <v>291</v>
      </c>
    </row>
    <row r="25" spans="1:25" ht="17.25" customHeight="1">
      <c r="A25" s="766" t="s">
        <v>299</v>
      </c>
    </row>
    <row r="26" spans="1:25" ht="17.25" customHeight="1">
      <c r="A26" s="766" t="s">
        <v>767</v>
      </c>
    </row>
    <row r="27" spans="1:25" ht="17.25" customHeight="1">
      <c r="A27" s="42" t="s">
        <v>768</v>
      </c>
    </row>
    <row r="28" spans="1:25">
      <c r="A28" s="379" t="s">
        <v>769</v>
      </c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F3:G5"/>
    <mergeCell ref="C3:E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Y28"/>
  <sheetViews>
    <sheetView zoomScaleNormal="100" workbookViewId="0">
      <selection activeCell="A2" sqref="A2"/>
    </sheetView>
  </sheetViews>
  <sheetFormatPr defaultRowHeight="15"/>
  <cols>
    <col min="1" max="1" width="12.85546875" style="383" customWidth="1"/>
    <col min="2" max="2" width="4.85546875" style="383" customWidth="1"/>
    <col min="3" max="3" width="6.42578125" style="383" customWidth="1"/>
    <col min="4" max="4" width="5.7109375" style="383" customWidth="1"/>
    <col min="5" max="5" width="5" style="383" customWidth="1"/>
    <col min="6" max="6" width="6.5703125" style="383" customWidth="1"/>
    <col min="7" max="7" width="5" style="383" customWidth="1"/>
    <col min="8" max="8" width="6.42578125" style="383" customWidth="1"/>
    <col min="9" max="9" width="5" style="383" customWidth="1"/>
    <col min="10" max="10" width="6.42578125" style="383" customWidth="1"/>
    <col min="11" max="11" width="5.5703125" style="383" customWidth="1"/>
    <col min="12" max="12" width="6.42578125" style="383" customWidth="1"/>
    <col min="13" max="13" width="5" style="383" customWidth="1"/>
    <col min="14" max="14" width="5.42578125" style="383" customWidth="1"/>
    <col min="15" max="15" width="4.85546875" style="383" customWidth="1"/>
    <col min="16" max="16" width="5.7109375" style="383" customWidth="1"/>
    <col min="17" max="17" width="4.85546875" style="383" customWidth="1"/>
    <col min="18" max="18" width="5.42578125" style="383" customWidth="1"/>
    <col min="19" max="19" width="4.85546875" style="383" customWidth="1"/>
    <col min="20" max="20" width="6" style="383" customWidth="1"/>
    <col min="21" max="21" width="4.85546875" style="383" customWidth="1"/>
    <col min="22" max="22" width="6" style="383" customWidth="1"/>
    <col min="23" max="23" width="4.85546875" style="383" customWidth="1"/>
    <col min="24" max="24" width="6.140625" style="383" customWidth="1"/>
    <col min="25" max="25" width="5.7109375" style="383" customWidth="1"/>
    <col min="26" max="16384" width="9.140625" style="383"/>
  </cols>
  <sheetData>
    <row r="1" spans="1:25" ht="17.25" customHeight="1">
      <c r="A1" s="438" t="s">
        <v>589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1:25" s="379" customFormat="1" ht="17.25" customHeight="1" thickBot="1">
      <c r="A2" s="701" t="s">
        <v>329</v>
      </c>
      <c r="R2" s="379" t="s">
        <v>0</v>
      </c>
    </row>
    <row r="3" spans="1:25" ht="17.25" customHeight="1">
      <c r="A3" s="1499" t="s">
        <v>334</v>
      </c>
      <c r="B3" s="1500"/>
      <c r="C3" s="1742" t="s">
        <v>86</v>
      </c>
      <c r="D3" s="1788"/>
      <c r="E3" s="1743"/>
      <c r="F3" s="1786" t="s">
        <v>773</v>
      </c>
      <c r="G3" s="1744"/>
      <c r="H3" s="1659" t="s">
        <v>54</v>
      </c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8"/>
    </row>
    <row r="4" spans="1:25" ht="17.25" customHeight="1">
      <c r="A4" s="1501"/>
      <c r="B4" s="1502"/>
      <c r="C4" s="1762"/>
      <c r="D4" s="1765"/>
      <c r="E4" s="1781"/>
      <c r="F4" s="1781"/>
      <c r="G4" s="1787"/>
      <c r="H4" s="1647" t="s">
        <v>271</v>
      </c>
      <c r="I4" s="1648"/>
      <c r="J4" s="1637" t="s">
        <v>272</v>
      </c>
      <c r="K4" s="1648"/>
      <c r="L4" s="1782" t="s">
        <v>56</v>
      </c>
      <c r="M4" s="1783"/>
      <c r="N4" s="1637" t="s">
        <v>59</v>
      </c>
      <c r="O4" s="1648"/>
      <c r="P4" s="1637" t="s">
        <v>57</v>
      </c>
      <c r="Q4" s="1648"/>
      <c r="R4" s="1637" t="s">
        <v>58</v>
      </c>
      <c r="S4" s="1648"/>
      <c r="T4" s="1637" t="s">
        <v>60</v>
      </c>
      <c r="U4" s="1648"/>
      <c r="V4" s="1637" t="s">
        <v>62</v>
      </c>
      <c r="W4" s="1648"/>
      <c r="X4" s="1637" t="s">
        <v>75</v>
      </c>
      <c r="Y4" s="1638"/>
    </row>
    <row r="5" spans="1:25" ht="17.25" customHeight="1">
      <c r="A5" s="1501"/>
      <c r="B5" s="1502"/>
      <c r="C5" s="1745"/>
      <c r="D5" s="1649"/>
      <c r="E5" s="1653"/>
      <c r="F5" s="1653"/>
      <c r="G5" s="1655"/>
      <c r="H5" s="1545"/>
      <c r="I5" s="1649"/>
      <c r="J5" s="1639"/>
      <c r="K5" s="1649"/>
      <c r="L5" s="1784"/>
      <c r="M5" s="1785"/>
      <c r="N5" s="1639"/>
      <c r="O5" s="1649"/>
      <c r="P5" s="1639"/>
      <c r="Q5" s="1649"/>
      <c r="R5" s="1639"/>
      <c r="S5" s="1649"/>
      <c r="T5" s="1639"/>
      <c r="U5" s="1649"/>
      <c r="V5" s="1639"/>
      <c r="W5" s="1649"/>
      <c r="X5" s="1639"/>
      <c r="Y5" s="1546"/>
    </row>
    <row r="6" spans="1:25" ht="17.25" customHeight="1" thickBot="1">
      <c r="A6" s="1503"/>
      <c r="B6" s="1504"/>
      <c r="C6" s="1330" t="s">
        <v>252</v>
      </c>
      <c r="D6" s="1331" t="s">
        <v>262</v>
      </c>
      <c r="E6" s="1331" t="s">
        <v>257</v>
      </c>
      <c r="F6" s="1333" t="s">
        <v>252</v>
      </c>
      <c r="G6" s="1344" t="s">
        <v>258</v>
      </c>
      <c r="H6" s="1330" t="s">
        <v>252</v>
      </c>
      <c r="I6" s="1336" t="s">
        <v>258</v>
      </c>
      <c r="J6" s="1333" t="s">
        <v>252</v>
      </c>
      <c r="K6" s="1336" t="s">
        <v>258</v>
      </c>
      <c r="L6" s="1333" t="s">
        <v>252</v>
      </c>
      <c r="M6" s="1336" t="s">
        <v>258</v>
      </c>
      <c r="N6" s="1333" t="s">
        <v>252</v>
      </c>
      <c r="O6" s="1336" t="s">
        <v>258</v>
      </c>
      <c r="P6" s="1333" t="s">
        <v>252</v>
      </c>
      <c r="Q6" s="1336" t="s">
        <v>258</v>
      </c>
      <c r="R6" s="1333" t="s">
        <v>252</v>
      </c>
      <c r="S6" s="1336" t="s">
        <v>258</v>
      </c>
      <c r="T6" s="1333" t="s">
        <v>252</v>
      </c>
      <c r="U6" s="1336" t="s">
        <v>258</v>
      </c>
      <c r="V6" s="1333" t="s">
        <v>252</v>
      </c>
      <c r="W6" s="1336" t="s">
        <v>258</v>
      </c>
      <c r="X6" s="1333" t="s">
        <v>252</v>
      </c>
      <c r="Y6" s="1334" t="s">
        <v>258</v>
      </c>
    </row>
    <row r="7" spans="1:25" s="49" customFormat="1" ht="17.25" customHeight="1">
      <c r="A7" s="1505" t="s">
        <v>13</v>
      </c>
      <c r="B7" s="1506"/>
      <c r="C7" s="381">
        <v>48566</v>
      </c>
      <c r="D7" s="754">
        <v>0.11474000047251164</v>
      </c>
      <c r="E7" s="761">
        <v>0.66662091305899474</v>
      </c>
      <c r="F7" s="837">
        <v>24160</v>
      </c>
      <c r="G7" s="835">
        <f>F7/C7</f>
        <v>0.49746736399950581</v>
      </c>
      <c r="H7" s="381">
        <v>24009</v>
      </c>
      <c r="I7" s="761">
        <v>0.49435819297450889</v>
      </c>
      <c r="J7" s="729">
        <v>1927</v>
      </c>
      <c r="K7" s="476">
        <v>3.9677964007742039E-2</v>
      </c>
      <c r="L7" s="729">
        <v>15315</v>
      </c>
      <c r="M7" s="761">
        <v>0.31534406786640862</v>
      </c>
      <c r="N7" s="729">
        <v>1471</v>
      </c>
      <c r="O7" s="476">
        <v>3.0288679322983156E-2</v>
      </c>
      <c r="P7" s="729">
        <v>715</v>
      </c>
      <c r="Q7" s="476">
        <v>1.4722233661409217E-2</v>
      </c>
      <c r="R7" s="729">
        <v>419</v>
      </c>
      <c r="S7" s="476">
        <v>8.6274348309516944E-3</v>
      </c>
      <c r="T7" s="729">
        <v>784</v>
      </c>
      <c r="U7" s="476">
        <v>1.6142980686076679E-2</v>
      </c>
      <c r="V7" s="729">
        <v>959</v>
      </c>
      <c r="W7" s="476">
        <v>1.9746324589218794E-2</v>
      </c>
      <c r="X7" s="729">
        <v>2967</v>
      </c>
      <c r="Y7" s="479">
        <v>6.1092122060700901E-2</v>
      </c>
    </row>
    <row r="8" spans="1:25" s="49" customFormat="1" ht="17.25" customHeight="1">
      <c r="A8" s="1505" t="s">
        <v>14</v>
      </c>
      <c r="B8" s="1506"/>
      <c r="C8" s="381">
        <v>47847</v>
      </c>
      <c r="D8" s="754">
        <v>0.11621501490122926</v>
      </c>
      <c r="E8" s="761">
        <v>0.66638347655325136</v>
      </c>
      <c r="F8" s="837">
        <v>23191</v>
      </c>
      <c r="G8" s="835">
        <f t="shared" ref="G8:G17" si="0">F8/C8</f>
        <v>0.48469078521119402</v>
      </c>
      <c r="H8" s="381">
        <v>23223</v>
      </c>
      <c r="I8" s="761">
        <v>0.48535958367295756</v>
      </c>
      <c r="J8" s="729">
        <v>2203</v>
      </c>
      <c r="K8" s="476">
        <v>4.6042594102033568E-2</v>
      </c>
      <c r="L8" s="729">
        <v>14752</v>
      </c>
      <c r="M8" s="761">
        <v>0.308316090872991</v>
      </c>
      <c r="N8" s="729">
        <v>1647</v>
      </c>
      <c r="O8" s="476">
        <v>3.442222082889209E-2</v>
      </c>
      <c r="P8" s="729">
        <v>711</v>
      </c>
      <c r="Q8" s="476">
        <v>1.4859865822308608E-2</v>
      </c>
      <c r="R8" s="729">
        <v>407</v>
      </c>
      <c r="S8" s="476">
        <v>8.5062804355549981E-3</v>
      </c>
      <c r="T8" s="729">
        <v>760</v>
      </c>
      <c r="U8" s="476">
        <v>1.5883963466884025E-2</v>
      </c>
      <c r="V8" s="729">
        <v>1201</v>
      </c>
      <c r="W8" s="476">
        <v>2.5100842268062782E-2</v>
      </c>
      <c r="X8" s="729">
        <v>2943</v>
      </c>
      <c r="Y8" s="479">
        <v>6.150855853031538E-2</v>
      </c>
    </row>
    <row r="9" spans="1:25" s="49" customFormat="1" ht="17.25" customHeight="1">
      <c r="A9" s="1505" t="s">
        <v>15</v>
      </c>
      <c r="B9" s="1506"/>
      <c r="C9" s="381">
        <v>47170</v>
      </c>
      <c r="D9" s="754">
        <v>0.11548310964652425</v>
      </c>
      <c r="E9" s="761">
        <v>0.66696831299577219</v>
      </c>
      <c r="F9" s="837">
        <v>21594</v>
      </c>
      <c r="G9" s="835">
        <f t="shared" si="0"/>
        <v>0.45779096883612463</v>
      </c>
      <c r="H9" s="381">
        <v>23232</v>
      </c>
      <c r="I9" s="761">
        <v>0.49251642993428024</v>
      </c>
      <c r="J9" s="729">
        <v>2516</v>
      </c>
      <c r="K9" s="476">
        <v>5.3338986644053427E-2</v>
      </c>
      <c r="L9" s="729">
        <v>13199</v>
      </c>
      <c r="M9" s="761">
        <v>0.2798176807292771</v>
      </c>
      <c r="N9" s="729">
        <v>1811</v>
      </c>
      <c r="O9" s="476">
        <v>3.8393046427814291E-2</v>
      </c>
      <c r="P9" s="729">
        <v>701</v>
      </c>
      <c r="Q9" s="476">
        <v>1.4861140555437777E-2</v>
      </c>
      <c r="R9" s="729">
        <v>383</v>
      </c>
      <c r="S9" s="476">
        <v>8.1195675217299139E-3</v>
      </c>
      <c r="T9" s="729">
        <v>745</v>
      </c>
      <c r="U9" s="476">
        <v>1.5793936824252702E-2</v>
      </c>
      <c r="V9" s="729">
        <v>1458</v>
      </c>
      <c r="W9" s="476">
        <v>3.090947636209455E-2</v>
      </c>
      <c r="X9" s="729">
        <v>3125</v>
      </c>
      <c r="Y9" s="479">
        <v>6.6249735001059989E-2</v>
      </c>
    </row>
    <row r="10" spans="1:25" s="49" customFormat="1" ht="17.25" customHeight="1">
      <c r="A10" s="1505" t="s">
        <v>16</v>
      </c>
      <c r="B10" s="1506"/>
      <c r="C10" s="381">
        <v>48042</v>
      </c>
      <c r="D10" s="754">
        <v>0.11705284701410716</v>
      </c>
      <c r="E10" s="761">
        <v>0.66919251716789008</v>
      </c>
      <c r="F10" s="837">
        <v>20525</v>
      </c>
      <c r="G10" s="835">
        <f t="shared" si="0"/>
        <v>0.42723034011906247</v>
      </c>
      <c r="H10" s="381">
        <v>23975</v>
      </c>
      <c r="I10" s="761">
        <v>0.49904250447525084</v>
      </c>
      <c r="J10" s="729">
        <v>3036</v>
      </c>
      <c r="K10" s="476">
        <v>6.3194704633445731E-2</v>
      </c>
      <c r="L10" s="729">
        <v>12002</v>
      </c>
      <c r="M10" s="761">
        <v>0.24982307147912244</v>
      </c>
      <c r="N10" s="729">
        <v>2111</v>
      </c>
      <c r="O10" s="476">
        <v>4.3940718537945962E-2</v>
      </c>
      <c r="P10" s="729">
        <v>632</v>
      </c>
      <c r="Q10" s="476">
        <v>1.3155155905249573E-2</v>
      </c>
      <c r="R10" s="729">
        <v>374</v>
      </c>
      <c r="S10" s="476">
        <v>7.7848549186128801E-3</v>
      </c>
      <c r="T10" s="729">
        <v>725</v>
      </c>
      <c r="U10" s="476">
        <v>1.5090962074851172E-2</v>
      </c>
      <c r="V10" s="729">
        <v>1817</v>
      </c>
      <c r="W10" s="476">
        <v>3.7821073227592525E-2</v>
      </c>
      <c r="X10" s="729">
        <v>3370</v>
      </c>
      <c r="Y10" s="479">
        <v>7.0146954747928897E-2</v>
      </c>
    </row>
    <row r="11" spans="1:25" s="49" customFormat="1" ht="17.25" customHeight="1">
      <c r="A11" s="1505" t="s">
        <v>17</v>
      </c>
      <c r="B11" s="1506"/>
      <c r="C11" s="381">
        <v>48377</v>
      </c>
      <c r="D11" s="754">
        <v>0.11605791260330826</v>
      </c>
      <c r="E11" s="761">
        <v>0.6708778255443073</v>
      </c>
      <c r="F11" s="837">
        <v>19669</v>
      </c>
      <c r="G11" s="835">
        <f t="shared" si="0"/>
        <v>0.40657750583955188</v>
      </c>
      <c r="H11" s="381">
        <v>24007</v>
      </c>
      <c r="I11" s="761">
        <v>0.49624821712797401</v>
      </c>
      <c r="J11" s="729">
        <v>3695</v>
      </c>
      <c r="K11" s="476">
        <v>7.6379271141244806E-2</v>
      </c>
      <c r="L11" s="729">
        <v>10827</v>
      </c>
      <c r="M11" s="761">
        <v>0.22380470058085453</v>
      </c>
      <c r="N11" s="729">
        <v>2430</v>
      </c>
      <c r="O11" s="476">
        <v>5.0230481427124461E-2</v>
      </c>
      <c r="P11" s="729">
        <v>604</v>
      </c>
      <c r="Q11" s="476">
        <v>1.2485271926742047E-2</v>
      </c>
      <c r="R11" s="729">
        <v>352</v>
      </c>
      <c r="S11" s="476">
        <v>7.2761849639291403E-3</v>
      </c>
      <c r="T11" s="729">
        <v>731</v>
      </c>
      <c r="U11" s="476">
        <v>1.5110486388159663E-2</v>
      </c>
      <c r="V11" s="729">
        <v>2506</v>
      </c>
      <c r="W11" s="476">
        <v>5.1801475907972794E-2</v>
      </c>
      <c r="X11" s="729">
        <v>3225</v>
      </c>
      <c r="Y11" s="479">
        <v>6.6663910535998516E-2</v>
      </c>
    </row>
    <row r="12" spans="1:25" s="49" customFormat="1" ht="17.25" customHeight="1">
      <c r="A12" s="1505" t="s">
        <v>18</v>
      </c>
      <c r="B12" s="1506"/>
      <c r="C12" s="381">
        <v>49643</v>
      </c>
      <c r="D12" s="754">
        <v>0.11632533508295061</v>
      </c>
      <c r="E12" s="761">
        <v>0.67423162069293352</v>
      </c>
      <c r="F12" s="837">
        <v>19185</v>
      </c>
      <c r="G12" s="835">
        <f t="shared" si="0"/>
        <v>0.38645931954152651</v>
      </c>
      <c r="H12" s="381">
        <v>24318</v>
      </c>
      <c r="I12" s="761">
        <v>0.48985758314364564</v>
      </c>
      <c r="J12" s="729">
        <v>4517</v>
      </c>
      <c r="K12" s="476">
        <v>9.0989666216787862E-2</v>
      </c>
      <c r="L12" s="729">
        <v>10048</v>
      </c>
      <c r="M12" s="761">
        <v>0.20240517293475416</v>
      </c>
      <c r="N12" s="729">
        <v>2796</v>
      </c>
      <c r="O12" s="476">
        <v>5.6322140080172431E-2</v>
      </c>
      <c r="P12" s="729">
        <v>599</v>
      </c>
      <c r="Q12" s="476">
        <v>1.2066152327619201E-2</v>
      </c>
      <c r="R12" s="729">
        <v>341</v>
      </c>
      <c r="S12" s="476">
        <v>6.8690449811655216E-3</v>
      </c>
      <c r="T12" s="729">
        <v>691</v>
      </c>
      <c r="U12" s="476">
        <v>1.3919384404649196E-2</v>
      </c>
      <c r="V12" s="729">
        <v>2945</v>
      </c>
      <c r="W12" s="476">
        <v>5.9323570291884051E-2</v>
      </c>
      <c r="X12" s="729">
        <v>3388</v>
      </c>
      <c r="Y12" s="479">
        <v>6.824728561932196E-2</v>
      </c>
    </row>
    <row r="13" spans="1:25" s="49" customFormat="1" ht="17.25" customHeight="1">
      <c r="A13" s="1505" t="s">
        <v>19</v>
      </c>
      <c r="B13" s="1506"/>
      <c r="C13" s="381">
        <v>51306</v>
      </c>
      <c r="D13" s="754">
        <v>0.11665598013669663</v>
      </c>
      <c r="E13" s="761">
        <v>0.67643181099040184</v>
      </c>
      <c r="F13" s="837">
        <v>19057</v>
      </c>
      <c r="G13" s="835">
        <f t="shared" si="0"/>
        <v>0.37143803843605039</v>
      </c>
      <c r="H13" s="381">
        <v>24465</v>
      </c>
      <c r="I13" s="761">
        <v>0.47684481347210855</v>
      </c>
      <c r="J13" s="729">
        <v>5453</v>
      </c>
      <c r="K13" s="476">
        <v>0.10628386543484193</v>
      </c>
      <c r="L13" s="729">
        <v>9570</v>
      </c>
      <c r="M13" s="761">
        <v>0.18652789147468132</v>
      </c>
      <c r="N13" s="729">
        <v>3391</v>
      </c>
      <c r="O13" s="476">
        <v>6.6093634272794605E-2</v>
      </c>
      <c r="P13" s="729">
        <v>661</v>
      </c>
      <c r="Q13" s="476">
        <v>1.2883483413246015E-2</v>
      </c>
      <c r="R13" s="729">
        <v>385</v>
      </c>
      <c r="S13" s="476">
        <v>7.5039956340389041E-3</v>
      </c>
      <c r="T13" s="729">
        <v>654</v>
      </c>
      <c r="U13" s="476">
        <v>1.2747047128990762E-2</v>
      </c>
      <c r="V13" s="729">
        <v>3394</v>
      </c>
      <c r="W13" s="476">
        <v>6.6152106966046856E-2</v>
      </c>
      <c r="X13" s="729">
        <v>3333</v>
      </c>
      <c r="Y13" s="479">
        <v>6.4963162203251087E-2</v>
      </c>
    </row>
    <row r="14" spans="1:25" s="49" customFormat="1" ht="17.25" customHeight="1">
      <c r="A14" s="1505" t="s">
        <v>20</v>
      </c>
      <c r="B14" s="1506"/>
      <c r="C14" s="375">
        <v>53410</v>
      </c>
      <c r="D14" s="754">
        <v>0.1214399075956217</v>
      </c>
      <c r="E14" s="761">
        <v>0.67850654877599503</v>
      </c>
      <c r="F14" s="838">
        <v>18729</v>
      </c>
      <c r="G14" s="835">
        <f t="shared" si="0"/>
        <v>0.35066466953753977</v>
      </c>
      <c r="H14" s="375">
        <v>24650</v>
      </c>
      <c r="I14" s="761">
        <v>0.46152405916495037</v>
      </c>
      <c r="J14" s="836">
        <v>6494</v>
      </c>
      <c r="K14" s="476">
        <v>0.12158771765586969</v>
      </c>
      <c r="L14" s="836">
        <v>8960</v>
      </c>
      <c r="M14" s="761">
        <v>0.16775884665792923</v>
      </c>
      <c r="N14" s="836">
        <v>4093</v>
      </c>
      <c r="O14" s="476">
        <v>7.6633589215502715E-2</v>
      </c>
      <c r="P14" s="836">
        <v>700</v>
      </c>
      <c r="Q14" s="476">
        <v>1.310615989515072E-2</v>
      </c>
      <c r="R14" s="836">
        <v>397</v>
      </c>
      <c r="S14" s="476">
        <v>7.4330649691069089E-3</v>
      </c>
      <c r="T14" s="836">
        <v>643</v>
      </c>
      <c r="U14" s="476">
        <v>1.2038944017974161E-2</v>
      </c>
      <c r="V14" s="836">
        <v>3993</v>
      </c>
      <c r="W14" s="476">
        <v>7.4761280659052617E-2</v>
      </c>
      <c r="X14" s="836">
        <v>3480</v>
      </c>
      <c r="Y14" s="479">
        <v>6.5156337764463584E-2</v>
      </c>
    </row>
    <row r="15" spans="1:25" s="49" customFormat="1" ht="17.25" customHeight="1">
      <c r="A15" s="1505" t="s">
        <v>21</v>
      </c>
      <c r="B15" s="1506"/>
      <c r="C15" s="375">
        <v>55652</v>
      </c>
      <c r="D15" s="754">
        <v>0.11943822057396963</v>
      </c>
      <c r="E15" s="761">
        <v>0.68164225172700998</v>
      </c>
      <c r="F15" s="838">
        <v>18093</v>
      </c>
      <c r="G15" s="835">
        <f t="shared" si="0"/>
        <v>0.32510960971753039</v>
      </c>
      <c r="H15" s="375">
        <v>25084</v>
      </c>
      <c r="I15" s="761">
        <v>0.45072953352979228</v>
      </c>
      <c r="J15" s="836">
        <v>7534</v>
      </c>
      <c r="K15" s="476">
        <v>0.13537698555307986</v>
      </c>
      <c r="L15" s="836">
        <v>8472</v>
      </c>
      <c r="M15" s="761">
        <v>0.1522317257241429</v>
      </c>
      <c r="N15" s="836">
        <v>4656</v>
      </c>
      <c r="O15" s="476">
        <v>8.3662761446129524E-2</v>
      </c>
      <c r="P15" s="836">
        <v>675</v>
      </c>
      <c r="Q15" s="476">
        <v>1.2128944152950478E-2</v>
      </c>
      <c r="R15" s="836">
        <v>403</v>
      </c>
      <c r="S15" s="476">
        <v>7.2414288794652483E-3</v>
      </c>
      <c r="T15" s="836">
        <v>663</v>
      </c>
      <c r="U15" s="476">
        <v>1.1913318479120248E-2</v>
      </c>
      <c r="V15" s="836">
        <v>4497</v>
      </c>
      <c r="W15" s="476">
        <v>8.0805721267878966E-2</v>
      </c>
      <c r="X15" s="836">
        <v>3668</v>
      </c>
      <c r="Y15" s="479">
        <v>6.5909580967440526E-2</v>
      </c>
    </row>
    <row r="16" spans="1:25" s="49" customFormat="1" ht="17.25" customHeight="1">
      <c r="A16" s="1505" t="s">
        <v>244</v>
      </c>
      <c r="B16" s="1506"/>
      <c r="C16" s="375">
        <v>64964</v>
      </c>
      <c r="D16" s="754">
        <v>0.13634894449411697</v>
      </c>
      <c r="E16" s="761">
        <v>0.67931946753667749</v>
      </c>
      <c r="F16" s="838">
        <v>17332</v>
      </c>
      <c r="G16" s="835">
        <f t="shared" si="0"/>
        <v>0.26679391663074936</v>
      </c>
      <c r="H16" s="375">
        <v>29224</v>
      </c>
      <c r="I16" s="761">
        <v>0.44984914721999875</v>
      </c>
      <c r="J16" s="836">
        <v>10430</v>
      </c>
      <c r="K16" s="476">
        <v>0.16055045871559634</v>
      </c>
      <c r="L16" s="836">
        <v>7817</v>
      </c>
      <c r="M16" s="761">
        <v>0.12032818176220676</v>
      </c>
      <c r="N16" s="836">
        <v>5234</v>
      </c>
      <c r="O16" s="476">
        <v>8.0567699033310763E-2</v>
      </c>
      <c r="P16" s="836">
        <v>631</v>
      </c>
      <c r="Q16" s="476">
        <v>9.7130718551813305E-3</v>
      </c>
      <c r="R16" s="836">
        <v>414</v>
      </c>
      <c r="S16" s="476">
        <v>6.3727602980112059E-3</v>
      </c>
      <c r="T16" s="836">
        <v>614</v>
      </c>
      <c r="U16" s="476">
        <v>9.4513884613016443E-3</v>
      </c>
      <c r="V16" s="836">
        <v>2973</v>
      </c>
      <c r="W16" s="476">
        <v>4.576380764731236E-2</v>
      </c>
      <c r="X16" s="836">
        <v>7627</v>
      </c>
      <c r="Y16" s="479">
        <v>0.11740348500708085</v>
      </c>
    </row>
    <row r="17" spans="1:25" s="49" customFormat="1" ht="17.25" customHeight="1" thickBot="1">
      <c r="A17" s="1505" t="s">
        <v>321</v>
      </c>
      <c r="B17" s="1506"/>
      <c r="C17" s="411">
        <v>69104</v>
      </c>
      <c r="D17" s="482">
        <v>0.14272643342951147</v>
      </c>
      <c r="E17" s="761">
        <v>0.67760312993342031</v>
      </c>
      <c r="F17" s="839">
        <v>16564</v>
      </c>
      <c r="G17" s="835">
        <f t="shared" si="0"/>
        <v>0.23969668904839084</v>
      </c>
      <c r="H17" s="411">
        <v>30126</v>
      </c>
      <c r="I17" s="765">
        <v>0.43595160916878906</v>
      </c>
      <c r="J17" s="39">
        <v>12665</v>
      </c>
      <c r="K17" s="477">
        <v>0.18327448483445241</v>
      </c>
      <c r="L17" s="39">
        <v>7674</v>
      </c>
      <c r="M17" s="765">
        <v>0.11105001157675388</v>
      </c>
      <c r="N17" s="39">
        <v>6167</v>
      </c>
      <c r="O17" s="477">
        <v>8.9242301458670986E-2</v>
      </c>
      <c r="P17" s="39">
        <v>576</v>
      </c>
      <c r="Q17" s="477">
        <v>8.3352627923130359E-3</v>
      </c>
      <c r="R17" s="370">
        <v>432</v>
      </c>
      <c r="S17" s="477">
        <v>6.2514470942347765E-3</v>
      </c>
      <c r="T17" s="39">
        <v>565</v>
      </c>
      <c r="U17" s="477">
        <v>8.176082426487612E-3</v>
      </c>
      <c r="V17" s="39">
        <v>2816</v>
      </c>
      <c r="W17" s="477">
        <v>4.0750173651308175E-2</v>
      </c>
      <c r="X17" s="39">
        <v>8083</v>
      </c>
      <c r="Y17" s="480">
        <v>0.11696862699699004</v>
      </c>
    </row>
    <row r="18" spans="1:25" s="440" customFormat="1" ht="17.25" customHeight="1">
      <c r="A18" s="1514" t="s">
        <v>718</v>
      </c>
      <c r="B18" s="1242" t="s">
        <v>327</v>
      </c>
      <c r="C18" s="1245">
        <f>C17-C16</f>
        <v>4140</v>
      </c>
      <c r="D18" s="1308" t="s">
        <v>65</v>
      </c>
      <c r="E18" s="1308" t="s">
        <v>65</v>
      </c>
      <c r="F18" s="1382">
        <f t="shared" ref="F18:L18" si="1">F17-F16</f>
        <v>-768</v>
      </c>
      <c r="G18" s="1383" t="s">
        <v>65</v>
      </c>
      <c r="H18" s="1245">
        <f t="shared" si="1"/>
        <v>902</v>
      </c>
      <c r="I18" s="1308" t="s">
        <v>65</v>
      </c>
      <c r="J18" s="1246">
        <f t="shared" si="1"/>
        <v>2235</v>
      </c>
      <c r="K18" s="1308" t="s">
        <v>65</v>
      </c>
      <c r="L18" s="1246">
        <f t="shared" si="1"/>
        <v>-143</v>
      </c>
      <c r="M18" s="1308" t="s">
        <v>65</v>
      </c>
      <c r="N18" s="1246">
        <f>N17-N16</f>
        <v>933</v>
      </c>
      <c r="O18" s="1308" t="s">
        <v>65</v>
      </c>
      <c r="P18" s="1246">
        <f>P17-P16</f>
        <v>-55</v>
      </c>
      <c r="Q18" s="1308" t="s">
        <v>65</v>
      </c>
      <c r="R18" s="1246">
        <f>R17-R16</f>
        <v>18</v>
      </c>
      <c r="S18" s="1308" t="s">
        <v>65</v>
      </c>
      <c r="T18" s="1246">
        <f>T17-T16</f>
        <v>-49</v>
      </c>
      <c r="U18" s="1308" t="s">
        <v>65</v>
      </c>
      <c r="V18" s="1246">
        <f>V17-V16</f>
        <v>-157</v>
      </c>
      <c r="W18" s="1308" t="s">
        <v>65</v>
      </c>
      <c r="X18" s="1246">
        <f>X17-X16</f>
        <v>456</v>
      </c>
      <c r="Y18" s="1309" t="s">
        <v>65</v>
      </c>
    </row>
    <row r="19" spans="1:25" ht="17.25" customHeight="1">
      <c r="A19" s="1497"/>
      <c r="B19" s="1250" t="s">
        <v>328</v>
      </c>
      <c r="C19" s="1253">
        <f>C17/C16-1</f>
        <v>6.3727602980112152E-2</v>
      </c>
      <c r="D19" s="1320" t="s">
        <v>65</v>
      </c>
      <c r="E19" s="1320" t="s">
        <v>65</v>
      </c>
      <c r="F19" s="1286">
        <f t="shared" ref="F19:L19" si="2">F17/F16-1</f>
        <v>-4.4311100853911878E-2</v>
      </c>
      <c r="G19" s="1384" t="s">
        <v>65</v>
      </c>
      <c r="H19" s="1253">
        <f t="shared" si="2"/>
        <v>3.0865042430878731E-2</v>
      </c>
      <c r="I19" s="1320" t="s">
        <v>65</v>
      </c>
      <c r="J19" s="1254">
        <f t="shared" si="2"/>
        <v>0.21428571428571419</v>
      </c>
      <c r="K19" s="1320" t="s">
        <v>65</v>
      </c>
      <c r="L19" s="1254">
        <f t="shared" si="2"/>
        <v>-1.8293462965331964E-2</v>
      </c>
      <c r="M19" s="1320" t="s">
        <v>65</v>
      </c>
      <c r="N19" s="1254">
        <f>N17/N16-1</f>
        <v>0.17825754680932371</v>
      </c>
      <c r="O19" s="1320" t="s">
        <v>65</v>
      </c>
      <c r="P19" s="1254">
        <f>P17/P16-1</f>
        <v>-8.7163232963549886E-2</v>
      </c>
      <c r="Q19" s="1320" t="s">
        <v>65</v>
      </c>
      <c r="R19" s="1254">
        <f>R17/R16-1</f>
        <v>4.3478260869565188E-2</v>
      </c>
      <c r="S19" s="1320" t="s">
        <v>65</v>
      </c>
      <c r="T19" s="1254">
        <f>T17/T16-1</f>
        <v>-7.9804560260586355E-2</v>
      </c>
      <c r="U19" s="1320" t="s">
        <v>65</v>
      </c>
      <c r="V19" s="1254">
        <f>V17/V16-1</f>
        <v>-5.2808610830810676E-2</v>
      </c>
      <c r="W19" s="1320" t="s">
        <v>65</v>
      </c>
      <c r="X19" s="1254">
        <f>X17/X16-1</f>
        <v>5.9787596695948686E-2</v>
      </c>
      <c r="Y19" s="1321" t="s">
        <v>65</v>
      </c>
    </row>
    <row r="20" spans="1:25" ht="17.25" customHeight="1">
      <c r="A20" s="1496" t="s">
        <v>719</v>
      </c>
      <c r="B20" s="1270" t="s">
        <v>327</v>
      </c>
      <c r="C20" s="1273">
        <f>C17-C12</f>
        <v>19461</v>
      </c>
      <c r="D20" s="1316" t="s">
        <v>65</v>
      </c>
      <c r="E20" s="1316" t="s">
        <v>65</v>
      </c>
      <c r="F20" s="1385">
        <f t="shared" ref="F20:L20" si="3">F17-F12</f>
        <v>-2621</v>
      </c>
      <c r="G20" s="1386" t="s">
        <v>65</v>
      </c>
      <c r="H20" s="1273">
        <f t="shared" si="3"/>
        <v>5808</v>
      </c>
      <c r="I20" s="1316" t="s">
        <v>65</v>
      </c>
      <c r="J20" s="1274">
        <f t="shared" si="3"/>
        <v>8148</v>
      </c>
      <c r="K20" s="1316" t="s">
        <v>65</v>
      </c>
      <c r="L20" s="1274">
        <f t="shared" si="3"/>
        <v>-2374</v>
      </c>
      <c r="M20" s="1316" t="s">
        <v>65</v>
      </c>
      <c r="N20" s="1274">
        <f>N17-N12</f>
        <v>3371</v>
      </c>
      <c r="O20" s="1316" t="s">
        <v>65</v>
      </c>
      <c r="P20" s="1274">
        <f>P17-P12</f>
        <v>-23</v>
      </c>
      <c r="Q20" s="1316" t="s">
        <v>65</v>
      </c>
      <c r="R20" s="1274">
        <f>R17-R12</f>
        <v>91</v>
      </c>
      <c r="S20" s="1316" t="s">
        <v>65</v>
      </c>
      <c r="T20" s="1274">
        <f>T17-T12</f>
        <v>-126</v>
      </c>
      <c r="U20" s="1316" t="s">
        <v>65</v>
      </c>
      <c r="V20" s="1274">
        <f>V17-V12</f>
        <v>-129</v>
      </c>
      <c r="W20" s="1316" t="s">
        <v>65</v>
      </c>
      <c r="X20" s="1274">
        <f>X17-X12</f>
        <v>4695</v>
      </c>
      <c r="Y20" s="1317" t="s">
        <v>65</v>
      </c>
    </row>
    <row r="21" spans="1:25" ht="17.25" customHeight="1">
      <c r="A21" s="1497"/>
      <c r="B21" s="1250" t="s">
        <v>328</v>
      </c>
      <c r="C21" s="1253">
        <f>C17/C12-1</f>
        <v>0.39201901577261644</v>
      </c>
      <c r="D21" s="1320" t="s">
        <v>65</v>
      </c>
      <c r="E21" s="1320" t="s">
        <v>65</v>
      </c>
      <c r="F21" s="1286">
        <f t="shared" ref="F21:L21" si="4">F17/F12-1</f>
        <v>-0.13661714881417775</v>
      </c>
      <c r="G21" s="1384" t="s">
        <v>65</v>
      </c>
      <c r="H21" s="1253">
        <f t="shared" si="4"/>
        <v>0.23883543054527512</v>
      </c>
      <c r="I21" s="1320" t="s">
        <v>65</v>
      </c>
      <c r="J21" s="1353">
        <f t="shared" si="4"/>
        <v>1.8038521142351116</v>
      </c>
      <c r="K21" s="1320" t="s">
        <v>65</v>
      </c>
      <c r="L21" s="1254">
        <f t="shared" si="4"/>
        <v>-0.23626592356687903</v>
      </c>
      <c r="M21" s="1320" t="s">
        <v>65</v>
      </c>
      <c r="N21" s="1353">
        <f>N17/N12-1</f>
        <v>1.205650929899857</v>
      </c>
      <c r="O21" s="1320" t="s">
        <v>65</v>
      </c>
      <c r="P21" s="1254">
        <f>P17/P12-1</f>
        <v>-3.8397328881469073E-2</v>
      </c>
      <c r="Q21" s="1320" t="s">
        <v>65</v>
      </c>
      <c r="R21" s="1254">
        <f>R17/R12-1</f>
        <v>0.26686217008797652</v>
      </c>
      <c r="S21" s="1320" t="s">
        <v>65</v>
      </c>
      <c r="T21" s="1254">
        <f>T17/T12-1</f>
        <v>-0.18234442836468889</v>
      </c>
      <c r="U21" s="1320" t="s">
        <v>65</v>
      </c>
      <c r="V21" s="1254">
        <f>V17/V12-1</f>
        <v>-4.3803056027164722E-2</v>
      </c>
      <c r="W21" s="1320" t="s">
        <v>65</v>
      </c>
      <c r="X21" s="1353">
        <f>X17/X12-1</f>
        <v>1.3857733175914992</v>
      </c>
      <c r="Y21" s="1321" t="s">
        <v>65</v>
      </c>
    </row>
    <row r="22" spans="1:25" ht="17.25" customHeight="1">
      <c r="A22" s="1496" t="s">
        <v>720</v>
      </c>
      <c r="B22" s="1270" t="s">
        <v>327</v>
      </c>
      <c r="C22" s="1273">
        <f>C17-C7</f>
        <v>20538</v>
      </c>
      <c r="D22" s="1316" t="s">
        <v>65</v>
      </c>
      <c r="E22" s="1316" t="s">
        <v>65</v>
      </c>
      <c r="F22" s="1385">
        <f t="shared" ref="F22:L22" si="5">F17-F7</f>
        <v>-7596</v>
      </c>
      <c r="G22" s="1386" t="s">
        <v>65</v>
      </c>
      <c r="H22" s="1273">
        <f t="shared" si="5"/>
        <v>6117</v>
      </c>
      <c r="I22" s="1316" t="s">
        <v>65</v>
      </c>
      <c r="J22" s="1274">
        <f t="shared" si="5"/>
        <v>10738</v>
      </c>
      <c r="K22" s="1316" t="s">
        <v>65</v>
      </c>
      <c r="L22" s="1274">
        <f t="shared" si="5"/>
        <v>-7641</v>
      </c>
      <c r="M22" s="1316" t="s">
        <v>65</v>
      </c>
      <c r="N22" s="1274">
        <f>N17-N7</f>
        <v>4696</v>
      </c>
      <c r="O22" s="1316" t="s">
        <v>65</v>
      </c>
      <c r="P22" s="1274">
        <f>P17-P7</f>
        <v>-139</v>
      </c>
      <c r="Q22" s="1316" t="s">
        <v>65</v>
      </c>
      <c r="R22" s="1274">
        <f>R17-R7</f>
        <v>13</v>
      </c>
      <c r="S22" s="1316" t="s">
        <v>65</v>
      </c>
      <c r="T22" s="1274">
        <f>T17-T7</f>
        <v>-219</v>
      </c>
      <c r="U22" s="1316" t="s">
        <v>65</v>
      </c>
      <c r="V22" s="1274">
        <f>V17-V7</f>
        <v>1857</v>
      </c>
      <c r="W22" s="1316" t="s">
        <v>65</v>
      </c>
      <c r="X22" s="1274">
        <f>X17-X7</f>
        <v>5116</v>
      </c>
      <c r="Y22" s="1317" t="s">
        <v>65</v>
      </c>
    </row>
    <row r="23" spans="1:25" ht="17.25" customHeight="1" thickBot="1">
      <c r="A23" s="1498"/>
      <c r="B23" s="1290" t="s">
        <v>328</v>
      </c>
      <c r="C23" s="1291">
        <f>C17/C7-1</f>
        <v>0.42288844047275864</v>
      </c>
      <c r="D23" s="1365" t="s">
        <v>65</v>
      </c>
      <c r="E23" s="1365" t="s">
        <v>65</v>
      </c>
      <c r="F23" s="1293">
        <f t="shared" ref="F23:L23" si="6">F17/F7-1</f>
        <v>-0.31440397350993377</v>
      </c>
      <c r="G23" s="1387" t="s">
        <v>65</v>
      </c>
      <c r="H23" s="1291">
        <f t="shared" si="6"/>
        <v>0.2547794577033613</v>
      </c>
      <c r="I23" s="1365" t="s">
        <v>65</v>
      </c>
      <c r="J23" s="1355">
        <f t="shared" si="6"/>
        <v>5.5723923196678777</v>
      </c>
      <c r="K23" s="1365" t="s">
        <v>65</v>
      </c>
      <c r="L23" s="1292">
        <f t="shared" si="6"/>
        <v>-0.498922624877571</v>
      </c>
      <c r="M23" s="1365" t="s">
        <v>65</v>
      </c>
      <c r="N23" s="1355">
        <f>N17/N7-1</f>
        <v>3.1923861318830724</v>
      </c>
      <c r="O23" s="1365" t="s">
        <v>65</v>
      </c>
      <c r="P23" s="1292">
        <f>P17/P7-1</f>
        <v>-0.19440559440559435</v>
      </c>
      <c r="Q23" s="1365" t="s">
        <v>65</v>
      </c>
      <c r="R23" s="1355">
        <f>R17/R7-1</f>
        <v>3.1026252983293645E-2</v>
      </c>
      <c r="S23" s="1365" t="s">
        <v>65</v>
      </c>
      <c r="T23" s="1355">
        <f>T17/T7-1</f>
        <v>-0.27933673469387754</v>
      </c>
      <c r="U23" s="1365" t="s">
        <v>65</v>
      </c>
      <c r="V23" s="1355">
        <f>V17/V7-1</f>
        <v>1.9363920750782064</v>
      </c>
      <c r="W23" s="1365" t="s">
        <v>65</v>
      </c>
      <c r="X23" s="1355">
        <f>X17/X7-1</f>
        <v>1.7243006403774856</v>
      </c>
      <c r="Y23" s="1366" t="s">
        <v>65</v>
      </c>
    </row>
    <row r="24" spans="1:25" ht="17.25" customHeight="1">
      <c r="A24" s="385" t="s">
        <v>291</v>
      </c>
    </row>
    <row r="25" spans="1:25" ht="17.25" customHeight="1">
      <c r="A25" s="766" t="s">
        <v>299</v>
      </c>
    </row>
    <row r="26" spans="1:25" ht="17.25" customHeight="1">
      <c r="A26" s="766" t="s">
        <v>770</v>
      </c>
    </row>
    <row r="27" spans="1:25" ht="17.25" customHeight="1">
      <c r="A27" s="42" t="s">
        <v>771</v>
      </c>
    </row>
    <row r="28" spans="1:25">
      <c r="A28" s="379" t="s">
        <v>772</v>
      </c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F3:G5"/>
    <mergeCell ref="C3:E5"/>
    <mergeCell ref="A3:B6"/>
    <mergeCell ref="R4:S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C18:Y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S30"/>
  <sheetViews>
    <sheetView zoomScaleNormal="100" workbookViewId="0"/>
  </sheetViews>
  <sheetFormatPr defaultRowHeight="15"/>
  <cols>
    <col min="1" max="1" width="18" customWidth="1"/>
    <col min="2" max="11" width="6.7109375" customWidth="1"/>
    <col min="12" max="12" width="6.7109375" style="383" customWidth="1"/>
    <col min="13" max="18" width="6.42578125" customWidth="1"/>
  </cols>
  <sheetData>
    <row r="1" spans="1:18" s="82" customFormat="1" ht="17.25" customHeight="1">
      <c r="A1" s="298" t="s">
        <v>552</v>
      </c>
      <c r="B1" s="303"/>
      <c r="C1" s="303"/>
      <c r="D1" s="303"/>
      <c r="E1" s="134"/>
      <c r="F1" s="134"/>
      <c r="G1" s="134"/>
      <c r="H1" s="134"/>
      <c r="I1" s="134"/>
    </row>
    <row r="2" spans="1:18" s="1485" customFormat="1" ht="17.25" customHeight="1" thickBot="1">
      <c r="A2" s="1483" t="s">
        <v>329</v>
      </c>
      <c r="B2" s="1484"/>
      <c r="C2" s="1484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4"/>
      <c r="Q3" s="1605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3" t="s">
        <v>327</v>
      </c>
      <c r="P4" s="1302" t="s">
        <v>328</v>
      </c>
      <c r="Q4" s="1303" t="s">
        <v>327</v>
      </c>
      <c r="R4" s="1304" t="s">
        <v>328</v>
      </c>
    </row>
    <row r="5" spans="1:18" ht="17.25" customHeight="1">
      <c r="A5" s="1116" t="s">
        <v>26</v>
      </c>
      <c r="B5" s="705">
        <v>13035</v>
      </c>
      <c r="C5" s="919">
        <v>13452</v>
      </c>
      <c r="D5" s="919">
        <v>13988</v>
      </c>
      <c r="E5" s="919">
        <v>14481</v>
      </c>
      <c r="F5" s="919">
        <v>14972</v>
      </c>
      <c r="G5" s="919">
        <v>15390</v>
      </c>
      <c r="H5" s="919">
        <v>15729</v>
      </c>
      <c r="I5" s="919">
        <v>15848</v>
      </c>
      <c r="J5" s="919">
        <v>15856</v>
      </c>
      <c r="K5" s="919">
        <v>15969</v>
      </c>
      <c r="L5" s="706">
        <v>16064</v>
      </c>
      <c r="M5" s="1117">
        <f>L5-K5</f>
        <v>95</v>
      </c>
      <c r="N5" s="1118">
        <f>L5/K5-1</f>
        <v>5.9490262383368187E-3</v>
      </c>
      <c r="O5" s="1119">
        <f>L5-G5</f>
        <v>674</v>
      </c>
      <c r="P5" s="1118">
        <f>L5/G5-1</f>
        <v>4.3794671864847201E-2</v>
      </c>
      <c r="Q5" s="1119">
        <f>L5-B5</f>
        <v>3029</v>
      </c>
      <c r="R5" s="1120">
        <f>L5/B5-1</f>
        <v>0.23237437667817407</v>
      </c>
    </row>
    <row r="6" spans="1:18" ht="17.25" customHeight="1">
      <c r="A6" s="129" t="s">
        <v>27</v>
      </c>
      <c r="B6" s="707">
        <v>1302</v>
      </c>
      <c r="C6" s="759">
        <v>1365</v>
      </c>
      <c r="D6" s="759">
        <v>1436</v>
      </c>
      <c r="E6" s="759">
        <v>1499</v>
      </c>
      <c r="F6" s="759">
        <v>1562</v>
      </c>
      <c r="G6" s="759">
        <v>1649</v>
      </c>
      <c r="H6" s="759">
        <v>1736</v>
      </c>
      <c r="I6" s="759">
        <v>1775</v>
      </c>
      <c r="J6" s="759">
        <v>1801</v>
      </c>
      <c r="K6" s="759">
        <v>1847</v>
      </c>
      <c r="L6" s="708">
        <v>1862</v>
      </c>
      <c r="M6" s="1121">
        <f t="shared" ref="M6:M19" si="0">L6-K6</f>
        <v>15</v>
      </c>
      <c r="N6" s="1122">
        <f t="shared" ref="N6:N19" si="1">L6/K6-1</f>
        <v>8.1212777476988851E-3</v>
      </c>
      <c r="O6" s="1123">
        <f t="shared" ref="O6:O19" si="2">L6-G6</f>
        <v>213</v>
      </c>
      <c r="P6" s="1122">
        <f t="shared" ref="P6:P19" si="3">L6/G6-1</f>
        <v>0.12916919345057609</v>
      </c>
      <c r="Q6" s="1123">
        <f t="shared" ref="Q6:Q19" si="4">L6-B6</f>
        <v>560</v>
      </c>
      <c r="R6" s="1124">
        <f t="shared" ref="R6:R19" si="5">L6/B6-1</f>
        <v>0.43010752688172049</v>
      </c>
    </row>
    <row r="7" spans="1:18" ht="17.25" customHeight="1">
      <c r="A7" s="129" t="s">
        <v>28</v>
      </c>
      <c r="B7" s="707">
        <v>1521</v>
      </c>
      <c r="C7" s="759">
        <v>1587</v>
      </c>
      <c r="D7" s="759">
        <v>1689</v>
      </c>
      <c r="E7" s="759">
        <v>1816</v>
      </c>
      <c r="F7" s="759">
        <v>1916</v>
      </c>
      <c r="G7" s="759">
        <v>2030</v>
      </c>
      <c r="H7" s="759">
        <v>2109</v>
      </c>
      <c r="I7" s="759">
        <v>2168</v>
      </c>
      <c r="J7" s="759">
        <v>2188</v>
      </c>
      <c r="K7" s="759">
        <v>2226</v>
      </c>
      <c r="L7" s="708">
        <v>2258</v>
      </c>
      <c r="M7" s="1121">
        <f t="shared" si="0"/>
        <v>32</v>
      </c>
      <c r="N7" s="1122">
        <f t="shared" si="1"/>
        <v>1.4375561545372895E-2</v>
      </c>
      <c r="O7" s="1123">
        <f t="shared" si="2"/>
        <v>228</v>
      </c>
      <c r="P7" s="1122">
        <f t="shared" si="3"/>
        <v>0.1123152709359605</v>
      </c>
      <c r="Q7" s="1123">
        <f t="shared" si="4"/>
        <v>737</v>
      </c>
      <c r="R7" s="1124">
        <f t="shared" si="5"/>
        <v>0.48454963839579235</v>
      </c>
    </row>
    <row r="8" spans="1:18" ht="17.25" customHeight="1">
      <c r="A8" s="129" t="s">
        <v>29</v>
      </c>
      <c r="B8" s="707">
        <v>830</v>
      </c>
      <c r="C8" s="759">
        <v>861</v>
      </c>
      <c r="D8" s="759">
        <v>900</v>
      </c>
      <c r="E8" s="759">
        <v>920</v>
      </c>
      <c r="F8" s="759">
        <v>952</v>
      </c>
      <c r="G8" s="759">
        <v>970</v>
      </c>
      <c r="H8" s="759">
        <v>981</v>
      </c>
      <c r="I8" s="759">
        <v>986</v>
      </c>
      <c r="J8" s="759">
        <v>998</v>
      </c>
      <c r="K8" s="759">
        <v>1005</v>
      </c>
      <c r="L8" s="708">
        <v>1009</v>
      </c>
      <c r="M8" s="1121">
        <f t="shared" si="0"/>
        <v>4</v>
      </c>
      <c r="N8" s="1122">
        <f t="shared" si="1"/>
        <v>3.9800995024874553E-3</v>
      </c>
      <c r="O8" s="1123">
        <f t="shared" si="2"/>
        <v>39</v>
      </c>
      <c r="P8" s="1122">
        <f t="shared" si="3"/>
        <v>4.0206185567010388E-2</v>
      </c>
      <c r="Q8" s="1123">
        <f t="shared" si="4"/>
        <v>179</v>
      </c>
      <c r="R8" s="1124">
        <f t="shared" si="5"/>
        <v>0.21566265060240974</v>
      </c>
    </row>
    <row r="9" spans="1:18" ht="17.25" customHeight="1">
      <c r="A9" s="129" t="s">
        <v>30</v>
      </c>
      <c r="B9" s="707">
        <v>694</v>
      </c>
      <c r="C9" s="759">
        <v>721</v>
      </c>
      <c r="D9" s="759">
        <v>760</v>
      </c>
      <c r="E9" s="759">
        <v>787</v>
      </c>
      <c r="F9" s="759">
        <v>812</v>
      </c>
      <c r="G9" s="759">
        <v>832</v>
      </c>
      <c r="H9" s="759">
        <v>848</v>
      </c>
      <c r="I9" s="759">
        <v>842</v>
      </c>
      <c r="J9" s="759">
        <v>833</v>
      </c>
      <c r="K9" s="759">
        <v>837</v>
      </c>
      <c r="L9" s="708">
        <v>841</v>
      </c>
      <c r="M9" s="1121">
        <f t="shared" si="0"/>
        <v>4</v>
      </c>
      <c r="N9" s="1122">
        <f t="shared" si="1"/>
        <v>4.7789725209079759E-3</v>
      </c>
      <c r="O9" s="1123">
        <f t="shared" si="2"/>
        <v>9</v>
      </c>
      <c r="P9" s="1122">
        <f t="shared" si="3"/>
        <v>1.0817307692307709E-2</v>
      </c>
      <c r="Q9" s="1123">
        <f t="shared" si="4"/>
        <v>147</v>
      </c>
      <c r="R9" s="1124">
        <f t="shared" si="5"/>
        <v>0.21181556195965423</v>
      </c>
    </row>
    <row r="10" spans="1:18" ht="17.25" customHeight="1">
      <c r="A10" s="129" t="s">
        <v>31</v>
      </c>
      <c r="B10" s="707">
        <v>350</v>
      </c>
      <c r="C10" s="759">
        <v>357</v>
      </c>
      <c r="D10" s="759">
        <v>367</v>
      </c>
      <c r="E10" s="759">
        <v>378</v>
      </c>
      <c r="F10" s="759">
        <v>387</v>
      </c>
      <c r="G10" s="759">
        <v>391</v>
      </c>
      <c r="H10" s="759">
        <v>392</v>
      </c>
      <c r="I10" s="759">
        <v>388</v>
      </c>
      <c r="J10" s="759">
        <v>381</v>
      </c>
      <c r="K10" s="759">
        <v>384</v>
      </c>
      <c r="L10" s="708">
        <v>382</v>
      </c>
      <c r="M10" s="1125">
        <f t="shared" si="0"/>
        <v>-2</v>
      </c>
      <c r="N10" s="1122">
        <f t="shared" si="1"/>
        <v>-5.2083333333333703E-3</v>
      </c>
      <c r="O10" s="1126">
        <f t="shared" si="2"/>
        <v>-9</v>
      </c>
      <c r="P10" s="1122">
        <f t="shared" si="3"/>
        <v>-2.3017902813299185E-2</v>
      </c>
      <c r="Q10" s="1123">
        <f t="shared" si="4"/>
        <v>32</v>
      </c>
      <c r="R10" s="1124">
        <f t="shared" si="5"/>
        <v>9.1428571428571415E-2</v>
      </c>
    </row>
    <row r="11" spans="1:18" ht="17.25" customHeight="1">
      <c r="A11" s="129" t="s">
        <v>32</v>
      </c>
      <c r="B11" s="707">
        <v>1022</v>
      </c>
      <c r="C11" s="759">
        <v>1033</v>
      </c>
      <c r="D11" s="759">
        <v>1054</v>
      </c>
      <c r="E11" s="759">
        <v>1075</v>
      </c>
      <c r="F11" s="759">
        <v>1104</v>
      </c>
      <c r="G11" s="759">
        <v>1125</v>
      </c>
      <c r="H11" s="759">
        <v>1143</v>
      </c>
      <c r="I11" s="759">
        <v>1141</v>
      </c>
      <c r="J11" s="759">
        <v>1136</v>
      </c>
      <c r="K11" s="759">
        <v>1137</v>
      </c>
      <c r="L11" s="708">
        <v>1137</v>
      </c>
      <c r="M11" s="1167">
        <v>0</v>
      </c>
      <c r="N11" s="1122">
        <f t="shared" si="1"/>
        <v>0</v>
      </c>
      <c r="O11" s="1123">
        <f t="shared" si="2"/>
        <v>12</v>
      </c>
      <c r="P11" s="1122">
        <f t="shared" si="3"/>
        <v>1.0666666666666602E-2</v>
      </c>
      <c r="Q11" s="1123">
        <f t="shared" si="4"/>
        <v>115</v>
      </c>
      <c r="R11" s="1124">
        <f t="shared" si="5"/>
        <v>0.11252446183953024</v>
      </c>
    </row>
    <row r="12" spans="1:18" ht="17.25" customHeight="1">
      <c r="A12" s="129" t="s">
        <v>33</v>
      </c>
      <c r="B12" s="707">
        <v>603</v>
      </c>
      <c r="C12" s="759">
        <v>614</v>
      </c>
      <c r="D12" s="759">
        <v>631</v>
      </c>
      <c r="E12" s="759">
        <v>648</v>
      </c>
      <c r="F12" s="759">
        <v>666</v>
      </c>
      <c r="G12" s="759">
        <v>678</v>
      </c>
      <c r="H12" s="759">
        <v>685</v>
      </c>
      <c r="I12" s="759">
        <v>686</v>
      </c>
      <c r="J12" s="759">
        <v>678</v>
      </c>
      <c r="K12" s="759">
        <v>674</v>
      </c>
      <c r="L12" s="708">
        <v>673</v>
      </c>
      <c r="M12" s="1125">
        <f t="shared" si="0"/>
        <v>-1</v>
      </c>
      <c r="N12" s="1122">
        <f t="shared" si="1"/>
        <v>-1.4836795252225476E-3</v>
      </c>
      <c r="O12" s="1126">
        <f t="shared" si="2"/>
        <v>-5</v>
      </c>
      <c r="P12" s="1122">
        <f t="shared" si="3"/>
        <v>-7.3746312684366266E-3</v>
      </c>
      <c r="Q12" s="1123">
        <f t="shared" si="4"/>
        <v>70</v>
      </c>
      <c r="R12" s="1124">
        <f t="shared" si="5"/>
        <v>0.11608623548922048</v>
      </c>
    </row>
    <row r="13" spans="1:18" ht="17.25" customHeight="1">
      <c r="A13" s="129" t="s">
        <v>34</v>
      </c>
      <c r="B13" s="707">
        <v>733</v>
      </c>
      <c r="C13" s="759">
        <v>759</v>
      </c>
      <c r="D13" s="759">
        <v>784</v>
      </c>
      <c r="E13" s="759">
        <v>819</v>
      </c>
      <c r="F13" s="759">
        <v>835</v>
      </c>
      <c r="G13" s="759">
        <v>849</v>
      </c>
      <c r="H13" s="759">
        <v>870</v>
      </c>
      <c r="I13" s="759">
        <v>873</v>
      </c>
      <c r="J13" s="759">
        <v>865</v>
      </c>
      <c r="K13" s="759">
        <v>856</v>
      </c>
      <c r="L13" s="708">
        <v>849</v>
      </c>
      <c r="M13" s="1125">
        <f t="shared" si="0"/>
        <v>-7</v>
      </c>
      <c r="N13" s="1122">
        <f t="shared" si="1"/>
        <v>-8.1775700934579865E-3</v>
      </c>
      <c r="O13" s="1168">
        <v>0</v>
      </c>
      <c r="P13" s="1122">
        <f t="shared" si="3"/>
        <v>0</v>
      </c>
      <c r="Q13" s="1123">
        <f t="shared" si="4"/>
        <v>116</v>
      </c>
      <c r="R13" s="1124">
        <f t="shared" si="5"/>
        <v>0.15825375170532063</v>
      </c>
    </row>
    <row r="14" spans="1:18" ht="17.25" customHeight="1">
      <c r="A14" s="129" t="s">
        <v>35</v>
      </c>
      <c r="B14" s="707">
        <v>671</v>
      </c>
      <c r="C14" s="759">
        <v>691</v>
      </c>
      <c r="D14" s="759">
        <v>725</v>
      </c>
      <c r="E14" s="759">
        <v>743</v>
      </c>
      <c r="F14" s="759">
        <v>760</v>
      </c>
      <c r="G14" s="759">
        <v>778</v>
      </c>
      <c r="H14" s="759">
        <v>785</v>
      </c>
      <c r="I14" s="759">
        <v>783</v>
      </c>
      <c r="J14" s="759">
        <v>778</v>
      </c>
      <c r="K14" s="759">
        <v>774</v>
      </c>
      <c r="L14" s="708">
        <v>780</v>
      </c>
      <c r="M14" s="1121">
        <f t="shared" si="0"/>
        <v>6</v>
      </c>
      <c r="N14" s="1122">
        <f t="shared" si="1"/>
        <v>7.7519379844961378E-3</v>
      </c>
      <c r="O14" s="1123">
        <f t="shared" si="2"/>
        <v>2</v>
      </c>
      <c r="P14" s="1122">
        <f t="shared" si="3"/>
        <v>2.5706940874035134E-3</v>
      </c>
      <c r="Q14" s="1123">
        <f t="shared" si="4"/>
        <v>109</v>
      </c>
      <c r="R14" s="1124">
        <f t="shared" si="5"/>
        <v>0.16244411326378549</v>
      </c>
    </row>
    <row r="15" spans="1:18" ht="17.25" customHeight="1">
      <c r="A15" s="129" t="s">
        <v>36</v>
      </c>
      <c r="B15" s="707">
        <v>691</v>
      </c>
      <c r="C15" s="759">
        <v>703</v>
      </c>
      <c r="D15" s="759">
        <v>722</v>
      </c>
      <c r="E15" s="759">
        <v>738</v>
      </c>
      <c r="F15" s="759">
        <v>765</v>
      </c>
      <c r="G15" s="759">
        <v>783</v>
      </c>
      <c r="H15" s="759">
        <v>787</v>
      </c>
      <c r="I15" s="759">
        <v>789</v>
      </c>
      <c r="J15" s="759">
        <v>791</v>
      </c>
      <c r="K15" s="759">
        <v>803</v>
      </c>
      <c r="L15" s="708">
        <v>806</v>
      </c>
      <c r="M15" s="1121">
        <f t="shared" si="0"/>
        <v>3</v>
      </c>
      <c r="N15" s="1122">
        <f t="shared" si="1"/>
        <v>3.7359900373599153E-3</v>
      </c>
      <c r="O15" s="1123">
        <f t="shared" si="2"/>
        <v>23</v>
      </c>
      <c r="P15" s="1122">
        <f t="shared" si="3"/>
        <v>2.9374201787994991E-2</v>
      </c>
      <c r="Q15" s="1123">
        <f t="shared" si="4"/>
        <v>115</v>
      </c>
      <c r="R15" s="1124">
        <f t="shared" si="5"/>
        <v>0.16642547033285093</v>
      </c>
    </row>
    <row r="16" spans="1:18" ht="17.25" customHeight="1">
      <c r="A16" s="129" t="s">
        <v>37</v>
      </c>
      <c r="B16" s="707">
        <v>1475</v>
      </c>
      <c r="C16" s="759">
        <v>1518</v>
      </c>
      <c r="D16" s="759">
        <v>1586</v>
      </c>
      <c r="E16" s="759">
        <v>1641</v>
      </c>
      <c r="F16" s="759">
        <v>1696</v>
      </c>
      <c r="G16" s="759">
        <v>1725</v>
      </c>
      <c r="H16" s="759">
        <v>1775</v>
      </c>
      <c r="I16" s="759">
        <v>1793</v>
      </c>
      <c r="J16" s="759">
        <v>1799</v>
      </c>
      <c r="K16" s="759">
        <v>1811</v>
      </c>
      <c r="L16" s="708">
        <v>1831</v>
      </c>
      <c r="M16" s="1121">
        <f t="shared" si="0"/>
        <v>20</v>
      </c>
      <c r="N16" s="1122">
        <f t="shared" si="1"/>
        <v>1.1043622308116952E-2</v>
      </c>
      <c r="O16" s="1123">
        <f t="shared" si="2"/>
        <v>106</v>
      </c>
      <c r="P16" s="1122">
        <f t="shared" si="3"/>
        <v>6.1449275362318811E-2</v>
      </c>
      <c r="Q16" s="1123">
        <f t="shared" si="4"/>
        <v>356</v>
      </c>
      <c r="R16" s="1124">
        <f t="shared" si="5"/>
        <v>0.2413559322033898</v>
      </c>
    </row>
    <row r="17" spans="1:19" ht="17.25" customHeight="1">
      <c r="A17" s="129" t="s">
        <v>38</v>
      </c>
      <c r="B17" s="707">
        <v>854</v>
      </c>
      <c r="C17" s="759">
        <v>877</v>
      </c>
      <c r="D17" s="759">
        <v>905</v>
      </c>
      <c r="E17" s="759">
        <v>938</v>
      </c>
      <c r="F17" s="759">
        <v>976</v>
      </c>
      <c r="G17" s="759">
        <v>1000</v>
      </c>
      <c r="H17" s="759">
        <v>1008</v>
      </c>
      <c r="I17" s="759">
        <v>1005</v>
      </c>
      <c r="J17" s="759">
        <v>1007</v>
      </c>
      <c r="K17" s="759">
        <v>1006</v>
      </c>
      <c r="L17" s="708">
        <v>1022</v>
      </c>
      <c r="M17" s="1121">
        <f t="shared" si="0"/>
        <v>16</v>
      </c>
      <c r="N17" s="1122">
        <f t="shared" si="1"/>
        <v>1.5904572564612307E-2</v>
      </c>
      <c r="O17" s="1123">
        <f t="shared" si="2"/>
        <v>22</v>
      </c>
      <c r="P17" s="1122">
        <f t="shared" si="3"/>
        <v>2.200000000000002E-2</v>
      </c>
      <c r="Q17" s="1123">
        <f t="shared" si="4"/>
        <v>168</v>
      </c>
      <c r="R17" s="1124">
        <f t="shared" si="5"/>
        <v>0.19672131147540983</v>
      </c>
    </row>
    <row r="18" spans="1:19" ht="17.25" customHeight="1">
      <c r="A18" s="129" t="s">
        <v>39</v>
      </c>
      <c r="B18" s="707">
        <v>735</v>
      </c>
      <c r="C18" s="759">
        <v>770</v>
      </c>
      <c r="D18" s="759">
        <v>791</v>
      </c>
      <c r="E18" s="759">
        <v>810</v>
      </c>
      <c r="F18" s="759">
        <v>828</v>
      </c>
      <c r="G18" s="759">
        <v>838</v>
      </c>
      <c r="H18" s="759">
        <v>843</v>
      </c>
      <c r="I18" s="759">
        <v>857</v>
      </c>
      <c r="J18" s="759">
        <v>854</v>
      </c>
      <c r="K18" s="759">
        <v>859</v>
      </c>
      <c r="L18" s="708">
        <v>862</v>
      </c>
      <c r="M18" s="1121">
        <f t="shared" si="0"/>
        <v>3</v>
      </c>
      <c r="N18" s="1122">
        <f t="shared" si="1"/>
        <v>3.4924330616996624E-3</v>
      </c>
      <c r="O18" s="1123">
        <f t="shared" si="2"/>
        <v>24</v>
      </c>
      <c r="P18" s="1122">
        <f t="shared" si="3"/>
        <v>2.8639618138424749E-2</v>
      </c>
      <c r="Q18" s="1123">
        <f t="shared" si="4"/>
        <v>127</v>
      </c>
      <c r="R18" s="1124">
        <f t="shared" si="5"/>
        <v>0.17278911564625843</v>
      </c>
    </row>
    <row r="19" spans="1:19" ht="17.25" customHeight="1" thickBot="1">
      <c r="A19" s="1127" t="s">
        <v>40</v>
      </c>
      <c r="B19" s="709">
        <v>1554</v>
      </c>
      <c r="C19" s="427">
        <v>1596</v>
      </c>
      <c r="D19" s="427">
        <v>1638</v>
      </c>
      <c r="E19" s="427">
        <v>1669</v>
      </c>
      <c r="F19" s="427">
        <v>1713</v>
      </c>
      <c r="G19" s="427">
        <v>1742</v>
      </c>
      <c r="H19" s="427">
        <v>1767</v>
      </c>
      <c r="I19" s="427">
        <v>1762</v>
      </c>
      <c r="J19" s="427">
        <v>1747</v>
      </c>
      <c r="K19" s="427">
        <v>1750</v>
      </c>
      <c r="L19" s="710">
        <v>1752</v>
      </c>
      <c r="M19" s="1128">
        <f t="shared" si="0"/>
        <v>2</v>
      </c>
      <c r="N19" s="1129">
        <f t="shared" si="1"/>
        <v>1.1428571428571122E-3</v>
      </c>
      <c r="O19" s="1130">
        <f t="shared" si="2"/>
        <v>10</v>
      </c>
      <c r="P19" s="1129">
        <f t="shared" si="3"/>
        <v>5.7405281285878296E-3</v>
      </c>
      <c r="Q19" s="1130">
        <f t="shared" si="4"/>
        <v>198</v>
      </c>
      <c r="R19" s="1131">
        <f t="shared" si="5"/>
        <v>0.12741312741312738</v>
      </c>
    </row>
    <row r="20" spans="1:19" s="52" customFormat="1" ht="17.25" customHeight="1">
      <c r="A20" s="301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83"/>
      <c r="M20" s="300"/>
      <c r="N20" s="300"/>
      <c r="O20" s="300"/>
      <c r="P20" s="300"/>
    </row>
    <row r="21" spans="1:19">
      <c r="B21" s="91"/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302"/>
      <c r="N21" s="302"/>
      <c r="O21" s="302"/>
      <c r="P21" s="302"/>
      <c r="Q21" s="302"/>
      <c r="R21" s="302"/>
      <c r="S21" s="302"/>
    </row>
    <row r="22" spans="1:19"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19"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</row>
    <row r="30" spans="1:19">
      <c r="I30" s="1485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N30"/>
  <sheetViews>
    <sheetView zoomScaleNormal="100" workbookViewId="0"/>
  </sheetViews>
  <sheetFormatPr defaultColWidth="8.85546875" defaultRowHeight="11.25"/>
  <cols>
    <col min="1" max="1" width="17.140625" style="52" customWidth="1"/>
    <col min="2" max="2" width="6.85546875" style="52" customWidth="1"/>
    <col min="3" max="3" width="5.7109375" style="52" customWidth="1"/>
    <col min="4" max="4" width="6.42578125" style="52" customWidth="1"/>
    <col min="5" max="5" width="5.7109375" style="52" customWidth="1"/>
    <col min="6" max="6" width="6.42578125" style="52" customWidth="1"/>
    <col min="7" max="7" width="5.7109375" style="52" customWidth="1"/>
    <col min="8" max="8" width="6.42578125" style="52" customWidth="1"/>
    <col min="9" max="9" width="5.7109375" style="52" customWidth="1"/>
    <col min="10" max="10" width="6.42578125" style="52" customWidth="1"/>
    <col min="11" max="12" width="5.7109375" style="52" customWidth="1"/>
    <col min="13" max="13" width="5.85546875" style="52" customWidth="1"/>
    <col min="14" max="14" width="5.7109375" style="52" customWidth="1"/>
    <col min="15" max="15" width="5.140625" style="52" customWidth="1"/>
    <col min="16" max="16" width="5.7109375" style="52" customWidth="1"/>
    <col min="17" max="17" width="5.140625" style="52" customWidth="1"/>
    <col min="18" max="18" width="5.7109375" style="52" customWidth="1"/>
    <col min="19" max="19" width="5.140625" style="52" customWidth="1"/>
    <col min="20" max="20" width="5.7109375" style="52" customWidth="1"/>
    <col min="21" max="21" width="5.140625" style="52" customWidth="1"/>
    <col min="22" max="22" width="6.42578125" style="52" customWidth="1"/>
    <col min="23" max="23" width="5.7109375" style="52" customWidth="1"/>
    <col min="24" max="16384" width="8.85546875" style="52"/>
  </cols>
  <sheetData>
    <row r="1" spans="1:40" ht="17.25" customHeight="1">
      <c r="A1" s="438" t="s">
        <v>590</v>
      </c>
      <c r="B1" s="272"/>
      <c r="C1" s="272"/>
      <c r="D1" s="378"/>
      <c r="E1" s="378"/>
      <c r="F1" s="272"/>
      <c r="G1" s="272"/>
      <c r="H1" s="272"/>
      <c r="I1" s="272"/>
      <c r="J1" s="272"/>
      <c r="K1" s="272"/>
      <c r="L1" s="272"/>
      <c r="M1" s="303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40" s="3" customFormat="1" ht="17.25" customHeight="1" thickBot="1">
      <c r="A2" s="701" t="s">
        <v>329</v>
      </c>
      <c r="B2" s="273"/>
      <c r="C2" s="273"/>
      <c r="D2" s="379"/>
      <c r="E2" s="379"/>
      <c r="F2" s="273"/>
      <c r="G2" s="273"/>
      <c r="H2" s="273"/>
      <c r="I2" s="273"/>
      <c r="J2" s="273"/>
      <c r="K2" s="273"/>
      <c r="L2" s="273"/>
      <c r="M2" s="273"/>
      <c r="N2" s="273" t="s">
        <v>0</v>
      </c>
      <c r="O2" s="273"/>
      <c r="P2" s="273"/>
      <c r="Q2" s="273"/>
      <c r="R2" s="273"/>
      <c r="S2" s="273"/>
      <c r="T2" s="273"/>
      <c r="U2" s="273"/>
      <c r="V2" s="273"/>
      <c r="W2" s="273"/>
    </row>
    <row r="3" spans="1:40" customFormat="1" ht="17.25" customHeight="1">
      <c r="A3" s="1626" t="s">
        <v>325</v>
      </c>
      <c r="B3" s="1742" t="s">
        <v>86</v>
      </c>
      <c r="C3" s="1743"/>
      <c r="D3" s="1786" t="s">
        <v>773</v>
      </c>
      <c r="E3" s="1744"/>
      <c r="F3" s="1659" t="s">
        <v>54</v>
      </c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60"/>
      <c r="W3" s="1661"/>
    </row>
    <row r="4" spans="1:40" customFormat="1" ht="17.25" customHeight="1">
      <c r="A4" s="1633"/>
      <c r="B4" s="1762"/>
      <c r="C4" s="1781"/>
      <c r="D4" s="1781"/>
      <c r="E4" s="1787"/>
      <c r="F4" s="1612" t="s">
        <v>271</v>
      </c>
      <c r="G4" s="1652"/>
      <c r="H4" s="1553" t="s">
        <v>272</v>
      </c>
      <c r="I4" s="1652"/>
      <c r="J4" s="1789" t="s">
        <v>56</v>
      </c>
      <c r="K4" s="1790"/>
      <c r="L4" s="1553" t="s">
        <v>59</v>
      </c>
      <c r="M4" s="1652"/>
      <c r="N4" s="1553" t="s">
        <v>57</v>
      </c>
      <c r="O4" s="1652"/>
      <c r="P4" s="1553" t="s">
        <v>58</v>
      </c>
      <c r="Q4" s="1652"/>
      <c r="R4" s="1553" t="s">
        <v>60</v>
      </c>
      <c r="S4" s="1652"/>
      <c r="T4" s="1553" t="s">
        <v>62</v>
      </c>
      <c r="U4" s="1652"/>
      <c r="V4" s="1637" t="s">
        <v>75</v>
      </c>
      <c r="W4" s="1638"/>
    </row>
    <row r="5" spans="1:40" customFormat="1" ht="17.25" customHeight="1">
      <c r="A5" s="1633"/>
      <c r="B5" s="1745"/>
      <c r="C5" s="1653"/>
      <c r="D5" s="1653"/>
      <c r="E5" s="1655"/>
      <c r="F5" s="1649"/>
      <c r="G5" s="1653"/>
      <c r="H5" s="1653"/>
      <c r="I5" s="1653"/>
      <c r="J5" s="1791"/>
      <c r="K5" s="1791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39"/>
      <c r="W5" s="1546"/>
    </row>
    <row r="6" spans="1:40" customFormat="1" ht="17.25" customHeight="1" thickBot="1">
      <c r="A6" s="1630"/>
      <c r="B6" s="1330" t="s">
        <v>252</v>
      </c>
      <c r="C6" s="1331" t="s">
        <v>262</v>
      </c>
      <c r="D6" s="1333" t="s">
        <v>252</v>
      </c>
      <c r="E6" s="1344" t="s">
        <v>257</v>
      </c>
      <c r="F6" s="1335" t="s">
        <v>252</v>
      </c>
      <c r="G6" s="1336" t="s">
        <v>257</v>
      </c>
      <c r="H6" s="1333" t="s">
        <v>252</v>
      </c>
      <c r="I6" s="1336" t="s">
        <v>257</v>
      </c>
      <c r="J6" s="1333" t="s">
        <v>252</v>
      </c>
      <c r="K6" s="1336" t="s">
        <v>257</v>
      </c>
      <c r="L6" s="1333" t="s">
        <v>252</v>
      </c>
      <c r="M6" s="1336" t="s">
        <v>257</v>
      </c>
      <c r="N6" s="1333" t="s">
        <v>252</v>
      </c>
      <c r="O6" s="1336" t="s">
        <v>257</v>
      </c>
      <c r="P6" s="1333" t="s">
        <v>252</v>
      </c>
      <c r="Q6" s="1336" t="s">
        <v>257</v>
      </c>
      <c r="R6" s="1333" t="s">
        <v>252</v>
      </c>
      <c r="S6" s="1336" t="s">
        <v>257</v>
      </c>
      <c r="T6" s="1333" t="s">
        <v>252</v>
      </c>
      <c r="U6" s="1336" t="s">
        <v>257</v>
      </c>
      <c r="V6" s="1333" t="s">
        <v>252</v>
      </c>
      <c r="W6" s="1334" t="s">
        <v>257</v>
      </c>
      <c r="Y6" s="229"/>
      <c r="Z6" s="229"/>
      <c r="AA6" s="229"/>
    </row>
    <row r="7" spans="1:40" s="6" customFormat="1" ht="17.25" customHeight="1">
      <c r="A7" s="372" t="s">
        <v>26</v>
      </c>
      <c r="B7" s="258">
        <v>101983</v>
      </c>
      <c r="C7" s="475">
        <v>0.10838555128553938</v>
      </c>
      <c r="D7" s="422">
        <v>25946</v>
      </c>
      <c r="E7" s="841">
        <f>D7/B7</f>
        <v>0.25441495151152643</v>
      </c>
      <c r="F7" s="422">
        <v>46153</v>
      </c>
      <c r="G7" s="1132">
        <v>0.45255581812655049</v>
      </c>
      <c r="H7" s="840">
        <v>15855</v>
      </c>
      <c r="I7" s="475">
        <v>0.15546708765186354</v>
      </c>
      <c r="J7" s="840">
        <v>13651</v>
      </c>
      <c r="K7" s="475">
        <v>0.13385564260710117</v>
      </c>
      <c r="L7" s="840">
        <v>8525</v>
      </c>
      <c r="M7" s="475">
        <v>8.3592363433121208E-2</v>
      </c>
      <c r="N7" s="840">
        <v>1089</v>
      </c>
      <c r="O7" s="475">
        <v>1.0678250296618064E-2</v>
      </c>
      <c r="P7" s="840">
        <v>780</v>
      </c>
      <c r="Q7" s="475">
        <v>7.6483335457870425E-3</v>
      </c>
      <c r="R7" s="840">
        <v>1021</v>
      </c>
      <c r="S7" s="475">
        <v>1.0011472500318681E-2</v>
      </c>
      <c r="T7" s="840">
        <v>3374</v>
      </c>
      <c r="U7" s="475">
        <v>3.3083945363442925E-2</v>
      </c>
      <c r="V7" s="840">
        <v>11535</v>
      </c>
      <c r="W7" s="478">
        <v>0.11310708647519685</v>
      </c>
      <c r="X7" s="7"/>
      <c r="Y7" s="305"/>
      <c r="Z7" s="54"/>
      <c r="AA7" s="309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6" customFormat="1" ht="17.25" customHeight="1">
      <c r="A8" s="369" t="s">
        <v>27</v>
      </c>
      <c r="B8" s="381">
        <v>9869</v>
      </c>
      <c r="C8" s="476">
        <v>9.3203131640333559E-2</v>
      </c>
      <c r="D8" s="377">
        <v>3084</v>
      </c>
      <c r="E8" s="763">
        <f t="shared" ref="E8:E21" si="0">D8/B8</f>
        <v>0.31249366703820042</v>
      </c>
      <c r="F8" s="377">
        <v>4638</v>
      </c>
      <c r="G8" s="761">
        <v>0.46995642922281894</v>
      </c>
      <c r="H8" s="729">
        <v>1350</v>
      </c>
      <c r="I8" s="476">
        <v>0.13679197487080758</v>
      </c>
      <c r="J8" s="729">
        <v>713</v>
      </c>
      <c r="K8" s="476">
        <v>7.2246428209545036E-2</v>
      </c>
      <c r="L8" s="729">
        <v>862</v>
      </c>
      <c r="M8" s="476">
        <v>8.7344209139730469E-2</v>
      </c>
      <c r="N8" s="729">
        <v>158</v>
      </c>
      <c r="O8" s="476">
        <v>1.6009727429324147E-2</v>
      </c>
      <c r="P8" s="729">
        <v>148</v>
      </c>
      <c r="Q8" s="476">
        <v>1.4996453541392238E-2</v>
      </c>
      <c r="R8" s="729">
        <v>62</v>
      </c>
      <c r="S8" s="476">
        <v>6.2822981051778295E-3</v>
      </c>
      <c r="T8" s="729">
        <v>348</v>
      </c>
      <c r="U8" s="476">
        <v>3.52619313000304E-2</v>
      </c>
      <c r="V8" s="729">
        <v>1590</v>
      </c>
      <c r="W8" s="479">
        <v>0.16111054818117337</v>
      </c>
      <c r="Y8" s="286"/>
      <c r="Z8" s="56"/>
      <c r="AA8" s="309"/>
    </row>
    <row r="9" spans="1:40" s="6" customFormat="1" ht="17.25" customHeight="1">
      <c r="A9" s="369" t="s">
        <v>28</v>
      </c>
      <c r="B9" s="381">
        <v>13764</v>
      </c>
      <c r="C9" s="476">
        <v>0.10627012253028513</v>
      </c>
      <c r="D9" s="377">
        <v>2667</v>
      </c>
      <c r="E9" s="763">
        <f t="shared" si="0"/>
        <v>0.19376634699215345</v>
      </c>
      <c r="F9" s="377">
        <v>5691</v>
      </c>
      <c r="G9" s="761">
        <v>0.41346992153443768</v>
      </c>
      <c r="H9" s="729">
        <v>2988</v>
      </c>
      <c r="I9" s="476">
        <v>0.21708805579773321</v>
      </c>
      <c r="J9" s="729">
        <v>1529</v>
      </c>
      <c r="K9" s="476">
        <v>0.11108689334495786</v>
      </c>
      <c r="L9" s="729">
        <v>1231</v>
      </c>
      <c r="M9" s="476">
        <v>8.9436210403952346E-2</v>
      </c>
      <c r="N9" s="729">
        <v>71</v>
      </c>
      <c r="O9" s="476">
        <v>5.1583841906422548E-3</v>
      </c>
      <c r="P9" s="729">
        <v>119</v>
      </c>
      <c r="Q9" s="476">
        <v>8.6457425167102593E-3</v>
      </c>
      <c r="R9" s="729">
        <v>98</v>
      </c>
      <c r="S9" s="476">
        <v>7.1200232490555068E-3</v>
      </c>
      <c r="T9" s="729">
        <v>304</v>
      </c>
      <c r="U9" s="476">
        <v>2.2086602731764021E-2</v>
      </c>
      <c r="V9" s="729">
        <v>1733</v>
      </c>
      <c r="W9" s="479">
        <v>0.12590816623074688</v>
      </c>
      <c r="Y9" s="286"/>
      <c r="Z9" s="56"/>
      <c r="AA9" s="309"/>
    </row>
    <row r="10" spans="1:40" s="6" customFormat="1" ht="17.25" customHeight="1">
      <c r="A10" s="369" t="s">
        <v>29</v>
      </c>
      <c r="B10" s="381">
        <v>4420</v>
      </c>
      <c r="C10" s="476">
        <v>7.7448747152619596E-2</v>
      </c>
      <c r="D10" s="377">
        <v>1113</v>
      </c>
      <c r="E10" s="763">
        <f t="shared" si="0"/>
        <v>0.25180995475113122</v>
      </c>
      <c r="F10" s="377">
        <v>2134</v>
      </c>
      <c r="G10" s="761">
        <v>0.4828054298642534</v>
      </c>
      <c r="H10" s="729">
        <v>370</v>
      </c>
      <c r="I10" s="476">
        <v>8.3710407239818999E-2</v>
      </c>
      <c r="J10" s="729">
        <v>827</v>
      </c>
      <c r="K10" s="476">
        <v>0.18710407239819005</v>
      </c>
      <c r="L10" s="729">
        <v>318</v>
      </c>
      <c r="M10" s="476">
        <v>7.1945701357466058E-2</v>
      </c>
      <c r="N10" s="729">
        <v>82</v>
      </c>
      <c r="O10" s="476">
        <v>1.8552036199095023E-2</v>
      </c>
      <c r="P10" s="729">
        <v>38</v>
      </c>
      <c r="Q10" s="476">
        <v>8.5972850678733038E-3</v>
      </c>
      <c r="R10" s="729">
        <v>56</v>
      </c>
      <c r="S10" s="476">
        <v>1.2669683257918552E-2</v>
      </c>
      <c r="T10" s="729">
        <v>150</v>
      </c>
      <c r="U10" s="476">
        <v>3.3936651583710405E-2</v>
      </c>
      <c r="V10" s="729">
        <v>445</v>
      </c>
      <c r="W10" s="479">
        <v>0.10067873303167421</v>
      </c>
      <c r="Y10" s="286"/>
      <c r="Z10" s="56"/>
      <c r="AA10" s="309"/>
    </row>
    <row r="11" spans="1:40" s="6" customFormat="1" ht="17.25" customHeight="1">
      <c r="A11" s="369" t="s">
        <v>30</v>
      </c>
      <c r="B11" s="381">
        <v>5445</v>
      </c>
      <c r="C11" s="476">
        <v>0.10627085894958721</v>
      </c>
      <c r="D11" s="377">
        <v>1522</v>
      </c>
      <c r="E11" s="763">
        <f t="shared" si="0"/>
        <v>0.27952249770431586</v>
      </c>
      <c r="F11" s="377">
        <v>2009</v>
      </c>
      <c r="G11" s="761">
        <v>0.36896235078053258</v>
      </c>
      <c r="H11" s="729">
        <v>1065</v>
      </c>
      <c r="I11" s="476">
        <v>0.19559228650137742</v>
      </c>
      <c r="J11" s="729">
        <v>918</v>
      </c>
      <c r="K11" s="476">
        <v>0.16859504132231404</v>
      </c>
      <c r="L11" s="729">
        <v>421</v>
      </c>
      <c r="M11" s="476">
        <v>7.7318640955004597E-2</v>
      </c>
      <c r="N11" s="729">
        <v>61</v>
      </c>
      <c r="O11" s="476">
        <v>1.1202938475665749E-2</v>
      </c>
      <c r="P11" s="729">
        <v>59</v>
      </c>
      <c r="Q11" s="476">
        <v>1.0835629017447199E-2</v>
      </c>
      <c r="R11" s="729">
        <v>65</v>
      </c>
      <c r="S11" s="476">
        <v>1.1937557392102846E-2</v>
      </c>
      <c r="T11" s="729">
        <v>151</v>
      </c>
      <c r="U11" s="476">
        <v>2.773186409550046E-2</v>
      </c>
      <c r="V11" s="729">
        <v>696</v>
      </c>
      <c r="W11" s="479">
        <v>0.12782369146005509</v>
      </c>
      <c r="Y11" s="286"/>
      <c r="Z11" s="56"/>
      <c r="AA11" s="309"/>
    </row>
    <row r="12" spans="1:40" s="6" customFormat="1" ht="17.25" customHeight="1">
      <c r="A12" s="369" t="s">
        <v>31</v>
      </c>
      <c r="B12" s="381">
        <v>3432</v>
      </c>
      <c r="C12" s="476">
        <v>0.13627159023228111</v>
      </c>
      <c r="D12" s="377">
        <v>1135</v>
      </c>
      <c r="E12" s="763">
        <f t="shared" si="0"/>
        <v>0.33071095571095571</v>
      </c>
      <c r="F12" s="377">
        <v>1811</v>
      </c>
      <c r="G12" s="761">
        <v>0.52768065268065267</v>
      </c>
      <c r="H12" s="729">
        <v>353</v>
      </c>
      <c r="I12" s="476">
        <v>0.10285547785547786</v>
      </c>
      <c r="J12" s="729">
        <v>454</v>
      </c>
      <c r="K12" s="476">
        <v>0.13228438228438227</v>
      </c>
      <c r="L12" s="729">
        <v>163</v>
      </c>
      <c r="M12" s="476">
        <v>4.7494172494172496E-2</v>
      </c>
      <c r="N12" s="729">
        <v>30</v>
      </c>
      <c r="O12" s="476">
        <v>8.7412587412587419E-3</v>
      </c>
      <c r="P12" s="729">
        <v>21</v>
      </c>
      <c r="Q12" s="476">
        <v>6.118881118881119E-3</v>
      </c>
      <c r="R12" s="729">
        <v>19</v>
      </c>
      <c r="S12" s="476">
        <v>5.536130536130536E-3</v>
      </c>
      <c r="T12" s="729">
        <v>28</v>
      </c>
      <c r="U12" s="476">
        <v>8.1585081585081581E-3</v>
      </c>
      <c r="V12" s="729">
        <v>553</v>
      </c>
      <c r="W12" s="479">
        <v>0.16113053613053613</v>
      </c>
      <c r="Y12" s="286"/>
      <c r="Z12" s="56"/>
      <c r="AA12" s="309"/>
    </row>
    <row r="13" spans="1:40" s="6" customFormat="1" ht="17.25" customHeight="1">
      <c r="A13" s="369" t="s">
        <v>32</v>
      </c>
      <c r="B13" s="381">
        <v>9319</v>
      </c>
      <c r="C13" s="476">
        <v>0.12199081043578432</v>
      </c>
      <c r="D13" s="377">
        <v>2978</v>
      </c>
      <c r="E13" s="763">
        <f t="shared" si="0"/>
        <v>0.31956218478377507</v>
      </c>
      <c r="F13" s="377">
        <v>2980</v>
      </c>
      <c r="G13" s="761">
        <v>0.31977680008584614</v>
      </c>
      <c r="H13" s="729">
        <v>1543</v>
      </c>
      <c r="I13" s="476">
        <v>0.16557570554780557</v>
      </c>
      <c r="J13" s="729">
        <v>2084</v>
      </c>
      <c r="K13" s="476">
        <v>0.22362914475802126</v>
      </c>
      <c r="L13" s="729">
        <v>990</v>
      </c>
      <c r="M13" s="476">
        <v>0.10623457452516365</v>
      </c>
      <c r="N13" s="729">
        <v>78</v>
      </c>
      <c r="O13" s="476">
        <v>8.3699967807704685E-3</v>
      </c>
      <c r="P13" s="729">
        <v>57</v>
      </c>
      <c r="Q13" s="476">
        <v>6.1165361090245738E-3</v>
      </c>
      <c r="R13" s="729">
        <v>73</v>
      </c>
      <c r="S13" s="476">
        <v>7.8334585255928745E-3</v>
      </c>
      <c r="T13" s="729">
        <v>220</v>
      </c>
      <c r="U13" s="476">
        <v>2.3607683227814143E-2</v>
      </c>
      <c r="V13" s="729">
        <v>1294</v>
      </c>
      <c r="W13" s="479">
        <v>0.13885610043996138</v>
      </c>
      <c r="Y13" s="286"/>
      <c r="Z13" s="56"/>
      <c r="AA13" s="309"/>
    </row>
    <row r="14" spans="1:40" s="6" customFormat="1" ht="17.25" customHeight="1">
      <c r="A14" s="369" t="s">
        <v>33</v>
      </c>
      <c r="B14" s="381">
        <v>4494</v>
      </c>
      <c r="C14" s="476">
        <v>0.10927925299095419</v>
      </c>
      <c r="D14" s="377">
        <v>1593</v>
      </c>
      <c r="E14" s="763">
        <f t="shared" si="0"/>
        <v>0.35447263017356473</v>
      </c>
      <c r="F14" s="377">
        <v>1816</v>
      </c>
      <c r="G14" s="761">
        <v>0.40409434801958166</v>
      </c>
      <c r="H14" s="729">
        <v>503</v>
      </c>
      <c r="I14" s="476">
        <v>0.11192701379617268</v>
      </c>
      <c r="J14" s="729">
        <v>1003</v>
      </c>
      <c r="K14" s="476">
        <v>0.22318647085002224</v>
      </c>
      <c r="L14" s="729">
        <v>407</v>
      </c>
      <c r="M14" s="476">
        <v>9.056519804183355E-2</v>
      </c>
      <c r="N14" s="729">
        <v>37</v>
      </c>
      <c r="O14" s="476">
        <v>8.2331998219848691E-3</v>
      </c>
      <c r="P14" s="729">
        <v>41</v>
      </c>
      <c r="Q14" s="476">
        <v>9.1232754784156649E-3</v>
      </c>
      <c r="R14" s="729">
        <v>61</v>
      </c>
      <c r="S14" s="476">
        <v>1.3573653760569649E-2</v>
      </c>
      <c r="T14" s="729">
        <v>59</v>
      </c>
      <c r="U14" s="476">
        <v>1.3128615932354251E-2</v>
      </c>
      <c r="V14" s="729">
        <v>567</v>
      </c>
      <c r="W14" s="479">
        <v>0.12616822429906541</v>
      </c>
      <c r="Y14" s="286"/>
      <c r="Z14" s="56"/>
      <c r="AA14" s="309"/>
    </row>
    <row r="15" spans="1:40" s="6" customFormat="1" ht="17.25" customHeight="1">
      <c r="A15" s="369" t="s">
        <v>34</v>
      </c>
      <c r="B15" s="381">
        <v>5838</v>
      </c>
      <c r="C15" s="476">
        <v>0.11777522241723658</v>
      </c>
      <c r="D15" s="377">
        <v>1565</v>
      </c>
      <c r="E15" s="763">
        <f t="shared" si="0"/>
        <v>0.2680712572798904</v>
      </c>
      <c r="F15" s="377">
        <v>2937</v>
      </c>
      <c r="G15" s="761">
        <v>0.50308324768756418</v>
      </c>
      <c r="H15" s="729">
        <v>612</v>
      </c>
      <c r="I15" s="476">
        <v>0.10483042137718397</v>
      </c>
      <c r="J15" s="729">
        <v>794</v>
      </c>
      <c r="K15" s="476">
        <v>0.13600548132922233</v>
      </c>
      <c r="L15" s="729">
        <v>523</v>
      </c>
      <c r="M15" s="476">
        <v>8.9585474477560809E-2</v>
      </c>
      <c r="N15" s="729">
        <v>96</v>
      </c>
      <c r="O15" s="476">
        <v>1.644398766700925E-2</v>
      </c>
      <c r="P15" s="729">
        <v>65</v>
      </c>
      <c r="Q15" s="476">
        <v>1.1133949982870846E-2</v>
      </c>
      <c r="R15" s="729">
        <v>48</v>
      </c>
      <c r="S15" s="476">
        <v>8.2219938335046251E-3</v>
      </c>
      <c r="T15" s="729">
        <v>195</v>
      </c>
      <c r="U15" s="476">
        <v>3.340184994861254E-2</v>
      </c>
      <c r="V15" s="729">
        <v>568</v>
      </c>
      <c r="W15" s="479">
        <v>9.7293593696471392E-2</v>
      </c>
      <c r="Y15" s="286"/>
      <c r="Z15" s="56"/>
      <c r="AA15" s="309"/>
    </row>
    <row r="16" spans="1:40" s="6" customFormat="1" ht="17.25" customHeight="1">
      <c r="A16" s="369" t="s">
        <v>35</v>
      </c>
      <c r="B16" s="381">
        <v>4993</v>
      </c>
      <c r="C16" s="476">
        <v>0.10738558155540262</v>
      </c>
      <c r="D16" s="377">
        <v>952</v>
      </c>
      <c r="E16" s="763">
        <f t="shared" si="0"/>
        <v>0.19066693370719007</v>
      </c>
      <c r="F16" s="377">
        <v>2635</v>
      </c>
      <c r="G16" s="761">
        <v>0.52773883436811531</v>
      </c>
      <c r="H16" s="729">
        <v>599</v>
      </c>
      <c r="I16" s="476">
        <v>0.11996795513719206</v>
      </c>
      <c r="J16" s="729">
        <v>652</v>
      </c>
      <c r="K16" s="476">
        <v>0.13058281594231924</v>
      </c>
      <c r="L16" s="729">
        <v>322</v>
      </c>
      <c r="M16" s="476">
        <v>6.4490286400961341E-2</v>
      </c>
      <c r="N16" s="729">
        <v>30</v>
      </c>
      <c r="O16" s="476">
        <v>6.0084117764870821E-3</v>
      </c>
      <c r="P16" s="729">
        <v>20</v>
      </c>
      <c r="Q16" s="476">
        <v>4.005607850991388E-3</v>
      </c>
      <c r="R16" s="729">
        <v>37</v>
      </c>
      <c r="S16" s="476">
        <v>7.4103745243340674E-3</v>
      </c>
      <c r="T16" s="729">
        <v>129</v>
      </c>
      <c r="U16" s="476">
        <v>2.5836170638894453E-2</v>
      </c>
      <c r="V16" s="729">
        <v>569</v>
      </c>
      <c r="W16" s="479">
        <v>0.11395954336070499</v>
      </c>
      <c r="Y16" s="286"/>
      <c r="Z16" s="56"/>
      <c r="AA16" s="309"/>
    </row>
    <row r="17" spans="1:27" s="6" customFormat="1" ht="17.25" customHeight="1">
      <c r="A17" s="369" t="s">
        <v>36</v>
      </c>
      <c r="B17" s="381">
        <v>4816</v>
      </c>
      <c r="C17" s="476">
        <v>0.10767063873549598</v>
      </c>
      <c r="D17" s="377">
        <v>936</v>
      </c>
      <c r="E17" s="763">
        <f t="shared" si="0"/>
        <v>0.19435215946843853</v>
      </c>
      <c r="F17" s="377">
        <v>2646</v>
      </c>
      <c r="G17" s="761">
        <v>0.54941860465116277</v>
      </c>
      <c r="H17" s="729">
        <v>496</v>
      </c>
      <c r="I17" s="476">
        <v>0.10299003322259136</v>
      </c>
      <c r="J17" s="729">
        <v>748</v>
      </c>
      <c r="K17" s="476">
        <v>0.15531561461794019</v>
      </c>
      <c r="L17" s="729">
        <v>156</v>
      </c>
      <c r="M17" s="476">
        <v>3.2392026578073087E-2</v>
      </c>
      <c r="N17" s="729">
        <v>50</v>
      </c>
      <c r="O17" s="476">
        <v>1.0382059800664452E-2</v>
      </c>
      <c r="P17" s="729">
        <v>25</v>
      </c>
      <c r="Q17" s="476">
        <v>5.1910299003322261E-3</v>
      </c>
      <c r="R17" s="729">
        <v>46</v>
      </c>
      <c r="S17" s="476">
        <v>9.5514950166112958E-3</v>
      </c>
      <c r="T17" s="729">
        <v>173</v>
      </c>
      <c r="U17" s="476">
        <v>3.5921926910299003E-2</v>
      </c>
      <c r="V17" s="729">
        <v>476</v>
      </c>
      <c r="W17" s="479">
        <v>9.8837209302325577E-2</v>
      </c>
      <c r="Y17" s="286"/>
      <c r="Z17" s="56"/>
      <c r="AA17" s="309"/>
    </row>
    <row r="18" spans="1:27" s="6" customFormat="1" ht="17.25" customHeight="1">
      <c r="A18" s="369" t="s">
        <v>37</v>
      </c>
      <c r="B18" s="381">
        <v>11235</v>
      </c>
      <c r="C18" s="476">
        <v>0.10847735830839046</v>
      </c>
      <c r="D18" s="377">
        <v>2429</v>
      </c>
      <c r="E18" s="763">
        <f t="shared" si="0"/>
        <v>0.2161993769470405</v>
      </c>
      <c r="F18" s="377">
        <v>5846</v>
      </c>
      <c r="G18" s="761">
        <v>0.52033822874944369</v>
      </c>
      <c r="H18" s="729">
        <v>2047</v>
      </c>
      <c r="I18" s="476">
        <v>0.18219848687138407</v>
      </c>
      <c r="J18" s="729">
        <v>919</v>
      </c>
      <c r="K18" s="476">
        <v>8.1797952825990214E-2</v>
      </c>
      <c r="L18" s="729">
        <v>616</v>
      </c>
      <c r="M18" s="476">
        <v>5.4828660436137072E-2</v>
      </c>
      <c r="N18" s="729">
        <v>97</v>
      </c>
      <c r="O18" s="476">
        <v>8.6337338673787272E-3</v>
      </c>
      <c r="P18" s="729">
        <v>56</v>
      </c>
      <c r="Q18" s="476">
        <v>4.9844236760124613E-3</v>
      </c>
      <c r="R18" s="729">
        <v>147</v>
      </c>
      <c r="S18" s="476">
        <v>1.3084112149532711E-2</v>
      </c>
      <c r="T18" s="729">
        <v>730</v>
      </c>
      <c r="U18" s="476">
        <v>6.497552291944815E-2</v>
      </c>
      <c r="V18" s="729">
        <v>777</v>
      </c>
      <c r="W18" s="479">
        <v>6.9158878504672894E-2</v>
      </c>
      <c r="Y18" s="304"/>
      <c r="Z18" s="56"/>
      <c r="AA18" s="309"/>
    </row>
    <row r="19" spans="1:27" s="6" customFormat="1" ht="17.25" customHeight="1">
      <c r="A19" s="369" t="s">
        <v>38</v>
      </c>
      <c r="B19" s="381">
        <v>6652</v>
      </c>
      <c r="C19" s="476">
        <v>0.120306735151559</v>
      </c>
      <c r="D19" s="377">
        <v>1700</v>
      </c>
      <c r="E19" s="763">
        <f t="shared" si="0"/>
        <v>0.2555622369212267</v>
      </c>
      <c r="F19" s="377">
        <v>3305</v>
      </c>
      <c r="G19" s="761">
        <v>0.49684305472038487</v>
      </c>
      <c r="H19" s="729">
        <v>1118</v>
      </c>
      <c r="I19" s="476">
        <v>0.16806975345760675</v>
      </c>
      <c r="J19" s="836">
        <v>764</v>
      </c>
      <c r="K19" s="476">
        <v>0.11485267588695129</v>
      </c>
      <c r="L19" s="729">
        <v>528</v>
      </c>
      <c r="M19" s="476">
        <v>7.9374624173181002E-2</v>
      </c>
      <c r="N19" s="729">
        <v>87</v>
      </c>
      <c r="O19" s="476">
        <v>1.3078773301262779E-2</v>
      </c>
      <c r="P19" s="729">
        <v>57</v>
      </c>
      <c r="Q19" s="476">
        <v>8.5688514732411309E-3</v>
      </c>
      <c r="R19" s="729">
        <v>68</v>
      </c>
      <c r="S19" s="476">
        <v>1.0222489476849068E-2</v>
      </c>
      <c r="T19" s="729">
        <v>83</v>
      </c>
      <c r="U19" s="476">
        <v>1.2477450390859892E-2</v>
      </c>
      <c r="V19" s="729">
        <v>642</v>
      </c>
      <c r="W19" s="479">
        <v>9.651232711966326E-2</v>
      </c>
      <c r="Y19" s="304"/>
      <c r="Z19" s="56"/>
      <c r="AA19" s="309"/>
    </row>
    <row r="20" spans="1:27" s="6" customFormat="1" ht="17.25" customHeight="1">
      <c r="A20" s="369" t="s">
        <v>39</v>
      </c>
      <c r="B20" s="375">
        <v>5803</v>
      </c>
      <c r="C20" s="476">
        <v>0.11511376485290908</v>
      </c>
      <c r="D20" s="374">
        <v>1064</v>
      </c>
      <c r="E20" s="763">
        <f t="shared" si="0"/>
        <v>0.18335343787696018</v>
      </c>
      <c r="F20" s="374">
        <v>2978</v>
      </c>
      <c r="G20" s="761">
        <v>0.51318283646389795</v>
      </c>
      <c r="H20" s="836">
        <v>1124</v>
      </c>
      <c r="I20" s="476">
        <v>0.19369291745648803</v>
      </c>
      <c r="J20" s="836">
        <v>619</v>
      </c>
      <c r="K20" s="476">
        <v>0.10666896432879545</v>
      </c>
      <c r="L20" s="836">
        <v>281</v>
      </c>
      <c r="M20" s="476">
        <v>4.8423229364122009E-2</v>
      </c>
      <c r="N20" s="836">
        <v>77</v>
      </c>
      <c r="O20" s="476">
        <v>1.3268998793727383E-2</v>
      </c>
      <c r="P20" s="836">
        <v>28</v>
      </c>
      <c r="Q20" s="476">
        <v>4.8250904704463205E-3</v>
      </c>
      <c r="R20" s="836">
        <v>69</v>
      </c>
      <c r="S20" s="476">
        <v>1.1890401516457006E-2</v>
      </c>
      <c r="T20" s="836">
        <v>155</v>
      </c>
      <c r="U20" s="476">
        <v>2.671032224711356E-2</v>
      </c>
      <c r="V20" s="836">
        <v>472</v>
      </c>
      <c r="W20" s="479">
        <v>8.1337239358952262E-2</v>
      </c>
      <c r="Y20" s="304"/>
      <c r="Z20" s="56"/>
      <c r="AA20" s="309"/>
    </row>
    <row r="21" spans="1:27" s="6" customFormat="1" ht="17.25" customHeight="1" thickBot="1">
      <c r="A21" s="371" t="s">
        <v>40</v>
      </c>
      <c r="B21" s="411">
        <v>11903</v>
      </c>
      <c r="C21" s="477">
        <v>0.11396101409313726</v>
      </c>
      <c r="D21" s="39">
        <v>3208</v>
      </c>
      <c r="E21" s="842">
        <f t="shared" si="0"/>
        <v>0.26951188775938839</v>
      </c>
      <c r="F21" s="39">
        <v>4727</v>
      </c>
      <c r="G21" s="765">
        <v>0.39712677476266489</v>
      </c>
      <c r="H21" s="370">
        <v>1687</v>
      </c>
      <c r="I21" s="477">
        <v>0.14172897588843147</v>
      </c>
      <c r="J21" s="370">
        <v>1627</v>
      </c>
      <c r="K21" s="477">
        <v>0.13668822985801898</v>
      </c>
      <c r="L21" s="370">
        <v>1707</v>
      </c>
      <c r="M21" s="477">
        <v>0.14340922456523567</v>
      </c>
      <c r="N21" s="370">
        <v>135</v>
      </c>
      <c r="O21" s="477">
        <v>1.1341678568428127E-2</v>
      </c>
      <c r="P21" s="370">
        <v>46</v>
      </c>
      <c r="Q21" s="477">
        <v>3.864571956649584E-3</v>
      </c>
      <c r="R21" s="370">
        <v>172</v>
      </c>
      <c r="S21" s="477">
        <v>1.4450138620515836E-2</v>
      </c>
      <c r="T21" s="370">
        <v>649</v>
      </c>
      <c r="U21" s="477">
        <v>5.4524069562295219E-2</v>
      </c>
      <c r="V21" s="370">
        <v>1153</v>
      </c>
      <c r="W21" s="480">
        <v>9.6866336217760224E-2</v>
      </c>
      <c r="Y21" s="286"/>
      <c r="Z21" s="56"/>
      <c r="AA21" s="309"/>
    </row>
    <row r="22" spans="1:27" s="384" customFormat="1" ht="17.25" customHeight="1">
      <c r="A22" s="441" t="s">
        <v>291</v>
      </c>
      <c r="D22" s="440"/>
      <c r="E22" s="440"/>
    </row>
    <row r="23" spans="1:27" ht="17.25" customHeight="1">
      <c r="A23" s="385" t="s">
        <v>449</v>
      </c>
      <c r="B23" s="275"/>
      <c r="C23" s="275"/>
      <c r="D23" s="442"/>
      <c r="E23" s="442"/>
      <c r="F23" s="275"/>
      <c r="G23" s="275"/>
      <c r="H23" s="275"/>
      <c r="I23" s="275"/>
      <c r="J23" s="275"/>
      <c r="K23" s="275"/>
      <c r="L23" s="275"/>
      <c r="M23" s="275"/>
      <c r="N23" s="274"/>
      <c r="O23" s="274"/>
      <c r="P23" s="274"/>
      <c r="Q23" s="274"/>
      <c r="R23" s="274"/>
      <c r="S23" s="274"/>
      <c r="T23" s="274"/>
      <c r="U23" s="274"/>
      <c r="V23" s="274"/>
      <c r="W23" s="274"/>
    </row>
    <row r="24" spans="1:27" s="383" customFormat="1" ht="17.25" customHeight="1">
      <c r="A24" s="385" t="s">
        <v>450</v>
      </c>
    </row>
    <row r="25" spans="1:27" ht="17.25" customHeight="1">
      <c r="A25" s="385" t="s">
        <v>461</v>
      </c>
    </row>
    <row r="26" spans="1:27" ht="17.25" customHeight="1">
      <c r="A26" s="38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9" spans="1:27" ht="12">
      <c r="B29" s="12"/>
      <c r="C29" s="11"/>
      <c r="D29" s="440"/>
      <c r="E29" s="440"/>
      <c r="F29" s="11"/>
      <c r="G29" s="11"/>
      <c r="H29" s="11"/>
      <c r="I29" s="11"/>
      <c r="J29" s="11"/>
    </row>
    <row r="30" spans="1:27" ht="12">
      <c r="B30" s="12"/>
      <c r="C30" s="11"/>
      <c r="D30" s="440"/>
      <c r="E30" s="440"/>
      <c r="F30" s="11"/>
      <c r="G30" s="11"/>
      <c r="H30" s="11"/>
      <c r="I30" s="11"/>
      <c r="J30" s="11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2" sqref="A2"/>
    </sheetView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591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72854</v>
      </c>
      <c r="C5" s="704">
        <v>71801</v>
      </c>
      <c r="D5" s="704">
        <v>70723</v>
      </c>
      <c r="E5" s="704">
        <v>71791</v>
      </c>
      <c r="F5" s="704">
        <v>72110</v>
      </c>
      <c r="G5" s="704">
        <v>73629</v>
      </c>
      <c r="H5" s="704">
        <v>75848</v>
      </c>
      <c r="I5" s="704">
        <v>78717</v>
      </c>
      <c r="J5" s="704">
        <v>81644</v>
      </c>
      <c r="K5" s="704">
        <v>95631</v>
      </c>
      <c r="L5" s="706">
        <v>101983</v>
      </c>
      <c r="M5" s="715">
        <f>L5-K5</f>
        <v>6352</v>
      </c>
      <c r="N5" s="712">
        <f>L5/K5-1</f>
        <v>6.6421976137444938E-2</v>
      </c>
      <c r="O5" s="711">
        <f>L5-G5</f>
        <v>28354</v>
      </c>
      <c r="P5" s="712">
        <f>L5/G5-1</f>
        <v>0.38509283027068131</v>
      </c>
      <c r="Q5" s="711">
        <f>L5-B5</f>
        <v>29129</v>
      </c>
      <c r="R5" s="717">
        <f>L5/B5-1</f>
        <v>0.39982705136300001</v>
      </c>
    </row>
    <row r="6" spans="1:18" ht="17.25" customHeight="1">
      <c r="A6" s="369" t="s">
        <v>27</v>
      </c>
      <c r="B6" s="707">
        <v>7387</v>
      </c>
      <c r="C6" s="392">
        <v>7338</v>
      </c>
      <c r="D6" s="392">
        <v>7246</v>
      </c>
      <c r="E6" s="392">
        <v>7424</v>
      </c>
      <c r="F6" s="392">
        <v>7549</v>
      </c>
      <c r="G6" s="392">
        <v>7785</v>
      </c>
      <c r="H6" s="392">
        <v>8391</v>
      </c>
      <c r="I6" s="392">
        <v>8713</v>
      </c>
      <c r="J6" s="392">
        <v>8887</v>
      </c>
      <c r="K6" s="392">
        <v>9798</v>
      </c>
      <c r="L6" s="708">
        <v>9869</v>
      </c>
      <c r="M6" s="716">
        <f t="shared" ref="M6:M19" si="0">L6-K6</f>
        <v>71</v>
      </c>
      <c r="N6" s="714">
        <f t="shared" ref="N6:N19" si="1">L6/K6-1</f>
        <v>7.2463768115942351E-3</v>
      </c>
      <c r="O6" s="713">
        <f t="shared" ref="O6:O19" si="2">L6-G6</f>
        <v>2084</v>
      </c>
      <c r="P6" s="714">
        <f t="shared" ref="P6:P19" si="3">L6/G6-1</f>
        <v>0.26769428387925487</v>
      </c>
      <c r="Q6" s="713">
        <f t="shared" ref="Q6:Q19" si="4">L6-B6</f>
        <v>2482</v>
      </c>
      <c r="R6" s="718">
        <f t="shared" ref="R6:R19" si="5">L6/B6-1</f>
        <v>0.3359956680655205</v>
      </c>
    </row>
    <row r="7" spans="1:18" ht="17.25" customHeight="1">
      <c r="A7" s="369" t="s">
        <v>28</v>
      </c>
      <c r="B7" s="707">
        <v>8758</v>
      </c>
      <c r="C7" s="392">
        <v>8371</v>
      </c>
      <c r="D7" s="392">
        <v>8163</v>
      </c>
      <c r="E7" s="392">
        <v>7819</v>
      </c>
      <c r="F7" s="392">
        <v>8019</v>
      </c>
      <c r="G7" s="392">
        <v>8407</v>
      </c>
      <c r="H7" s="392">
        <v>8817</v>
      </c>
      <c r="I7" s="392">
        <v>9661</v>
      </c>
      <c r="J7" s="392">
        <v>10634</v>
      </c>
      <c r="K7" s="392">
        <v>12930</v>
      </c>
      <c r="L7" s="708">
        <v>13764</v>
      </c>
      <c r="M7" s="716">
        <f t="shared" si="0"/>
        <v>834</v>
      </c>
      <c r="N7" s="714">
        <f t="shared" si="1"/>
        <v>6.4501160092807375E-2</v>
      </c>
      <c r="O7" s="713">
        <f t="shared" si="2"/>
        <v>5357</v>
      </c>
      <c r="P7" s="714">
        <f t="shared" si="3"/>
        <v>0.63720708933031989</v>
      </c>
      <c r="Q7" s="713">
        <f t="shared" si="4"/>
        <v>5006</v>
      </c>
      <c r="R7" s="718">
        <f t="shared" si="5"/>
        <v>0.57159168759990875</v>
      </c>
    </row>
    <row r="8" spans="1:18" ht="17.25" customHeight="1">
      <c r="A8" s="369" t="s">
        <v>29</v>
      </c>
      <c r="B8" s="707">
        <v>3108</v>
      </c>
      <c r="C8" s="392">
        <v>2812</v>
      </c>
      <c r="D8" s="392">
        <v>2652</v>
      </c>
      <c r="E8" s="392">
        <v>2483</v>
      </c>
      <c r="F8" s="392">
        <v>2288</v>
      </c>
      <c r="G8" s="392">
        <v>2451</v>
      </c>
      <c r="H8" s="392">
        <v>2518</v>
      </c>
      <c r="I8" s="392">
        <v>2596</v>
      </c>
      <c r="J8" s="392">
        <v>2713</v>
      </c>
      <c r="K8" s="392">
        <v>3754</v>
      </c>
      <c r="L8" s="708">
        <v>4420</v>
      </c>
      <c r="M8" s="716">
        <f t="shared" si="0"/>
        <v>666</v>
      </c>
      <c r="N8" s="714">
        <f t="shared" si="1"/>
        <v>0.17741076185402238</v>
      </c>
      <c r="O8" s="713">
        <f t="shared" si="2"/>
        <v>1969</v>
      </c>
      <c r="P8" s="714">
        <f t="shared" si="3"/>
        <v>0.80334557323541422</v>
      </c>
      <c r="Q8" s="713">
        <f t="shared" si="4"/>
        <v>1312</v>
      </c>
      <c r="R8" s="718">
        <f t="shared" si="5"/>
        <v>0.42213642213642211</v>
      </c>
    </row>
    <row r="9" spans="1:18" ht="17.25" customHeight="1">
      <c r="A9" s="369" t="s">
        <v>30</v>
      </c>
      <c r="B9" s="707">
        <v>4215</v>
      </c>
      <c r="C9" s="392">
        <v>4267</v>
      </c>
      <c r="D9" s="392">
        <v>4288</v>
      </c>
      <c r="E9" s="392">
        <v>4396</v>
      </c>
      <c r="F9" s="392">
        <v>4470</v>
      </c>
      <c r="G9" s="392">
        <v>4212</v>
      </c>
      <c r="H9" s="392">
        <v>4277</v>
      </c>
      <c r="I9" s="392">
        <v>4407</v>
      </c>
      <c r="J9" s="392">
        <v>4489</v>
      </c>
      <c r="K9" s="392">
        <v>4980</v>
      </c>
      <c r="L9" s="708">
        <v>5445</v>
      </c>
      <c r="M9" s="716">
        <f t="shared" si="0"/>
        <v>465</v>
      </c>
      <c r="N9" s="714">
        <f t="shared" si="1"/>
        <v>9.3373493975903665E-2</v>
      </c>
      <c r="O9" s="713">
        <f t="shared" si="2"/>
        <v>1233</v>
      </c>
      <c r="P9" s="714">
        <f t="shared" si="3"/>
        <v>0.29273504273504281</v>
      </c>
      <c r="Q9" s="713">
        <f t="shared" si="4"/>
        <v>1230</v>
      </c>
      <c r="R9" s="718">
        <f t="shared" si="5"/>
        <v>0.29181494661921703</v>
      </c>
    </row>
    <row r="10" spans="1:18" ht="17.25" customHeight="1">
      <c r="A10" s="369" t="s">
        <v>31</v>
      </c>
      <c r="B10" s="707">
        <v>2100</v>
      </c>
      <c r="C10" s="392">
        <v>2122</v>
      </c>
      <c r="D10" s="392">
        <v>2085</v>
      </c>
      <c r="E10" s="392">
        <v>2001</v>
      </c>
      <c r="F10" s="392">
        <v>2089</v>
      </c>
      <c r="G10" s="392">
        <v>2237</v>
      </c>
      <c r="H10" s="392">
        <v>2528</v>
      </c>
      <c r="I10" s="392">
        <v>2675</v>
      </c>
      <c r="J10" s="392">
        <v>2927</v>
      </c>
      <c r="K10" s="392">
        <v>3134</v>
      </c>
      <c r="L10" s="708">
        <v>3432</v>
      </c>
      <c r="M10" s="716">
        <f t="shared" si="0"/>
        <v>298</v>
      </c>
      <c r="N10" s="714">
        <f t="shared" si="1"/>
        <v>9.5086151882578074E-2</v>
      </c>
      <c r="O10" s="713">
        <f t="shared" si="2"/>
        <v>1195</v>
      </c>
      <c r="P10" s="714">
        <f t="shared" si="3"/>
        <v>0.53419758605274925</v>
      </c>
      <c r="Q10" s="713">
        <f t="shared" si="4"/>
        <v>1332</v>
      </c>
      <c r="R10" s="718">
        <f t="shared" si="5"/>
        <v>0.63428571428571434</v>
      </c>
    </row>
    <row r="11" spans="1:18" ht="17.25" customHeight="1">
      <c r="A11" s="369" t="s">
        <v>32</v>
      </c>
      <c r="B11" s="707">
        <v>8678</v>
      </c>
      <c r="C11" s="392">
        <v>8508</v>
      </c>
      <c r="D11" s="392">
        <v>8310</v>
      </c>
      <c r="E11" s="392">
        <v>8251</v>
      </c>
      <c r="F11" s="392">
        <v>8201</v>
      </c>
      <c r="G11" s="392">
        <v>8371</v>
      </c>
      <c r="H11" s="392">
        <v>8373</v>
      </c>
      <c r="I11" s="392">
        <v>8247</v>
      </c>
      <c r="J11" s="392">
        <v>8242</v>
      </c>
      <c r="K11" s="392">
        <v>8933</v>
      </c>
      <c r="L11" s="708">
        <v>9319</v>
      </c>
      <c r="M11" s="716">
        <f t="shared" si="0"/>
        <v>386</v>
      </c>
      <c r="N11" s="714">
        <f t="shared" si="1"/>
        <v>4.3210567558491064E-2</v>
      </c>
      <c r="O11" s="713">
        <f t="shared" si="2"/>
        <v>948</v>
      </c>
      <c r="P11" s="714">
        <f t="shared" si="3"/>
        <v>0.11324811850436034</v>
      </c>
      <c r="Q11" s="713">
        <f t="shared" si="4"/>
        <v>641</v>
      </c>
      <c r="R11" s="718">
        <f t="shared" si="5"/>
        <v>7.3864945840055318E-2</v>
      </c>
    </row>
    <row r="12" spans="1:18" ht="17.25" customHeight="1">
      <c r="A12" s="369" t="s">
        <v>33</v>
      </c>
      <c r="B12" s="707">
        <v>2982</v>
      </c>
      <c r="C12" s="392">
        <v>2870</v>
      </c>
      <c r="D12" s="392">
        <v>2961</v>
      </c>
      <c r="E12" s="392">
        <v>2994</v>
      </c>
      <c r="F12" s="392">
        <v>3075</v>
      </c>
      <c r="G12" s="392">
        <v>3143</v>
      </c>
      <c r="H12" s="392">
        <v>3299</v>
      </c>
      <c r="I12" s="392">
        <v>3454</v>
      </c>
      <c r="J12" s="392">
        <v>3599</v>
      </c>
      <c r="K12" s="392">
        <v>4219</v>
      </c>
      <c r="L12" s="708">
        <v>4494</v>
      </c>
      <c r="M12" s="716">
        <f t="shared" si="0"/>
        <v>275</v>
      </c>
      <c r="N12" s="714">
        <f t="shared" si="1"/>
        <v>6.5181322588291124E-2</v>
      </c>
      <c r="O12" s="713">
        <f t="shared" si="2"/>
        <v>1351</v>
      </c>
      <c r="P12" s="714">
        <f t="shared" si="3"/>
        <v>0.42984409799554557</v>
      </c>
      <c r="Q12" s="713">
        <f t="shared" si="4"/>
        <v>1512</v>
      </c>
      <c r="R12" s="718">
        <f t="shared" si="5"/>
        <v>0.50704225352112675</v>
      </c>
    </row>
    <row r="13" spans="1:18" ht="17.25" customHeight="1">
      <c r="A13" s="369" t="s">
        <v>34</v>
      </c>
      <c r="B13" s="707">
        <v>5871</v>
      </c>
      <c r="C13" s="392">
        <v>6041</v>
      </c>
      <c r="D13" s="392">
        <v>6025</v>
      </c>
      <c r="E13" s="392">
        <v>6076</v>
      </c>
      <c r="F13" s="392">
        <v>6004</v>
      </c>
      <c r="G13" s="392">
        <v>5885</v>
      </c>
      <c r="H13" s="392">
        <v>5910</v>
      </c>
      <c r="I13" s="392">
        <v>5761</v>
      </c>
      <c r="J13" s="392">
        <v>5692</v>
      </c>
      <c r="K13" s="392">
        <v>5992</v>
      </c>
      <c r="L13" s="708">
        <v>5838</v>
      </c>
      <c r="M13" s="850">
        <f t="shared" si="0"/>
        <v>-154</v>
      </c>
      <c r="N13" s="714">
        <f t="shared" si="1"/>
        <v>-2.5700934579439227E-2</v>
      </c>
      <c r="O13" s="860">
        <f t="shared" si="2"/>
        <v>-47</v>
      </c>
      <c r="P13" s="714">
        <f t="shared" si="3"/>
        <v>-7.9864061172472134E-3</v>
      </c>
      <c r="Q13" s="860">
        <f t="shared" si="4"/>
        <v>-33</v>
      </c>
      <c r="R13" s="718">
        <f t="shared" si="5"/>
        <v>-5.6208482370976309E-3</v>
      </c>
    </row>
    <row r="14" spans="1:18" ht="17.25" customHeight="1">
      <c r="A14" s="369" t="s">
        <v>35</v>
      </c>
      <c r="B14" s="707">
        <v>3534</v>
      </c>
      <c r="C14" s="392">
        <v>3540</v>
      </c>
      <c r="D14" s="392">
        <v>3397</v>
      </c>
      <c r="E14" s="392">
        <v>3476</v>
      </c>
      <c r="F14" s="392">
        <v>3546</v>
      </c>
      <c r="G14" s="392">
        <v>3640</v>
      </c>
      <c r="H14" s="392">
        <v>3666</v>
      </c>
      <c r="I14" s="392">
        <v>3669</v>
      </c>
      <c r="J14" s="392">
        <v>4023</v>
      </c>
      <c r="K14" s="392">
        <v>4923</v>
      </c>
      <c r="L14" s="708">
        <v>4993</v>
      </c>
      <c r="M14" s="716">
        <f t="shared" si="0"/>
        <v>70</v>
      </c>
      <c r="N14" s="714">
        <f t="shared" si="1"/>
        <v>1.4218972171440081E-2</v>
      </c>
      <c r="O14" s="713">
        <f t="shared" si="2"/>
        <v>1353</v>
      </c>
      <c r="P14" s="714">
        <f t="shared" si="3"/>
        <v>0.37170329670329672</v>
      </c>
      <c r="Q14" s="713">
        <f t="shared" si="4"/>
        <v>1459</v>
      </c>
      <c r="R14" s="718">
        <f t="shared" si="5"/>
        <v>0.41284663271080935</v>
      </c>
    </row>
    <row r="15" spans="1:18" ht="17.25" customHeight="1">
      <c r="A15" s="369" t="s">
        <v>36</v>
      </c>
      <c r="B15" s="707">
        <v>3048</v>
      </c>
      <c r="C15" s="392">
        <v>3045</v>
      </c>
      <c r="D15" s="392">
        <v>3079</v>
      </c>
      <c r="E15" s="392">
        <v>3240</v>
      </c>
      <c r="F15" s="392">
        <v>3223</v>
      </c>
      <c r="G15" s="392">
        <v>3487</v>
      </c>
      <c r="H15" s="392">
        <v>3733</v>
      </c>
      <c r="I15" s="392">
        <v>3915</v>
      </c>
      <c r="J15" s="392">
        <v>4024</v>
      </c>
      <c r="K15" s="392">
        <v>4556</v>
      </c>
      <c r="L15" s="708">
        <v>4816</v>
      </c>
      <c r="M15" s="716">
        <f t="shared" si="0"/>
        <v>260</v>
      </c>
      <c r="N15" s="714">
        <f t="shared" si="1"/>
        <v>5.7067603160667169E-2</v>
      </c>
      <c r="O15" s="713">
        <f t="shared" si="2"/>
        <v>1329</v>
      </c>
      <c r="P15" s="714">
        <f t="shared" si="3"/>
        <v>0.38112991109836525</v>
      </c>
      <c r="Q15" s="713">
        <f t="shared" si="4"/>
        <v>1768</v>
      </c>
      <c r="R15" s="718">
        <f t="shared" si="5"/>
        <v>0.58005249343832022</v>
      </c>
    </row>
    <row r="16" spans="1:18" ht="17.25" customHeight="1">
      <c r="A16" s="369" t="s">
        <v>37</v>
      </c>
      <c r="B16" s="707">
        <v>5500</v>
      </c>
      <c r="C16" s="392">
        <v>5440</v>
      </c>
      <c r="D16" s="392">
        <v>5233</v>
      </c>
      <c r="E16" s="392">
        <v>5988</v>
      </c>
      <c r="F16" s="392">
        <v>5933</v>
      </c>
      <c r="G16" s="392">
        <v>6422</v>
      </c>
      <c r="H16" s="392">
        <v>6206</v>
      </c>
      <c r="I16" s="392">
        <v>6542</v>
      </c>
      <c r="J16" s="392">
        <v>6892</v>
      </c>
      <c r="K16" s="392">
        <v>9843</v>
      </c>
      <c r="L16" s="708">
        <v>11235</v>
      </c>
      <c r="M16" s="716">
        <f t="shared" si="0"/>
        <v>1392</v>
      </c>
      <c r="N16" s="714">
        <f t="shared" si="1"/>
        <v>0.14142029868942396</v>
      </c>
      <c r="O16" s="713">
        <f t="shared" si="2"/>
        <v>4813</v>
      </c>
      <c r="P16" s="714">
        <f t="shared" si="3"/>
        <v>0.74945499844285268</v>
      </c>
      <c r="Q16" s="713">
        <f t="shared" si="4"/>
        <v>5735</v>
      </c>
      <c r="R16" s="718">
        <f t="shared" si="5"/>
        <v>1.0427272727272729</v>
      </c>
    </row>
    <row r="17" spans="1:18" ht="17.25" customHeight="1">
      <c r="A17" s="369" t="s">
        <v>38</v>
      </c>
      <c r="B17" s="707">
        <v>4911</v>
      </c>
      <c r="C17" s="392">
        <v>4733</v>
      </c>
      <c r="D17" s="392">
        <v>4665</v>
      </c>
      <c r="E17" s="392">
        <v>4650</v>
      </c>
      <c r="F17" s="392">
        <v>4459</v>
      </c>
      <c r="G17" s="392">
        <v>4373</v>
      </c>
      <c r="H17" s="392">
        <v>4532</v>
      </c>
      <c r="I17" s="392">
        <v>4781</v>
      </c>
      <c r="J17" s="392">
        <v>4916</v>
      </c>
      <c r="K17" s="392">
        <v>6009</v>
      </c>
      <c r="L17" s="708">
        <v>6652</v>
      </c>
      <c r="M17" s="716">
        <f t="shared" si="0"/>
        <v>643</v>
      </c>
      <c r="N17" s="714">
        <f t="shared" si="1"/>
        <v>0.10700615743052078</v>
      </c>
      <c r="O17" s="713">
        <f t="shared" si="2"/>
        <v>2279</v>
      </c>
      <c r="P17" s="714">
        <f t="shared" si="3"/>
        <v>0.52115252686942592</v>
      </c>
      <c r="Q17" s="713">
        <f t="shared" si="4"/>
        <v>1741</v>
      </c>
      <c r="R17" s="718">
        <f t="shared" si="5"/>
        <v>0.35451028303807774</v>
      </c>
    </row>
    <row r="18" spans="1:18" ht="17.25" customHeight="1">
      <c r="A18" s="369" t="s">
        <v>39</v>
      </c>
      <c r="B18" s="707">
        <v>3298</v>
      </c>
      <c r="C18" s="392">
        <v>3441</v>
      </c>
      <c r="D18" s="392">
        <v>3362</v>
      </c>
      <c r="E18" s="392">
        <v>3519</v>
      </c>
      <c r="F18" s="392">
        <v>3469</v>
      </c>
      <c r="G18" s="392">
        <v>3220</v>
      </c>
      <c r="H18" s="392">
        <v>3077</v>
      </c>
      <c r="I18" s="392">
        <v>3284</v>
      </c>
      <c r="J18" s="392">
        <v>3413</v>
      </c>
      <c r="K18" s="392">
        <v>4849</v>
      </c>
      <c r="L18" s="708">
        <v>5803</v>
      </c>
      <c r="M18" s="716">
        <f t="shared" si="0"/>
        <v>954</v>
      </c>
      <c r="N18" s="714">
        <f t="shared" si="1"/>
        <v>0.1967415962054031</v>
      </c>
      <c r="O18" s="713">
        <f t="shared" si="2"/>
        <v>2583</v>
      </c>
      <c r="P18" s="714">
        <f t="shared" si="3"/>
        <v>0.80217391304347818</v>
      </c>
      <c r="Q18" s="713">
        <f t="shared" si="4"/>
        <v>2505</v>
      </c>
      <c r="R18" s="718">
        <f t="shared" si="5"/>
        <v>0.75955124317768341</v>
      </c>
    </row>
    <row r="19" spans="1:18" ht="17.25" customHeight="1" thickBot="1">
      <c r="A19" s="362" t="s">
        <v>40</v>
      </c>
      <c r="B19" s="709">
        <v>9464</v>
      </c>
      <c r="C19" s="427">
        <v>9273</v>
      </c>
      <c r="D19" s="427">
        <v>9257</v>
      </c>
      <c r="E19" s="427">
        <v>9474</v>
      </c>
      <c r="F19" s="427">
        <v>9785</v>
      </c>
      <c r="G19" s="427">
        <v>9996</v>
      </c>
      <c r="H19" s="427">
        <v>10521</v>
      </c>
      <c r="I19" s="427">
        <v>11012</v>
      </c>
      <c r="J19" s="427">
        <v>11193</v>
      </c>
      <c r="K19" s="427">
        <v>11711</v>
      </c>
      <c r="L19" s="710">
        <v>11903</v>
      </c>
      <c r="M19" s="719">
        <f t="shared" si="0"/>
        <v>192</v>
      </c>
      <c r="N19" s="720">
        <f t="shared" si="1"/>
        <v>1.6394842455810688E-2</v>
      </c>
      <c r="O19" s="721">
        <f t="shared" si="2"/>
        <v>1907</v>
      </c>
      <c r="P19" s="720">
        <f t="shared" si="3"/>
        <v>0.19077631052420974</v>
      </c>
      <c r="Q19" s="721">
        <f t="shared" si="4"/>
        <v>2439</v>
      </c>
      <c r="R19" s="722">
        <f t="shared" si="5"/>
        <v>0.25771344040574817</v>
      </c>
    </row>
    <row r="20" spans="1:18" s="52" customFormat="1" ht="17.25" customHeight="1">
      <c r="A20" s="220"/>
      <c r="B20" s="1018"/>
      <c r="C20" s="1018"/>
      <c r="D20" s="1018"/>
      <c r="E20" s="1018"/>
      <c r="F20" s="1018"/>
      <c r="G20" s="1018"/>
      <c r="H20" s="1018"/>
      <c r="I20" s="1018"/>
      <c r="J20" s="1018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S28"/>
  <sheetViews>
    <sheetView zoomScaleNormal="100" workbookViewId="0">
      <selection activeCell="A2" sqref="A2"/>
    </sheetView>
  </sheetViews>
  <sheetFormatPr defaultColWidth="8.85546875" defaultRowHeight="15"/>
  <cols>
    <col min="1" max="1" width="13.140625" style="52" customWidth="1"/>
    <col min="2" max="2" width="5.7109375" style="52" customWidth="1"/>
    <col min="3" max="14" width="9" style="52" customWidth="1"/>
    <col min="17" max="19" width="7.5703125" style="52" customWidth="1"/>
    <col min="20" max="16384" width="8.85546875" style="52"/>
  </cols>
  <sheetData>
    <row r="1" spans="1:19" s="80" customFormat="1" ht="17.25" customHeight="1">
      <c r="A1" s="438" t="s">
        <v>592</v>
      </c>
      <c r="B1" s="277"/>
      <c r="C1" s="277"/>
      <c r="D1" s="277"/>
      <c r="E1" s="277"/>
      <c r="F1" s="277"/>
      <c r="G1" s="277"/>
      <c r="H1" s="277"/>
      <c r="I1" s="276"/>
      <c r="J1" s="276"/>
      <c r="K1" s="276"/>
      <c r="L1" s="276"/>
      <c r="M1" s="276"/>
      <c r="N1" s="276"/>
    </row>
    <row r="2" spans="1:19" s="3" customFormat="1" ht="17.25" customHeight="1" thickBot="1">
      <c r="A2" s="701" t="s">
        <v>329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9" s="81" customFormat="1" ht="27.75" customHeight="1">
      <c r="A3" s="1499" t="s">
        <v>1</v>
      </c>
      <c r="B3" s="1500"/>
      <c r="C3" s="1684" t="s">
        <v>330</v>
      </c>
      <c r="D3" s="1625"/>
      <c r="E3" s="1684" t="s">
        <v>331</v>
      </c>
      <c r="F3" s="1625"/>
      <c r="G3" s="1538" t="s">
        <v>353</v>
      </c>
      <c r="H3" s="1540"/>
      <c r="I3" s="1538" t="s">
        <v>451</v>
      </c>
      <c r="J3" s="1540"/>
      <c r="K3" s="1684" t="s">
        <v>919</v>
      </c>
      <c r="L3" s="1625"/>
      <c r="M3" s="1538" t="s">
        <v>333</v>
      </c>
      <c r="N3" s="1540"/>
      <c r="P3" s="1033"/>
    </row>
    <row r="4" spans="1:19" s="81" customFormat="1" ht="15" customHeight="1">
      <c r="A4" s="1501"/>
      <c r="B4" s="1502"/>
      <c r="C4" s="1507" t="s">
        <v>5</v>
      </c>
      <c r="D4" s="1795" t="s">
        <v>998</v>
      </c>
      <c r="E4" s="1507" t="s">
        <v>5</v>
      </c>
      <c r="F4" s="1795" t="s">
        <v>998</v>
      </c>
      <c r="G4" s="1507" t="s">
        <v>5</v>
      </c>
      <c r="H4" s="1792" t="s">
        <v>452</v>
      </c>
      <c r="I4" s="1507" t="s">
        <v>5</v>
      </c>
      <c r="J4" s="1792" t="s">
        <v>453</v>
      </c>
      <c r="K4" s="1507" t="s">
        <v>5</v>
      </c>
      <c r="L4" s="1792" t="s">
        <v>454</v>
      </c>
      <c r="M4" s="1507" t="s">
        <v>5</v>
      </c>
      <c r="N4" s="1792" t="s">
        <v>774</v>
      </c>
    </row>
    <row r="5" spans="1:19" s="81" customFormat="1" ht="15" customHeight="1">
      <c r="A5" s="1501"/>
      <c r="B5" s="1502"/>
      <c r="C5" s="1709"/>
      <c r="D5" s="1796"/>
      <c r="E5" s="1709"/>
      <c r="F5" s="1796"/>
      <c r="G5" s="1709"/>
      <c r="H5" s="1793"/>
      <c r="I5" s="1709"/>
      <c r="J5" s="1793"/>
      <c r="K5" s="1709"/>
      <c r="L5" s="1793"/>
      <c r="M5" s="1709"/>
      <c r="N5" s="1793"/>
    </row>
    <row r="6" spans="1:19" s="81" customFormat="1" ht="15" customHeight="1" thickBot="1">
      <c r="A6" s="1503"/>
      <c r="B6" s="1504"/>
      <c r="C6" s="1509"/>
      <c r="D6" s="1797"/>
      <c r="E6" s="1509"/>
      <c r="F6" s="1797"/>
      <c r="G6" s="1509"/>
      <c r="H6" s="1794"/>
      <c r="I6" s="1509"/>
      <c r="J6" s="1794"/>
      <c r="K6" s="1509"/>
      <c r="L6" s="1794"/>
      <c r="M6" s="1509"/>
      <c r="N6" s="1794"/>
    </row>
    <row r="7" spans="1:19" s="81" customFormat="1" ht="17.25" customHeight="1">
      <c r="A7" s="1505" t="s">
        <v>13</v>
      </c>
      <c r="B7" s="1506"/>
      <c r="C7" s="335">
        <v>1438</v>
      </c>
      <c r="D7" s="572">
        <v>1432</v>
      </c>
      <c r="E7" s="335">
        <v>23357</v>
      </c>
      <c r="F7" s="572">
        <v>21640</v>
      </c>
      <c r="G7" s="186">
        <v>564326</v>
      </c>
      <c r="H7" s="472">
        <v>527045</v>
      </c>
      <c r="I7" s="186">
        <v>158824</v>
      </c>
      <c r="J7" s="404">
        <v>143046</v>
      </c>
      <c r="K7" s="186">
        <v>123151</v>
      </c>
      <c r="L7" s="404">
        <v>118420</v>
      </c>
      <c r="M7" s="843">
        <v>46734.9</v>
      </c>
      <c r="N7" s="472">
        <v>6428.3</v>
      </c>
      <c r="R7" s="345"/>
      <c r="S7" s="345"/>
    </row>
    <row r="8" spans="1:19" s="81" customFormat="1" ht="17.25" customHeight="1">
      <c r="A8" s="1505" t="s">
        <v>14</v>
      </c>
      <c r="B8" s="1506"/>
      <c r="C8" s="335">
        <v>1433</v>
      </c>
      <c r="D8" s="572">
        <v>1427</v>
      </c>
      <c r="E8" s="335">
        <v>23260</v>
      </c>
      <c r="F8" s="572">
        <v>21540</v>
      </c>
      <c r="G8" s="186">
        <v>556260</v>
      </c>
      <c r="H8" s="472">
        <v>519468</v>
      </c>
      <c r="I8" s="186">
        <v>153897</v>
      </c>
      <c r="J8" s="404">
        <v>139620</v>
      </c>
      <c r="K8" s="186">
        <v>116446</v>
      </c>
      <c r="L8" s="404">
        <v>115506</v>
      </c>
      <c r="M8" s="843">
        <v>46488.800000000003</v>
      </c>
      <c r="N8" s="472">
        <v>6324.4</v>
      </c>
      <c r="R8" s="345"/>
      <c r="S8" s="345"/>
    </row>
    <row r="9" spans="1:19" s="81" customFormat="1" ht="17.25" customHeight="1">
      <c r="A9" s="1505" t="s">
        <v>15</v>
      </c>
      <c r="B9" s="1506"/>
      <c r="C9" s="335">
        <v>1423</v>
      </c>
      <c r="D9" s="572">
        <v>1416</v>
      </c>
      <c r="E9" s="335">
        <v>22904</v>
      </c>
      <c r="F9" s="572">
        <v>21176</v>
      </c>
      <c r="G9" s="186">
        <v>532918</v>
      </c>
      <c r="H9" s="472">
        <v>496966</v>
      </c>
      <c r="I9" s="186">
        <v>138874</v>
      </c>
      <c r="J9" s="404">
        <v>124751</v>
      </c>
      <c r="K9" s="186">
        <v>109514</v>
      </c>
      <c r="L9" s="404">
        <v>109080</v>
      </c>
      <c r="M9" s="843">
        <v>45384.9</v>
      </c>
      <c r="N9" s="472">
        <v>5758.6</v>
      </c>
      <c r="R9" s="345"/>
      <c r="S9" s="345"/>
    </row>
    <row r="10" spans="1:19" s="81" customFormat="1" ht="17.25" customHeight="1">
      <c r="A10" s="1505" t="s">
        <v>16</v>
      </c>
      <c r="B10" s="1506"/>
      <c r="C10" s="335">
        <v>1393</v>
      </c>
      <c r="D10" s="572">
        <v>1384</v>
      </c>
      <c r="E10" s="335">
        <v>21986</v>
      </c>
      <c r="F10" s="572">
        <v>20400</v>
      </c>
      <c r="G10" s="186">
        <v>501220</v>
      </c>
      <c r="H10" s="472">
        <v>470347</v>
      </c>
      <c r="I10" s="186">
        <v>128453</v>
      </c>
      <c r="J10" s="404">
        <v>117525</v>
      </c>
      <c r="K10" s="186">
        <v>106816</v>
      </c>
      <c r="L10" s="404">
        <v>103070</v>
      </c>
      <c r="M10" s="843">
        <v>43875.8</v>
      </c>
      <c r="N10" s="472">
        <v>6580.3</v>
      </c>
      <c r="R10" s="345"/>
      <c r="S10" s="345"/>
    </row>
    <row r="11" spans="1:19" s="81" customFormat="1" ht="17.25" customHeight="1">
      <c r="A11" s="1505" t="s">
        <v>17</v>
      </c>
      <c r="B11" s="1506"/>
      <c r="C11" s="335">
        <v>1347</v>
      </c>
      <c r="D11" s="572">
        <v>1337</v>
      </c>
      <c r="E11" s="335">
        <v>20918</v>
      </c>
      <c r="F11" s="572">
        <v>19440</v>
      </c>
      <c r="G11" s="186">
        <v>470754</v>
      </c>
      <c r="H11" s="472">
        <v>443719</v>
      </c>
      <c r="I11" s="186">
        <v>121583</v>
      </c>
      <c r="J11" s="404">
        <v>111927</v>
      </c>
      <c r="K11" s="186">
        <v>101055</v>
      </c>
      <c r="L11" s="404">
        <v>100724</v>
      </c>
      <c r="M11" s="843">
        <v>41788.800000000003</v>
      </c>
      <c r="N11" s="472">
        <v>5093.7</v>
      </c>
      <c r="R11" s="345"/>
      <c r="S11" s="345"/>
    </row>
    <row r="12" spans="1:19" s="81" customFormat="1" ht="17.25" customHeight="1">
      <c r="A12" s="1505" t="s">
        <v>18</v>
      </c>
      <c r="B12" s="1506"/>
      <c r="C12" s="335">
        <v>1331</v>
      </c>
      <c r="D12" s="572">
        <v>1323</v>
      </c>
      <c r="E12" s="335">
        <v>20192</v>
      </c>
      <c r="F12" s="572">
        <v>18823</v>
      </c>
      <c r="G12" s="186">
        <v>448792</v>
      </c>
      <c r="H12" s="472">
        <v>423863</v>
      </c>
      <c r="I12" s="186">
        <v>120053</v>
      </c>
      <c r="J12" s="404">
        <v>110402</v>
      </c>
      <c r="K12" s="187">
        <v>90076</v>
      </c>
      <c r="L12" s="404">
        <v>95588</v>
      </c>
      <c r="M12" s="843">
        <v>40214.1</v>
      </c>
      <c r="N12" s="472">
        <v>4131.2</v>
      </c>
      <c r="R12" s="345"/>
      <c r="S12" s="345"/>
    </row>
    <row r="13" spans="1:19" s="81" customFormat="1" ht="17.25" customHeight="1">
      <c r="A13" s="1505" t="s">
        <v>19</v>
      </c>
      <c r="B13" s="1506"/>
      <c r="C13" s="335">
        <v>1310</v>
      </c>
      <c r="D13" s="572">
        <v>1299</v>
      </c>
      <c r="E13" s="335">
        <v>19771</v>
      </c>
      <c r="F13" s="572">
        <v>18455</v>
      </c>
      <c r="G13" s="186">
        <v>435542</v>
      </c>
      <c r="H13" s="472">
        <v>412532</v>
      </c>
      <c r="I13" s="186">
        <v>117725</v>
      </c>
      <c r="J13" s="404">
        <v>109105</v>
      </c>
      <c r="K13" s="187">
        <v>83822</v>
      </c>
      <c r="L13" s="404">
        <v>85454</v>
      </c>
      <c r="M13" s="843">
        <v>39070.1</v>
      </c>
      <c r="N13" s="472">
        <v>3123.8</v>
      </c>
      <c r="R13" s="345"/>
      <c r="S13" s="345"/>
    </row>
    <row r="14" spans="1:19" s="81" customFormat="1" ht="17.25" customHeight="1">
      <c r="A14" s="1505" t="s">
        <v>20</v>
      </c>
      <c r="B14" s="1506"/>
      <c r="C14" s="335">
        <v>1304</v>
      </c>
      <c r="D14" s="572">
        <v>1294</v>
      </c>
      <c r="E14" s="335">
        <v>19546</v>
      </c>
      <c r="F14" s="572">
        <v>18269</v>
      </c>
      <c r="G14" s="187">
        <v>427107</v>
      </c>
      <c r="H14" s="472">
        <v>405631</v>
      </c>
      <c r="I14" s="187">
        <v>116077</v>
      </c>
      <c r="J14" s="404">
        <v>108053</v>
      </c>
      <c r="K14" s="187">
        <v>78385</v>
      </c>
      <c r="L14" s="404">
        <v>79619</v>
      </c>
      <c r="M14" s="843">
        <v>38385.9</v>
      </c>
      <c r="N14" s="844">
        <v>1686.7</v>
      </c>
      <c r="R14" s="345"/>
      <c r="S14" s="345"/>
    </row>
    <row r="15" spans="1:19" s="81" customFormat="1" ht="17.25" customHeight="1">
      <c r="A15" s="1505" t="s">
        <v>21</v>
      </c>
      <c r="B15" s="1506"/>
      <c r="C15" s="335">
        <v>1307</v>
      </c>
      <c r="D15" s="572">
        <v>1297</v>
      </c>
      <c r="E15" s="335">
        <v>19380</v>
      </c>
      <c r="F15" s="572">
        <v>18127</v>
      </c>
      <c r="G15" s="187">
        <v>424849</v>
      </c>
      <c r="H15" s="472">
        <v>404087</v>
      </c>
      <c r="I15" s="187">
        <v>115617</v>
      </c>
      <c r="J15" s="404">
        <v>107399</v>
      </c>
      <c r="K15" s="187">
        <v>78602</v>
      </c>
      <c r="L15" s="404">
        <v>74303</v>
      </c>
      <c r="M15" s="843">
        <v>38069.599999999999</v>
      </c>
      <c r="N15" s="844">
        <v>1437</v>
      </c>
      <c r="R15" s="345"/>
      <c r="S15" s="345"/>
    </row>
    <row r="16" spans="1:19" s="81" customFormat="1" ht="17.25" customHeight="1">
      <c r="A16" s="1505" t="s">
        <v>244</v>
      </c>
      <c r="B16" s="1506"/>
      <c r="C16" s="335">
        <v>1308</v>
      </c>
      <c r="D16" s="572">
        <v>1297</v>
      </c>
      <c r="E16" s="335">
        <v>19266</v>
      </c>
      <c r="F16" s="572">
        <v>18088</v>
      </c>
      <c r="G16" s="187">
        <v>421535</v>
      </c>
      <c r="H16" s="472">
        <v>403018</v>
      </c>
      <c r="I16" s="187">
        <v>114041</v>
      </c>
      <c r="J16" s="404">
        <v>107316</v>
      </c>
      <c r="K16" s="187">
        <v>78056</v>
      </c>
      <c r="L16" s="404">
        <v>74363</v>
      </c>
      <c r="M16" s="186">
        <v>38114.9</v>
      </c>
      <c r="N16" s="845">
        <v>1369.8</v>
      </c>
      <c r="R16" s="345"/>
      <c r="S16" s="345"/>
    </row>
    <row r="17" spans="1:19" s="11" customFormat="1" ht="17.25" customHeight="1" thickBot="1">
      <c r="A17" s="1555" t="s">
        <v>321</v>
      </c>
      <c r="B17" s="1556"/>
      <c r="C17" s="526">
        <v>1290</v>
      </c>
      <c r="D17" s="574">
        <v>1279</v>
      </c>
      <c r="E17" s="526">
        <v>19225</v>
      </c>
      <c r="F17" s="574">
        <v>18164</v>
      </c>
      <c r="G17" s="527">
        <v>420814</v>
      </c>
      <c r="H17" s="44">
        <v>403957</v>
      </c>
      <c r="I17" s="527">
        <v>113513</v>
      </c>
      <c r="J17" s="288">
        <v>107509</v>
      </c>
      <c r="K17" s="1133" t="s">
        <v>64</v>
      </c>
      <c r="L17" s="544" t="s">
        <v>64</v>
      </c>
      <c r="M17" s="846">
        <v>38223.4</v>
      </c>
      <c r="N17" s="847">
        <v>1467.4</v>
      </c>
      <c r="R17" s="345"/>
      <c r="S17" s="345"/>
    </row>
    <row r="18" spans="1:19" s="11" customFormat="1" ht="17.25" customHeight="1">
      <c r="A18" s="1514" t="s">
        <v>336</v>
      </c>
      <c r="B18" s="1242" t="s">
        <v>327</v>
      </c>
      <c r="C18" s="1245">
        <f>C17-C16</f>
        <v>-18</v>
      </c>
      <c r="D18" s="1307">
        <f t="shared" ref="D18:N18" si="0">D17-D16</f>
        <v>-18</v>
      </c>
      <c r="E18" s="1245">
        <f t="shared" si="0"/>
        <v>-41</v>
      </c>
      <c r="F18" s="1307">
        <f>F17-F16</f>
        <v>76</v>
      </c>
      <c r="G18" s="1245">
        <f t="shared" si="0"/>
        <v>-721</v>
      </c>
      <c r="H18" s="1307">
        <f t="shared" si="0"/>
        <v>939</v>
      </c>
      <c r="I18" s="1245">
        <f t="shared" si="0"/>
        <v>-528</v>
      </c>
      <c r="J18" s="1307">
        <f t="shared" si="0"/>
        <v>193</v>
      </c>
      <c r="K18" s="1388" t="s">
        <v>64</v>
      </c>
      <c r="L18" s="1389" t="s">
        <v>64</v>
      </c>
      <c r="M18" s="1245">
        <f t="shared" si="0"/>
        <v>108.5</v>
      </c>
      <c r="N18" s="1390">
        <f t="shared" si="0"/>
        <v>97.600000000000136</v>
      </c>
    </row>
    <row r="19" spans="1:19" s="11" customFormat="1" ht="17.25" customHeight="1">
      <c r="A19" s="1497"/>
      <c r="B19" s="1250" t="s">
        <v>328</v>
      </c>
      <c r="C19" s="1253">
        <f>C17/C16-1</f>
        <v>-1.3761467889908285E-2</v>
      </c>
      <c r="D19" s="1319">
        <f t="shared" ref="D19:N19" si="1">D17/D16-1</f>
        <v>-1.3878180416345365E-2</v>
      </c>
      <c r="E19" s="1253">
        <f t="shared" si="1"/>
        <v>-2.1281013183847008E-3</v>
      </c>
      <c r="F19" s="1319">
        <f t="shared" si="1"/>
        <v>4.2016806722688926E-3</v>
      </c>
      <c r="G19" s="1253">
        <f t="shared" si="1"/>
        <v>-1.710415505236762E-3</v>
      </c>
      <c r="H19" s="1319">
        <f t="shared" si="1"/>
        <v>2.3299207479565709E-3</v>
      </c>
      <c r="I19" s="1253">
        <f t="shared" si="1"/>
        <v>-4.6299138029305409E-3</v>
      </c>
      <c r="J19" s="1319">
        <f>J17/J16-1</f>
        <v>1.7984270751798537E-3</v>
      </c>
      <c r="K19" s="1391" t="s">
        <v>64</v>
      </c>
      <c r="L19" s="1392" t="s">
        <v>64</v>
      </c>
      <c r="M19" s="1253">
        <f t="shared" si="1"/>
        <v>2.8466557697908179E-3</v>
      </c>
      <c r="N19" s="1393">
        <f t="shared" si="1"/>
        <v>7.1251277558767701E-2</v>
      </c>
    </row>
    <row r="20" spans="1:19" s="440" customFormat="1" ht="17.25" customHeight="1">
      <c r="A20" s="1496" t="s">
        <v>337</v>
      </c>
      <c r="B20" s="1270" t="s">
        <v>327</v>
      </c>
      <c r="C20" s="1273">
        <f>C17-C12</f>
        <v>-41</v>
      </c>
      <c r="D20" s="1315">
        <f t="shared" ref="D20:N20" si="2">D17-D12</f>
        <v>-44</v>
      </c>
      <c r="E20" s="1273">
        <f t="shared" si="2"/>
        <v>-967</v>
      </c>
      <c r="F20" s="1315">
        <f>F17-F12</f>
        <v>-659</v>
      </c>
      <c r="G20" s="1273">
        <f t="shared" si="2"/>
        <v>-27978</v>
      </c>
      <c r="H20" s="1315">
        <f t="shared" si="2"/>
        <v>-19906</v>
      </c>
      <c r="I20" s="1273">
        <f t="shared" si="2"/>
        <v>-6540</v>
      </c>
      <c r="J20" s="1315">
        <f t="shared" si="2"/>
        <v>-2893</v>
      </c>
      <c r="K20" s="1394" t="s">
        <v>64</v>
      </c>
      <c r="L20" s="1395" t="s">
        <v>64</v>
      </c>
      <c r="M20" s="1273">
        <f t="shared" si="2"/>
        <v>-1990.6999999999971</v>
      </c>
      <c r="N20" s="1396">
        <f t="shared" si="2"/>
        <v>-2663.7999999999997</v>
      </c>
    </row>
    <row r="21" spans="1:19" s="440" customFormat="1" ht="17.25" customHeight="1">
      <c r="A21" s="1497"/>
      <c r="B21" s="1250" t="s">
        <v>328</v>
      </c>
      <c r="C21" s="1253">
        <f>C17/C12-1</f>
        <v>-3.0803906836964656E-2</v>
      </c>
      <c r="D21" s="1319">
        <f t="shared" ref="D21:N21" si="3">D17/D12-1</f>
        <v>-3.325774754346178E-2</v>
      </c>
      <c r="E21" s="1253">
        <f t="shared" si="3"/>
        <v>-4.7890253565768592E-2</v>
      </c>
      <c r="F21" s="1319">
        <f t="shared" si="3"/>
        <v>-3.5010359666365565E-2</v>
      </c>
      <c r="G21" s="1253">
        <f t="shared" si="3"/>
        <v>-6.2340683434642274E-2</v>
      </c>
      <c r="H21" s="1319">
        <f t="shared" si="3"/>
        <v>-4.6963287666061948E-2</v>
      </c>
      <c r="I21" s="1253">
        <f t="shared" si="3"/>
        <v>-5.4475939793257933E-2</v>
      </c>
      <c r="J21" s="1319">
        <f t="shared" si="3"/>
        <v>-2.6204235430517531E-2</v>
      </c>
      <c r="K21" s="1391" t="s">
        <v>64</v>
      </c>
      <c r="L21" s="1392" t="s">
        <v>64</v>
      </c>
      <c r="M21" s="1253">
        <f t="shared" si="3"/>
        <v>-4.9502537667136526E-2</v>
      </c>
      <c r="N21" s="1393">
        <f t="shared" si="3"/>
        <v>-0.64480054221533689</v>
      </c>
    </row>
    <row r="22" spans="1:19" ht="17.25" customHeight="1">
      <c r="A22" s="1496" t="s">
        <v>338</v>
      </c>
      <c r="B22" s="1270" t="s">
        <v>327</v>
      </c>
      <c r="C22" s="1273">
        <f>C17-C7</f>
        <v>-148</v>
      </c>
      <c r="D22" s="1315">
        <f t="shared" ref="D22:N22" si="4">D17-D7</f>
        <v>-153</v>
      </c>
      <c r="E22" s="1273">
        <f t="shared" si="4"/>
        <v>-4132</v>
      </c>
      <c r="F22" s="1315">
        <f t="shared" si="4"/>
        <v>-3476</v>
      </c>
      <c r="G22" s="1273">
        <f t="shared" si="4"/>
        <v>-143512</v>
      </c>
      <c r="H22" s="1315">
        <f t="shared" si="4"/>
        <v>-123088</v>
      </c>
      <c r="I22" s="1273">
        <f t="shared" si="4"/>
        <v>-45311</v>
      </c>
      <c r="J22" s="1315">
        <f t="shared" si="4"/>
        <v>-35537</v>
      </c>
      <c r="K22" s="1394" t="s">
        <v>64</v>
      </c>
      <c r="L22" s="1395" t="s">
        <v>64</v>
      </c>
      <c r="M22" s="1273">
        <f t="shared" si="4"/>
        <v>-8511.5</v>
      </c>
      <c r="N22" s="1396">
        <f t="shared" si="4"/>
        <v>-4960.8999999999996</v>
      </c>
    </row>
    <row r="23" spans="1:19" ht="17.25" customHeight="1" thickBot="1">
      <c r="A23" s="1498"/>
      <c r="B23" s="1290" t="s">
        <v>328</v>
      </c>
      <c r="C23" s="1291">
        <f>C17/C7-1</f>
        <v>-0.10292072322670376</v>
      </c>
      <c r="D23" s="1368">
        <f t="shared" ref="D23:N23" si="5">D17/D7-1</f>
        <v>-0.10684357541899436</v>
      </c>
      <c r="E23" s="1291">
        <f t="shared" si="5"/>
        <v>-0.17690628077235948</v>
      </c>
      <c r="F23" s="1368">
        <f t="shared" si="5"/>
        <v>-0.16062846580406653</v>
      </c>
      <c r="G23" s="1291">
        <f t="shared" si="5"/>
        <v>-0.2543069077093737</v>
      </c>
      <c r="H23" s="1368">
        <f t="shared" si="5"/>
        <v>-0.23354362530713701</v>
      </c>
      <c r="I23" s="1291">
        <f t="shared" si="5"/>
        <v>-0.28529063617589279</v>
      </c>
      <c r="J23" s="1368">
        <f t="shared" si="5"/>
        <v>-0.24843057478014063</v>
      </c>
      <c r="K23" s="1397" t="s">
        <v>64</v>
      </c>
      <c r="L23" s="1398" t="s">
        <v>64</v>
      </c>
      <c r="M23" s="1291">
        <f t="shared" si="5"/>
        <v>-0.18212299587674308</v>
      </c>
      <c r="N23" s="1399">
        <f t="shared" si="5"/>
        <v>-0.77172813963256226</v>
      </c>
    </row>
    <row r="24" spans="1:19" ht="17.25" customHeight="1">
      <c r="A24" s="330" t="s">
        <v>22</v>
      </c>
    </row>
    <row r="25" spans="1:19" ht="17.25" customHeight="1">
      <c r="A25" s="329" t="s">
        <v>775</v>
      </c>
    </row>
    <row r="26" spans="1:19" ht="17.25" customHeight="1">
      <c r="A26" s="1031"/>
    </row>
    <row r="27" spans="1:19" ht="17.25" customHeight="1"/>
    <row r="28" spans="1:19" ht="17.25" customHeight="1"/>
  </sheetData>
  <mergeCells count="33">
    <mergeCell ref="E3:F3"/>
    <mergeCell ref="F4:F6"/>
    <mergeCell ref="C3:D3"/>
    <mergeCell ref="C4:C6"/>
    <mergeCell ref="D4:D6"/>
    <mergeCell ref="A3:B6"/>
    <mergeCell ref="A7:B7"/>
    <mergeCell ref="A8:B8"/>
    <mergeCell ref="G3:H3"/>
    <mergeCell ref="M3:N3"/>
    <mergeCell ref="G4:G6"/>
    <mergeCell ref="M4:M6"/>
    <mergeCell ref="H4:H6"/>
    <mergeCell ref="N4:N6"/>
    <mergeCell ref="I3:J3"/>
    <mergeCell ref="I4:I6"/>
    <mergeCell ref="J4:J6"/>
    <mergeCell ref="K3:L3"/>
    <mergeCell ref="K4:K6"/>
    <mergeCell ref="L4:L6"/>
    <mergeCell ref="E4:E6"/>
    <mergeCell ref="A18:A19"/>
    <mergeCell ref="A20:A21"/>
    <mergeCell ref="A22:A23"/>
    <mergeCell ref="A9:B9"/>
    <mergeCell ref="A10:B10"/>
    <mergeCell ref="A11:B11"/>
    <mergeCell ref="A12:B12"/>
    <mergeCell ref="A13:B13"/>
    <mergeCell ref="A14:B14"/>
    <mergeCell ref="A15:B15"/>
    <mergeCell ref="A17:B17"/>
    <mergeCell ref="A16:B1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M18:N23 G21:J21 G19:J19 G23:J23 G22:J22 G18:J18 G20:J20 D22:F22 C23:F23 D20:E20 C19:F19 C21:F21 D18:E18 C20 C18 F18 C22 F20" unlocked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AB24"/>
  <sheetViews>
    <sheetView zoomScaleNormal="100" workbookViewId="0">
      <selection activeCell="A2" sqref="A2"/>
    </sheetView>
  </sheetViews>
  <sheetFormatPr defaultRowHeight="15"/>
  <cols>
    <col min="1" max="1" width="12" customWidth="1"/>
    <col min="2" max="2" width="6.42578125" customWidth="1"/>
    <col min="3" max="3" width="5.7109375" customWidth="1"/>
    <col min="4" max="4" width="6.140625" customWidth="1"/>
    <col min="5" max="5" width="7.42578125" customWidth="1"/>
    <col min="6" max="7" width="7.85546875" style="383" customWidth="1"/>
    <col min="8" max="8" width="7.140625" style="383" customWidth="1"/>
    <col min="9" max="9" width="6.85546875" style="383" customWidth="1"/>
    <col min="10" max="10" width="7.5703125" style="383" customWidth="1"/>
    <col min="11" max="11" width="6.140625" customWidth="1"/>
    <col min="12" max="13" width="5.7109375" customWidth="1"/>
    <col min="14" max="14" width="6.42578125" customWidth="1"/>
    <col min="15" max="17" width="6.42578125" style="383" customWidth="1"/>
    <col min="18" max="18" width="6.5703125" style="383" customWidth="1"/>
    <col min="19" max="19" width="8.28515625" style="383" customWidth="1"/>
    <col min="20" max="20" width="6.140625" customWidth="1"/>
  </cols>
  <sheetData>
    <row r="1" spans="1:21" ht="17.25" customHeight="1">
      <c r="A1" s="438" t="s">
        <v>593</v>
      </c>
      <c r="B1" s="279"/>
      <c r="C1" s="279"/>
      <c r="D1" s="279"/>
      <c r="E1" s="279"/>
      <c r="F1" s="378"/>
      <c r="G1" s="378"/>
      <c r="H1" s="378"/>
      <c r="I1" s="378"/>
      <c r="J1" s="378"/>
      <c r="K1" s="279"/>
      <c r="L1" s="279"/>
      <c r="M1" s="279"/>
      <c r="N1" s="279"/>
      <c r="O1" s="378"/>
      <c r="P1" s="378"/>
      <c r="Q1" s="378"/>
      <c r="R1" s="378"/>
      <c r="S1" s="378"/>
      <c r="T1" s="279"/>
    </row>
    <row r="2" spans="1:21" ht="17.25" customHeight="1" thickBot="1">
      <c r="A2" s="701" t="s">
        <v>329</v>
      </c>
      <c r="B2" s="278"/>
      <c r="C2" s="278"/>
      <c r="D2" s="278"/>
      <c r="E2" s="278"/>
      <c r="F2" s="379"/>
      <c r="G2" s="379"/>
      <c r="H2" s="379"/>
      <c r="I2" s="379"/>
      <c r="J2" s="379"/>
      <c r="K2" s="278"/>
      <c r="L2" s="278"/>
      <c r="M2" s="278"/>
      <c r="N2" s="278"/>
      <c r="O2" s="379"/>
      <c r="P2" s="379"/>
      <c r="Q2" s="379"/>
      <c r="R2" s="379"/>
      <c r="S2" s="379"/>
      <c r="T2" s="278"/>
    </row>
    <row r="3" spans="1:21" ht="14.25" customHeight="1">
      <c r="A3" s="1499" t="s">
        <v>334</v>
      </c>
      <c r="B3" s="1734"/>
      <c r="C3" s="1541" t="s">
        <v>455</v>
      </c>
      <c r="D3" s="1542"/>
      <c r="E3" s="1542"/>
      <c r="F3" s="1542"/>
      <c r="G3" s="1542"/>
      <c r="H3" s="1542"/>
      <c r="I3" s="1542"/>
      <c r="J3" s="1542"/>
      <c r="K3" s="1542"/>
      <c r="L3" s="1541" t="s">
        <v>466</v>
      </c>
      <c r="M3" s="1542"/>
      <c r="N3" s="1542"/>
      <c r="O3" s="1542"/>
      <c r="P3" s="1542"/>
      <c r="Q3" s="1542"/>
      <c r="R3" s="1542"/>
      <c r="S3" s="1542"/>
      <c r="T3" s="1543"/>
    </row>
    <row r="4" spans="1:21" ht="14.25" customHeight="1">
      <c r="A4" s="1501"/>
      <c r="B4" s="1775"/>
      <c r="C4" s="1544"/>
      <c r="D4" s="1545"/>
      <c r="E4" s="1545"/>
      <c r="F4" s="1545"/>
      <c r="G4" s="1545"/>
      <c r="H4" s="1545"/>
      <c r="I4" s="1545"/>
      <c r="J4" s="1545"/>
      <c r="K4" s="1545"/>
      <c r="L4" s="1544"/>
      <c r="M4" s="1545"/>
      <c r="N4" s="1545"/>
      <c r="O4" s="1545"/>
      <c r="P4" s="1545"/>
      <c r="Q4" s="1545"/>
      <c r="R4" s="1545"/>
      <c r="S4" s="1545"/>
      <c r="T4" s="1546"/>
    </row>
    <row r="5" spans="1:21" ht="25.5" customHeight="1">
      <c r="A5" s="1501"/>
      <c r="B5" s="1775"/>
      <c r="C5" s="1549" t="s">
        <v>2</v>
      </c>
      <c r="D5" s="1553" t="s">
        <v>45</v>
      </c>
      <c r="E5" s="1640" t="s">
        <v>66</v>
      </c>
      <c r="F5" s="1568"/>
      <c r="G5" s="1640" t="s">
        <v>467</v>
      </c>
      <c r="H5" s="1568"/>
      <c r="I5" s="1640" t="s">
        <v>81</v>
      </c>
      <c r="J5" s="1568"/>
      <c r="K5" s="1771" t="s">
        <v>468</v>
      </c>
      <c r="L5" s="1631" t="s">
        <v>2</v>
      </c>
      <c r="M5" s="1553" t="s">
        <v>45</v>
      </c>
      <c r="N5" s="1640" t="s">
        <v>66</v>
      </c>
      <c r="O5" s="1568"/>
      <c r="P5" s="1640" t="s">
        <v>467</v>
      </c>
      <c r="Q5" s="1568"/>
      <c r="R5" s="1640" t="s">
        <v>81</v>
      </c>
      <c r="S5" s="1568"/>
      <c r="T5" s="1771" t="s">
        <v>25</v>
      </c>
    </row>
    <row r="6" spans="1:21" ht="46.5" customHeight="1" thickBot="1">
      <c r="A6" s="1503"/>
      <c r="B6" s="1799"/>
      <c r="C6" s="1550"/>
      <c r="D6" s="1554"/>
      <c r="E6" s="1333" t="s">
        <v>5</v>
      </c>
      <c r="F6" s="1333" t="s">
        <v>454</v>
      </c>
      <c r="G6" s="1333" t="s">
        <v>5</v>
      </c>
      <c r="H6" s="1333" t="s">
        <v>454</v>
      </c>
      <c r="I6" s="1333" t="s">
        <v>5</v>
      </c>
      <c r="J6" s="1333" t="s">
        <v>454</v>
      </c>
      <c r="K6" s="1798"/>
      <c r="L6" s="1632"/>
      <c r="M6" s="1554"/>
      <c r="N6" s="1333" t="s">
        <v>5</v>
      </c>
      <c r="O6" s="1333" t="s">
        <v>454</v>
      </c>
      <c r="P6" s="1333" t="s">
        <v>5</v>
      </c>
      <c r="Q6" s="1333" t="s">
        <v>454</v>
      </c>
      <c r="R6" s="1333" t="s">
        <v>5</v>
      </c>
      <c r="S6" s="1333" t="s">
        <v>454</v>
      </c>
      <c r="T6" s="1798"/>
    </row>
    <row r="7" spans="1:21" ht="17.25" customHeight="1">
      <c r="A7" s="1505" t="s">
        <v>13</v>
      </c>
      <c r="B7" s="1726"/>
      <c r="C7" s="333">
        <v>1069</v>
      </c>
      <c r="D7" s="741">
        <v>19219</v>
      </c>
      <c r="E7" s="741">
        <v>476245</v>
      </c>
      <c r="F7" s="741">
        <v>454590</v>
      </c>
      <c r="G7" s="741">
        <v>133526</v>
      </c>
      <c r="H7" s="741">
        <v>123751</v>
      </c>
      <c r="I7" s="741">
        <v>103473</v>
      </c>
      <c r="J7" s="741">
        <v>102162</v>
      </c>
      <c r="K7" s="424">
        <v>40090</v>
      </c>
      <c r="L7" s="333">
        <v>369</v>
      </c>
      <c r="M7" s="741">
        <v>4138</v>
      </c>
      <c r="N7" s="741">
        <v>88081</v>
      </c>
      <c r="O7" s="741">
        <v>72455</v>
      </c>
      <c r="P7" s="741">
        <v>25298</v>
      </c>
      <c r="Q7" s="741">
        <v>19295</v>
      </c>
      <c r="R7" s="741">
        <v>19678</v>
      </c>
      <c r="S7" s="741">
        <v>16258</v>
      </c>
      <c r="T7" s="424">
        <v>6644.9000000000005</v>
      </c>
      <c r="U7" s="403"/>
    </row>
    <row r="8" spans="1:21" ht="17.25" customHeight="1">
      <c r="A8" s="1505" t="s">
        <v>14</v>
      </c>
      <c r="B8" s="1726"/>
      <c r="C8" s="333">
        <v>1065</v>
      </c>
      <c r="D8" s="741">
        <v>18998</v>
      </c>
      <c r="E8" s="741">
        <v>468233</v>
      </c>
      <c r="F8" s="741">
        <v>447042</v>
      </c>
      <c r="G8" s="741">
        <v>129490</v>
      </c>
      <c r="H8" s="741">
        <v>120856</v>
      </c>
      <c r="I8" s="741">
        <v>97177</v>
      </c>
      <c r="J8" s="741">
        <v>99473</v>
      </c>
      <c r="K8" s="424">
        <v>39731</v>
      </c>
      <c r="L8" s="333">
        <v>368</v>
      </c>
      <c r="M8" s="741">
        <v>4262</v>
      </c>
      <c r="N8" s="741">
        <v>88027</v>
      </c>
      <c r="O8" s="741">
        <v>72426</v>
      </c>
      <c r="P8" s="741">
        <v>24407</v>
      </c>
      <c r="Q8" s="741">
        <v>18764</v>
      </c>
      <c r="R8" s="741">
        <v>19269</v>
      </c>
      <c r="S8" s="741">
        <v>16033</v>
      </c>
      <c r="T8" s="424">
        <v>6757.7999999999993</v>
      </c>
      <c r="U8" s="403"/>
    </row>
    <row r="9" spans="1:21" ht="17.25" customHeight="1">
      <c r="A9" s="1505" t="s">
        <v>15</v>
      </c>
      <c r="B9" s="1726"/>
      <c r="C9" s="333">
        <v>1062</v>
      </c>
      <c r="D9" s="741">
        <v>18753</v>
      </c>
      <c r="E9" s="741">
        <v>451472</v>
      </c>
      <c r="F9" s="741">
        <v>430319</v>
      </c>
      <c r="G9" s="741">
        <v>118346</v>
      </c>
      <c r="H9" s="741">
        <v>109448</v>
      </c>
      <c r="I9" s="741">
        <v>93432</v>
      </c>
      <c r="J9" s="741">
        <v>93368</v>
      </c>
      <c r="K9" s="424">
        <v>38995.5</v>
      </c>
      <c r="L9" s="333">
        <v>361</v>
      </c>
      <c r="M9" s="741">
        <v>4151</v>
      </c>
      <c r="N9" s="741">
        <v>81446</v>
      </c>
      <c r="O9" s="741">
        <v>66647</v>
      </c>
      <c r="P9" s="741">
        <v>20528</v>
      </c>
      <c r="Q9" s="741">
        <v>15303</v>
      </c>
      <c r="R9" s="741">
        <v>16082</v>
      </c>
      <c r="S9" s="741">
        <v>15712</v>
      </c>
      <c r="T9" s="424">
        <v>6389.4000000000005</v>
      </c>
      <c r="U9" s="403"/>
    </row>
    <row r="10" spans="1:21" ht="17.25" customHeight="1">
      <c r="A10" s="1505" t="s">
        <v>16</v>
      </c>
      <c r="B10" s="1726"/>
      <c r="C10" s="333">
        <v>1035</v>
      </c>
      <c r="D10" s="741">
        <v>18069</v>
      </c>
      <c r="E10" s="741">
        <v>427513</v>
      </c>
      <c r="F10" s="741">
        <v>409153</v>
      </c>
      <c r="G10" s="741">
        <v>110363</v>
      </c>
      <c r="H10" s="741">
        <v>103380</v>
      </c>
      <c r="I10" s="741">
        <v>91041</v>
      </c>
      <c r="J10" s="741">
        <v>89637</v>
      </c>
      <c r="K10" s="424">
        <v>37781</v>
      </c>
      <c r="L10" s="333">
        <v>358</v>
      </c>
      <c r="M10" s="741">
        <v>3917</v>
      </c>
      <c r="N10" s="741">
        <v>73707</v>
      </c>
      <c r="O10" s="741">
        <v>61194</v>
      </c>
      <c r="P10" s="741">
        <v>18090</v>
      </c>
      <c r="Q10" s="741">
        <v>14145</v>
      </c>
      <c r="R10" s="741">
        <v>15775</v>
      </c>
      <c r="S10" s="741">
        <v>13433</v>
      </c>
      <c r="T10" s="424">
        <v>6094.8</v>
      </c>
      <c r="U10" s="403"/>
    </row>
    <row r="11" spans="1:21" ht="17.25" customHeight="1">
      <c r="A11" s="1505" t="s">
        <v>17</v>
      </c>
      <c r="B11" s="1726"/>
      <c r="C11" s="333">
        <v>997</v>
      </c>
      <c r="D11" s="741">
        <v>17185</v>
      </c>
      <c r="E11" s="741">
        <v>402765</v>
      </c>
      <c r="F11" s="741">
        <v>386493</v>
      </c>
      <c r="G11" s="741">
        <v>104006</v>
      </c>
      <c r="H11" s="741">
        <v>97649</v>
      </c>
      <c r="I11" s="742">
        <v>86542</v>
      </c>
      <c r="J11" s="741">
        <v>87646</v>
      </c>
      <c r="K11" s="424">
        <v>36018.400000000001</v>
      </c>
      <c r="L11" s="333">
        <v>350</v>
      </c>
      <c r="M11" s="741">
        <v>3733</v>
      </c>
      <c r="N11" s="741">
        <v>67989</v>
      </c>
      <c r="O11" s="741">
        <v>57226</v>
      </c>
      <c r="P11" s="741">
        <v>17577</v>
      </c>
      <c r="Q11" s="741">
        <v>14278</v>
      </c>
      <c r="R11" s="742">
        <v>14513</v>
      </c>
      <c r="S11" s="741">
        <v>13078</v>
      </c>
      <c r="T11" s="424">
        <v>5770.4</v>
      </c>
      <c r="U11" s="403"/>
    </row>
    <row r="12" spans="1:21" ht="17.25" customHeight="1">
      <c r="A12" s="1505" t="s">
        <v>18</v>
      </c>
      <c r="B12" s="1726"/>
      <c r="C12" s="333">
        <v>988</v>
      </c>
      <c r="D12" s="742">
        <v>16553</v>
      </c>
      <c r="E12" s="742">
        <v>383898</v>
      </c>
      <c r="F12" s="742">
        <v>368732</v>
      </c>
      <c r="G12" s="742">
        <v>102342</v>
      </c>
      <c r="H12" s="742">
        <v>96039</v>
      </c>
      <c r="I12" s="742">
        <v>77714</v>
      </c>
      <c r="J12" s="742">
        <v>83444</v>
      </c>
      <c r="K12" s="424">
        <v>34728.300000000003</v>
      </c>
      <c r="L12" s="334">
        <v>343</v>
      </c>
      <c r="M12" s="742">
        <v>3639</v>
      </c>
      <c r="N12" s="742">
        <v>64894</v>
      </c>
      <c r="O12" s="742">
        <v>55131</v>
      </c>
      <c r="P12" s="742">
        <v>17711</v>
      </c>
      <c r="Q12" s="742">
        <v>14363</v>
      </c>
      <c r="R12" s="742">
        <v>12362</v>
      </c>
      <c r="S12" s="742">
        <v>12144</v>
      </c>
      <c r="T12" s="424">
        <v>5485.8</v>
      </c>
      <c r="U12" s="403"/>
    </row>
    <row r="13" spans="1:21" ht="17.25" customHeight="1">
      <c r="A13" s="1505" t="s">
        <v>19</v>
      </c>
      <c r="B13" s="1726"/>
      <c r="C13" s="333">
        <v>972</v>
      </c>
      <c r="D13" s="742">
        <v>16127</v>
      </c>
      <c r="E13" s="742">
        <v>370935</v>
      </c>
      <c r="F13" s="742">
        <v>357694</v>
      </c>
      <c r="G13" s="742">
        <v>99293</v>
      </c>
      <c r="H13" s="742">
        <v>94232</v>
      </c>
      <c r="I13" s="742">
        <v>72296</v>
      </c>
      <c r="J13" s="742">
        <v>75173</v>
      </c>
      <c r="K13" s="404">
        <v>33710.6</v>
      </c>
      <c r="L13" s="334">
        <v>338</v>
      </c>
      <c r="M13" s="742">
        <v>3644</v>
      </c>
      <c r="N13" s="742">
        <v>64607</v>
      </c>
      <c r="O13" s="742">
        <v>54838</v>
      </c>
      <c r="P13" s="742">
        <v>18432</v>
      </c>
      <c r="Q13" s="742">
        <v>14873</v>
      </c>
      <c r="R13" s="742">
        <v>11526</v>
      </c>
      <c r="S13" s="742">
        <v>10281</v>
      </c>
      <c r="T13" s="424">
        <v>5359.5</v>
      </c>
      <c r="U13" s="403"/>
    </row>
    <row r="14" spans="1:21" ht="17.25" customHeight="1">
      <c r="A14" s="1505" t="s">
        <v>20</v>
      </c>
      <c r="B14" s="1726"/>
      <c r="C14" s="334">
        <v>972</v>
      </c>
      <c r="D14" s="742">
        <v>15893</v>
      </c>
      <c r="E14" s="742">
        <v>362298</v>
      </c>
      <c r="F14" s="742">
        <v>350248</v>
      </c>
      <c r="G14" s="742">
        <v>97936</v>
      </c>
      <c r="H14" s="742">
        <v>93218</v>
      </c>
      <c r="I14" s="742">
        <v>67275</v>
      </c>
      <c r="J14" s="742">
        <v>70144</v>
      </c>
      <c r="K14" s="404">
        <v>33036.6</v>
      </c>
      <c r="L14" s="334">
        <v>332</v>
      </c>
      <c r="M14" s="742">
        <v>3653</v>
      </c>
      <c r="N14" s="742">
        <v>64809</v>
      </c>
      <c r="O14" s="742">
        <v>55383</v>
      </c>
      <c r="P14" s="742">
        <v>18141</v>
      </c>
      <c r="Q14" s="742">
        <v>14835</v>
      </c>
      <c r="R14" s="742">
        <v>11110</v>
      </c>
      <c r="S14" s="742">
        <v>9475</v>
      </c>
      <c r="T14" s="404">
        <v>5349.2999999999993</v>
      </c>
      <c r="U14" s="403"/>
    </row>
    <row r="15" spans="1:21" ht="17.25" customHeight="1">
      <c r="A15" s="1505" t="s">
        <v>21</v>
      </c>
      <c r="B15" s="1726"/>
      <c r="C15" s="334">
        <v>973</v>
      </c>
      <c r="D15" s="742">
        <v>15648</v>
      </c>
      <c r="E15" s="742">
        <v>358169</v>
      </c>
      <c r="F15" s="742">
        <v>347136</v>
      </c>
      <c r="G15" s="742">
        <v>96823</v>
      </c>
      <c r="H15" s="742">
        <v>92269</v>
      </c>
      <c r="I15" s="742">
        <v>67115</v>
      </c>
      <c r="J15" s="742">
        <v>65288</v>
      </c>
      <c r="K15" s="404">
        <v>32630.9</v>
      </c>
      <c r="L15" s="334">
        <v>334</v>
      </c>
      <c r="M15" s="742">
        <v>3732</v>
      </c>
      <c r="N15" s="742">
        <v>66680</v>
      </c>
      <c r="O15" s="742">
        <v>56951</v>
      </c>
      <c r="P15" s="742">
        <v>18794</v>
      </c>
      <c r="Q15" s="742">
        <v>15130</v>
      </c>
      <c r="R15" s="742">
        <v>11487</v>
      </c>
      <c r="S15" s="742">
        <v>9015</v>
      </c>
      <c r="T15" s="404">
        <v>5438.7</v>
      </c>
      <c r="U15" s="403"/>
    </row>
    <row r="16" spans="1:21" ht="17.25" customHeight="1">
      <c r="A16" s="1505" t="s">
        <v>244</v>
      </c>
      <c r="B16" s="1726"/>
      <c r="C16" s="334">
        <v>977</v>
      </c>
      <c r="D16" s="742">
        <v>15456</v>
      </c>
      <c r="E16" s="742">
        <v>353759</v>
      </c>
      <c r="F16" s="742">
        <v>344591</v>
      </c>
      <c r="G16" s="742">
        <v>95379</v>
      </c>
      <c r="H16" s="742">
        <v>92026</v>
      </c>
      <c r="I16" s="742">
        <v>66152</v>
      </c>
      <c r="J16" s="184">
        <v>65162</v>
      </c>
      <c r="K16" s="404">
        <v>32568.2</v>
      </c>
      <c r="L16" s="334">
        <v>331</v>
      </c>
      <c r="M16" s="742">
        <v>3810</v>
      </c>
      <c r="N16" s="742">
        <v>67776</v>
      </c>
      <c r="O16" s="742">
        <v>58427</v>
      </c>
      <c r="P16" s="742">
        <v>18662</v>
      </c>
      <c r="Q16" s="742">
        <v>15290</v>
      </c>
      <c r="R16" s="742">
        <v>11904</v>
      </c>
      <c r="S16" s="184">
        <v>9201</v>
      </c>
      <c r="T16" s="404">
        <v>5546.7000000000007</v>
      </c>
      <c r="U16" s="403"/>
    </row>
    <row r="17" spans="1:28" s="383" customFormat="1" ht="17.25" customHeight="1" thickBot="1">
      <c r="A17" s="1555" t="s">
        <v>321</v>
      </c>
      <c r="B17" s="1800"/>
      <c r="C17" s="321">
        <v>962</v>
      </c>
      <c r="D17" s="570">
        <v>15444</v>
      </c>
      <c r="E17" s="570">
        <v>352861</v>
      </c>
      <c r="F17" s="570">
        <v>345109</v>
      </c>
      <c r="G17" s="570">
        <v>94997</v>
      </c>
      <c r="H17" s="570">
        <v>92271</v>
      </c>
      <c r="I17" s="147" t="s">
        <v>64</v>
      </c>
      <c r="J17" s="147" t="s">
        <v>64</v>
      </c>
      <c r="K17" s="288">
        <v>32616.400000000001</v>
      </c>
      <c r="L17" s="321">
        <v>328</v>
      </c>
      <c r="M17" s="570">
        <v>3781</v>
      </c>
      <c r="N17" s="570">
        <v>67953</v>
      </c>
      <c r="O17" s="570">
        <v>58848</v>
      </c>
      <c r="P17" s="570">
        <v>18516</v>
      </c>
      <c r="Q17" s="570">
        <v>15238</v>
      </c>
      <c r="R17" s="147" t="s">
        <v>64</v>
      </c>
      <c r="S17" s="147" t="s">
        <v>64</v>
      </c>
      <c r="T17" s="288">
        <v>5607</v>
      </c>
      <c r="U17" s="403"/>
    </row>
    <row r="18" spans="1:28" ht="17.25" customHeight="1">
      <c r="A18" s="1514" t="s">
        <v>718</v>
      </c>
      <c r="B18" s="1242" t="s">
        <v>327</v>
      </c>
      <c r="C18" s="1245">
        <f>C17-C16</f>
        <v>-15</v>
      </c>
      <c r="D18" s="1246">
        <f t="shared" ref="D18:E18" si="0">D17-D16</f>
        <v>-12</v>
      </c>
      <c r="E18" s="1246">
        <f t="shared" si="0"/>
        <v>-898</v>
      </c>
      <c r="F18" s="1246">
        <f t="shared" ref="F18:T18" si="1">F17-F16</f>
        <v>518</v>
      </c>
      <c r="G18" s="1246">
        <f t="shared" si="1"/>
        <v>-382</v>
      </c>
      <c r="H18" s="1246">
        <f t="shared" si="1"/>
        <v>245</v>
      </c>
      <c r="I18" s="1308" t="s">
        <v>64</v>
      </c>
      <c r="J18" s="1308" t="s">
        <v>64</v>
      </c>
      <c r="K18" s="1247">
        <f t="shared" si="1"/>
        <v>48.200000000000728</v>
      </c>
      <c r="L18" s="1307">
        <f t="shared" si="1"/>
        <v>-3</v>
      </c>
      <c r="M18" s="1246">
        <f t="shared" si="1"/>
        <v>-29</v>
      </c>
      <c r="N18" s="1246">
        <f t="shared" si="1"/>
        <v>177</v>
      </c>
      <c r="O18" s="1246">
        <f t="shared" si="1"/>
        <v>421</v>
      </c>
      <c r="P18" s="1246">
        <f t="shared" si="1"/>
        <v>-146</v>
      </c>
      <c r="Q18" s="1246">
        <f t="shared" si="1"/>
        <v>-52</v>
      </c>
      <c r="R18" s="1308" t="s">
        <v>64</v>
      </c>
      <c r="S18" s="1308" t="s">
        <v>64</v>
      </c>
      <c r="T18" s="1247">
        <f t="shared" si="1"/>
        <v>60.299999999999272</v>
      </c>
      <c r="U18" s="229"/>
    </row>
    <row r="19" spans="1:28" ht="17.25" customHeight="1">
      <c r="A19" s="1497"/>
      <c r="B19" s="1250" t="s">
        <v>328</v>
      </c>
      <c r="C19" s="1253">
        <f>C17/C16-1</f>
        <v>-1.5353121801433001E-2</v>
      </c>
      <c r="D19" s="1254">
        <f t="shared" ref="D19:E19" si="2">D17/D16-1</f>
        <v>-7.763975155279379E-4</v>
      </c>
      <c r="E19" s="1254">
        <f t="shared" si="2"/>
        <v>-2.5384513185530144E-3</v>
      </c>
      <c r="F19" s="1254">
        <f t="shared" ref="F19:T19" si="3">F17/F16-1</f>
        <v>1.5032313670408914E-3</v>
      </c>
      <c r="G19" s="1254">
        <f t="shared" si="3"/>
        <v>-4.0050744922887072E-3</v>
      </c>
      <c r="H19" s="1254">
        <f t="shared" si="3"/>
        <v>2.6622910916480613E-3</v>
      </c>
      <c r="I19" s="1320" t="s">
        <v>64</v>
      </c>
      <c r="J19" s="1320" t="s">
        <v>64</v>
      </c>
      <c r="K19" s="1255">
        <f t="shared" si="3"/>
        <v>1.4799712603090764E-3</v>
      </c>
      <c r="L19" s="1319">
        <f t="shared" si="3"/>
        <v>-9.0634441087613649E-3</v>
      </c>
      <c r="M19" s="1254">
        <f t="shared" si="3"/>
        <v>-7.6115485564304253E-3</v>
      </c>
      <c r="N19" s="1254">
        <f t="shared" si="3"/>
        <v>2.6115439093483683E-3</v>
      </c>
      <c r="O19" s="1254">
        <f t="shared" si="3"/>
        <v>7.2055727660156332E-3</v>
      </c>
      <c r="P19" s="1254">
        <f t="shared" si="3"/>
        <v>-7.8233844175329414E-3</v>
      </c>
      <c r="Q19" s="1254">
        <f t="shared" si="3"/>
        <v>-3.4009156311314293E-3</v>
      </c>
      <c r="R19" s="1320" t="s">
        <v>64</v>
      </c>
      <c r="S19" s="1320" t="s">
        <v>64</v>
      </c>
      <c r="T19" s="1255">
        <f t="shared" si="3"/>
        <v>1.087132889826381E-2</v>
      </c>
      <c r="Y19" t="s">
        <v>64</v>
      </c>
    </row>
    <row r="20" spans="1:28" ht="17.25" customHeight="1">
      <c r="A20" s="1496" t="s">
        <v>719</v>
      </c>
      <c r="B20" s="1270" t="s">
        <v>327</v>
      </c>
      <c r="C20" s="1273">
        <f>C17-C12</f>
        <v>-26</v>
      </c>
      <c r="D20" s="1274">
        <f t="shared" ref="D20:E20" si="4">D17-D12</f>
        <v>-1109</v>
      </c>
      <c r="E20" s="1274">
        <f t="shared" si="4"/>
        <v>-31037</v>
      </c>
      <c r="F20" s="1274">
        <f t="shared" ref="F20:T20" si="5">F17-F12</f>
        <v>-23623</v>
      </c>
      <c r="G20" s="1274">
        <f t="shared" si="5"/>
        <v>-7345</v>
      </c>
      <c r="H20" s="1274">
        <f t="shared" si="5"/>
        <v>-3768</v>
      </c>
      <c r="I20" s="1316" t="s">
        <v>64</v>
      </c>
      <c r="J20" s="1316" t="s">
        <v>64</v>
      </c>
      <c r="K20" s="1275">
        <f t="shared" si="5"/>
        <v>-2111.9000000000015</v>
      </c>
      <c r="L20" s="1315">
        <f t="shared" si="5"/>
        <v>-15</v>
      </c>
      <c r="M20" s="1274">
        <f t="shared" si="5"/>
        <v>142</v>
      </c>
      <c r="N20" s="1274">
        <f t="shared" si="5"/>
        <v>3059</v>
      </c>
      <c r="O20" s="1274">
        <f t="shared" si="5"/>
        <v>3717</v>
      </c>
      <c r="P20" s="1274">
        <f t="shared" si="5"/>
        <v>805</v>
      </c>
      <c r="Q20" s="1274">
        <f t="shared" si="5"/>
        <v>875</v>
      </c>
      <c r="R20" s="1316" t="s">
        <v>64</v>
      </c>
      <c r="S20" s="1316" t="s">
        <v>64</v>
      </c>
      <c r="T20" s="1275">
        <f t="shared" si="5"/>
        <v>121.19999999999982</v>
      </c>
    </row>
    <row r="21" spans="1:28" ht="17.25" customHeight="1">
      <c r="A21" s="1497"/>
      <c r="B21" s="1250" t="s">
        <v>328</v>
      </c>
      <c r="C21" s="1253">
        <f>C17/C12-1</f>
        <v>-2.6315789473684181E-2</v>
      </c>
      <c r="D21" s="1254">
        <f t="shared" ref="D21:E21" si="6">D17/D12-1</f>
        <v>-6.6996918987494714E-2</v>
      </c>
      <c r="E21" s="1254">
        <f t="shared" si="6"/>
        <v>-8.0846995816597156E-2</v>
      </c>
      <c r="F21" s="1254">
        <f t="shared" ref="F21:T21" si="7">F17/F12-1</f>
        <v>-6.4065500146447851E-2</v>
      </c>
      <c r="G21" s="1254">
        <f t="shared" si="7"/>
        <v>-7.1769166129252882E-2</v>
      </c>
      <c r="H21" s="1254">
        <f t="shared" si="7"/>
        <v>-3.9234061162652711E-2</v>
      </c>
      <c r="I21" s="1320" t="s">
        <v>64</v>
      </c>
      <c r="J21" s="1320" t="s">
        <v>64</v>
      </c>
      <c r="K21" s="1255">
        <f t="shared" si="7"/>
        <v>-6.0812075454312553E-2</v>
      </c>
      <c r="L21" s="1319">
        <f t="shared" si="7"/>
        <v>-4.3731778425656009E-2</v>
      </c>
      <c r="M21" s="1254">
        <f t="shared" si="7"/>
        <v>3.9021709260785853E-2</v>
      </c>
      <c r="N21" s="1254">
        <f t="shared" si="7"/>
        <v>4.7138410330693103E-2</v>
      </c>
      <c r="O21" s="1254">
        <f t="shared" si="7"/>
        <v>6.7421233063067909E-2</v>
      </c>
      <c r="P21" s="1254">
        <f t="shared" si="7"/>
        <v>4.5451978996104092E-2</v>
      </c>
      <c r="Q21" s="1254">
        <f t="shared" si="7"/>
        <v>6.0920420524960051E-2</v>
      </c>
      <c r="R21" s="1320" t="s">
        <v>64</v>
      </c>
      <c r="S21" s="1320" t="s">
        <v>64</v>
      </c>
      <c r="T21" s="1255">
        <f t="shared" si="7"/>
        <v>2.2093404790550109E-2</v>
      </c>
    </row>
    <row r="22" spans="1:28" ht="17.25" customHeight="1">
      <c r="A22" s="1496" t="s">
        <v>720</v>
      </c>
      <c r="B22" s="1270" t="s">
        <v>327</v>
      </c>
      <c r="C22" s="1273">
        <f>C17-C7</f>
        <v>-107</v>
      </c>
      <c r="D22" s="1274">
        <f t="shared" ref="D22:E22" si="8">D17-D7</f>
        <v>-3775</v>
      </c>
      <c r="E22" s="1274">
        <f t="shared" si="8"/>
        <v>-123384</v>
      </c>
      <c r="F22" s="1274">
        <f t="shared" ref="F22:T22" si="9">F17-F7</f>
        <v>-109481</v>
      </c>
      <c r="G22" s="1274">
        <f t="shared" si="9"/>
        <v>-38529</v>
      </c>
      <c r="H22" s="1274">
        <f t="shared" si="9"/>
        <v>-31480</v>
      </c>
      <c r="I22" s="1316" t="s">
        <v>64</v>
      </c>
      <c r="J22" s="1316" t="s">
        <v>64</v>
      </c>
      <c r="K22" s="1275">
        <f t="shared" si="9"/>
        <v>-7473.5999999999985</v>
      </c>
      <c r="L22" s="1315">
        <f t="shared" si="9"/>
        <v>-41</v>
      </c>
      <c r="M22" s="1274">
        <f t="shared" si="9"/>
        <v>-357</v>
      </c>
      <c r="N22" s="1274">
        <f t="shared" si="9"/>
        <v>-20128</v>
      </c>
      <c r="O22" s="1274">
        <f t="shared" si="9"/>
        <v>-13607</v>
      </c>
      <c r="P22" s="1274">
        <f t="shared" si="9"/>
        <v>-6782</v>
      </c>
      <c r="Q22" s="1274">
        <f t="shared" si="9"/>
        <v>-4057</v>
      </c>
      <c r="R22" s="1316" t="s">
        <v>64</v>
      </c>
      <c r="S22" s="1316" t="s">
        <v>64</v>
      </c>
      <c r="T22" s="1275">
        <f t="shared" si="9"/>
        <v>-1037.9000000000005</v>
      </c>
    </row>
    <row r="23" spans="1:28" ht="17.25" customHeight="1" thickBot="1">
      <c r="A23" s="1498"/>
      <c r="B23" s="1290" t="s">
        <v>328</v>
      </c>
      <c r="C23" s="1291">
        <f>C17/C7-1</f>
        <v>-0.10009354536950421</v>
      </c>
      <c r="D23" s="1292">
        <f t="shared" ref="D23:E23" si="10">D17/D7-1</f>
        <v>-0.19642020916801084</v>
      </c>
      <c r="E23" s="1292">
        <f t="shared" si="10"/>
        <v>-0.25907673571376078</v>
      </c>
      <c r="F23" s="1292">
        <f t="shared" ref="F23:T23" si="11">F17/F7-1</f>
        <v>-0.24083459820937547</v>
      </c>
      <c r="G23" s="1292">
        <f t="shared" si="11"/>
        <v>-0.28855054446325057</v>
      </c>
      <c r="H23" s="1292">
        <f t="shared" si="11"/>
        <v>-0.25438178277347256</v>
      </c>
      <c r="I23" s="1365" t="s">
        <v>64</v>
      </c>
      <c r="J23" s="1365" t="s">
        <v>64</v>
      </c>
      <c r="K23" s="1369">
        <f t="shared" si="11"/>
        <v>-0.18642055375405331</v>
      </c>
      <c r="L23" s="1368">
        <f t="shared" si="11"/>
        <v>-0.11111111111111116</v>
      </c>
      <c r="M23" s="1292">
        <f t="shared" si="11"/>
        <v>-8.6273562107298196E-2</v>
      </c>
      <c r="N23" s="1292">
        <f t="shared" si="11"/>
        <v>-0.22851693327732425</v>
      </c>
      <c r="O23" s="1292">
        <f t="shared" si="11"/>
        <v>-0.18779932371816987</v>
      </c>
      <c r="P23" s="1292">
        <f t="shared" si="11"/>
        <v>-0.26808443355205946</v>
      </c>
      <c r="Q23" s="1292">
        <f t="shared" si="11"/>
        <v>-0.21026172583570868</v>
      </c>
      <c r="R23" s="1365" t="s">
        <v>64</v>
      </c>
      <c r="S23" s="1365" t="s">
        <v>64</v>
      </c>
      <c r="T23" s="1369">
        <f t="shared" si="11"/>
        <v>-0.15619497659859449</v>
      </c>
    </row>
    <row r="24" spans="1:28" ht="17.25" customHeight="1">
      <c r="A24" s="441" t="s">
        <v>22</v>
      </c>
      <c r="AB24" s="75"/>
    </row>
  </sheetData>
  <mergeCells count="29">
    <mergeCell ref="A22:A23"/>
    <mergeCell ref="A17:B17"/>
    <mergeCell ref="A15:B15"/>
    <mergeCell ref="A16:B16"/>
    <mergeCell ref="A18:A19"/>
    <mergeCell ref="A20:A21"/>
    <mergeCell ref="A12:B12"/>
    <mergeCell ref="A13:B13"/>
    <mergeCell ref="A14:B14"/>
    <mergeCell ref="A3:B6"/>
    <mergeCell ref="C3:K4"/>
    <mergeCell ref="A7:B7"/>
    <mergeCell ref="A8:B8"/>
    <mergeCell ref="A9:B9"/>
    <mergeCell ref="A10:B10"/>
    <mergeCell ref="A11:B11"/>
    <mergeCell ref="L3:T4"/>
    <mergeCell ref="C5:C6"/>
    <mergeCell ref="D5:D6"/>
    <mergeCell ref="K5:K6"/>
    <mergeCell ref="L5:L6"/>
    <mergeCell ref="E5:F5"/>
    <mergeCell ref="G5:H5"/>
    <mergeCell ref="T5:T6"/>
    <mergeCell ref="N5:O5"/>
    <mergeCell ref="I5:J5"/>
    <mergeCell ref="R5:S5"/>
    <mergeCell ref="P5:Q5"/>
    <mergeCell ref="M5:M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23:H23 C18:H18 K18:Q18 C19:H19 K19:Q19 C20:H20 K20:Q20 C21:H21 K21:Q21 C22:H22 K22:Q22 K23:Q23 T18 T19 T20 T21 T22 T23" unlocked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P27"/>
  <sheetViews>
    <sheetView zoomScaleNormal="100" workbookViewId="0"/>
  </sheetViews>
  <sheetFormatPr defaultRowHeight="15"/>
  <cols>
    <col min="1" max="1" width="19.140625" customWidth="1"/>
    <col min="2" max="13" width="9.28515625" customWidth="1"/>
    <col min="16" max="19" width="7.5703125" customWidth="1"/>
  </cols>
  <sheetData>
    <row r="1" spans="1:13" s="82" customFormat="1" ht="17.25" customHeight="1">
      <c r="A1" s="438" t="s">
        <v>594</v>
      </c>
      <c r="B1" s="80"/>
      <c r="C1" s="80"/>
      <c r="D1" s="80"/>
      <c r="E1" s="80"/>
      <c r="F1" s="80"/>
      <c r="G1" s="573"/>
      <c r="H1" s="80"/>
      <c r="I1" s="80"/>
      <c r="J1" s="80"/>
      <c r="K1" s="80"/>
      <c r="L1" s="80"/>
      <c r="M1" s="80"/>
    </row>
    <row r="2" spans="1:13" s="3" customFormat="1" ht="17.25" customHeight="1" thickBot="1">
      <c r="A2" s="701" t="s">
        <v>329</v>
      </c>
      <c r="L2" s="3" t="s">
        <v>0</v>
      </c>
    </row>
    <row r="3" spans="1:13" ht="24.75" customHeight="1">
      <c r="A3" s="1626" t="s">
        <v>325</v>
      </c>
      <c r="B3" s="1684" t="s">
        <v>330</v>
      </c>
      <c r="C3" s="1625"/>
      <c r="D3" s="1684" t="s">
        <v>331</v>
      </c>
      <c r="E3" s="1625"/>
      <c r="F3" s="1538" t="s">
        <v>353</v>
      </c>
      <c r="G3" s="1540"/>
      <c r="H3" s="1538" t="s">
        <v>451</v>
      </c>
      <c r="I3" s="1540"/>
      <c r="J3" s="1684" t="s">
        <v>955</v>
      </c>
      <c r="K3" s="1625"/>
      <c r="L3" s="1538" t="s">
        <v>333</v>
      </c>
      <c r="M3" s="1540"/>
    </row>
    <row r="4" spans="1:13" ht="13.5" customHeight="1">
      <c r="A4" s="1633"/>
      <c r="B4" s="1507" t="s">
        <v>5</v>
      </c>
      <c r="C4" s="1795" t="s">
        <v>456</v>
      </c>
      <c r="D4" s="1507" t="s">
        <v>5</v>
      </c>
      <c r="E4" s="1795" t="s">
        <v>456</v>
      </c>
      <c r="F4" s="1507" t="s">
        <v>5</v>
      </c>
      <c r="G4" s="1792" t="s">
        <v>279</v>
      </c>
      <c r="H4" s="1507" t="s">
        <v>5</v>
      </c>
      <c r="I4" s="1792" t="s">
        <v>280</v>
      </c>
      <c r="J4" s="1507" t="s">
        <v>5</v>
      </c>
      <c r="K4" s="1792" t="s">
        <v>281</v>
      </c>
      <c r="L4" s="1507" t="s">
        <v>5</v>
      </c>
      <c r="M4" s="1792" t="s">
        <v>776</v>
      </c>
    </row>
    <row r="5" spans="1:13" ht="13.5" customHeight="1">
      <c r="A5" s="1633"/>
      <c r="B5" s="1709"/>
      <c r="C5" s="1796"/>
      <c r="D5" s="1709"/>
      <c r="E5" s="1796"/>
      <c r="F5" s="1709"/>
      <c r="G5" s="1793"/>
      <c r="H5" s="1709"/>
      <c r="I5" s="1793"/>
      <c r="J5" s="1709"/>
      <c r="K5" s="1793"/>
      <c r="L5" s="1709"/>
      <c r="M5" s="1793"/>
    </row>
    <row r="6" spans="1:13" ht="13.5" customHeight="1" thickBot="1">
      <c r="A6" s="1630"/>
      <c r="B6" s="1509"/>
      <c r="C6" s="1797"/>
      <c r="D6" s="1509"/>
      <c r="E6" s="1797"/>
      <c r="F6" s="1509"/>
      <c r="G6" s="1794"/>
      <c r="H6" s="1509"/>
      <c r="I6" s="1794"/>
      <c r="J6" s="1509"/>
      <c r="K6" s="1794"/>
      <c r="L6" s="1509"/>
      <c r="M6" s="1794"/>
    </row>
    <row r="7" spans="1:13" s="49" customFormat="1" ht="17.25" customHeight="1">
      <c r="A7" s="361" t="s">
        <v>26</v>
      </c>
      <c r="B7" s="322">
        <v>1290</v>
      </c>
      <c r="C7" s="461">
        <v>1279</v>
      </c>
      <c r="D7" s="322">
        <v>19225</v>
      </c>
      <c r="E7" s="461">
        <v>18164</v>
      </c>
      <c r="F7" s="322">
        <v>420814</v>
      </c>
      <c r="G7" s="460">
        <v>403957</v>
      </c>
      <c r="H7" s="322">
        <v>113513</v>
      </c>
      <c r="I7" s="569">
        <v>107509</v>
      </c>
      <c r="J7" s="310">
        <v>78056</v>
      </c>
      <c r="K7" s="569">
        <v>74271</v>
      </c>
      <c r="L7" s="1134">
        <v>38223.4</v>
      </c>
      <c r="M7" s="1135">
        <v>1467.4</v>
      </c>
    </row>
    <row r="8" spans="1:13" s="49" customFormat="1" ht="17.25" customHeight="1">
      <c r="A8" s="369" t="s">
        <v>27</v>
      </c>
      <c r="B8" s="381">
        <v>185</v>
      </c>
      <c r="C8" s="380">
        <v>182</v>
      </c>
      <c r="D8" s="381">
        <v>2961</v>
      </c>
      <c r="E8" s="380">
        <v>2699</v>
      </c>
      <c r="F8" s="381">
        <v>65022</v>
      </c>
      <c r="G8" s="463">
        <v>60643</v>
      </c>
      <c r="H8" s="381">
        <v>16928</v>
      </c>
      <c r="I8" s="404">
        <v>15336</v>
      </c>
      <c r="J8" s="334">
        <v>10697</v>
      </c>
      <c r="K8" s="404">
        <v>9686</v>
      </c>
      <c r="L8" s="1136">
        <v>5892.1</v>
      </c>
      <c r="M8" s="844">
        <v>289.89999999999998</v>
      </c>
    </row>
    <row r="9" spans="1:13" s="49" customFormat="1" ht="17.25" customHeight="1">
      <c r="A9" s="369" t="s">
        <v>28</v>
      </c>
      <c r="B9" s="381">
        <v>152</v>
      </c>
      <c r="C9" s="380">
        <v>150</v>
      </c>
      <c r="D9" s="381">
        <v>1871</v>
      </c>
      <c r="E9" s="380">
        <v>1754</v>
      </c>
      <c r="F9" s="381">
        <v>39506</v>
      </c>
      <c r="G9" s="463">
        <v>37477</v>
      </c>
      <c r="H9" s="381">
        <v>10960</v>
      </c>
      <c r="I9" s="404">
        <v>10166</v>
      </c>
      <c r="J9" s="334">
        <v>7251</v>
      </c>
      <c r="K9" s="404">
        <v>6764</v>
      </c>
      <c r="L9" s="1136">
        <v>3586.8</v>
      </c>
      <c r="M9" s="844">
        <v>203.6</v>
      </c>
    </row>
    <row r="10" spans="1:13" s="49" customFormat="1" ht="17.25" customHeight="1">
      <c r="A10" s="369" t="s">
        <v>29</v>
      </c>
      <c r="B10" s="381">
        <v>89</v>
      </c>
      <c r="C10" s="380">
        <v>89</v>
      </c>
      <c r="D10" s="381">
        <v>1197</v>
      </c>
      <c r="E10" s="380">
        <v>1141</v>
      </c>
      <c r="F10" s="381">
        <v>26633</v>
      </c>
      <c r="G10" s="463">
        <v>25939</v>
      </c>
      <c r="H10" s="381">
        <v>7173</v>
      </c>
      <c r="I10" s="404">
        <v>6945</v>
      </c>
      <c r="J10" s="334">
        <v>4959</v>
      </c>
      <c r="K10" s="404">
        <v>4848</v>
      </c>
      <c r="L10" s="1136">
        <v>2484.9</v>
      </c>
      <c r="M10" s="844">
        <v>73.900000000000006</v>
      </c>
    </row>
    <row r="11" spans="1:13" s="49" customFormat="1" ht="17.25" customHeight="1">
      <c r="A11" s="369" t="s">
        <v>30</v>
      </c>
      <c r="B11" s="381">
        <v>55</v>
      </c>
      <c r="C11" s="380">
        <v>54</v>
      </c>
      <c r="D11" s="381">
        <v>963</v>
      </c>
      <c r="E11" s="380">
        <v>907</v>
      </c>
      <c r="F11" s="381">
        <v>21990</v>
      </c>
      <c r="G11" s="463">
        <v>21180</v>
      </c>
      <c r="H11" s="381">
        <v>5987</v>
      </c>
      <c r="I11" s="404">
        <v>5704</v>
      </c>
      <c r="J11" s="334">
        <v>3988</v>
      </c>
      <c r="K11" s="404">
        <v>3794</v>
      </c>
      <c r="L11" s="1136">
        <v>1920.6</v>
      </c>
      <c r="M11" s="844">
        <v>63.7</v>
      </c>
    </row>
    <row r="12" spans="1:13" s="49" customFormat="1" ht="17.25" customHeight="1">
      <c r="A12" s="369" t="s">
        <v>31</v>
      </c>
      <c r="B12" s="381">
        <v>32</v>
      </c>
      <c r="C12" s="380">
        <v>32</v>
      </c>
      <c r="D12" s="381">
        <v>516</v>
      </c>
      <c r="E12" s="380">
        <v>491</v>
      </c>
      <c r="F12" s="381">
        <v>10541</v>
      </c>
      <c r="G12" s="463">
        <v>10271</v>
      </c>
      <c r="H12" s="381">
        <v>2683</v>
      </c>
      <c r="I12" s="404">
        <v>2607</v>
      </c>
      <c r="J12" s="334">
        <v>1685</v>
      </c>
      <c r="K12" s="404">
        <v>1666</v>
      </c>
      <c r="L12" s="1136">
        <v>961.1</v>
      </c>
      <c r="M12" s="844">
        <v>45.4</v>
      </c>
    </row>
    <row r="13" spans="1:13" s="49" customFormat="1" ht="17.25" customHeight="1">
      <c r="A13" s="369" t="s">
        <v>32</v>
      </c>
      <c r="B13" s="381">
        <v>95</v>
      </c>
      <c r="C13" s="380">
        <v>94</v>
      </c>
      <c r="D13" s="381">
        <v>1546</v>
      </c>
      <c r="E13" s="380">
        <v>1467</v>
      </c>
      <c r="F13" s="381">
        <v>32151</v>
      </c>
      <c r="G13" s="463">
        <v>30853</v>
      </c>
      <c r="H13" s="381">
        <v>9090</v>
      </c>
      <c r="I13" s="404">
        <v>8570</v>
      </c>
      <c r="J13" s="334">
        <v>5341</v>
      </c>
      <c r="K13" s="404">
        <v>5131</v>
      </c>
      <c r="L13" s="1136">
        <v>2872.2</v>
      </c>
      <c r="M13" s="844">
        <v>220.1</v>
      </c>
    </row>
    <row r="14" spans="1:13" s="49" customFormat="1" ht="17.25" customHeight="1">
      <c r="A14" s="369" t="s">
        <v>33</v>
      </c>
      <c r="B14" s="381">
        <v>48</v>
      </c>
      <c r="C14" s="380">
        <v>48</v>
      </c>
      <c r="D14" s="381">
        <v>676</v>
      </c>
      <c r="E14" s="380">
        <v>652</v>
      </c>
      <c r="F14" s="381">
        <v>15583</v>
      </c>
      <c r="G14" s="463">
        <v>15195</v>
      </c>
      <c r="H14" s="381">
        <v>4485</v>
      </c>
      <c r="I14" s="404">
        <v>4343</v>
      </c>
      <c r="J14" s="334">
        <v>2852</v>
      </c>
      <c r="K14" s="404">
        <v>2799</v>
      </c>
      <c r="L14" s="1136">
        <v>1422.7</v>
      </c>
      <c r="M14" s="844">
        <v>69.900000000000006</v>
      </c>
    </row>
    <row r="15" spans="1:13" s="49" customFormat="1" ht="17.25" customHeight="1">
      <c r="A15" s="369" t="s">
        <v>34</v>
      </c>
      <c r="B15" s="381">
        <v>74</v>
      </c>
      <c r="C15" s="380">
        <v>74</v>
      </c>
      <c r="D15" s="381">
        <v>1060</v>
      </c>
      <c r="E15" s="380">
        <v>1031</v>
      </c>
      <c r="F15" s="381">
        <v>22522</v>
      </c>
      <c r="G15" s="463">
        <v>22069</v>
      </c>
      <c r="H15" s="381">
        <v>5726</v>
      </c>
      <c r="I15" s="404">
        <v>5575</v>
      </c>
      <c r="J15" s="334">
        <v>4600</v>
      </c>
      <c r="K15" s="404">
        <v>4491</v>
      </c>
      <c r="L15" s="1136">
        <v>2124.6</v>
      </c>
      <c r="M15" s="844">
        <v>90.1</v>
      </c>
    </row>
    <row r="16" spans="1:13" s="49" customFormat="1" ht="17.25" customHeight="1">
      <c r="A16" s="369" t="s">
        <v>35</v>
      </c>
      <c r="B16" s="381">
        <v>74</v>
      </c>
      <c r="C16" s="380">
        <v>73</v>
      </c>
      <c r="D16" s="381">
        <v>1014</v>
      </c>
      <c r="E16" s="380">
        <v>956</v>
      </c>
      <c r="F16" s="381">
        <v>21870</v>
      </c>
      <c r="G16" s="463">
        <v>20942</v>
      </c>
      <c r="H16" s="381">
        <v>5813</v>
      </c>
      <c r="I16" s="404">
        <v>5501</v>
      </c>
      <c r="J16" s="334">
        <v>4072</v>
      </c>
      <c r="K16" s="404">
        <v>3890</v>
      </c>
      <c r="L16" s="1136">
        <v>1989.9</v>
      </c>
      <c r="M16" s="844">
        <v>57.5</v>
      </c>
    </row>
    <row r="17" spans="1:16" s="49" customFormat="1" ht="17.25" customHeight="1">
      <c r="A17" s="369" t="s">
        <v>36</v>
      </c>
      <c r="B17" s="381">
        <v>65</v>
      </c>
      <c r="C17" s="380">
        <v>64</v>
      </c>
      <c r="D17" s="381">
        <v>943</v>
      </c>
      <c r="E17" s="380">
        <v>873</v>
      </c>
      <c r="F17" s="381">
        <v>21331</v>
      </c>
      <c r="G17" s="463">
        <v>19796</v>
      </c>
      <c r="H17" s="381">
        <v>5753</v>
      </c>
      <c r="I17" s="404">
        <v>5171</v>
      </c>
      <c r="J17" s="334">
        <v>4631</v>
      </c>
      <c r="K17" s="404">
        <v>4042</v>
      </c>
      <c r="L17" s="1136">
        <v>1924</v>
      </c>
      <c r="M17" s="844">
        <v>67.2</v>
      </c>
    </row>
    <row r="18" spans="1:16" s="49" customFormat="1" ht="17.25" customHeight="1">
      <c r="A18" s="369" t="s">
        <v>37</v>
      </c>
      <c r="B18" s="381">
        <v>123</v>
      </c>
      <c r="C18" s="380">
        <v>123</v>
      </c>
      <c r="D18" s="381">
        <v>2044</v>
      </c>
      <c r="E18" s="380">
        <v>1969</v>
      </c>
      <c r="F18" s="381">
        <v>45611</v>
      </c>
      <c r="G18" s="463">
        <v>44607</v>
      </c>
      <c r="H18" s="381">
        <v>12464</v>
      </c>
      <c r="I18" s="404">
        <v>12171</v>
      </c>
      <c r="J18" s="334">
        <v>8784</v>
      </c>
      <c r="K18" s="404">
        <v>8561</v>
      </c>
      <c r="L18" s="1136">
        <v>4167.6000000000004</v>
      </c>
      <c r="M18" s="844">
        <v>116.1</v>
      </c>
    </row>
    <row r="19" spans="1:16" s="49" customFormat="1" ht="17.25" customHeight="1">
      <c r="A19" s="369" t="s">
        <v>38</v>
      </c>
      <c r="B19" s="381">
        <v>94</v>
      </c>
      <c r="C19" s="380">
        <v>94</v>
      </c>
      <c r="D19" s="381">
        <v>1275</v>
      </c>
      <c r="E19" s="380">
        <v>1226</v>
      </c>
      <c r="F19" s="381">
        <v>26754</v>
      </c>
      <c r="G19" s="463">
        <v>25976</v>
      </c>
      <c r="H19" s="381">
        <v>7144</v>
      </c>
      <c r="I19" s="404">
        <v>6908</v>
      </c>
      <c r="J19" s="334">
        <v>5200</v>
      </c>
      <c r="K19" s="404">
        <v>5050</v>
      </c>
      <c r="L19" s="1136">
        <v>2533.3000000000002</v>
      </c>
      <c r="M19" s="844">
        <v>61.4</v>
      </c>
    </row>
    <row r="20" spans="1:16" s="49" customFormat="1" ht="17.25" customHeight="1">
      <c r="A20" s="369" t="s">
        <v>39</v>
      </c>
      <c r="B20" s="381">
        <v>69</v>
      </c>
      <c r="C20" s="380">
        <v>67</v>
      </c>
      <c r="D20" s="381">
        <v>1074</v>
      </c>
      <c r="E20" s="380">
        <v>1020</v>
      </c>
      <c r="F20" s="381">
        <v>24142</v>
      </c>
      <c r="G20" s="463">
        <v>23369</v>
      </c>
      <c r="H20" s="381">
        <v>6471</v>
      </c>
      <c r="I20" s="404">
        <v>6189</v>
      </c>
      <c r="J20" s="334">
        <v>4933</v>
      </c>
      <c r="K20" s="404">
        <v>4763</v>
      </c>
      <c r="L20" s="1136">
        <v>2225.1999999999998</v>
      </c>
      <c r="M20" s="844">
        <v>44</v>
      </c>
    </row>
    <row r="21" spans="1:16" s="49" customFormat="1" ht="17.25" customHeight="1" thickBot="1">
      <c r="A21" s="362" t="s">
        <v>40</v>
      </c>
      <c r="B21" s="346">
        <v>135</v>
      </c>
      <c r="C21" s="320">
        <v>135</v>
      </c>
      <c r="D21" s="346">
        <v>2085</v>
      </c>
      <c r="E21" s="320">
        <v>1978</v>
      </c>
      <c r="F21" s="346">
        <v>47158</v>
      </c>
      <c r="G21" s="323">
        <v>45640</v>
      </c>
      <c r="H21" s="346">
        <v>12836</v>
      </c>
      <c r="I21" s="288">
        <v>12323</v>
      </c>
      <c r="J21" s="321">
        <v>9063</v>
      </c>
      <c r="K21" s="288">
        <v>8786</v>
      </c>
      <c r="L21" s="1137">
        <v>4118.3999999999996</v>
      </c>
      <c r="M21" s="847">
        <v>64.599999999999994</v>
      </c>
    </row>
    <row r="22" spans="1:16" s="11" customFormat="1" ht="17.25" customHeight="1">
      <c r="A22" s="441" t="s">
        <v>22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  <row r="23" spans="1:16" s="52" customFormat="1" ht="17.25" customHeight="1">
      <c r="A23" s="385" t="s">
        <v>775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P23" s="327"/>
    </row>
    <row r="24" spans="1:16" s="11" customFormat="1" ht="17.25" customHeight="1">
      <c r="A24" s="1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6" ht="17.25" customHeigh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1:16" ht="17.25" customHeight="1">
      <c r="A26" s="848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</row>
    <row r="27" spans="1:16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</row>
  </sheetData>
  <mergeCells count="19">
    <mergeCell ref="L3:M3"/>
    <mergeCell ref="F4:F6"/>
    <mergeCell ref="A3:A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H4:H6"/>
    <mergeCell ref="I4:I6"/>
    <mergeCell ref="K4:K6"/>
    <mergeCell ref="L4:L6"/>
    <mergeCell ref="M4:M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595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23357</v>
      </c>
      <c r="C5" s="704">
        <v>23260</v>
      </c>
      <c r="D5" s="704">
        <v>22904</v>
      </c>
      <c r="E5" s="704">
        <v>21986</v>
      </c>
      <c r="F5" s="704">
        <v>20918</v>
      </c>
      <c r="G5" s="704">
        <v>20192</v>
      </c>
      <c r="H5" s="704">
        <v>19771</v>
      </c>
      <c r="I5" s="704">
        <v>19546</v>
      </c>
      <c r="J5" s="704">
        <v>19380</v>
      </c>
      <c r="K5" s="704">
        <v>19266</v>
      </c>
      <c r="L5" s="706">
        <v>19225</v>
      </c>
      <c r="M5" s="879">
        <f>L5-K5</f>
        <v>-41</v>
      </c>
      <c r="N5" s="880">
        <f>L5/K5-1</f>
        <v>-2.1281013183847008E-3</v>
      </c>
      <c r="O5" s="881">
        <f>L5-G5</f>
        <v>-967</v>
      </c>
      <c r="P5" s="882">
        <f>L5/G5-1</f>
        <v>-4.7890253565768592E-2</v>
      </c>
      <c r="Q5" s="883">
        <f>L5-B5</f>
        <v>-4132</v>
      </c>
      <c r="R5" s="884">
        <f>L5/B5-1</f>
        <v>-0.17690628077235948</v>
      </c>
    </row>
    <row r="6" spans="1:18" ht="17.25" customHeight="1">
      <c r="A6" s="369" t="s">
        <v>27</v>
      </c>
      <c r="B6" s="707">
        <v>3121</v>
      </c>
      <c r="C6" s="392">
        <v>3079</v>
      </c>
      <c r="D6" s="392">
        <v>3038</v>
      </c>
      <c r="E6" s="392">
        <v>2953</v>
      </c>
      <c r="F6" s="392">
        <v>2862</v>
      </c>
      <c r="G6" s="392">
        <v>2811</v>
      </c>
      <c r="H6" s="392">
        <v>2802</v>
      </c>
      <c r="I6" s="392">
        <v>2821</v>
      </c>
      <c r="J6" s="392">
        <v>2876</v>
      </c>
      <c r="K6" s="392">
        <v>2902</v>
      </c>
      <c r="L6" s="708">
        <v>2961</v>
      </c>
      <c r="M6" s="885">
        <f t="shared" ref="M6:M19" si="0">L6-K6</f>
        <v>59</v>
      </c>
      <c r="N6" s="886">
        <f t="shared" ref="N6:N19" si="1">L6/K6-1</f>
        <v>2.033080634045481E-2</v>
      </c>
      <c r="O6" s="887">
        <f t="shared" ref="O6:O19" si="2">L6-G6</f>
        <v>150</v>
      </c>
      <c r="P6" s="888">
        <f t="shared" ref="P6:P19" si="3">L6/G6-1</f>
        <v>5.3361792956243326E-2</v>
      </c>
      <c r="Q6" s="889">
        <f t="shared" ref="Q6:Q19" si="4">L6-B6</f>
        <v>-160</v>
      </c>
      <c r="R6" s="890">
        <f t="shared" ref="R6:R19" si="5">L6/B6-1</f>
        <v>-5.1265619993591804E-2</v>
      </c>
    </row>
    <row r="7" spans="1:18" ht="17.25" customHeight="1">
      <c r="A7" s="369" t="s">
        <v>28</v>
      </c>
      <c r="B7" s="707">
        <v>2123</v>
      </c>
      <c r="C7" s="392">
        <v>2138</v>
      </c>
      <c r="D7" s="392">
        <v>2161</v>
      </c>
      <c r="E7" s="392">
        <v>2079</v>
      </c>
      <c r="F7" s="392">
        <v>2018</v>
      </c>
      <c r="G7" s="392">
        <v>1978</v>
      </c>
      <c r="H7" s="392">
        <v>1987</v>
      </c>
      <c r="I7" s="392">
        <v>1940</v>
      </c>
      <c r="J7" s="392">
        <v>1914</v>
      </c>
      <c r="K7" s="392">
        <v>1879</v>
      </c>
      <c r="L7" s="708">
        <v>1871</v>
      </c>
      <c r="M7" s="885">
        <f t="shared" si="0"/>
        <v>-8</v>
      </c>
      <c r="N7" s="886">
        <f t="shared" si="1"/>
        <v>-4.2575838211814654E-3</v>
      </c>
      <c r="O7" s="887">
        <f t="shared" si="2"/>
        <v>-107</v>
      </c>
      <c r="P7" s="888">
        <f t="shared" si="3"/>
        <v>-5.409504550050559E-2</v>
      </c>
      <c r="Q7" s="889">
        <f t="shared" si="4"/>
        <v>-252</v>
      </c>
      <c r="R7" s="890">
        <f t="shared" si="5"/>
        <v>-0.1186999528968441</v>
      </c>
    </row>
    <row r="8" spans="1:18" ht="17.25" customHeight="1">
      <c r="A8" s="369" t="s">
        <v>29</v>
      </c>
      <c r="B8" s="707">
        <v>1497</v>
      </c>
      <c r="C8" s="392">
        <v>1484</v>
      </c>
      <c r="D8" s="392">
        <v>1466</v>
      </c>
      <c r="E8" s="392">
        <v>1405</v>
      </c>
      <c r="F8" s="392">
        <v>1334</v>
      </c>
      <c r="G8" s="392">
        <v>1293</v>
      </c>
      <c r="H8" s="392">
        <v>1274</v>
      </c>
      <c r="I8" s="392">
        <v>1239</v>
      </c>
      <c r="J8" s="392">
        <v>1224</v>
      </c>
      <c r="K8" s="392">
        <v>1200</v>
      </c>
      <c r="L8" s="708">
        <v>1197</v>
      </c>
      <c r="M8" s="885">
        <f t="shared" si="0"/>
        <v>-3</v>
      </c>
      <c r="N8" s="886">
        <f t="shared" si="1"/>
        <v>-2.4999999999999467E-3</v>
      </c>
      <c r="O8" s="887">
        <f t="shared" si="2"/>
        <v>-96</v>
      </c>
      <c r="P8" s="888">
        <f t="shared" si="3"/>
        <v>-7.4245939675174011E-2</v>
      </c>
      <c r="Q8" s="889">
        <f t="shared" si="4"/>
        <v>-300</v>
      </c>
      <c r="R8" s="890">
        <f t="shared" si="5"/>
        <v>-0.20040080160320639</v>
      </c>
    </row>
    <row r="9" spans="1:18" ht="17.25" customHeight="1">
      <c r="A9" s="369" t="s">
        <v>30</v>
      </c>
      <c r="B9" s="707">
        <v>1141</v>
      </c>
      <c r="C9" s="392">
        <v>1153</v>
      </c>
      <c r="D9" s="392">
        <v>1162</v>
      </c>
      <c r="E9" s="392">
        <v>1112</v>
      </c>
      <c r="F9" s="392">
        <v>1043</v>
      </c>
      <c r="G9" s="392">
        <v>1001</v>
      </c>
      <c r="H9" s="392">
        <v>976</v>
      </c>
      <c r="I9" s="392">
        <v>981</v>
      </c>
      <c r="J9" s="392">
        <v>960</v>
      </c>
      <c r="K9" s="392">
        <v>967</v>
      </c>
      <c r="L9" s="708">
        <v>963</v>
      </c>
      <c r="M9" s="885">
        <f t="shared" si="0"/>
        <v>-4</v>
      </c>
      <c r="N9" s="886">
        <f t="shared" si="1"/>
        <v>-4.1365046535677408E-3</v>
      </c>
      <c r="O9" s="887">
        <f t="shared" si="2"/>
        <v>-38</v>
      </c>
      <c r="P9" s="888">
        <f t="shared" si="3"/>
        <v>-3.7962037962038009E-2</v>
      </c>
      <c r="Q9" s="889">
        <f t="shared" si="4"/>
        <v>-178</v>
      </c>
      <c r="R9" s="890">
        <f t="shared" si="5"/>
        <v>-0.15600350569675725</v>
      </c>
    </row>
    <row r="10" spans="1:18" ht="17.25" customHeight="1">
      <c r="A10" s="369" t="s">
        <v>31</v>
      </c>
      <c r="B10" s="707">
        <v>675</v>
      </c>
      <c r="C10" s="392">
        <v>682</v>
      </c>
      <c r="D10" s="392">
        <v>671</v>
      </c>
      <c r="E10" s="392">
        <v>634</v>
      </c>
      <c r="F10" s="392">
        <v>591</v>
      </c>
      <c r="G10" s="392">
        <v>557</v>
      </c>
      <c r="H10" s="392">
        <v>536</v>
      </c>
      <c r="I10" s="392">
        <v>521</v>
      </c>
      <c r="J10" s="392">
        <v>528</v>
      </c>
      <c r="K10" s="392">
        <v>527</v>
      </c>
      <c r="L10" s="708">
        <v>516</v>
      </c>
      <c r="M10" s="885">
        <f t="shared" si="0"/>
        <v>-11</v>
      </c>
      <c r="N10" s="886">
        <f t="shared" si="1"/>
        <v>-2.0872865275142316E-2</v>
      </c>
      <c r="O10" s="887">
        <f t="shared" si="2"/>
        <v>-41</v>
      </c>
      <c r="P10" s="888">
        <f t="shared" si="3"/>
        <v>-7.3608617594254966E-2</v>
      </c>
      <c r="Q10" s="889">
        <f t="shared" si="4"/>
        <v>-159</v>
      </c>
      <c r="R10" s="890">
        <f t="shared" si="5"/>
        <v>-0.23555555555555552</v>
      </c>
    </row>
    <row r="11" spans="1:18" ht="17.25" customHeight="1">
      <c r="A11" s="369" t="s">
        <v>32</v>
      </c>
      <c r="B11" s="707">
        <v>1971</v>
      </c>
      <c r="C11" s="392">
        <v>1963</v>
      </c>
      <c r="D11" s="392">
        <v>1912</v>
      </c>
      <c r="E11" s="392">
        <v>1844</v>
      </c>
      <c r="F11" s="392">
        <v>1776</v>
      </c>
      <c r="G11" s="392">
        <v>1734</v>
      </c>
      <c r="H11" s="392">
        <v>1665</v>
      </c>
      <c r="I11" s="392">
        <v>1674</v>
      </c>
      <c r="J11" s="392">
        <v>1608</v>
      </c>
      <c r="K11" s="392">
        <v>1584</v>
      </c>
      <c r="L11" s="708">
        <v>1546</v>
      </c>
      <c r="M11" s="885">
        <f t="shared" si="0"/>
        <v>-38</v>
      </c>
      <c r="N11" s="886">
        <f t="shared" si="1"/>
        <v>-2.3989898989899006E-2</v>
      </c>
      <c r="O11" s="887">
        <f t="shared" si="2"/>
        <v>-188</v>
      </c>
      <c r="P11" s="888">
        <f t="shared" si="3"/>
        <v>-0.10841983852364478</v>
      </c>
      <c r="Q11" s="889">
        <f t="shared" si="4"/>
        <v>-425</v>
      </c>
      <c r="R11" s="890">
        <f t="shared" si="5"/>
        <v>-0.21562658548959923</v>
      </c>
    </row>
    <row r="12" spans="1:18" ht="17.25" customHeight="1">
      <c r="A12" s="369" t="s">
        <v>33</v>
      </c>
      <c r="B12" s="707">
        <v>871</v>
      </c>
      <c r="C12" s="392">
        <v>863</v>
      </c>
      <c r="D12" s="392">
        <v>853</v>
      </c>
      <c r="E12" s="392">
        <v>806</v>
      </c>
      <c r="F12" s="392">
        <v>754</v>
      </c>
      <c r="G12" s="392">
        <v>722</v>
      </c>
      <c r="H12" s="392">
        <v>704</v>
      </c>
      <c r="I12" s="392">
        <v>683</v>
      </c>
      <c r="J12" s="392">
        <v>679</v>
      </c>
      <c r="K12" s="392">
        <v>677</v>
      </c>
      <c r="L12" s="708">
        <v>676</v>
      </c>
      <c r="M12" s="885">
        <f t="shared" si="0"/>
        <v>-1</v>
      </c>
      <c r="N12" s="886">
        <f t="shared" si="1"/>
        <v>-1.477104874446078E-3</v>
      </c>
      <c r="O12" s="887">
        <f t="shared" si="2"/>
        <v>-46</v>
      </c>
      <c r="P12" s="888">
        <f t="shared" si="3"/>
        <v>-6.3711911357340667E-2</v>
      </c>
      <c r="Q12" s="889">
        <f t="shared" si="4"/>
        <v>-195</v>
      </c>
      <c r="R12" s="890">
        <f t="shared" si="5"/>
        <v>-0.22388059701492535</v>
      </c>
    </row>
    <row r="13" spans="1:18" ht="17.25" customHeight="1">
      <c r="A13" s="369" t="s">
        <v>34</v>
      </c>
      <c r="B13" s="707">
        <v>1301</v>
      </c>
      <c r="C13" s="392">
        <v>1308</v>
      </c>
      <c r="D13" s="392">
        <v>1294</v>
      </c>
      <c r="E13" s="392">
        <v>1242</v>
      </c>
      <c r="F13" s="392">
        <v>1197</v>
      </c>
      <c r="G13" s="392">
        <v>1152</v>
      </c>
      <c r="H13" s="392">
        <v>1113</v>
      </c>
      <c r="I13" s="392">
        <v>1094</v>
      </c>
      <c r="J13" s="392">
        <v>1090</v>
      </c>
      <c r="K13" s="392">
        <v>1082</v>
      </c>
      <c r="L13" s="708">
        <v>1060</v>
      </c>
      <c r="M13" s="885">
        <f t="shared" si="0"/>
        <v>-22</v>
      </c>
      <c r="N13" s="886">
        <f t="shared" si="1"/>
        <v>-2.0332717190388205E-2</v>
      </c>
      <c r="O13" s="887">
        <f t="shared" si="2"/>
        <v>-92</v>
      </c>
      <c r="P13" s="888">
        <f t="shared" si="3"/>
        <v>-7.986111111111116E-2</v>
      </c>
      <c r="Q13" s="889">
        <f t="shared" si="4"/>
        <v>-241</v>
      </c>
      <c r="R13" s="890">
        <f t="shared" si="5"/>
        <v>-0.18524212144504226</v>
      </c>
    </row>
    <row r="14" spans="1:18" ht="17.25" customHeight="1">
      <c r="A14" s="369" t="s">
        <v>35</v>
      </c>
      <c r="B14" s="707">
        <v>1125</v>
      </c>
      <c r="C14" s="392">
        <v>1117</v>
      </c>
      <c r="D14" s="392">
        <v>1115</v>
      </c>
      <c r="E14" s="392">
        <v>1062</v>
      </c>
      <c r="F14" s="392">
        <v>1021</v>
      </c>
      <c r="G14" s="392">
        <v>992</v>
      </c>
      <c r="H14" s="392">
        <v>976</v>
      </c>
      <c r="I14" s="392">
        <v>981</v>
      </c>
      <c r="J14" s="392">
        <v>995</v>
      </c>
      <c r="K14" s="392">
        <v>994</v>
      </c>
      <c r="L14" s="708">
        <v>1014</v>
      </c>
      <c r="M14" s="885">
        <f t="shared" si="0"/>
        <v>20</v>
      </c>
      <c r="N14" s="886">
        <f t="shared" si="1"/>
        <v>2.0120724346076369E-2</v>
      </c>
      <c r="O14" s="887">
        <f t="shared" si="2"/>
        <v>22</v>
      </c>
      <c r="P14" s="888">
        <f t="shared" si="3"/>
        <v>2.2177419354838745E-2</v>
      </c>
      <c r="Q14" s="889">
        <f t="shared" si="4"/>
        <v>-111</v>
      </c>
      <c r="R14" s="890">
        <f t="shared" si="5"/>
        <v>-9.866666666666668E-2</v>
      </c>
    </row>
    <row r="15" spans="1:18" ht="17.25" customHeight="1">
      <c r="A15" s="369" t="s">
        <v>36</v>
      </c>
      <c r="B15" s="707">
        <v>1139</v>
      </c>
      <c r="C15" s="392">
        <v>1143</v>
      </c>
      <c r="D15" s="392">
        <v>1111</v>
      </c>
      <c r="E15" s="392">
        <v>1076</v>
      </c>
      <c r="F15" s="392">
        <v>1036</v>
      </c>
      <c r="G15" s="392">
        <v>1007</v>
      </c>
      <c r="H15" s="392">
        <v>999</v>
      </c>
      <c r="I15" s="392">
        <v>997</v>
      </c>
      <c r="J15" s="392">
        <v>972</v>
      </c>
      <c r="K15" s="392">
        <v>945</v>
      </c>
      <c r="L15" s="708">
        <v>943</v>
      </c>
      <c r="M15" s="885">
        <f t="shared" si="0"/>
        <v>-2</v>
      </c>
      <c r="N15" s="886">
        <f t="shared" si="1"/>
        <v>-2.1164021164020719E-3</v>
      </c>
      <c r="O15" s="887">
        <f t="shared" si="2"/>
        <v>-64</v>
      </c>
      <c r="P15" s="888">
        <f t="shared" si="3"/>
        <v>-6.3555114200595786E-2</v>
      </c>
      <c r="Q15" s="889">
        <f t="shared" si="4"/>
        <v>-196</v>
      </c>
      <c r="R15" s="890">
        <f t="shared" si="5"/>
        <v>-0.1720807726075505</v>
      </c>
    </row>
    <row r="16" spans="1:18" ht="17.25" customHeight="1">
      <c r="A16" s="369" t="s">
        <v>37</v>
      </c>
      <c r="B16" s="707">
        <v>2645</v>
      </c>
      <c r="C16" s="392">
        <v>2611</v>
      </c>
      <c r="D16" s="392">
        <v>2549</v>
      </c>
      <c r="E16" s="392">
        <v>2460</v>
      </c>
      <c r="F16" s="392">
        <v>2301</v>
      </c>
      <c r="G16" s="392">
        <v>2213</v>
      </c>
      <c r="H16" s="392">
        <v>2139</v>
      </c>
      <c r="I16" s="392">
        <v>2111</v>
      </c>
      <c r="J16" s="392">
        <v>2074</v>
      </c>
      <c r="K16" s="392">
        <v>2069</v>
      </c>
      <c r="L16" s="708">
        <v>2044</v>
      </c>
      <c r="M16" s="885">
        <f t="shared" si="0"/>
        <v>-25</v>
      </c>
      <c r="N16" s="886">
        <f t="shared" si="1"/>
        <v>-1.2083131947800863E-2</v>
      </c>
      <c r="O16" s="887">
        <f t="shared" si="2"/>
        <v>-169</v>
      </c>
      <c r="P16" s="888">
        <f t="shared" si="3"/>
        <v>-7.6366922729326658E-2</v>
      </c>
      <c r="Q16" s="889">
        <f t="shared" si="4"/>
        <v>-601</v>
      </c>
      <c r="R16" s="890">
        <f t="shared" si="5"/>
        <v>-0.22722117202268433</v>
      </c>
    </row>
    <row r="17" spans="1:18" ht="17.25" customHeight="1">
      <c r="A17" s="369" t="s">
        <v>38</v>
      </c>
      <c r="B17" s="707">
        <v>1477</v>
      </c>
      <c r="C17" s="392">
        <v>1459</v>
      </c>
      <c r="D17" s="392">
        <v>1442</v>
      </c>
      <c r="E17" s="392">
        <v>1389</v>
      </c>
      <c r="F17" s="392">
        <v>1327</v>
      </c>
      <c r="G17" s="392">
        <v>1279</v>
      </c>
      <c r="H17" s="392">
        <v>1254</v>
      </c>
      <c r="I17" s="392">
        <v>1256</v>
      </c>
      <c r="J17" s="392">
        <v>1262</v>
      </c>
      <c r="K17" s="392">
        <v>1265</v>
      </c>
      <c r="L17" s="708">
        <v>1275</v>
      </c>
      <c r="M17" s="885">
        <f t="shared" si="0"/>
        <v>10</v>
      </c>
      <c r="N17" s="886">
        <f t="shared" si="1"/>
        <v>7.905138339920903E-3</v>
      </c>
      <c r="O17" s="887">
        <f t="shared" si="2"/>
        <v>-4</v>
      </c>
      <c r="P17" s="888">
        <f t="shared" si="3"/>
        <v>-3.1274433150899617E-3</v>
      </c>
      <c r="Q17" s="889">
        <f t="shared" si="4"/>
        <v>-202</v>
      </c>
      <c r="R17" s="890">
        <f t="shared" si="5"/>
        <v>-0.13676371022342582</v>
      </c>
    </row>
    <row r="18" spans="1:18" ht="17.25" customHeight="1">
      <c r="A18" s="369" t="s">
        <v>39</v>
      </c>
      <c r="B18" s="707">
        <v>1364</v>
      </c>
      <c r="C18" s="392">
        <v>1351</v>
      </c>
      <c r="D18" s="392">
        <v>1298</v>
      </c>
      <c r="E18" s="392">
        <v>1246</v>
      </c>
      <c r="F18" s="392">
        <v>1157</v>
      </c>
      <c r="G18" s="392">
        <v>1089</v>
      </c>
      <c r="H18" s="392">
        <v>1067</v>
      </c>
      <c r="I18" s="392">
        <v>1053</v>
      </c>
      <c r="J18" s="392">
        <v>1065</v>
      </c>
      <c r="K18" s="392">
        <v>1064</v>
      </c>
      <c r="L18" s="708">
        <v>1074</v>
      </c>
      <c r="M18" s="885">
        <f t="shared" si="0"/>
        <v>10</v>
      </c>
      <c r="N18" s="886">
        <f t="shared" si="1"/>
        <v>9.3984962406015171E-3</v>
      </c>
      <c r="O18" s="887">
        <f t="shared" si="2"/>
        <v>-15</v>
      </c>
      <c r="P18" s="888">
        <f t="shared" si="3"/>
        <v>-1.377410468319562E-2</v>
      </c>
      <c r="Q18" s="889">
        <f t="shared" si="4"/>
        <v>-290</v>
      </c>
      <c r="R18" s="890">
        <f t="shared" si="5"/>
        <v>-0.21260997067448684</v>
      </c>
    </row>
    <row r="19" spans="1:18" ht="17.25" customHeight="1" thickBot="1">
      <c r="A19" s="362" t="s">
        <v>40</v>
      </c>
      <c r="B19" s="709">
        <v>2907</v>
      </c>
      <c r="C19" s="427">
        <v>2909</v>
      </c>
      <c r="D19" s="427">
        <v>2832</v>
      </c>
      <c r="E19" s="427">
        <v>2678</v>
      </c>
      <c r="F19" s="427">
        <v>2501</v>
      </c>
      <c r="G19" s="427">
        <v>2364</v>
      </c>
      <c r="H19" s="427">
        <v>2279</v>
      </c>
      <c r="I19" s="427">
        <v>2195</v>
      </c>
      <c r="J19" s="427">
        <v>2133</v>
      </c>
      <c r="K19" s="427">
        <v>2111</v>
      </c>
      <c r="L19" s="710">
        <v>2085</v>
      </c>
      <c r="M19" s="891">
        <f t="shared" si="0"/>
        <v>-26</v>
      </c>
      <c r="N19" s="892">
        <f t="shared" si="1"/>
        <v>-1.2316437707247774E-2</v>
      </c>
      <c r="O19" s="893">
        <f t="shared" si="2"/>
        <v>-279</v>
      </c>
      <c r="P19" s="894">
        <f t="shared" si="3"/>
        <v>-0.11802030456852797</v>
      </c>
      <c r="Q19" s="895">
        <f t="shared" si="4"/>
        <v>-822</v>
      </c>
      <c r="R19" s="896">
        <f t="shared" si="5"/>
        <v>-0.28276573787409698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M3:N3"/>
    <mergeCell ref="O3:P3"/>
    <mergeCell ref="Q3:R3"/>
    <mergeCell ref="A3:A4"/>
    <mergeCell ref="B3:L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R22"/>
  <sheetViews>
    <sheetView zoomScaleNormal="100" workbookViewId="0">
      <selection activeCell="A2" sqref="A2"/>
    </sheetView>
  </sheetViews>
  <sheetFormatPr defaultRowHeight="15"/>
  <cols>
    <col min="1" max="1" width="18" style="383" customWidth="1"/>
    <col min="2" max="12" width="6.7109375" style="383" customWidth="1"/>
    <col min="13" max="13" width="6.42578125" style="383" customWidth="1"/>
    <col min="14" max="14" width="6" style="383" customWidth="1"/>
    <col min="15" max="15" width="6.42578125" style="383" customWidth="1"/>
    <col min="16" max="16" width="6" style="383" customWidth="1"/>
    <col min="17" max="17" width="7.7109375" style="383" customWidth="1"/>
    <col min="18" max="18" width="6.140625" style="383" customWidth="1"/>
    <col min="19" max="16384" width="9.140625" style="383"/>
  </cols>
  <sheetData>
    <row r="1" spans="1:18" s="82" customFormat="1" ht="17.25" customHeight="1">
      <c r="A1" s="298" t="s">
        <v>596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564326</v>
      </c>
      <c r="C5" s="704">
        <v>556260</v>
      </c>
      <c r="D5" s="704">
        <v>532918</v>
      </c>
      <c r="E5" s="704">
        <v>501220</v>
      </c>
      <c r="F5" s="704">
        <v>470754</v>
      </c>
      <c r="G5" s="704">
        <v>448792</v>
      </c>
      <c r="H5" s="704">
        <v>435542</v>
      </c>
      <c r="I5" s="704">
        <v>427107</v>
      </c>
      <c r="J5" s="704">
        <v>424849</v>
      </c>
      <c r="K5" s="704">
        <v>421535</v>
      </c>
      <c r="L5" s="706">
        <v>420814</v>
      </c>
      <c r="M5" s="879">
        <f>L5-K5</f>
        <v>-721</v>
      </c>
      <c r="N5" s="880">
        <f>L5/K5-1</f>
        <v>-1.710415505236762E-3</v>
      </c>
      <c r="O5" s="881">
        <f>L5-G5</f>
        <v>-27978</v>
      </c>
      <c r="P5" s="882">
        <f>L5/G5-1</f>
        <v>-6.2340683434642274E-2</v>
      </c>
      <c r="Q5" s="883">
        <f>L5-B5</f>
        <v>-143512</v>
      </c>
      <c r="R5" s="884">
        <f>L5/B5-1</f>
        <v>-0.2543069077093737</v>
      </c>
    </row>
    <row r="6" spans="1:18" ht="17.25" customHeight="1">
      <c r="A6" s="369" t="s">
        <v>27</v>
      </c>
      <c r="B6" s="707">
        <v>74799</v>
      </c>
      <c r="C6" s="392">
        <v>73622</v>
      </c>
      <c r="D6" s="392">
        <v>70583</v>
      </c>
      <c r="E6" s="392">
        <v>67213</v>
      </c>
      <c r="F6" s="392">
        <v>64389</v>
      </c>
      <c r="G6" s="392">
        <v>62309</v>
      </c>
      <c r="H6" s="392">
        <v>61189</v>
      </c>
      <c r="I6" s="392">
        <v>61598</v>
      </c>
      <c r="J6" s="392">
        <v>63262</v>
      </c>
      <c r="K6" s="392">
        <v>64060</v>
      </c>
      <c r="L6" s="708">
        <v>65022</v>
      </c>
      <c r="M6" s="885">
        <f t="shared" ref="M6:M19" si="0">L6-K6</f>
        <v>962</v>
      </c>
      <c r="N6" s="886">
        <f t="shared" ref="N6:N19" si="1">L6/K6-1</f>
        <v>1.5017171401810803E-2</v>
      </c>
      <c r="O6" s="887">
        <f t="shared" ref="O6:O19" si="2">L6-G6</f>
        <v>2713</v>
      </c>
      <c r="P6" s="888">
        <f t="shared" ref="P6:P19" si="3">L6/G6-1</f>
        <v>4.3541061483894694E-2</v>
      </c>
      <c r="Q6" s="889">
        <f t="shared" ref="Q6:Q19" si="4">L6-B6</f>
        <v>-9777</v>
      </c>
      <c r="R6" s="890">
        <f t="shared" ref="R6:R19" si="5">L6/B6-1</f>
        <v>-0.13071030361368463</v>
      </c>
    </row>
    <row r="7" spans="1:18" ht="17.25" customHeight="1">
      <c r="A7" s="369" t="s">
        <v>28</v>
      </c>
      <c r="B7" s="707">
        <v>50156</v>
      </c>
      <c r="C7" s="392">
        <v>49531</v>
      </c>
      <c r="D7" s="392">
        <v>48014</v>
      </c>
      <c r="E7" s="392">
        <v>45391</v>
      </c>
      <c r="F7" s="392">
        <v>43145</v>
      </c>
      <c r="G7" s="392">
        <v>41866</v>
      </c>
      <c r="H7" s="392">
        <v>41138</v>
      </c>
      <c r="I7" s="392">
        <v>40067</v>
      </c>
      <c r="J7" s="392">
        <v>39885</v>
      </c>
      <c r="K7" s="392">
        <v>39468</v>
      </c>
      <c r="L7" s="708">
        <v>39506</v>
      </c>
      <c r="M7" s="885">
        <f t="shared" si="0"/>
        <v>38</v>
      </c>
      <c r="N7" s="886">
        <f t="shared" si="1"/>
        <v>9.628053106314205E-4</v>
      </c>
      <c r="O7" s="887">
        <f t="shared" si="2"/>
        <v>-2360</v>
      </c>
      <c r="P7" s="888">
        <f t="shared" si="3"/>
        <v>-5.6370324368222424E-2</v>
      </c>
      <c r="Q7" s="889">
        <f t="shared" si="4"/>
        <v>-10650</v>
      </c>
      <c r="R7" s="890">
        <f t="shared" si="5"/>
        <v>-0.21233750697822795</v>
      </c>
    </row>
    <row r="8" spans="1:18" ht="17.25" customHeight="1">
      <c r="A8" s="369" t="s">
        <v>29</v>
      </c>
      <c r="B8" s="707">
        <v>36165</v>
      </c>
      <c r="C8" s="392">
        <v>35553</v>
      </c>
      <c r="D8" s="392">
        <v>33952</v>
      </c>
      <c r="E8" s="392">
        <v>32101</v>
      </c>
      <c r="F8" s="392">
        <v>30433</v>
      </c>
      <c r="G8" s="392">
        <v>28972</v>
      </c>
      <c r="H8" s="392">
        <v>28134</v>
      </c>
      <c r="I8" s="392">
        <v>27586</v>
      </c>
      <c r="J8" s="392">
        <v>27076</v>
      </c>
      <c r="K8" s="392">
        <v>26583</v>
      </c>
      <c r="L8" s="708">
        <v>26633</v>
      </c>
      <c r="M8" s="885">
        <f t="shared" si="0"/>
        <v>50</v>
      </c>
      <c r="N8" s="886">
        <f t="shared" si="1"/>
        <v>1.8809013279164066E-3</v>
      </c>
      <c r="O8" s="887">
        <f t="shared" si="2"/>
        <v>-2339</v>
      </c>
      <c r="P8" s="888">
        <f t="shared" si="3"/>
        <v>-8.0733121634681715E-2</v>
      </c>
      <c r="Q8" s="889">
        <f t="shared" si="4"/>
        <v>-9532</v>
      </c>
      <c r="R8" s="890">
        <f t="shared" si="5"/>
        <v>-0.26356974975805336</v>
      </c>
    </row>
    <row r="9" spans="1:18" ht="17.25" customHeight="1">
      <c r="A9" s="369" t="s">
        <v>30</v>
      </c>
      <c r="B9" s="707">
        <v>28129</v>
      </c>
      <c r="C9" s="392">
        <v>27942</v>
      </c>
      <c r="D9" s="392">
        <v>26815</v>
      </c>
      <c r="E9" s="392">
        <v>25362</v>
      </c>
      <c r="F9" s="392">
        <v>23669</v>
      </c>
      <c r="G9" s="392">
        <v>22657</v>
      </c>
      <c r="H9" s="392">
        <v>22088</v>
      </c>
      <c r="I9" s="392">
        <v>21749</v>
      </c>
      <c r="J9" s="392">
        <v>21930</v>
      </c>
      <c r="K9" s="392">
        <v>22059</v>
      </c>
      <c r="L9" s="708">
        <v>21990</v>
      </c>
      <c r="M9" s="885">
        <f t="shared" si="0"/>
        <v>-69</v>
      </c>
      <c r="N9" s="886">
        <f t="shared" si="1"/>
        <v>-3.1279749762002096E-3</v>
      </c>
      <c r="O9" s="887">
        <f t="shared" si="2"/>
        <v>-667</v>
      </c>
      <c r="P9" s="888">
        <f t="shared" si="3"/>
        <v>-2.9439025466743152E-2</v>
      </c>
      <c r="Q9" s="889">
        <f t="shared" si="4"/>
        <v>-6139</v>
      </c>
      <c r="R9" s="890">
        <f t="shared" si="5"/>
        <v>-0.2182445163354545</v>
      </c>
    </row>
    <row r="10" spans="1:18" ht="17.25" customHeight="1">
      <c r="A10" s="369" t="s">
        <v>31</v>
      </c>
      <c r="B10" s="707">
        <v>15703</v>
      </c>
      <c r="C10" s="392">
        <v>15422</v>
      </c>
      <c r="D10" s="392">
        <v>14845</v>
      </c>
      <c r="E10" s="392">
        <v>13770</v>
      </c>
      <c r="F10" s="392">
        <v>12650</v>
      </c>
      <c r="G10" s="392">
        <v>11894</v>
      </c>
      <c r="H10" s="392">
        <v>11270</v>
      </c>
      <c r="I10" s="392">
        <v>10989</v>
      </c>
      <c r="J10" s="392">
        <v>10994</v>
      </c>
      <c r="K10" s="392">
        <v>10743</v>
      </c>
      <c r="L10" s="708">
        <v>10541</v>
      </c>
      <c r="M10" s="885">
        <f t="shared" si="0"/>
        <v>-202</v>
      </c>
      <c r="N10" s="886">
        <f t="shared" si="1"/>
        <v>-1.8802941450246635E-2</v>
      </c>
      <c r="O10" s="887">
        <f t="shared" si="2"/>
        <v>-1353</v>
      </c>
      <c r="P10" s="888">
        <f t="shared" si="3"/>
        <v>-0.11375483437027067</v>
      </c>
      <c r="Q10" s="889">
        <f t="shared" si="4"/>
        <v>-5162</v>
      </c>
      <c r="R10" s="890">
        <f t="shared" si="5"/>
        <v>-0.32872699484174994</v>
      </c>
    </row>
    <row r="11" spans="1:18" ht="17.25" customHeight="1">
      <c r="A11" s="369" t="s">
        <v>32</v>
      </c>
      <c r="B11" s="707">
        <v>44942</v>
      </c>
      <c r="C11" s="392">
        <v>44772</v>
      </c>
      <c r="D11" s="392">
        <v>43317</v>
      </c>
      <c r="E11" s="392">
        <v>40438</v>
      </c>
      <c r="F11" s="392">
        <v>37862</v>
      </c>
      <c r="G11" s="392">
        <v>35940</v>
      </c>
      <c r="H11" s="392">
        <v>34447</v>
      </c>
      <c r="I11" s="392">
        <v>33474</v>
      </c>
      <c r="J11" s="392">
        <v>32991</v>
      </c>
      <c r="K11" s="392">
        <v>32388</v>
      </c>
      <c r="L11" s="708">
        <v>32151</v>
      </c>
      <c r="M11" s="885">
        <f t="shared" si="0"/>
        <v>-237</v>
      </c>
      <c r="N11" s="886">
        <f t="shared" si="1"/>
        <v>-7.3175250092626376E-3</v>
      </c>
      <c r="O11" s="887">
        <f t="shared" si="2"/>
        <v>-3789</v>
      </c>
      <c r="P11" s="888">
        <f t="shared" si="3"/>
        <v>-0.10542570951585972</v>
      </c>
      <c r="Q11" s="889">
        <f t="shared" si="4"/>
        <v>-12791</v>
      </c>
      <c r="R11" s="890">
        <f t="shared" si="5"/>
        <v>-0.28461127675670861</v>
      </c>
    </row>
    <row r="12" spans="1:18" ht="17.25" customHeight="1">
      <c r="A12" s="369" t="s">
        <v>33</v>
      </c>
      <c r="B12" s="707">
        <v>21578</v>
      </c>
      <c r="C12" s="392">
        <v>21321</v>
      </c>
      <c r="D12" s="392">
        <v>20376</v>
      </c>
      <c r="E12" s="392">
        <v>19078</v>
      </c>
      <c r="F12" s="392">
        <v>17723</v>
      </c>
      <c r="G12" s="392">
        <v>16873</v>
      </c>
      <c r="H12" s="392">
        <v>16334</v>
      </c>
      <c r="I12" s="392">
        <v>15916</v>
      </c>
      <c r="J12" s="392">
        <v>15699</v>
      </c>
      <c r="K12" s="392">
        <v>15462</v>
      </c>
      <c r="L12" s="708">
        <v>15583</v>
      </c>
      <c r="M12" s="885">
        <f t="shared" si="0"/>
        <v>121</v>
      </c>
      <c r="N12" s="886">
        <f t="shared" si="1"/>
        <v>7.8256370456604163E-3</v>
      </c>
      <c r="O12" s="887">
        <f t="shared" si="2"/>
        <v>-1290</v>
      </c>
      <c r="P12" s="888">
        <f t="shared" si="3"/>
        <v>-7.6453505600663774E-2</v>
      </c>
      <c r="Q12" s="889">
        <f t="shared" si="4"/>
        <v>-5995</v>
      </c>
      <c r="R12" s="890">
        <f t="shared" si="5"/>
        <v>-0.27782927055334139</v>
      </c>
    </row>
    <row r="13" spans="1:18" ht="17.25" customHeight="1">
      <c r="A13" s="369" t="s">
        <v>34</v>
      </c>
      <c r="B13" s="707">
        <v>31215</v>
      </c>
      <c r="C13" s="392">
        <v>30949</v>
      </c>
      <c r="D13" s="392">
        <v>29745</v>
      </c>
      <c r="E13" s="392">
        <v>28038</v>
      </c>
      <c r="F13" s="392">
        <v>26370</v>
      </c>
      <c r="G13" s="392">
        <v>25044</v>
      </c>
      <c r="H13" s="392">
        <v>24615</v>
      </c>
      <c r="I13" s="392">
        <v>23881</v>
      </c>
      <c r="J13" s="392">
        <v>23652</v>
      </c>
      <c r="K13" s="392">
        <v>23184</v>
      </c>
      <c r="L13" s="708">
        <v>22522</v>
      </c>
      <c r="M13" s="885">
        <f t="shared" si="0"/>
        <v>-662</v>
      </c>
      <c r="N13" s="886">
        <f t="shared" si="1"/>
        <v>-2.8554175293305728E-2</v>
      </c>
      <c r="O13" s="887">
        <f t="shared" si="2"/>
        <v>-2522</v>
      </c>
      <c r="P13" s="888">
        <f t="shared" si="3"/>
        <v>-0.10070276313687909</v>
      </c>
      <c r="Q13" s="889">
        <f t="shared" si="4"/>
        <v>-8693</v>
      </c>
      <c r="R13" s="890">
        <f t="shared" si="5"/>
        <v>-0.27848790645522981</v>
      </c>
    </row>
    <row r="14" spans="1:18" ht="17.25" customHeight="1">
      <c r="A14" s="369" t="s">
        <v>35</v>
      </c>
      <c r="B14" s="707">
        <v>27421</v>
      </c>
      <c r="C14" s="392">
        <v>26969</v>
      </c>
      <c r="D14" s="392">
        <v>26314</v>
      </c>
      <c r="E14" s="392">
        <v>24671</v>
      </c>
      <c r="F14" s="392">
        <v>23070</v>
      </c>
      <c r="G14" s="392">
        <v>22141</v>
      </c>
      <c r="H14" s="392">
        <v>21739</v>
      </c>
      <c r="I14" s="392">
        <v>21720</v>
      </c>
      <c r="J14" s="392">
        <v>21829</v>
      </c>
      <c r="K14" s="392">
        <v>21796</v>
      </c>
      <c r="L14" s="708">
        <v>21870</v>
      </c>
      <c r="M14" s="885">
        <f t="shared" si="0"/>
        <v>74</v>
      </c>
      <c r="N14" s="886">
        <f t="shared" si="1"/>
        <v>3.3951183703431198E-3</v>
      </c>
      <c r="O14" s="887">
        <f t="shared" si="2"/>
        <v>-271</v>
      </c>
      <c r="P14" s="888">
        <f t="shared" si="3"/>
        <v>-1.2239736235942322E-2</v>
      </c>
      <c r="Q14" s="889">
        <f t="shared" si="4"/>
        <v>-5551</v>
      </c>
      <c r="R14" s="890">
        <f t="shared" si="5"/>
        <v>-0.20243608912876987</v>
      </c>
    </row>
    <row r="15" spans="1:18" ht="17.25" customHeight="1">
      <c r="A15" s="369" t="s">
        <v>36</v>
      </c>
      <c r="B15" s="707">
        <v>28344</v>
      </c>
      <c r="C15" s="392">
        <v>28080</v>
      </c>
      <c r="D15" s="392">
        <v>26742</v>
      </c>
      <c r="E15" s="392">
        <v>25394</v>
      </c>
      <c r="F15" s="392">
        <v>23933</v>
      </c>
      <c r="G15" s="392">
        <v>22858</v>
      </c>
      <c r="H15" s="392">
        <v>22360</v>
      </c>
      <c r="I15" s="392">
        <v>21976</v>
      </c>
      <c r="J15" s="392">
        <v>21545</v>
      </c>
      <c r="K15" s="392">
        <v>21274</v>
      </c>
      <c r="L15" s="708">
        <v>21331</v>
      </c>
      <c r="M15" s="885">
        <f t="shared" si="0"/>
        <v>57</v>
      </c>
      <c r="N15" s="886">
        <f t="shared" si="1"/>
        <v>2.6793268778790846E-3</v>
      </c>
      <c r="O15" s="887">
        <f t="shared" si="2"/>
        <v>-1527</v>
      </c>
      <c r="P15" s="888">
        <f t="shared" si="3"/>
        <v>-6.6803744859567749E-2</v>
      </c>
      <c r="Q15" s="889">
        <f t="shared" si="4"/>
        <v>-7013</v>
      </c>
      <c r="R15" s="890">
        <f t="shared" si="5"/>
        <v>-0.24742449901213659</v>
      </c>
    </row>
    <row r="16" spans="1:18" ht="17.25" customHeight="1">
      <c r="A16" s="369" t="s">
        <v>37</v>
      </c>
      <c r="B16" s="707">
        <v>64333</v>
      </c>
      <c r="C16" s="392">
        <v>62996</v>
      </c>
      <c r="D16" s="392">
        <v>60184</v>
      </c>
      <c r="E16" s="392">
        <v>56500</v>
      </c>
      <c r="F16" s="392">
        <v>52638</v>
      </c>
      <c r="G16" s="392">
        <v>49670</v>
      </c>
      <c r="H16" s="392">
        <v>47791</v>
      </c>
      <c r="I16" s="392">
        <v>46695</v>
      </c>
      <c r="J16" s="392">
        <v>46184</v>
      </c>
      <c r="K16" s="392">
        <v>45920</v>
      </c>
      <c r="L16" s="708">
        <v>45611</v>
      </c>
      <c r="M16" s="885">
        <f t="shared" si="0"/>
        <v>-309</v>
      </c>
      <c r="N16" s="886">
        <f t="shared" si="1"/>
        <v>-6.7290940766550067E-3</v>
      </c>
      <c r="O16" s="887">
        <f t="shared" si="2"/>
        <v>-4059</v>
      </c>
      <c r="P16" s="888">
        <f t="shared" si="3"/>
        <v>-8.1719347694785616E-2</v>
      </c>
      <c r="Q16" s="889">
        <f t="shared" si="4"/>
        <v>-18722</v>
      </c>
      <c r="R16" s="890">
        <f t="shared" si="5"/>
        <v>-0.29101705190182336</v>
      </c>
    </row>
    <row r="17" spans="1:18" ht="17.25" customHeight="1">
      <c r="A17" s="369" t="s">
        <v>38</v>
      </c>
      <c r="B17" s="707">
        <v>36379</v>
      </c>
      <c r="C17" s="392">
        <v>35981</v>
      </c>
      <c r="D17" s="392">
        <v>34482</v>
      </c>
      <c r="E17" s="392">
        <v>32185</v>
      </c>
      <c r="F17" s="392">
        <v>30443</v>
      </c>
      <c r="G17" s="392">
        <v>29130</v>
      </c>
      <c r="H17" s="392">
        <v>28183</v>
      </c>
      <c r="I17" s="392">
        <v>27437</v>
      </c>
      <c r="J17" s="392">
        <v>27158</v>
      </c>
      <c r="K17" s="392">
        <v>26880</v>
      </c>
      <c r="L17" s="708">
        <v>26754</v>
      </c>
      <c r="M17" s="885">
        <f t="shared" si="0"/>
        <v>-126</v>
      </c>
      <c r="N17" s="886">
        <f t="shared" si="1"/>
        <v>-4.6874999999999556E-3</v>
      </c>
      <c r="O17" s="887">
        <f t="shared" si="2"/>
        <v>-2376</v>
      </c>
      <c r="P17" s="888">
        <f t="shared" si="3"/>
        <v>-8.1565396498455178E-2</v>
      </c>
      <c r="Q17" s="889">
        <f t="shared" si="4"/>
        <v>-9625</v>
      </c>
      <c r="R17" s="890">
        <f t="shared" si="5"/>
        <v>-0.26457571675966907</v>
      </c>
    </row>
    <row r="18" spans="1:18" ht="17.25" customHeight="1">
      <c r="A18" s="369" t="s">
        <v>39</v>
      </c>
      <c r="B18" s="707">
        <v>33824</v>
      </c>
      <c r="C18" s="392">
        <v>33274</v>
      </c>
      <c r="D18" s="392">
        <v>31509</v>
      </c>
      <c r="E18" s="392">
        <v>29196</v>
      </c>
      <c r="F18" s="392">
        <v>26861</v>
      </c>
      <c r="G18" s="392">
        <v>25168</v>
      </c>
      <c r="H18" s="392">
        <v>24389</v>
      </c>
      <c r="I18" s="392">
        <v>24151</v>
      </c>
      <c r="J18" s="392">
        <v>24117</v>
      </c>
      <c r="K18" s="392">
        <v>24056</v>
      </c>
      <c r="L18" s="708">
        <v>24142</v>
      </c>
      <c r="M18" s="885">
        <f t="shared" si="0"/>
        <v>86</v>
      </c>
      <c r="N18" s="886">
        <f t="shared" si="1"/>
        <v>3.5749916860658981E-3</v>
      </c>
      <c r="O18" s="887">
        <f t="shared" si="2"/>
        <v>-1026</v>
      </c>
      <c r="P18" s="888">
        <f t="shared" si="3"/>
        <v>-4.0766052129688535E-2</v>
      </c>
      <c r="Q18" s="889">
        <f t="shared" si="4"/>
        <v>-9682</v>
      </c>
      <c r="R18" s="890">
        <f t="shared" si="5"/>
        <v>-0.28624645222327338</v>
      </c>
    </row>
    <row r="19" spans="1:18" ht="17.25" customHeight="1" thickBot="1">
      <c r="A19" s="362" t="s">
        <v>40</v>
      </c>
      <c r="B19" s="709">
        <v>71338</v>
      </c>
      <c r="C19" s="427">
        <v>69848</v>
      </c>
      <c r="D19" s="427">
        <v>66040</v>
      </c>
      <c r="E19" s="427">
        <v>61883</v>
      </c>
      <c r="F19" s="427">
        <v>57568</v>
      </c>
      <c r="G19" s="427">
        <v>54270</v>
      </c>
      <c r="H19" s="427">
        <v>51865</v>
      </c>
      <c r="I19" s="427">
        <v>49868</v>
      </c>
      <c r="J19" s="427">
        <v>48527</v>
      </c>
      <c r="K19" s="427">
        <v>47662</v>
      </c>
      <c r="L19" s="710">
        <v>47158</v>
      </c>
      <c r="M19" s="891">
        <f t="shared" si="0"/>
        <v>-504</v>
      </c>
      <c r="N19" s="892">
        <f t="shared" si="1"/>
        <v>-1.0574461835424431E-2</v>
      </c>
      <c r="O19" s="893">
        <f t="shared" si="2"/>
        <v>-7112</v>
      </c>
      <c r="P19" s="894">
        <f t="shared" si="3"/>
        <v>-0.13104846139672011</v>
      </c>
      <c r="Q19" s="895">
        <f t="shared" si="4"/>
        <v>-24180</v>
      </c>
      <c r="R19" s="896">
        <f t="shared" si="5"/>
        <v>-0.3389497883316045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3" width="6.42578125" style="383" customWidth="1"/>
    <col min="14" max="14" width="6" style="383" customWidth="1"/>
    <col min="15" max="15" width="6.42578125" style="383" customWidth="1"/>
    <col min="16" max="16" width="6" style="383" customWidth="1"/>
    <col min="17" max="17" width="7.7109375" style="383" customWidth="1"/>
    <col min="18" max="18" width="6.140625" style="383" customWidth="1"/>
    <col min="19" max="16384" width="9.140625" style="383"/>
  </cols>
  <sheetData>
    <row r="1" spans="1:18" s="82" customFormat="1" ht="17.25" customHeight="1">
      <c r="A1" s="298" t="s">
        <v>597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158824</v>
      </c>
      <c r="C5" s="704">
        <v>153897</v>
      </c>
      <c r="D5" s="704">
        <v>138874</v>
      </c>
      <c r="E5" s="704">
        <v>128453</v>
      </c>
      <c r="F5" s="704">
        <v>121583</v>
      </c>
      <c r="G5" s="704">
        <v>120053</v>
      </c>
      <c r="H5" s="704">
        <v>117725</v>
      </c>
      <c r="I5" s="704">
        <v>116077</v>
      </c>
      <c r="J5" s="704">
        <v>115617</v>
      </c>
      <c r="K5" s="704">
        <v>114041</v>
      </c>
      <c r="L5" s="706">
        <v>113513</v>
      </c>
      <c r="M5" s="879">
        <f>L5-K5</f>
        <v>-528</v>
      </c>
      <c r="N5" s="880">
        <f>L5/K5-1</f>
        <v>-4.6299138029305409E-3</v>
      </c>
      <c r="O5" s="881">
        <f>L5-G5</f>
        <v>-6540</v>
      </c>
      <c r="P5" s="882">
        <f>L5/G5-1</f>
        <v>-5.4475939793257933E-2</v>
      </c>
      <c r="Q5" s="883">
        <f>L5-B5</f>
        <v>-45311</v>
      </c>
      <c r="R5" s="884">
        <f>L5/B5-1</f>
        <v>-0.28529063617589279</v>
      </c>
    </row>
    <row r="6" spans="1:18" ht="17.25" customHeight="1">
      <c r="A6" s="369" t="s">
        <v>27</v>
      </c>
      <c r="B6" s="707">
        <v>20013</v>
      </c>
      <c r="C6" s="392">
        <v>19445</v>
      </c>
      <c r="D6" s="392">
        <v>17953</v>
      </c>
      <c r="E6" s="392">
        <v>16652</v>
      </c>
      <c r="F6" s="392">
        <v>16118</v>
      </c>
      <c r="G6" s="392">
        <v>15876</v>
      </c>
      <c r="H6" s="392">
        <v>15919</v>
      </c>
      <c r="I6" s="392">
        <v>16508</v>
      </c>
      <c r="J6" s="392">
        <v>17030</v>
      </c>
      <c r="K6" s="392">
        <v>17006</v>
      </c>
      <c r="L6" s="708">
        <v>16928</v>
      </c>
      <c r="M6" s="885">
        <f t="shared" ref="M6:M19" si="0">L6-K6</f>
        <v>-78</v>
      </c>
      <c r="N6" s="886">
        <f t="shared" ref="N6:N19" si="1">L6/K6-1</f>
        <v>-4.5866164882982785E-3</v>
      </c>
      <c r="O6" s="887">
        <f t="shared" ref="O6:O19" si="2">L6-G6</f>
        <v>1052</v>
      </c>
      <c r="P6" s="888">
        <f t="shared" ref="P6:P19" si="3">L6/G6-1</f>
        <v>6.6263542454018554E-2</v>
      </c>
      <c r="Q6" s="889">
        <f t="shared" ref="Q6:Q19" si="4">L6-B6</f>
        <v>-3085</v>
      </c>
      <c r="R6" s="890">
        <f t="shared" ref="R6:R19" si="5">L6/B6-1</f>
        <v>-0.15414980262829159</v>
      </c>
    </row>
    <row r="7" spans="1:18" ht="17.25" customHeight="1">
      <c r="A7" s="369" t="s">
        <v>28</v>
      </c>
      <c r="B7" s="707">
        <v>14609</v>
      </c>
      <c r="C7" s="392">
        <v>13793</v>
      </c>
      <c r="D7" s="392">
        <v>12910</v>
      </c>
      <c r="E7" s="392">
        <v>11966</v>
      </c>
      <c r="F7" s="392">
        <v>11749</v>
      </c>
      <c r="G7" s="392">
        <v>11868</v>
      </c>
      <c r="H7" s="392">
        <v>11680</v>
      </c>
      <c r="I7" s="392">
        <v>10887</v>
      </c>
      <c r="J7" s="392">
        <v>10939</v>
      </c>
      <c r="K7" s="392">
        <v>10986</v>
      </c>
      <c r="L7" s="708">
        <v>10960</v>
      </c>
      <c r="M7" s="885">
        <f t="shared" si="0"/>
        <v>-26</v>
      </c>
      <c r="N7" s="886">
        <f t="shared" si="1"/>
        <v>-2.3666484616784444E-3</v>
      </c>
      <c r="O7" s="887">
        <f t="shared" si="2"/>
        <v>-908</v>
      </c>
      <c r="P7" s="888">
        <f t="shared" si="3"/>
        <v>-7.6508257499157351E-2</v>
      </c>
      <c r="Q7" s="889">
        <f t="shared" si="4"/>
        <v>-3649</v>
      </c>
      <c r="R7" s="890">
        <f t="shared" si="5"/>
        <v>-0.24977753439660488</v>
      </c>
    </row>
    <row r="8" spans="1:18" ht="17.25" customHeight="1">
      <c r="A8" s="369" t="s">
        <v>29</v>
      </c>
      <c r="B8" s="707">
        <v>10176</v>
      </c>
      <c r="C8" s="392">
        <v>9872</v>
      </c>
      <c r="D8" s="392">
        <v>8853</v>
      </c>
      <c r="E8" s="392">
        <v>8286</v>
      </c>
      <c r="F8" s="392">
        <v>8004</v>
      </c>
      <c r="G8" s="392">
        <v>7719</v>
      </c>
      <c r="H8" s="392">
        <v>7534</v>
      </c>
      <c r="I8" s="392">
        <v>7357</v>
      </c>
      <c r="J8" s="392">
        <v>7205</v>
      </c>
      <c r="K8" s="392">
        <v>7060</v>
      </c>
      <c r="L8" s="708">
        <v>7173</v>
      </c>
      <c r="M8" s="885">
        <f t="shared" si="0"/>
        <v>113</v>
      </c>
      <c r="N8" s="886">
        <f t="shared" si="1"/>
        <v>1.6005665722379714E-2</v>
      </c>
      <c r="O8" s="887">
        <f t="shared" si="2"/>
        <v>-546</v>
      </c>
      <c r="P8" s="888">
        <f t="shared" si="3"/>
        <v>-7.0734551107656474E-2</v>
      </c>
      <c r="Q8" s="889">
        <f t="shared" si="4"/>
        <v>-3003</v>
      </c>
      <c r="R8" s="890">
        <f t="shared" si="5"/>
        <v>-0.29510613207547165</v>
      </c>
    </row>
    <row r="9" spans="1:18" ht="17.25" customHeight="1">
      <c r="A9" s="369" t="s">
        <v>30</v>
      </c>
      <c r="B9" s="707">
        <v>8055</v>
      </c>
      <c r="C9" s="392">
        <v>8055</v>
      </c>
      <c r="D9" s="392">
        <v>7113</v>
      </c>
      <c r="E9" s="392">
        <v>6466</v>
      </c>
      <c r="F9" s="392">
        <v>6058</v>
      </c>
      <c r="G9" s="392">
        <v>6031</v>
      </c>
      <c r="H9" s="392">
        <v>6167</v>
      </c>
      <c r="I9" s="392">
        <v>5896</v>
      </c>
      <c r="J9" s="392">
        <v>6159</v>
      </c>
      <c r="K9" s="392">
        <v>6008</v>
      </c>
      <c r="L9" s="708">
        <v>5987</v>
      </c>
      <c r="M9" s="885">
        <f t="shared" si="0"/>
        <v>-21</v>
      </c>
      <c r="N9" s="886">
        <f t="shared" si="1"/>
        <v>-3.4953395472703264E-3</v>
      </c>
      <c r="O9" s="887">
        <f t="shared" si="2"/>
        <v>-44</v>
      </c>
      <c r="P9" s="888">
        <f t="shared" si="3"/>
        <v>-7.2956391974796642E-3</v>
      </c>
      <c r="Q9" s="889">
        <f t="shared" si="4"/>
        <v>-2068</v>
      </c>
      <c r="R9" s="890">
        <f t="shared" si="5"/>
        <v>-0.25673494723774049</v>
      </c>
    </row>
    <row r="10" spans="1:18" ht="17.25" customHeight="1">
      <c r="A10" s="369" t="s">
        <v>31</v>
      </c>
      <c r="B10" s="707">
        <v>4667</v>
      </c>
      <c r="C10" s="392">
        <v>4585</v>
      </c>
      <c r="D10" s="392">
        <v>4208</v>
      </c>
      <c r="E10" s="392">
        <v>3592</v>
      </c>
      <c r="F10" s="392">
        <v>3180</v>
      </c>
      <c r="G10" s="392">
        <v>3226</v>
      </c>
      <c r="H10" s="392">
        <v>2992</v>
      </c>
      <c r="I10" s="392">
        <v>2972</v>
      </c>
      <c r="J10" s="392">
        <v>3055</v>
      </c>
      <c r="K10" s="392">
        <v>2922</v>
      </c>
      <c r="L10" s="708">
        <v>2683</v>
      </c>
      <c r="M10" s="885">
        <f t="shared" si="0"/>
        <v>-239</v>
      </c>
      <c r="N10" s="886">
        <f t="shared" si="1"/>
        <v>-8.1793292265571527E-2</v>
      </c>
      <c r="O10" s="887">
        <f t="shared" si="2"/>
        <v>-543</v>
      </c>
      <c r="P10" s="888">
        <f t="shared" si="3"/>
        <v>-0.16831990080595161</v>
      </c>
      <c r="Q10" s="889">
        <f t="shared" si="4"/>
        <v>-1984</v>
      </c>
      <c r="R10" s="890">
        <f t="shared" si="5"/>
        <v>-0.42511249196485967</v>
      </c>
    </row>
    <row r="11" spans="1:18" ht="17.25" customHeight="1">
      <c r="A11" s="369" t="s">
        <v>32</v>
      </c>
      <c r="B11" s="707">
        <v>13663</v>
      </c>
      <c r="C11" s="392">
        <v>13235</v>
      </c>
      <c r="D11" s="392">
        <v>12115</v>
      </c>
      <c r="E11" s="392">
        <v>10970</v>
      </c>
      <c r="F11" s="392">
        <v>10332</v>
      </c>
      <c r="G11" s="392">
        <v>10041</v>
      </c>
      <c r="H11" s="392">
        <v>9612</v>
      </c>
      <c r="I11" s="392">
        <v>9530</v>
      </c>
      <c r="J11" s="392">
        <v>9518</v>
      </c>
      <c r="K11" s="392">
        <v>9174</v>
      </c>
      <c r="L11" s="708">
        <v>9090</v>
      </c>
      <c r="M11" s="885">
        <f t="shared" si="0"/>
        <v>-84</v>
      </c>
      <c r="N11" s="886">
        <f t="shared" si="1"/>
        <v>-9.1563113145847197E-3</v>
      </c>
      <c r="O11" s="887">
        <f t="shared" si="2"/>
        <v>-951</v>
      </c>
      <c r="P11" s="888">
        <f t="shared" si="3"/>
        <v>-9.4711682103376105E-2</v>
      </c>
      <c r="Q11" s="889">
        <f t="shared" si="4"/>
        <v>-4573</v>
      </c>
      <c r="R11" s="890">
        <f t="shared" si="5"/>
        <v>-0.33469955353875425</v>
      </c>
    </row>
    <row r="12" spans="1:18" ht="17.25" customHeight="1">
      <c r="A12" s="369" t="s">
        <v>33</v>
      </c>
      <c r="B12" s="707">
        <v>6274</v>
      </c>
      <c r="C12" s="392">
        <v>6056</v>
      </c>
      <c r="D12" s="392">
        <v>5423</v>
      </c>
      <c r="E12" s="392">
        <v>5069</v>
      </c>
      <c r="F12" s="392">
        <v>4690</v>
      </c>
      <c r="G12" s="392">
        <v>4498</v>
      </c>
      <c r="H12" s="392">
        <v>4397</v>
      </c>
      <c r="I12" s="392">
        <v>4369</v>
      </c>
      <c r="J12" s="392">
        <v>4347</v>
      </c>
      <c r="K12" s="392">
        <v>4281</v>
      </c>
      <c r="L12" s="708">
        <v>4485</v>
      </c>
      <c r="M12" s="885">
        <f t="shared" si="0"/>
        <v>204</v>
      </c>
      <c r="N12" s="886">
        <f t="shared" si="1"/>
        <v>4.7652417659425295E-2</v>
      </c>
      <c r="O12" s="887">
        <f t="shared" si="2"/>
        <v>-13</v>
      </c>
      <c r="P12" s="888">
        <f t="shared" si="3"/>
        <v>-2.8901734104046506E-3</v>
      </c>
      <c r="Q12" s="889">
        <f t="shared" si="4"/>
        <v>-1789</v>
      </c>
      <c r="R12" s="890">
        <f t="shared" si="5"/>
        <v>-0.28514504303474653</v>
      </c>
    </row>
    <row r="13" spans="1:18" ht="17.25" customHeight="1">
      <c r="A13" s="369" t="s">
        <v>34</v>
      </c>
      <c r="B13" s="707">
        <v>8680</v>
      </c>
      <c r="C13" s="392">
        <v>8526</v>
      </c>
      <c r="D13" s="392">
        <v>7414</v>
      </c>
      <c r="E13" s="392">
        <v>7187</v>
      </c>
      <c r="F13" s="392">
        <v>6682</v>
      </c>
      <c r="G13" s="392">
        <v>6701</v>
      </c>
      <c r="H13" s="392">
        <v>6634</v>
      </c>
      <c r="I13" s="392">
        <v>6316</v>
      </c>
      <c r="J13" s="392">
        <v>6276</v>
      </c>
      <c r="K13" s="392">
        <v>5974</v>
      </c>
      <c r="L13" s="708">
        <v>5726</v>
      </c>
      <c r="M13" s="885">
        <f t="shared" si="0"/>
        <v>-248</v>
      </c>
      <c r="N13" s="886">
        <f t="shared" si="1"/>
        <v>-4.1513223970539026E-2</v>
      </c>
      <c r="O13" s="887">
        <f t="shared" si="2"/>
        <v>-975</v>
      </c>
      <c r="P13" s="888">
        <f t="shared" si="3"/>
        <v>-0.14550067154156099</v>
      </c>
      <c r="Q13" s="889">
        <f t="shared" si="4"/>
        <v>-2954</v>
      </c>
      <c r="R13" s="890">
        <f t="shared" si="5"/>
        <v>-0.3403225806451613</v>
      </c>
    </row>
    <row r="14" spans="1:18" ht="17.25" customHeight="1">
      <c r="A14" s="369" t="s">
        <v>35</v>
      </c>
      <c r="B14" s="707">
        <v>7445</v>
      </c>
      <c r="C14" s="392">
        <v>7147</v>
      </c>
      <c r="D14" s="392">
        <v>6691</v>
      </c>
      <c r="E14" s="392">
        <v>6134</v>
      </c>
      <c r="F14" s="392">
        <v>5733</v>
      </c>
      <c r="G14" s="392">
        <v>5800</v>
      </c>
      <c r="H14" s="392">
        <v>5838</v>
      </c>
      <c r="I14" s="392">
        <v>5961</v>
      </c>
      <c r="J14" s="392">
        <v>5848</v>
      </c>
      <c r="K14" s="392">
        <v>5882</v>
      </c>
      <c r="L14" s="708">
        <v>5813</v>
      </c>
      <c r="M14" s="885">
        <f t="shared" si="0"/>
        <v>-69</v>
      </c>
      <c r="N14" s="886">
        <f t="shared" si="1"/>
        <v>-1.1730703842230517E-2</v>
      </c>
      <c r="O14" s="887">
        <f t="shared" si="2"/>
        <v>13</v>
      </c>
      <c r="P14" s="888">
        <f t="shared" si="3"/>
        <v>2.2413793103448487E-3</v>
      </c>
      <c r="Q14" s="889">
        <f t="shared" si="4"/>
        <v>-1632</v>
      </c>
      <c r="R14" s="890">
        <f t="shared" si="5"/>
        <v>-0.21920752182672931</v>
      </c>
    </row>
    <row r="15" spans="1:18" ht="17.25" customHeight="1">
      <c r="A15" s="369" t="s">
        <v>36</v>
      </c>
      <c r="B15" s="707">
        <v>7885</v>
      </c>
      <c r="C15" s="392">
        <v>7765</v>
      </c>
      <c r="D15" s="392">
        <v>6812</v>
      </c>
      <c r="E15" s="392">
        <v>6554</v>
      </c>
      <c r="F15" s="392">
        <v>6154</v>
      </c>
      <c r="G15" s="392">
        <v>6099</v>
      </c>
      <c r="H15" s="392">
        <v>6030</v>
      </c>
      <c r="I15" s="392">
        <v>5759</v>
      </c>
      <c r="J15" s="392">
        <v>5730</v>
      </c>
      <c r="K15" s="392">
        <v>5628</v>
      </c>
      <c r="L15" s="708">
        <v>5753</v>
      </c>
      <c r="M15" s="885">
        <f t="shared" si="0"/>
        <v>125</v>
      </c>
      <c r="N15" s="886">
        <f t="shared" si="1"/>
        <v>2.2210376687988642E-2</v>
      </c>
      <c r="O15" s="887">
        <f t="shared" si="2"/>
        <v>-346</v>
      </c>
      <c r="P15" s="888">
        <f t="shared" si="3"/>
        <v>-5.6730611575668166E-2</v>
      </c>
      <c r="Q15" s="889">
        <f t="shared" si="4"/>
        <v>-2132</v>
      </c>
      <c r="R15" s="890">
        <f t="shared" si="5"/>
        <v>-0.27038681039949275</v>
      </c>
    </row>
    <row r="16" spans="1:18" ht="17.25" customHeight="1">
      <c r="A16" s="369" t="s">
        <v>37</v>
      </c>
      <c r="B16" s="707">
        <v>17585</v>
      </c>
      <c r="C16" s="392">
        <v>17004</v>
      </c>
      <c r="D16" s="392">
        <v>15250</v>
      </c>
      <c r="E16" s="392">
        <v>14160</v>
      </c>
      <c r="F16" s="392">
        <v>13158</v>
      </c>
      <c r="G16" s="392">
        <v>13158</v>
      </c>
      <c r="H16" s="392">
        <v>12931</v>
      </c>
      <c r="I16" s="392">
        <v>12813</v>
      </c>
      <c r="J16" s="392">
        <v>12472</v>
      </c>
      <c r="K16" s="392">
        <v>12437</v>
      </c>
      <c r="L16" s="708">
        <v>12464</v>
      </c>
      <c r="M16" s="885">
        <f t="shared" si="0"/>
        <v>27</v>
      </c>
      <c r="N16" s="886">
        <f t="shared" si="1"/>
        <v>2.1709415453887715E-3</v>
      </c>
      <c r="O16" s="887">
        <f t="shared" si="2"/>
        <v>-694</v>
      </c>
      <c r="P16" s="888">
        <f t="shared" si="3"/>
        <v>-5.2743578051375639E-2</v>
      </c>
      <c r="Q16" s="889">
        <f t="shared" si="4"/>
        <v>-5121</v>
      </c>
      <c r="R16" s="890">
        <f t="shared" si="5"/>
        <v>-0.29121410292863237</v>
      </c>
    </row>
    <row r="17" spans="1:18" ht="17.25" customHeight="1">
      <c r="A17" s="369" t="s">
        <v>38</v>
      </c>
      <c r="B17" s="707">
        <v>10167</v>
      </c>
      <c r="C17" s="392">
        <v>9923</v>
      </c>
      <c r="D17" s="392">
        <v>8913</v>
      </c>
      <c r="E17" s="392">
        <v>8226</v>
      </c>
      <c r="F17" s="392">
        <v>7945</v>
      </c>
      <c r="G17" s="392">
        <v>7778</v>
      </c>
      <c r="H17" s="392">
        <v>7442</v>
      </c>
      <c r="I17" s="392">
        <v>7297</v>
      </c>
      <c r="J17" s="392">
        <v>7320</v>
      </c>
      <c r="K17" s="392">
        <v>7167</v>
      </c>
      <c r="L17" s="708">
        <v>7144</v>
      </c>
      <c r="M17" s="885">
        <f t="shared" si="0"/>
        <v>-23</v>
      </c>
      <c r="N17" s="886">
        <f t="shared" si="1"/>
        <v>-3.2091530626482401E-3</v>
      </c>
      <c r="O17" s="887">
        <f t="shared" si="2"/>
        <v>-634</v>
      </c>
      <c r="P17" s="888">
        <f t="shared" si="3"/>
        <v>-8.1511956801234242E-2</v>
      </c>
      <c r="Q17" s="889">
        <f t="shared" si="4"/>
        <v>-3023</v>
      </c>
      <c r="R17" s="890">
        <f t="shared" si="5"/>
        <v>-0.29733451362250418</v>
      </c>
    </row>
    <row r="18" spans="1:18" ht="17.25" customHeight="1">
      <c r="A18" s="369" t="s">
        <v>39</v>
      </c>
      <c r="B18" s="707">
        <v>9434</v>
      </c>
      <c r="C18" s="392">
        <v>9068</v>
      </c>
      <c r="D18" s="392">
        <v>7825</v>
      </c>
      <c r="E18" s="392">
        <v>7081</v>
      </c>
      <c r="F18" s="392">
        <v>6687</v>
      </c>
      <c r="G18" s="392">
        <v>6614</v>
      </c>
      <c r="H18" s="392">
        <v>6605</v>
      </c>
      <c r="I18" s="392">
        <v>6540</v>
      </c>
      <c r="J18" s="392">
        <v>6471</v>
      </c>
      <c r="K18" s="392">
        <v>6398</v>
      </c>
      <c r="L18" s="708">
        <v>6471</v>
      </c>
      <c r="M18" s="885">
        <f t="shared" si="0"/>
        <v>73</v>
      </c>
      <c r="N18" s="886">
        <f t="shared" si="1"/>
        <v>1.1409815567364756E-2</v>
      </c>
      <c r="O18" s="887">
        <f t="shared" si="2"/>
        <v>-143</v>
      </c>
      <c r="P18" s="888">
        <f t="shared" si="3"/>
        <v>-2.1620804354399725E-2</v>
      </c>
      <c r="Q18" s="889">
        <f t="shared" si="4"/>
        <v>-2963</v>
      </c>
      <c r="R18" s="890">
        <f t="shared" si="5"/>
        <v>-0.31407674369302518</v>
      </c>
    </row>
    <row r="19" spans="1:18" ht="17.25" customHeight="1" thickBot="1">
      <c r="A19" s="362" t="s">
        <v>40</v>
      </c>
      <c r="B19" s="709">
        <v>20171</v>
      </c>
      <c r="C19" s="427">
        <v>19423</v>
      </c>
      <c r="D19" s="427">
        <v>17394</v>
      </c>
      <c r="E19" s="427">
        <v>16110</v>
      </c>
      <c r="F19" s="427">
        <v>15093</v>
      </c>
      <c r="G19" s="427">
        <v>14644</v>
      </c>
      <c r="H19" s="427">
        <v>13944</v>
      </c>
      <c r="I19" s="427">
        <v>13872</v>
      </c>
      <c r="J19" s="427">
        <v>13247</v>
      </c>
      <c r="K19" s="427">
        <v>13118</v>
      </c>
      <c r="L19" s="710">
        <v>12836</v>
      </c>
      <c r="M19" s="891">
        <f t="shared" si="0"/>
        <v>-282</v>
      </c>
      <c r="N19" s="892">
        <f t="shared" si="1"/>
        <v>-2.1497179448086601E-2</v>
      </c>
      <c r="O19" s="893">
        <f t="shared" si="2"/>
        <v>-1808</v>
      </c>
      <c r="P19" s="894">
        <f t="shared" si="3"/>
        <v>-0.12346353455340076</v>
      </c>
      <c r="Q19" s="895">
        <f t="shared" si="4"/>
        <v>-7335</v>
      </c>
      <c r="R19" s="896">
        <f t="shared" si="5"/>
        <v>-0.36364087055673988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/>
  </sheetViews>
  <sheetFormatPr defaultRowHeight="15"/>
  <cols>
    <col min="1" max="1" width="18" style="383" customWidth="1"/>
    <col min="2" max="2" width="8.5703125" style="383" customWidth="1"/>
    <col min="3" max="3" width="7.7109375" style="383" customWidth="1"/>
    <col min="4" max="4" width="8.140625" style="383" customWidth="1"/>
    <col min="5" max="5" width="7.28515625" style="383" customWidth="1"/>
    <col min="6" max="6" width="7.5703125" style="383" customWidth="1"/>
    <col min="7" max="7" width="7.42578125" style="383" customWidth="1"/>
    <col min="8" max="12" width="6.7109375" style="383" customWidth="1"/>
    <col min="13" max="13" width="6.42578125" style="383" customWidth="1"/>
    <col min="14" max="14" width="6" style="383" customWidth="1"/>
    <col min="15" max="15" width="6.42578125" style="383" customWidth="1"/>
    <col min="16" max="16" width="6" style="383" customWidth="1"/>
    <col min="17" max="17" width="7.7109375" style="383" customWidth="1"/>
    <col min="18" max="18" width="6.140625" style="383" customWidth="1"/>
    <col min="19" max="16384" width="9.140625" style="383"/>
  </cols>
  <sheetData>
    <row r="1" spans="1:18" s="82" customFormat="1" ht="17.25" customHeight="1">
      <c r="A1" s="1034" t="s">
        <v>778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793</v>
      </c>
      <c r="N3" s="1602"/>
      <c r="O3" s="1603" t="s">
        <v>794</v>
      </c>
      <c r="P3" s="1609"/>
      <c r="Q3" s="1610" t="s">
        <v>881</v>
      </c>
      <c r="R3" s="1606"/>
    </row>
    <row r="4" spans="1:18" ht="17.25" customHeight="1" thickBot="1">
      <c r="A4" s="1597"/>
      <c r="B4" s="1297" t="s">
        <v>12</v>
      </c>
      <c r="C4" s="1298" t="s">
        <v>13</v>
      </c>
      <c r="D4" s="1298" t="s">
        <v>14</v>
      </c>
      <c r="E4" s="1298" t="s">
        <v>15</v>
      </c>
      <c r="F4" s="1298" t="s">
        <v>16</v>
      </c>
      <c r="G4" s="1298" t="s">
        <v>17</v>
      </c>
      <c r="H4" s="1298" t="s">
        <v>18</v>
      </c>
      <c r="I4" s="1298" t="s">
        <v>19</v>
      </c>
      <c r="J4" s="1298" t="s">
        <v>20</v>
      </c>
      <c r="K4" s="1299" t="s">
        <v>21</v>
      </c>
      <c r="L4" s="1300" t="s">
        <v>244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125493</v>
      </c>
      <c r="C5" s="704">
        <v>123151</v>
      </c>
      <c r="D5" s="704">
        <v>116446</v>
      </c>
      <c r="E5" s="704">
        <v>109514</v>
      </c>
      <c r="F5" s="704">
        <v>106816</v>
      </c>
      <c r="G5" s="704">
        <v>101055</v>
      </c>
      <c r="H5" s="704">
        <v>90076</v>
      </c>
      <c r="I5" s="704">
        <v>83822</v>
      </c>
      <c r="J5" s="704">
        <v>78385</v>
      </c>
      <c r="K5" s="704">
        <v>78602</v>
      </c>
      <c r="L5" s="706">
        <v>78056</v>
      </c>
      <c r="M5" s="879">
        <f>L5-K5</f>
        <v>-546</v>
      </c>
      <c r="N5" s="880">
        <f>L5/K5-1</f>
        <v>-6.9463881326174981E-3</v>
      </c>
      <c r="O5" s="881">
        <f>L5-G5</f>
        <v>-22999</v>
      </c>
      <c r="P5" s="882">
        <f>L5/G5-1</f>
        <v>-0.22758893671762903</v>
      </c>
      <c r="Q5" s="883">
        <f>L5-B5</f>
        <v>-47437</v>
      </c>
      <c r="R5" s="884">
        <f>L5/B5-1</f>
        <v>-0.37800514769748117</v>
      </c>
    </row>
    <row r="6" spans="1:18" ht="17.25" customHeight="1">
      <c r="A6" s="369" t="s">
        <v>27</v>
      </c>
      <c r="B6" s="707">
        <v>16018</v>
      </c>
      <c r="C6" s="392">
        <v>15728</v>
      </c>
      <c r="D6" s="392">
        <v>14640</v>
      </c>
      <c r="E6" s="392">
        <v>13217</v>
      </c>
      <c r="F6" s="392">
        <v>13100</v>
      </c>
      <c r="G6" s="392">
        <v>12336</v>
      </c>
      <c r="H6" s="392">
        <v>11350</v>
      </c>
      <c r="I6" s="392">
        <v>10778</v>
      </c>
      <c r="J6" s="392">
        <v>10155</v>
      </c>
      <c r="K6" s="392">
        <v>10481</v>
      </c>
      <c r="L6" s="708">
        <v>10697</v>
      </c>
      <c r="M6" s="885">
        <f t="shared" ref="M6:M19" si="0">L6-K6</f>
        <v>216</v>
      </c>
      <c r="N6" s="886">
        <f t="shared" ref="N6:N19" si="1">L6/K6-1</f>
        <v>2.0608720541932968E-2</v>
      </c>
      <c r="O6" s="887">
        <f t="shared" ref="O6:O19" si="2">L6-G6</f>
        <v>-1639</v>
      </c>
      <c r="P6" s="888">
        <f t="shared" ref="P6:P19" si="3">L6/G6-1</f>
        <v>-0.13286316472114135</v>
      </c>
      <c r="Q6" s="889">
        <f t="shared" ref="Q6:Q19" si="4">L6-B6</f>
        <v>-5321</v>
      </c>
      <c r="R6" s="890">
        <f t="shared" ref="R6:R19" si="5">L6/B6-1</f>
        <v>-0.33218878761393433</v>
      </c>
    </row>
    <row r="7" spans="1:18" ht="17.25" customHeight="1">
      <c r="A7" s="369" t="s">
        <v>28</v>
      </c>
      <c r="B7" s="707">
        <v>10986</v>
      </c>
      <c r="C7" s="392">
        <v>10881</v>
      </c>
      <c r="D7" s="392">
        <v>10512</v>
      </c>
      <c r="E7" s="392">
        <v>9761</v>
      </c>
      <c r="F7" s="392">
        <v>9573</v>
      </c>
      <c r="G7" s="392">
        <v>9261</v>
      </c>
      <c r="H7" s="392">
        <v>8419</v>
      </c>
      <c r="I7" s="392">
        <v>8014</v>
      </c>
      <c r="J7" s="392">
        <v>7372</v>
      </c>
      <c r="K7" s="392">
        <v>7675</v>
      </c>
      <c r="L7" s="708">
        <v>7251</v>
      </c>
      <c r="M7" s="885">
        <f t="shared" si="0"/>
        <v>-424</v>
      </c>
      <c r="N7" s="886">
        <f t="shared" si="1"/>
        <v>-5.5244299674267139E-2</v>
      </c>
      <c r="O7" s="887">
        <f t="shared" si="2"/>
        <v>-2010</v>
      </c>
      <c r="P7" s="888">
        <f t="shared" si="3"/>
        <v>-0.21703919663103333</v>
      </c>
      <c r="Q7" s="889">
        <f t="shared" si="4"/>
        <v>-3735</v>
      </c>
      <c r="R7" s="890">
        <f t="shared" si="5"/>
        <v>-0.33997815401419984</v>
      </c>
    </row>
    <row r="8" spans="1:18" ht="17.25" customHeight="1">
      <c r="A8" s="369" t="s">
        <v>29</v>
      </c>
      <c r="B8" s="707">
        <v>7996</v>
      </c>
      <c r="C8" s="392">
        <v>8224</v>
      </c>
      <c r="D8" s="392">
        <v>7803</v>
      </c>
      <c r="E8" s="392">
        <v>7200</v>
      </c>
      <c r="F8" s="392">
        <v>7109</v>
      </c>
      <c r="G8" s="392">
        <v>6759</v>
      </c>
      <c r="H8" s="392">
        <v>5960</v>
      </c>
      <c r="I8" s="392">
        <v>5400</v>
      </c>
      <c r="J8" s="392">
        <v>5114</v>
      </c>
      <c r="K8" s="392">
        <v>5077</v>
      </c>
      <c r="L8" s="708">
        <v>4959</v>
      </c>
      <c r="M8" s="885">
        <f t="shared" si="0"/>
        <v>-118</v>
      </c>
      <c r="N8" s="886">
        <f t="shared" si="1"/>
        <v>-2.3242072089816768E-2</v>
      </c>
      <c r="O8" s="887">
        <f t="shared" si="2"/>
        <v>-1800</v>
      </c>
      <c r="P8" s="888">
        <f t="shared" si="3"/>
        <v>-0.26631158455392812</v>
      </c>
      <c r="Q8" s="889">
        <f t="shared" si="4"/>
        <v>-3037</v>
      </c>
      <c r="R8" s="890">
        <f t="shared" si="5"/>
        <v>-0.37981490745372681</v>
      </c>
    </row>
    <row r="9" spans="1:18" ht="17.25" customHeight="1">
      <c r="A9" s="369" t="s">
        <v>30</v>
      </c>
      <c r="B9" s="707">
        <v>6321</v>
      </c>
      <c r="C9" s="392">
        <v>6130</v>
      </c>
      <c r="D9" s="392">
        <v>6136</v>
      </c>
      <c r="E9" s="392">
        <v>5288</v>
      </c>
      <c r="F9" s="392">
        <v>5313</v>
      </c>
      <c r="G9" s="392">
        <v>5002</v>
      </c>
      <c r="H9" s="392">
        <v>4639</v>
      </c>
      <c r="I9" s="392">
        <v>4050</v>
      </c>
      <c r="J9" s="392">
        <v>3881</v>
      </c>
      <c r="K9" s="392">
        <v>3844</v>
      </c>
      <c r="L9" s="708">
        <v>3988</v>
      </c>
      <c r="M9" s="885">
        <f t="shared" si="0"/>
        <v>144</v>
      </c>
      <c r="N9" s="886">
        <f t="shared" si="1"/>
        <v>3.7460978147762836E-2</v>
      </c>
      <c r="O9" s="887">
        <f t="shared" si="2"/>
        <v>-1014</v>
      </c>
      <c r="P9" s="888">
        <f t="shared" si="3"/>
        <v>-0.20271891243502604</v>
      </c>
      <c r="Q9" s="889">
        <f t="shared" si="4"/>
        <v>-2333</v>
      </c>
      <c r="R9" s="890">
        <f t="shared" si="5"/>
        <v>-0.36908716975162159</v>
      </c>
    </row>
    <row r="10" spans="1:18" ht="17.25" customHeight="1">
      <c r="A10" s="369" t="s">
        <v>31</v>
      </c>
      <c r="B10" s="707">
        <v>3205</v>
      </c>
      <c r="C10" s="392">
        <v>3212</v>
      </c>
      <c r="D10" s="392">
        <v>2687</v>
      </c>
      <c r="E10" s="392">
        <v>2690</v>
      </c>
      <c r="F10" s="392">
        <v>2581</v>
      </c>
      <c r="G10" s="392">
        <v>2469</v>
      </c>
      <c r="H10" s="392">
        <v>2218</v>
      </c>
      <c r="I10" s="392">
        <v>1881</v>
      </c>
      <c r="J10" s="392">
        <v>1713</v>
      </c>
      <c r="K10" s="392">
        <v>1801</v>
      </c>
      <c r="L10" s="708">
        <v>1685</v>
      </c>
      <c r="M10" s="885">
        <f t="shared" si="0"/>
        <v>-116</v>
      </c>
      <c r="N10" s="886">
        <f t="shared" si="1"/>
        <v>-6.4408661854525318E-2</v>
      </c>
      <c r="O10" s="887">
        <f t="shared" si="2"/>
        <v>-784</v>
      </c>
      <c r="P10" s="888">
        <f t="shared" si="3"/>
        <v>-0.31753746456055087</v>
      </c>
      <c r="Q10" s="889">
        <f t="shared" si="4"/>
        <v>-1520</v>
      </c>
      <c r="R10" s="890">
        <f t="shared" si="5"/>
        <v>-0.47425897035881437</v>
      </c>
    </row>
    <row r="11" spans="1:18" ht="17.25" customHeight="1">
      <c r="A11" s="369" t="s">
        <v>32</v>
      </c>
      <c r="B11" s="707">
        <v>9102</v>
      </c>
      <c r="C11" s="392">
        <v>9124</v>
      </c>
      <c r="D11" s="392">
        <v>8653</v>
      </c>
      <c r="E11" s="392">
        <v>8012</v>
      </c>
      <c r="F11" s="392">
        <v>7576</v>
      </c>
      <c r="G11" s="392">
        <v>7155</v>
      </c>
      <c r="H11" s="392">
        <v>6305</v>
      </c>
      <c r="I11" s="392">
        <v>5713</v>
      </c>
      <c r="J11" s="392">
        <v>5379</v>
      </c>
      <c r="K11" s="392">
        <v>5381</v>
      </c>
      <c r="L11" s="708">
        <v>5341</v>
      </c>
      <c r="M11" s="885">
        <f t="shared" si="0"/>
        <v>-40</v>
      </c>
      <c r="N11" s="886">
        <f t="shared" si="1"/>
        <v>-7.4335625348448398E-3</v>
      </c>
      <c r="O11" s="887">
        <f t="shared" si="2"/>
        <v>-1814</v>
      </c>
      <c r="P11" s="888">
        <f t="shared" si="3"/>
        <v>-0.25352900069881201</v>
      </c>
      <c r="Q11" s="889">
        <f t="shared" si="4"/>
        <v>-3761</v>
      </c>
      <c r="R11" s="890">
        <f t="shared" si="5"/>
        <v>-0.41320588881564491</v>
      </c>
    </row>
    <row r="12" spans="1:18" ht="17.25" customHeight="1">
      <c r="A12" s="369" t="s">
        <v>33</v>
      </c>
      <c r="B12" s="707">
        <v>4668</v>
      </c>
      <c r="C12" s="392">
        <v>4554</v>
      </c>
      <c r="D12" s="392">
        <v>4503</v>
      </c>
      <c r="E12" s="392">
        <v>3948</v>
      </c>
      <c r="F12" s="392">
        <v>3601</v>
      </c>
      <c r="G12" s="392">
        <v>3416</v>
      </c>
      <c r="H12" s="392">
        <v>3229</v>
      </c>
      <c r="I12" s="392">
        <v>2958</v>
      </c>
      <c r="J12" s="392">
        <v>2818</v>
      </c>
      <c r="K12" s="392">
        <v>2727</v>
      </c>
      <c r="L12" s="708">
        <v>2852</v>
      </c>
      <c r="M12" s="885">
        <f t="shared" si="0"/>
        <v>125</v>
      </c>
      <c r="N12" s="886">
        <f t="shared" si="1"/>
        <v>4.5837917125045813E-2</v>
      </c>
      <c r="O12" s="887">
        <f t="shared" si="2"/>
        <v>-564</v>
      </c>
      <c r="P12" s="888">
        <f t="shared" si="3"/>
        <v>-0.16510538641686179</v>
      </c>
      <c r="Q12" s="889">
        <f t="shared" si="4"/>
        <v>-1816</v>
      </c>
      <c r="R12" s="890">
        <f t="shared" si="5"/>
        <v>-0.38903170522707797</v>
      </c>
    </row>
    <row r="13" spans="1:18" ht="17.25" customHeight="1">
      <c r="A13" s="369" t="s">
        <v>34</v>
      </c>
      <c r="B13" s="707">
        <v>6913</v>
      </c>
      <c r="C13" s="392">
        <v>6794</v>
      </c>
      <c r="D13" s="392">
        <v>6458</v>
      </c>
      <c r="E13" s="392">
        <v>6619</v>
      </c>
      <c r="F13" s="392">
        <v>6328</v>
      </c>
      <c r="G13" s="392">
        <v>6063</v>
      </c>
      <c r="H13" s="392">
        <v>5069</v>
      </c>
      <c r="I13" s="392">
        <v>5138</v>
      </c>
      <c r="J13" s="392">
        <v>4548</v>
      </c>
      <c r="K13" s="392">
        <v>4536</v>
      </c>
      <c r="L13" s="708">
        <v>4600</v>
      </c>
      <c r="M13" s="885">
        <f t="shared" si="0"/>
        <v>64</v>
      </c>
      <c r="N13" s="886">
        <f t="shared" si="1"/>
        <v>1.4109347442680775E-2</v>
      </c>
      <c r="O13" s="887">
        <f t="shared" si="2"/>
        <v>-1463</v>
      </c>
      <c r="P13" s="888">
        <f t="shared" si="3"/>
        <v>-0.24129968662378365</v>
      </c>
      <c r="Q13" s="889">
        <f t="shared" si="4"/>
        <v>-2313</v>
      </c>
      <c r="R13" s="890">
        <f t="shared" si="5"/>
        <v>-0.33458700998119484</v>
      </c>
    </row>
    <row r="14" spans="1:18" ht="17.25" customHeight="1">
      <c r="A14" s="369" t="s">
        <v>35</v>
      </c>
      <c r="B14" s="707">
        <v>5974</v>
      </c>
      <c r="C14" s="392">
        <v>5909</v>
      </c>
      <c r="D14" s="392">
        <v>5735</v>
      </c>
      <c r="E14" s="392">
        <v>5544</v>
      </c>
      <c r="F14" s="392">
        <v>5459</v>
      </c>
      <c r="G14" s="392">
        <v>5211</v>
      </c>
      <c r="H14" s="392">
        <v>4677</v>
      </c>
      <c r="I14" s="392">
        <v>4173</v>
      </c>
      <c r="J14" s="392">
        <v>3972</v>
      </c>
      <c r="K14" s="392">
        <v>4132</v>
      </c>
      <c r="L14" s="708">
        <v>4072</v>
      </c>
      <c r="M14" s="885">
        <f t="shared" si="0"/>
        <v>-60</v>
      </c>
      <c r="N14" s="886">
        <f t="shared" si="1"/>
        <v>-1.4520813165537216E-2</v>
      </c>
      <c r="O14" s="887">
        <f t="shared" si="2"/>
        <v>-1139</v>
      </c>
      <c r="P14" s="888">
        <f t="shared" si="3"/>
        <v>-0.21857608904241033</v>
      </c>
      <c r="Q14" s="889">
        <f t="shared" si="4"/>
        <v>-1902</v>
      </c>
      <c r="R14" s="890">
        <f t="shared" si="5"/>
        <v>-0.31837964512889183</v>
      </c>
    </row>
    <row r="15" spans="1:18" ht="17.25" customHeight="1">
      <c r="A15" s="369" t="s">
        <v>36</v>
      </c>
      <c r="B15" s="707">
        <v>6517</v>
      </c>
      <c r="C15" s="392">
        <v>6439</v>
      </c>
      <c r="D15" s="392">
        <v>6544</v>
      </c>
      <c r="E15" s="392">
        <v>5876</v>
      </c>
      <c r="F15" s="392">
        <v>5903</v>
      </c>
      <c r="G15" s="392">
        <v>5643</v>
      </c>
      <c r="H15" s="392">
        <v>4988</v>
      </c>
      <c r="I15" s="392">
        <v>4843</v>
      </c>
      <c r="J15" s="392">
        <v>4846</v>
      </c>
      <c r="K15" s="392">
        <v>4675</v>
      </c>
      <c r="L15" s="708">
        <v>4631</v>
      </c>
      <c r="M15" s="885">
        <f t="shared" si="0"/>
        <v>-44</v>
      </c>
      <c r="N15" s="886">
        <f t="shared" si="1"/>
        <v>-9.4117647058823417E-3</v>
      </c>
      <c r="O15" s="887">
        <f t="shared" si="2"/>
        <v>-1012</v>
      </c>
      <c r="P15" s="888">
        <f t="shared" si="3"/>
        <v>-0.17933723196881091</v>
      </c>
      <c r="Q15" s="889">
        <f t="shared" si="4"/>
        <v>-1886</v>
      </c>
      <c r="R15" s="890">
        <f t="shared" si="5"/>
        <v>-0.28939696179223573</v>
      </c>
    </row>
    <row r="16" spans="1:18" ht="17.25" customHeight="1">
      <c r="A16" s="369" t="s">
        <v>37</v>
      </c>
      <c r="B16" s="707">
        <v>15111</v>
      </c>
      <c r="C16" s="392">
        <v>14336</v>
      </c>
      <c r="D16" s="392">
        <v>13277</v>
      </c>
      <c r="E16" s="392">
        <v>12905</v>
      </c>
      <c r="F16" s="392">
        <v>12467</v>
      </c>
      <c r="G16" s="392">
        <v>11687</v>
      </c>
      <c r="H16" s="392">
        <v>10352</v>
      </c>
      <c r="I16" s="392">
        <v>9538</v>
      </c>
      <c r="J16" s="392">
        <v>8824</v>
      </c>
      <c r="K16" s="392">
        <v>8865</v>
      </c>
      <c r="L16" s="708">
        <v>8784</v>
      </c>
      <c r="M16" s="885">
        <f t="shared" si="0"/>
        <v>-81</v>
      </c>
      <c r="N16" s="886">
        <f t="shared" si="1"/>
        <v>-9.1370558375634126E-3</v>
      </c>
      <c r="O16" s="887">
        <f t="shared" si="2"/>
        <v>-2903</v>
      </c>
      <c r="P16" s="888">
        <f t="shared" si="3"/>
        <v>-0.24839565328998037</v>
      </c>
      <c r="Q16" s="889">
        <f t="shared" si="4"/>
        <v>-6327</v>
      </c>
      <c r="R16" s="890">
        <f t="shared" si="5"/>
        <v>-0.41870160810005952</v>
      </c>
    </row>
    <row r="17" spans="1:18" ht="17.25" customHeight="1">
      <c r="A17" s="369" t="s">
        <v>38</v>
      </c>
      <c r="B17" s="707">
        <v>8158</v>
      </c>
      <c r="C17" s="392">
        <v>7929</v>
      </c>
      <c r="D17" s="392">
        <v>7221</v>
      </c>
      <c r="E17" s="392">
        <v>7519</v>
      </c>
      <c r="F17" s="392">
        <v>6973</v>
      </c>
      <c r="G17" s="392">
        <v>6624</v>
      </c>
      <c r="H17" s="392">
        <v>6029</v>
      </c>
      <c r="I17" s="392">
        <v>5535</v>
      </c>
      <c r="J17" s="392">
        <v>5315</v>
      </c>
      <c r="K17" s="392">
        <v>5255</v>
      </c>
      <c r="L17" s="708">
        <v>5200</v>
      </c>
      <c r="M17" s="885">
        <f t="shared" si="0"/>
        <v>-55</v>
      </c>
      <c r="N17" s="886">
        <f t="shared" si="1"/>
        <v>-1.0466222645099887E-2</v>
      </c>
      <c r="O17" s="887">
        <f t="shared" si="2"/>
        <v>-1424</v>
      </c>
      <c r="P17" s="888">
        <f t="shared" si="3"/>
        <v>-0.21497584541062797</v>
      </c>
      <c r="Q17" s="889">
        <f t="shared" si="4"/>
        <v>-2958</v>
      </c>
      <c r="R17" s="890">
        <f t="shared" si="5"/>
        <v>-0.36258886982103455</v>
      </c>
    </row>
    <row r="18" spans="1:18" ht="17.25" customHeight="1">
      <c r="A18" s="369" t="s">
        <v>39</v>
      </c>
      <c r="B18" s="707">
        <v>8149</v>
      </c>
      <c r="C18" s="392">
        <v>8234</v>
      </c>
      <c r="D18" s="392">
        <v>6900</v>
      </c>
      <c r="E18" s="392">
        <v>7214</v>
      </c>
      <c r="F18" s="392">
        <v>7111</v>
      </c>
      <c r="G18" s="392">
        <v>6692</v>
      </c>
      <c r="H18" s="392">
        <v>5702</v>
      </c>
      <c r="I18" s="392">
        <v>5311</v>
      </c>
      <c r="J18" s="392">
        <v>4959</v>
      </c>
      <c r="K18" s="392">
        <v>4935</v>
      </c>
      <c r="L18" s="708">
        <v>4933</v>
      </c>
      <c r="M18" s="885">
        <f t="shared" si="0"/>
        <v>-2</v>
      </c>
      <c r="N18" s="886">
        <f t="shared" si="1"/>
        <v>-4.0526849037492152E-4</v>
      </c>
      <c r="O18" s="887">
        <f t="shared" si="2"/>
        <v>-1759</v>
      </c>
      <c r="P18" s="888">
        <f t="shared" si="3"/>
        <v>-0.26285116557083088</v>
      </c>
      <c r="Q18" s="889">
        <f t="shared" si="4"/>
        <v>-3216</v>
      </c>
      <c r="R18" s="890">
        <f t="shared" si="5"/>
        <v>-0.39464965026383603</v>
      </c>
    </row>
    <row r="19" spans="1:18" ht="17.25" customHeight="1" thickBot="1">
      <c r="A19" s="362" t="s">
        <v>40</v>
      </c>
      <c r="B19" s="709">
        <v>16375</v>
      </c>
      <c r="C19" s="427">
        <v>15657</v>
      </c>
      <c r="D19" s="427">
        <v>15377</v>
      </c>
      <c r="E19" s="427">
        <v>13721</v>
      </c>
      <c r="F19" s="427">
        <v>13722</v>
      </c>
      <c r="G19" s="427">
        <v>12737</v>
      </c>
      <c r="H19" s="427">
        <v>11139</v>
      </c>
      <c r="I19" s="427">
        <v>10490</v>
      </c>
      <c r="J19" s="427">
        <v>9489</v>
      </c>
      <c r="K19" s="427">
        <v>9218</v>
      </c>
      <c r="L19" s="710">
        <v>9063</v>
      </c>
      <c r="M19" s="891">
        <f t="shared" si="0"/>
        <v>-155</v>
      </c>
      <c r="N19" s="892">
        <f t="shared" si="1"/>
        <v>-1.6814927316120665E-2</v>
      </c>
      <c r="O19" s="893">
        <f t="shared" si="2"/>
        <v>-3674</v>
      </c>
      <c r="P19" s="894">
        <f t="shared" si="3"/>
        <v>-0.28845096961607919</v>
      </c>
      <c r="Q19" s="895">
        <f t="shared" si="4"/>
        <v>-7312</v>
      </c>
      <c r="R19" s="896">
        <f t="shared" si="5"/>
        <v>-0.44653435114503814</v>
      </c>
    </row>
    <row r="20" spans="1:18" s="52" customFormat="1" ht="17.25" customHeight="1">
      <c r="A20" s="439" t="s">
        <v>777</v>
      </c>
      <c r="B20" s="383"/>
      <c r="C20" s="383"/>
      <c r="D20" s="383"/>
      <c r="E20" s="383"/>
      <c r="F20" s="383"/>
      <c r="G20" s="383"/>
      <c r="H20" s="383"/>
      <c r="I20" s="383"/>
      <c r="J20" s="1018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3" spans="1:18">
      <c r="B23" s="1018"/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3" width="6.42578125" style="383" customWidth="1"/>
    <col min="14" max="14" width="6" style="383" customWidth="1"/>
    <col min="15" max="15" width="6.42578125" style="383" customWidth="1"/>
    <col min="16" max="16" width="6" style="383" customWidth="1"/>
    <col min="17" max="17" width="7.7109375" style="383" customWidth="1"/>
    <col min="18" max="18" width="6.140625" style="383" customWidth="1"/>
    <col min="19" max="16384" width="9.140625" style="383"/>
  </cols>
  <sheetData>
    <row r="1" spans="1:18" s="82" customFormat="1" ht="17.25" customHeight="1">
      <c r="A1" s="298" t="s">
        <v>598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572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46734.9</v>
      </c>
      <c r="C5" s="704">
        <v>46488.800000000003</v>
      </c>
      <c r="D5" s="704">
        <v>45384.9</v>
      </c>
      <c r="E5" s="704">
        <v>43875.8</v>
      </c>
      <c r="F5" s="704">
        <v>41788.800000000003</v>
      </c>
      <c r="G5" s="704">
        <v>40214.1</v>
      </c>
      <c r="H5" s="704">
        <v>39070.1</v>
      </c>
      <c r="I5" s="704">
        <v>38385.9</v>
      </c>
      <c r="J5" s="704">
        <v>38069.599999999999</v>
      </c>
      <c r="K5" s="704">
        <v>38114.9</v>
      </c>
      <c r="L5" s="706">
        <v>38223.4</v>
      </c>
      <c r="M5" s="879">
        <f>L5-K5</f>
        <v>108.5</v>
      </c>
      <c r="N5" s="880">
        <f>L5/K5-1</f>
        <v>2.8466557697908179E-3</v>
      </c>
      <c r="O5" s="881">
        <f>L5-G5</f>
        <v>-1990.6999999999971</v>
      </c>
      <c r="P5" s="882">
        <f>L5/G5-1</f>
        <v>-4.9502537667136526E-2</v>
      </c>
      <c r="Q5" s="883">
        <f>L5-B5</f>
        <v>-8511.5</v>
      </c>
      <c r="R5" s="884">
        <f>L5/B5-1</f>
        <v>-0.18212299587674308</v>
      </c>
    </row>
    <row r="6" spans="1:18" ht="17.25" customHeight="1">
      <c r="A6" s="369" t="s">
        <v>27</v>
      </c>
      <c r="B6" s="707">
        <v>6164.9</v>
      </c>
      <c r="C6" s="392">
        <v>6071.2</v>
      </c>
      <c r="D6" s="392">
        <v>5999.7</v>
      </c>
      <c r="E6" s="392">
        <v>5918.4</v>
      </c>
      <c r="F6" s="392">
        <v>5775.9</v>
      </c>
      <c r="G6" s="392">
        <v>5654.1</v>
      </c>
      <c r="H6" s="392">
        <v>5583.9</v>
      </c>
      <c r="I6" s="392">
        <v>5638.4</v>
      </c>
      <c r="J6" s="392">
        <v>5652.3</v>
      </c>
      <c r="K6" s="392">
        <v>5719.5</v>
      </c>
      <c r="L6" s="708">
        <v>5892.1</v>
      </c>
      <c r="M6" s="885">
        <f t="shared" ref="M6:M19" si="0">L6-K6</f>
        <v>172.60000000000036</v>
      </c>
      <c r="N6" s="886">
        <f t="shared" ref="N6:N19" si="1">L6/K6-1</f>
        <v>3.0177463064953391E-2</v>
      </c>
      <c r="O6" s="887">
        <f t="shared" ref="O6:O19" si="2">L6-G6</f>
        <v>238</v>
      </c>
      <c r="P6" s="888">
        <f t="shared" ref="P6:P19" si="3">L6/G6-1</f>
        <v>4.2093348189809143E-2</v>
      </c>
      <c r="Q6" s="889">
        <f t="shared" ref="Q6:Q19" si="4">L6-B6</f>
        <v>-272.79999999999927</v>
      </c>
      <c r="R6" s="890">
        <f t="shared" ref="R6:R19" si="5">L6/B6-1</f>
        <v>-4.4250515012408842E-2</v>
      </c>
    </row>
    <row r="7" spans="1:18" ht="17.25" customHeight="1">
      <c r="A7" s="369" t="s">
        <v>28</v>
      </c>
      <c r="B7" s="707">
        <v>4180.8</v>
      </c>
      <c r="C7" s="392">
        <v>4245.6000000000004</v>
      </c>
      <c r="D7" s="392">
        <v>4146.3</v>
      </c>
      <c r="E7" s="392">
        <v>4025.2</v>
      </c>
      <c r="F7" s="392">
        <v>3890.3</v>
      </c>
      <c r="G7" s="392">
        <v>3735</v>
      </c>
      <c r="H7" s="392">
        <v>3640.3</v>
      </c>
      <c r="I7" s="392">
        <v>3602.1</v>
      </c>
      <c r="J7" s="392">
        <v>3614.7</v>
      </c>
      <c r="K7" s="392">
        <v>3581.2</v>
      </c>
      <c r="L7" s="708">
        <v>3586.8</v>
      </c>
      <c r="M7" s="885">
        <f t="shared" si="0"/>
        <v>5.6000000000003638</v>
      </c>
      <c r="N7" s="886">
        <f t="shared" si="1"/>
        <v>1.5637216575450363E-3</v>
      </c>
      <c r="O7" s="887">
        <f t="shared" si="2"/>
        <v>-148.19999999999982</v>
      </c>
      <c r="P7" s="888">
        <f t="shared" si="3"/>
        <v>-3.9678714859437747E-2</v>
      </c>
      <c r="Q7" s="889">
        <f t="shared" si="4"/>
        <v>-594</v>
      </c>
      <c r="R7" s="890">
        <f t="shared" si="5"/>
        <v>-0.14207807118254878</v>
      </c>
    </row>
    <row r="8" spans="1:18" ht="17.25" customHeight="1">
      <c r="A8" s="369" t="s">
        <v>29</v>
      </c>
      <c r="B8" s="707">
        <v>2979.8</v>
      </c>
      <c r="C8" s="392">
        <v>2984.7</v>
      </c>
      <c r="D8" s="392">
        <v>2901.6</v>
      </c>
      <c r="E8" s="392">
        <v>2808.6</v>
      </c>
      <c r="F8" s="392">
        <v>2729.1</v>
      </c>
      <c r="G8" s="392">
        <v>2618.1</v>
      </c>
      <c r="H8" s="392">
        <v>2570.6</v>
      </c>
      <c r="I8" s="392">
        <v>2527.1</v>
      </c>
      <c r="J8" s="392">
        <v>2485.8000000000002</v>
      </c>
      <c r="K8" s="392">
        <v>2466.4</v>
      </c>
      <c r="L8" s="708">
        <v>2484.9</v>
      </c>
      <c r="M8" s="885">
        <f t="shared" si="0"/>
        <v>18.5</v>
      </c>
      <c r="N8" s="886">
        <f t="shared" si="1"/>
        <v>7.5008108984755406E-3</v>
      </c>
      <c r="O8" s="887">
        <f t="shared" si="2"/>
        <v>-133.19999999999982</v>
      </c>
      <c r="P8" s="888">
        <f t="shared" si="3"/>
        <v>-5.0876589893434132E-2</v>
      </c>
      <c r="Q8" s="889">
        <f t="shared" si="4"/>
        <v>-494.90000000000009</v>
      </c>
      <c r="R8" s="890">
        <f t="shared" si="5"/>
        <v>-0.16608497214578166</v>
      </c>
    </row>
    <row r="9" spans="1:18" ht="17.25" customHeight="1">
      <c r="A9" s="369" t="s">
        <v>30</v>
      </c>
      <c r="B9" s="707">
        <v>2265.4</v>
      </c>
      <c r="C9" s="392">
        <v>2248</v>
      </c>
      <c r="D9" s="392">
        <v>2234.9</v>
      </c>
      <c r="E9" s="392">
        <v>2145.1</v>
      </c>
      <c r="F9" s="392">
        <v>2047.5</v>
      </c>
      <c r="G9" s="392">
        <v>1984.2</v>
      </c>
      <c r="H9" s="392">
        <v>1922.5</v>
      </c>
      <c r="I9" s="392">
        <v>1907.9</v>
      </c>
      <c r="J9" s="392">
        <v>1908</v>
      </c>
      <c r="K9" s="392">
        <v>1918</v>
      </c>
      <c r="L9" s="708">
        <v>1920.6</v>
      </c>
      <c r="M9" s="885">
        <f t="shared" si="0"/>
        <v>2.5999999999999091</v>
      </c>
      <c r="N9" s="886">
        <f t="shared" si="1"/>
        <v>1.3555787278414222E-3</v>
      </c>
      <c r="O9" s="887">
        <f t="shared" si="2"/>
        <v>-63.600000000000136</v>
      </c>
      <c r="P9" s="888">
        <f t="shared" si="3"/>
        <v>-3.205322044148784E-2</v>
      </c>
      <c r="Q9" s="889">
        <f t="shared" si="4"/>
        <v>-344.80000000000018</v>
      </c>
      <c r="R9" s="890">
        <f t="shared" si="5"/>
        <v>-0.15220270150966719</v>
      </c>
    </row>
    <row r="10" spans="1:18" ht="17.25" customHeight="1">
      <c r="A10" s="369" t="s">
        <v>31</v>
      </c>
      <c r="B10" s="707">
        <v>1261.5999999999999</v>
      </c>
      <c r="C10" s="392">
        <v>1260.5</v>
      </c>
      <c r="D10" s="392">
        <v>1224.2</v>
      </c>
      <c r="E10" s="392">
        <v>1168.5</v>
      </c>
      <c r="F10" s="392">
        <v>1099.7</v>
      </c>
      <c r="G10" s="392">
        <v>1035.5</v>
      </c>
      <c r="H10" s="392">
        <v>1006.3</v>
      </c>
      <c r="I10" s="392">
        <v>967.3</v>
      </c>
      <c r="J10" s="392">
        <v>981.7</v>
      </c>
      <c r="K10" s="392">
        <v>988.2</v>
      </c>
      <c r="L10" s="708">
        <v>961.1</v>
      </c>
      <c r="M10" s="885">
        <f t="shared" si="0"/>
        <v>-27.100000000000023</v>
      </c>
      <c r="N10" s="886">
        <f t="shared" si="1"/>
        <v>-2.742359846184983E-2</v>
      </c>
      <c r="O10" s="887">
        <f t="shared" si="2"/>
        <v>-74.399999999999977</v>
      </c>
      <c r="P10" s="888">
        <f t="shared" si="3"/>
        <v>-7.184934814099464E-2</v>
      </c>
      <c r="Q10" s="889">
        <f t="shared" si="4"/>
        <v>-300.49999999999989</v>
      </c>
      <c r="R10" s="890">
        <f t="shared" si="5"/>
        <v>-0.23818960050729221</v>
      </c>
    </row>
    <row r="11" spans="1:18" ht="17.25" customHeight="1">
      <c r="A11" s="369" t="s">
        <v>32</v>
      </c>
      <c r="B11" s="707">
        <v>3624.8</v>
      </c>
      <c r="C11" s="392">
        <v>3671.8</v>
      </c>
      <c r="D11" s="392">
        <v>3576.7</v>
      </c>
      <c r="E11" s="392">
        <v>3465.2</v>
      </c>
      <c r="F11" s="392">
        <v>3306.4</v>
      </c>
      <c r="G11" s="392">
        <v>3147.2</v>
      </c>
      <c r="H11" s="392">
        <v>3031.9</v>
      </c>
      <c r="I11" s="392">
        <v>2939.6</v>
      </c>
      <c r="J11" s="392">
        <v>2895.1</v>
      </c>
      <c r="K11" s="392">
        <v>2872.5</v>
      </c>
      <c r="L11" s="708">
        <v>2872.2</v>
      </c>
      <c r="M11" s="885">
        <f t="shared" si="0"/>
        <v>-0.3000000000001819</v>
      </c>
      <c r="N11" s="886">
        <f t="shared" si="1"/>
        <v>-1.044386422976995E-4</v>
      </c>
      <c r="O11" s="887">
        <f t="shared" si="2"/>
        <v>-275</v>
      </c>
      <c r="P11" s="888">
        <f t="shared" si="3"/>
        <v>-8.7379257752923212E-2</v>
      </c>
      <c r="Q11" s="889">
        <f t="shared" si="4"/>
        <v>-752.60000000000036</v>
      </c>
      <c r="R11" s="890">
        <f t="shared" si="5"/>
        <v>-0.20762524828956086</v>
      </c>
    </row>
    <row r="12" spans="1:18" ht="17.25" customHeight="1">
      <c r="A12" s="369" t="s">
        <v>33</v>
      </c>
      <c r="B12" s="707">
        <v>1871.8</v>
      </c>
      <c r="C12" s="392">
        <v>1816.9</v>
      </c>
      <c r="D12" s="392">
        <v>1726.2</v>
      </c>
      <c r="E12" s="392">
        <v>1665.8</v>
      </c>
      <c r="F12" s="392">
        <v>1560.6</v>
      </c>
      <c r="G12" s="392">
        <v>1528.8</v>
      </c>
      <c r="H12" s="392">
        <v>1483.4</v>
      </c>
      <c r="I12" s="392">
        <v>1444.1</v>
      </c>
      <c r="J12" s="392">
        <v>1417.8</v>
      </c>
      <c r="K12" s="392">
        <v>1422.2</v>
      </c>
      <c r="L12" s="708">
        <v>1422.7</v>
      </c>
      <c r="M12" s="885">
        <f t="shared" si="0"/>
        <v>0.5</v>
      </c>
      <c r="N12" s="886">
        <f t="shared" si="1"/>
        <v>3.5156799324997934E-4</v>
      </c>
      <c r="O12" s="887">
        <f t="shared" si="2"/>
        <v>-106.09999999999991</v>
      </c>
      <c r="P12" s="888">
        <f t="shared" si="3"/>
        <v>-6.9400837257980075E-2</v>
      </c>
      <c r="Q12" s="889">
        <f t="shared" si="4"/>
        <v>-449.09999999999991</v>
      </c>
      <c r="R12" s="890">
        <f t="shared" si="5"/>
        <v>-0.23992947964526123</v>
      </c>
    </row>
    <row r="13" spans="1:18" ht="17.25" customHeight="1">
      <c r="A13" s="369" t="s">
        <v>34</v>
      </c>
      <c r="B13" s="707">
        <v>2616.6</v>
      </c>
      <c r="C13" s="392">
        <v>2621.8</v>
      </c>
      <c r="D13" s="392">
        <v>2601.4</v>
      </c>
      <c r="E13" s="392">
        <v>2507.9</v>
      </c>
      <c r="F13" s="392">
        <v>2407.1999999999998</v>
      </c>
      <c r="G13" s="392">
        <v>2329.9</v>
      </c>
      <c r="H13" s="392">
        <v>2267.9</v>
      </c>
      <c r="I13" s="392">
        <v>2218</v>
      </c>
      <c r="J13" s="392">
        <v>2170.5</v>
      </c>
      <c r="K13" s="392">
        <v>2153.5</v>
      </c>
      <c r="L13" s="708">
        <v>2124.6</v>
      </c>
      <c r="M13" s="885">
        <f t="shared" si="0"/>
        <v>-28.900000000000091</v>
      </c>
      <c r="N13" s="886">
        <f t="shared" si="1"/>
        <v>-1.3420013930810382E-2</v>
      </c>
      <c r="O13" s="887">
        <f t="shared" si="2"/>
        <v>-205.30000000000018</v>
      </c>
      <c r="P13" s="888">
        <f t="shared" si="3"/>
        <v>-8.8115369758358764E-2</v>
      </c>
      <c r="Q13" s="889">
        <f t="shared" si="4"/>
        <v>-492</v>
      </c>
      <c r="R13" s="890">
        <f t="shared" si="5"/>
        <v>-0.18803026828709013</v>
      </c>
    </row>
    <row r="14" spans="1:18" ht="17.25" customHeight="1">
      <c r="A14" s="369" t="s">
        <v>35</v>
      </c>
      <c r="B14" s="707">
        <v>2304.1999999999998</v>
      </c>
      <c r="C14" s="392">
        <v>2306.6999999999998</v>
      </c>
      <c r="D14" s="392">
        <v>2267.5</v>
      </c>
      <c r="E14" s="392">
        <v>2204.1999999999998</v>
      </c>
      <c r="F14" s="392">
        <v>2108.5</v>
      </c>
      <c r="G14" s="392">
        <v>2038</v>
      </c>
      <c r="H14" s="392">
        <v>2000.2</v>
      </c>
      <c r="I14" s="392">
        <v>1974.9</v>
      </c>
      <c r="J14" s="392">
        <v>1989.5</v>
      </c>
      <c r="K14" s="392">
        <v>2005.8</v>
      </c>
      <c r="L14" s="708">
        <v>1989.9</v>
      </c>
      <c r="M14" s="885">
        <f t="shared" si="0"/>
        <v>-15.899999999999864</v>
      </c>
      <c r="N14" s="886">
        <f t="shared" si="1"/>
        <v>-7.927011666168049E-3</v>
      </c>
      <c r="O14" s="887">
        <f t="shared" si="2"/>
        <v>-48.099999999999909</v>
      </c>
      <c r="P14" s="888">
        <f t="shared" si="3"/>
        <v>-2.3601570166830177E-2</v>
      </c>
      <c r="Q14" s="889">
        <f t="shared" si="4"/>
        <v>-314.29999999999973</v>
      </c>
      <c r="R14" s="890">
        <f t="shared" si="5"/>
        <v>-0.13640309000954765</v>
      </c>
    </row>
    <row r="15" spans="1:18" ht="17.25" customHeight="1">
      <c r="A15" s="369" t="s">
        <v>36</v>
      </c>
      <c r="B15" s="707">
        <v>2379.9</v>
      </c>
      <c r="C15" s="392">
        <v>2395.1999999999998</v>
      </c>
      <c r="D15" s="392">
        <v>2337.4</v>
      </c>
      <c r="E15" s="392">
        <v>2258.4</v>
      </c>
      <c r="F15" s="392">
        <v>2148.6</v>
      </c>
      <c r="G15" s="392">
        <v>2041.4</v>
      </c>
      <c r="H15" s="392">
        <v>1979.1</v>
      </c>
      <c r="I15" s="392">
        <v>1920.4</v>
      </c>
      <c r="J15" s="392">
        <v>1896.9</v>
      </c>
      <c r="K15" s="392">
        <v>1896</v>
      </c>
      <c r="L15" s="708">
        <v>1924</v>
      </c>
      <c r="M15" s="885">
        <f t="shared" si="0"/>
        <v>28</v>
      </c>
      <c r="N15" s="886">
        <f t="shared" si="1"/>
        <v>1.4767932489451407E-2</v>
      </c>
      <c r="O15" s="887">
        <f t="shared" si="2"/>
        <v>-117.40000000000009</v>
      </c>
      <c r="P15" s="888">
        <f t="shared" si="3"/>
        <v>-5.7509552268051434E-2</v>
      </c>
      <c r="Q15" s="889">
        <f t="shared" si="4"/>
        <v>-455.90000000000009</v>
      </c>
      <c r="R15" s="890">
        <f t="shared" si="5"/>
        <v>-0.19156267070044963</v>
      </c>
    </row>
    <row r="16" spans="1:18" ht="17.25" customHeight="1">
      <c r="A16" s="369" t="s">
        <v>37</v>
      </c>
      <c r="B16" s="707">
        <v>5331.2</v>
      </c>
      <c r="C16" s="392">
        <v>5298.8</v>
      </c>
      <c r="D16" s="392">
        <v>5137.8</v>
      </c>
      <c r="E16" s="392">
        <v>4958.6000000000004</v>
      </c>
      <c r="F16" s="392">
        <v>4657.3</v>
      </c>
      <c r="G16" s="392">
        <v>4481.7</v>
      </c>
      <c r="H16" s="392">
        <v>4296.3</v>
      </c>
      <c r="I16" s="392">
        <v>4187.7</v>
      </c>
      <c r="J16" s="392">
        <v>4152.3999999999996</v>
      </c>
      <c r="K16" s="392">
        <v>4181.1000000000004</v>
      </c>
      <c r="L16" s="708">
        <v>4167.6000000000004</v>
      </c>
      <c r="M16" s="885">
        <f t="shared" si="0"/>
        <v>-13.5</v>
      </c>
      <c r="N16" s="886">
        <f t="shared" si="1"/>
        <v>-3.2288153835114963E-3</v>
      </c>
      <c r="O16" s="887">
        <f t="shared" si="2"/>
        <v>-314.09999999999945</v>
      </c>
      <c r="P16" s="888">
        <f t="shared" si="3"/>
        <v>-7.0085012383693579E-2</v>
      </c>
      <c r="Q16" s="889">
        <f t="shared" si="4"/>
        <v>-1163.5999999999995</v>
      </c>
      <c r="R16" s="890">
        <f t="shared" si="5"/>
        <v>-0.21826230492196874</v>
      </c>
    </row>
    <row r="17" spans="1:18" ht="17.25" customHeight="1">
      <c r="A17" s="369" t="s">
        <v>38</v>
      </c>
      <c r="B17" s="707">
        <v>3085.6</v>
      </c>
      <c r="C17" s="392">
        <v>3052.6</v>
      </c>
      <c r="D17" s="392">
        <v>2971.8</v>
      </c>
      <c r="E17" s="392">
        <v>2881.1</v>
      </c>
      <c r="F17" s="392">
        <v>2744.7</v>
      </c>
      <c r="G17" s="392">
        <v>2646.7</v>
      </c>
      <c r="H17" s="392">
        <v>2578.6999999999998</v>
      </c>
      <c r="I17" s="392">
        <v>2538.4</v>
      </c>
      <c r="J17" s="392">
        <v>2516.9</v>
      </c>
      <c r="K17" s="392">
        <v>2520.3000000000002</v>
      </c>
      <c r="L17" s="708">
        <v>2533.3000000000002</v>
      </c>
      <c r="M17" s="885">
        <f t="shared" si="0"/>
        <v>13</v>
      </c>
      <c r="N17" s="886">
        <f t="shared" si="1"/>
        <v>5.1581160972899998E-3</v>
      </c>
      <c r="O17" s="887">
        <f t="shared" si="2"/>
        <v>-113.39999999999964</v>
      </c>
      <c r="P17" s="888">
        <f t="shared" si="3"/>
        <v>-4.2845807987304863E-2</v>
      </c>
      <c r="Q17" s="889">
        <f t="shared" si="4"/>
        <v>-552.29999999999973</v>
      </c>
      <c r="R17" s="890">
        <f t="shared" si="5"/>
        <v>-0.17899274047186919</v>
      </c>
    </row>
    <row r="18" spans="1:18" ht="17.25" customHeight="1">
      <c r="A18" s="369" t="s">
        <v>39</v>
      </c>
      <c r="B18" s="707">
        <v>2824.3</v>
      </c>
      <c r="C18" s="392">
        <v>2803.7</v>
      </c>
      <c r="D18" s="392">
        <v>2725.6</v>
      </c>
      <c r="E18" s="392">
        <v>2587.4</v>
      </c>
      <c r="F18" s="392">
        <v>2415.5</v>
      </c>
      <c r="G18" s="392">
        <v>2292.5</v>
      </c>
      <c r="H18" s="392">
        <v>2222.6999999999998</v>
      </c>
      <c r="I18" s="392">
        <v>2217.1999999999998</v>
      </c>
      <c r="J18" s="392">
        <v>2200.6999999999998</v>
      </c>
      <c r="K18" s="392">
        <v>2223.6999999999998</v>
      </c>
      <c r="L18" s="708">
        <v>2225.1999999999998</v>
      </c>
      <c r="M18" s="885">
        <f t="shared" si="0"/>
        <v>1.5</v>
      </c>
      <c r="N18" s="886">
        <f t="shared" si="1"/>
        <v>6.7455142330352658E-4</v>
      </c>
      <c r="O18" s="887">
        <f t="shared" si="2"/>
        <v>-67.300000000000182</v>
      </c>
      <c r="P18" s="888">
        <f t="shared" si="3"/>
        <v>-2.9356597600872503E-2</v>
      </c>
      <c r="Q18" s="889">
        <f t="shared" si="4"/>
        <v>-599.10000000000036</v>
      </c>
      <c r="R18" s="890">
        <f t="shared" si="5"/>
        <v>-0.21212335800021254</v>
      </c>
    </row>
    <row r="19" spans="1:18" ht="17.25" customHeight="1" thickBot="1">
      <c r="A19" s="362" t="s">
        <v>40</v>
      </c>
      <c r="B19" s="709">
        <v>5844</v>
      </c>
      <c r="C19" s="427">
        <v>5711.2</v>
      </c>
      <c r="D19" s="427">
        <v>5533.8</v>
      </c>
      <c r="E19" s="427">
        <v>5281.4</v>
      </c>
      <c r="F19" s="427">
        <v>4897.5</v>
      </c>
      <c r="G19" s="427">
        <v>4681</v>
      </c>
      <c r="H19" s="427">
        <v>4486.3</v>
      </c>
      <c r="I19" s="427">
        <v>4302.8</v>
      </c>
      <c r="J19" s="427">
        <v>4187.3</v>
      </c>
      <c r="K19" s="427">
        <v>4166.5</v>
      </c>
      <c r="L19" s="710">
        <v>4118.3999999999996</v>
      </c>
      <c r="M19" s="891">
        <f t="shared" si="0"/>
        <v>-48.100000000000364</v>
      </c>
      <c r="N19" s="892">
        <f t="shared" si="1"/>
        <v>-1.1544461778471238E-2</v>
      </c>
      <c r="O19" s="893">
        <f t="shared" si="2"/>
        <v>-562.60000000000036</v>
      </c>
      <c r="P19" s="894">
        <f t="shared" si="3"/>
        <v>-0.12018799401837221</v>
      </c>
      <c r="Q19" s="895">
        <f t="shared" si="4"/>
        <v>-1725.6000000000004</v>
      </c>
      <c r="R19" s="896">
        <f t="shared" si="5"/>
        <v>-0.29527720739219721</v>
      </c>
    </row>
    <row r="20" spans="1:18" s="52" customFormat="1" ht="17.25" customHeight="1">
      <c r="A20" s="379" t="s">
        <v>22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R27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920" t="s">
        <v>553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7"/>
      <c r="O3" s="1608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5" t="s">
        <v>328</v>
      </c>
      <c r="O4" s="1306" t="s">
        <v>327</v>
      </c>
      <c r="P4" s="1305" t="s">
        <v>328</v>
      </c>
      <c r="Q4" s="1306" t="s">
        <v>327</v>
      </c>
      <c r="R4" s="1304" t="s">
        <v>328</v>
      </c>
    </row>
    <row r="5" spans="1:18" ht="17.25" customHeight="1">
      <c r="A5" s="361" t="s">
        <v>26</v>
      </c>
      <c r="B5" s="705">
        <v>301620</v>
      </c>
      <c r="C5" s="704">
        <v>314008</v>
      </c>
      <c r="D5" s="704">
        <v>328612</v>
      </c>
      <c r="E5" s="704">
        <v>342521</v>
      </c>
      <c r="F5" s="704">
        <v>354340</v>
      </c>
      <c r="G5" s="704">
        <v>363568</v>
      </c>
      <c r="H5" s="704">
        <v>367603</v>
      </c>
      <c r="I5" s="704">
        <v>367361</v>
      </c>
      <c r="J5" s="704">
        <v>362653</v>
      </c>
      <c r="K5" s="704">
        <v>362756</v>
      </c>
      <c r="L5" s="706">
        <v>363776</v>
      </c>
      <c r="M5" s="966">
        <f>L5-K5</f>
        <v>1020</v>
      </c>
      <c r="N5" s="976">
        <f>L5/K5-1</f>
        <v>2.8118073856806536E-3</v>
      </c>
      <c r="O5" s="977">
        <f>L5-G5</f>
        <v>208</v>
      </c>
      <c r="P5" s="976">
        <f>L5/G5-1</f>
        <v>5.7210755622061349E-4</v>
      </c>
      <c r="Q5" s="978">
        <f>L5-B5</f>
        <v>62156</v>
      </c>
      <c r="R5" s="969">
        <f>L5/B5-1</f>
        <v>0.20607386778065107</v>
      </c>
    </row>
    <row r="6" spans="1:18" ht="17.25" customHeight="1">
      <c r="A6" s="369" t="s">
        <v>27</v>
      </c>
      <c r="B6" s="707">
        <v>31308</v>
      </c>
      <c r="C6" s="392">
        <v>33403</v>
      </c>
      <c r="D6" s="392">
        <v>35264</v>
      </c>
      <c r="E6" s="392">
        <v>37078</v>
      </c>
      <c r="F6" s="392">
        <v>38457</v>
      </c>
      <c r="G6" s="392">
        <v>40405</v>
      </c>
      <c r="H6" s="392">
        <v>41637</v>
      </c>
      <c r="I6" s="392">
        <v>42371</v>
      </c>
      <c r="J6" s="392">
        <v>42711</v>
      </c>
      <c r="K6" s="392">
        <v>43147</v>
      </c>
      <c r="L6" s="708">
        <v>43288</v>
      </c>
      <c r="M6" s="970">
        <f t="shared" ref="M6:M19" si="0">L6-K6</f>
        <v>141</v>
      </c>
      <c r="N6" s="769">
        <f t="shared" ref="N6:N19" si="1">L6/K6-1</f>
        <v>3.2678981157439058E-3</v>
      </c>
      <c r="O6" s="979">
        <f t="shared" ref="O6:O19" si="2">L6-G6</f>
        <v>2883</v>
      </c>
      <c r="P6" s="769">
        <f t="shared" ref="P6:P19" si="3">L6/G6-1</f>
        <v>7.1352555376809734E-2</v>
      </c>
      <c r="Q6" s="979">
        <f t="shared" ref="Q6:Q19" si="4">L6-B6</f>
        <v>11980</v>
      </c>
      <c r="R6" s="972">
        <f t="shared" ref="R6:R19" si="5">L6/B6-1</f>
        <v>0.38264980196754816</v>
      </c>
    </row>
    <row r="7" spans="1:18" ht="17.25" customHeight="1">
      <c r="A7" s="369" t="s">
        <v>28</v>
      </c>
      <c r="B7" s="707">
        <v>35343</v>
      </c>
      <c r="C7" s="392">
        <v>36954</v>
      </c>
      <c r="D7" s="392">
        <v>39420</v>
      </c>
      <c r="E7" s="392">
        <v>42317</v>
      </c>
      <c r="F7" s="392">
        <v>44430</v>
      </c>
      <c r="G7" s="392">
        <v>46815</v>
      </c>
      <c r="H7" s="392">
        <v>48455</v>
      </c>
      <c r="I7" s="392">
        <v>49663</v>
      </c>
      <c r="J7" s="392">
        <v>49771</v>
      </c>
      <c r="K7" s="392">
        <v>50315</v>
      </c>
      <c r="L7" s="708">
        <v>50797</v>
      </c>
      <c r="M7" s="970">
        <f t="shared" si="0"/>
        <v>482</v>
      </c>
      <c r="N7" s="769">
        <f t="shared" si="1"/>
        <v>9.5796482162378016E-3</v>
      </c>
      <c r="O7" s="979">
        <f t="shared" si="2"/>
        <v>3982</v>
      </c>
      <c r="P7" s="769">
        <f t="shared" si="3"/>
        <v>8.5058207839367794E-2</v>
      </c>
      <c r="Q7" s="979">
        <f t="shared" si="4"/>
        <v>15454</v>
      </c>
      <c r="R7" s="972">
        <f t="shared" si="5"/>
        <v>0.43725773137537849</v>
      </c>
    </row>
    <row r="8" spans="1:18" ht="17.25" customHeight="1">
      <c r="A8" s="369" t="s">
        <v>29</v>
      </c>
      <c r="B8" s="707">
        <v>19658</v>
      </c>
      <c r="C8" s="392">
        <v>20447</v>
      </c>
      <c r="D8" s="392">
        <v>21430</v>
      </c>
      <c r="E8" s="392">
        <v>22055</v>
      </c>
      <c r="F8" s="392">
        <v>22942</v>
      </c>
      <c r="G8" s="392">
        <v>23292</v>
      </c>
      <c r="H8" s="392">
        <v>23419</v>
      </c>
      <c r="I8" s="392">
        <v>23351</v>
      </c>
      <c r="J8" s="392">
        <v>23065</v>
      </c>
      <c r="K8" s="392">
        <v>23045</v>
      </c>
      <c r="L8" s="708">
        <v>23060</v>
      </c>
      <c r="M8" s="970">
        <f t="shared" si="0"/>
        <v>15</v>
      </c>
      <c r="N8" s="769">
        <f t="shared" si="1"/>
        <v>6.509004122370321E-4</v>
      </c>
      <c r="O8" s="887">
        <f t="shared" si="2"/>
        <v>-232</v>
      </c>
      <c r="P8" s="769">
        <f t="shared" si="3"/>
        <v>-9.96050145972871E-3</v>
      </c>
      <c r="Q8" s="979">
        <f t="shared" si="4"/>
        <v>3402</v>
      </c>
      <c r="R8" s="972">
        <f t="shared" si="5"/>
        <v>0.17305931427408683</v>
      </c>
    </row>
    <row r="9" spans="1:18" ht="17.25" customHeight="1">
      <c r="A9" s="369" t="s">
        <v>30</v>
      </c>
      <c r="B9" s="707">
        <v>15985</v>
      </c>
      <c r="C9" s="392">
        <v>16795</v>
      </c>
      <c r="D9" s="392">
        <v>17818</v>
      </c>
      <c r="E9" s="392">
        <v>18549</v>
      </c>
      <c r="F9" s="392">
        <v>19055</v>
      </c>
      <c r="G9" s="392">
        <v>19429</v>
      </c>
      <c r="H9" s="392">
        <v>19650</v>
      </c>
      <c r="I9" s="392">
        <v>19399</v>
      </c>
      <c r="J9" s="392">
        <v>18853</v>
      </c>
      <c r="K9" s="392">
        <v>18704</v>
      </c>
      <c r="L9" s="708">
        <v>18863</v>
      </c>
      <c r="M9" s="970">
        <f t="shared" si="0"/>
        <v>159</v>
      </c>
      <c r="N9" s="769">
        <f t="shared" si="1"/>
        <v>8.5008554319931928E-3</v>
      </c>
      <c r="O9" s="887">
        <f t="shared" si="2"/>
        <v>-566</v>
      </c>
      <c r="P9" s="769">
        <f t="shared" si="3"/>
        <v>-2.9131710329919236E-2</v>
      </c>
      <c r="Q9" s="979">
        <f t="shared" si="4"/>
        <v>2878</v>
      </c>
      <c r="R9" s="972">
        <f t="shared" si="5"/>
        <v>0.18004379105411328</v>
      </c>
    </row>
    <row r="10" spans="1:18" ht="17.25" customHeight="1">
      <c r="A10" s="369" t="s">
        <v>31</v>
      </c>
      <c r="B10" s="707">
        <v>8346</v>
      </c>
      <c r="C10" s="392">
        <v>8617</v>
      </c>
      <c r="D10" s="392">
        <v>8916</v>
      </c>
      <c r="E10" s="392">
        <v>9278</v>
      </c>
      <c r="F10" s="392">
        <v>9542</v>
      </c>
      <c r="G10" s="392">
        <v>9565</v>
      </c>
      <c r="H10" s="392">
        <v>9454</v>
      </c>
      <c r="I10" s="392">
        <v>9271</v>
      </c>
      <c r="J10" s="392">
        <v>8856</v>
      </c>
      <c r="K10" s="392">
        <v>8927</v>
      </c>
      <c r="L10" s="708">
        <v>8954</v>
      </c>
      <c r="M10" s="970">
        <f t="shared" si="0"/>
        <v>27</v>
      </c>
      <c r="N10" s="769">
        <f t="shared" si="1"/>
        <v>3.0245323176878447E-3</v>
      </c>
      <c r="O10" s="887">
        <f t="shared" si="2"/>
        <v>-611</v>
      </c>
      <c r="P10" s="769">
        <f t="shared" si="3"/>
        <v>-6.3878724516466256E-2</v>
      </c>
      <c r="Q10" s="979">
        <f t="shared" si="4"/>
        <v>608</v>
      </c>
      <c r="R10" s="972">
        <f t="shared" si="5"/>
        <v>7.2849269110951465E-2</v>
      </c>
    </row>
    <row r="11" spans="1:18" ht="17.25" customHeight="1">
      <c r="A11" s="369" t="s">
        <v>32</v>
      </c>
      <c r="B11" s="707">
        <v>23489</v>
      </c>
      <c r="C11" s="392">
        <v>23977</v>
      </c>
      <c r="D11" s="392">
        <v>24631</v>
      </c>
      <c r="E11" s="392">
        <v>25322</v>
      </c>
      <c r="F11" s="392">
        <v>26063</v>
      </c>
      <c r="G11" s="392">
        <v>26453</v>
      </c>
      <c r="H11" s="392">
        <v>26489</v>
      </c>
      <c r="I11" s="392">
        <v>25979</v>
      </c>
      <c r="J11" s="392">
        <v>25348</v>
      </c>
      <c r="K11" s="392">
        <v>25424</v>
      </c>
      <c r="L11" s="708">
        <v>25122</v>
      </c>
      <c r="M11" s="885">
        <f t="shared" si="0"/>
        <v>-302</v>
      </c>
      <c r="N11" s="769">
        <f t="shared" si="1"/>
        <v>-1.187853996224042E-2</v>
      </c>
      <c r="O11" s="887">
        <f t="shared" si="2"/>
        <v>-1331</v>
      </c>
      <c r="P11" s="769">
        <f t="shared" si="3"/>
        <v>-5.0315654179110103E-2</v>
      </c>
      <c r="Q11" s="979">
        <f t="shared" si="4"/>
        <v>1633</v>
      </c>
      <c r="R11" s="972">
        <f t="shared" si="5"/>
        <v>6.9521903869896651E-2</v>
      </c>
    </row>
    <row r="12" spans="1:18" ht="17.25" customHeight="1">
      <c r="A12" s="369" t="s">
        <v>33</v>
      </c>
      <c r="B12" s="707">
        <v>13406</v>
      </c>
      <c r="C12" s="392">
        <v>13718</v>
      </c>
      <c r="D12" s="392">
        <v>14329</v>
      </c>
      <c r="E12" s="392">
        <v>14866</v>
      </c>
      <c r="F12" s="392">
        <v>15400</v>
      </c>
      <c r="G12" s="392">
        <v>15675</v>
      </c>
      <c r="H12" s="392">
        <v>15745</v>
      </c>
      <c r="I12" s="392">
        <v>15510</v>
      </c>
      <c r="J12" s="392">
        <v>15178</v>
      </c>
      <c r="K12" s="392">
        <v>14992</v>
      </c>
      <c r="L12" s="708">
        <v>15078</v>
      </c>
      <c r="M12" s="970">
        <f t="shared" si="0"/>
        <v>86</v>
      </c>
      <c r="N12" s="769">
        <f t="shared" si="1"/>
        <v>5.736392742796248E-3</v>
      </c>
      <c r="O12" s="887">
        <f t="shared" si="2"/>
        <v>-597</v>
      </c>
      <c r="P12" s="769">
        <f t="shared" si="3"/>
        <v>-3.8086124401913835E-2</v>
      </c>
      <c r="Q12" s="979">
        <f t="shared" si="4"/>
        <v>1672</v>
      </c>
      <c r="R12" s="972">
        <f t="shared" si="5"/>
        <v>0.12472027450395351</v>
      </c>
    </row>
    <row r="13" spans="1:18" ht="17.25" customHeight="1">
      <c r="A13" s="369" t="s">
        <v>34</v>
      </c>
      <c r="B13" s="707">
        <v>16813</v>
      </c>
      <c r="C13" s="392">
        <v>17545</v>
      </c>
      <c r="D13" s="392">
        <v>18308</v>
      </c>
      <c r="E13" s="392">
        <v>19036</v>
      </c>
      <c r="F13" s="392">
        <v>19548</v>
      </c>
      <c r="G13" s="392">
        <v>19859</v>
      </c>
      <c r="H13" s="392">
        <v>19986</v>
      </c>
      <c r="I13" s="392">
        <v>19876</v>
      </c>
      <c r="J13" s="392">
        <v>19340</v>
      </c>
      <c r="K13" s="392">
        <v>19222</v>
      </c>
      <c r="L13" s="708">
        <v>19009</v>
      </c>
      <c r="M13" s="885">
        <f t="shared" si="0"/>
        <v>-213</v>
      </c>
      <c r="N13" s="769">
        <f t="shared" si="1"/>
        <v>-1.1081052960149829E-2</v>
      </c>
      <c r="O13" s="887">
        <f t="shared" si="2"/>
        <v>-850</v>
      </c>
      <c r="P13" s="769">
        <f t="shared" si="3"/>
        <v>-4.2801752354096334E-2</v>
      </c>
      <c r="Q13" s="979">
        <f t="shared" si="4"/>
        <v>2196</v>
      </c>
      <c r="R13" s="972">
        <f t="shared" si="5"/>
        <v>0.13061321596383757</v>
      </c>
    </row>
    <row r="14" spans="1:18" ht="17.25" customHeight="1">
      <c r="A14" s="369" t="s">
        <v>35</v>
      </c>
      <c r="B14" s="707">
        <v>16074</v>
      </c>
      <c r="C14" s="392">
        <v>16629</v>
      </c>
      <c r="D14" s="392">
        <v>17490</v>
      </c>
      <c r="E14" s="392">
        <v>17994</v>
      </c>
      <c r="F14" s="392">
        <v>18572</v>
      </c>
      <c r="G14" s="392">
        <v>18976</v>
      </c>
      <c r="H14" s="392">
        <v>19059</v>
      </c>
      <c r="I14" s="392">
        <v>18915</v>
      </c>
      <c r="J14" s="392">
        <v>18562</v>
      </c>
      <c r="K14" s="392">
        <v>18387</v>
      </c>
      <c r="L14" s="708">
        <v>18398</v>
      </c>
      <c r="M14" s="970">
        <f t="shared" si="0"/>
        <v>11</v>
      </c>
      <c r="N14" s="769">
        <f t="shared" si="1"/>
        <v>5.9824876271274974E-4</v>
      </c>
      <c r="O14" s="887">
        <f t="shared" si="2"/>
        <v>-578</v>
      </c>
      <c r="P14" s="769">
        <f t="shared" si="3"/>
        <v>-3.045952782462058E-2</v>
      </c>
      <c r="Q14" s="979">
        <f t="shared" si="4"/>
        <v>2324</v>
      </c>
      <c r="R14" s="972">
        <f t="shared" si="5"/>
        <v>0.14458131143461483</v>
      </c>
    </row>
    <row r="15" spans="1:18" ht="17.25" customHeight="1">
      <c r="A15" s="369" t="s">
        <v>36</v>
      </c>
      <c r="B15" s="707">
        <v>15427</v>
      </c>
      <c r="C15" s="392">
        <v>15878</v>
      </c>
      <c r="D15" s="392">
        <v>16520</v>
      </c>
      <c r="E15" s="392">
        <v>17001</v>
      </c>
      <c r="F15" s="392">
        <v>17677</v>
      </c>
      <c r="G15" s="392">
        <v>18032</v>
      </c>
      <c r="H15" s="392">
        <v>17996</v>
      </c>
      <c r="I15" s="392">
        <v>17982</v>
      </c>
      <c r="J15" s="392">
        <v>17821</v>
      </c>
      <c r="K15" s="392">
        <v>17866</v>
      </c>
      <c r="L15" s="708">
        <v>17770</v>
      </c>
      <c r="M15" s="885">
        <f t="shared" si="0"/>
        <v>-96</v>
      </c>
      <c r="N15" s="769">
        <f t="shared" si="1"/>
        <v>-5.3733348259263902E-3</v>
      </c>
      <c r="O15" s="887">
        <f t="shared" si="2"/>
        <v>-262</v>
      </c>
      <c r="P15" s="769">
        <f t="shared" si="3"/>
        <v>-1.4529724933451615E-2</v>
      </c>
      <c r="Q15" s="979">
        <f t="shared" si="4"/>
        <v>2343</v>
      </c>
      <c r="R15" s="972">
        <f t="shared" si="5"/>
        <v>0.15187658002203919</v>
      </c>
    </row>
    <row r="16" spans="1:18" ht="17.25" customHeight="1">
      <c r="A16" s="369" t="s">
        <v>37</v>
      </c>
      <c r="B16" s="707">
        <v>33181</v>
      </c>
      <c r="C16" s="392">
        <v>34615</v>
      </c>
      <c r="D16" s="392">
        <v>36377</v>
      </c>
      <c r="E16" s="392">
        <v>38072</v>
      </c>
      <c r="F16" s="392">
        <v>39489</v>
      </c>
      <c r="G16" s="392">
        <v>40498</v>
      </c>
      <c r="H16" s="392">
        <v>41330</v>
      </c>
      <c r="I16" s="392">
        <v>41519</v>
      </c>
      <c r="J16" s="392">
        <v>41129</v>
      </c>
      <c r="K16" s="392">
        <v>41301</v>
      </c>
      <c r="L16" s="708">
        <v>41618</v>
      </c>
      <c r="M16" s="970">
        <f t="shared" si="0"/>
        <v>317</v>
      </c>
      <c r="N16" s="769">
        <f t="shared" si="1"/>
        <v>7.6753589501465935E-3</v>
      </c>
      <c r="O16" s="887">
        <f t="shared" si="2"/>
        <v>1120</v>
      </c>
      <c r="P16" s="769">
        <f t="shared" si="3"/>
        <v>2.765568670057772E-2</v>
      </c>
      <c r="Q16" s="979">
        <f t="shared" si="4"/>
        <v>8437</v>
      </c>
      <c r="R16" s="972">
        <f t="shared" si="5"/>
        <v>0.25427202314577624</v>
      </c>
    </row>
    <row r="17" spans="1:18" ht="17.25" customHeight="1">
      <c r="A17" s="369" t="s">
        <v>38</v>
      </c>
      <c r="B17" s="707">
        <v>19594</v>
      </c>
      <c r="C17" s="392">
        <v>20296</v>
      </c>
      <c r="D17" s="392">
        <v>21037</v>
      </c>
      <c r="E17" s="392">
        <v>22028</v>
      </c>
      <c r="F17" s="392">
        <v>22878</v>
      </c>
      <c r="G17" s="392">
        <v>23340</v>
      </c>
      <c r="H17" s="392">
        <v>23298</v>
      </c>
      <c r="I17" s="392">
        <v>22980</v>
      </c>
      <c r="J17" s="392">
        <v>22628</v>
      </c>
      <c r="K17" s="392">
        <v>22350</v>
      </c>
      <c r="L17" s="708">
        <v>22667</v>
      </c>
      <c r="M17" s="970">
        <f t="shared" si="0"/>
        <v>317</v>
      </c>
      <c r="N17" s="769">
        <f t="shared" si="1"/>
        <v>1.4183445190156574E-2</v>
      </c>
      <c r="O17" s="887">
        <f t="shared" si="2"/>
        <v>-673</v>
      </c>
      <c r="P17" s="769">
        <f t="shared" si="3"/>
        <v>-2.8834618680377067E-2</v>
      </c>
      <c r="Q17" s="979">
        <f t="shared" si="4"/>
        <v>3073</v>
      </c>
      <c r="R17" s="972">
        <f t="shared" si="5"/>
        <v>0.15683372460957434</v>
      </c>
    </row>
    <row r="18" spans="1:18" ht="17.25" customHeight="1">
      <c r="A18" s="369" t="s">
        <v>39</v>
      </c>
      <c r="B18" s="707">
        <v>17397</v>
      </c>
      <c r="C18" s="392">
        <v>18326</v>
      </c>
      <c r="D18" s="392">
        <v>18936</v>
      </c>
      <c r="E18" s="392">
        <v>19592</v>
      </c>
      <c r="F18" s="392">
        <v>19989</v>
      </c>
      <c r="G18" s="392">
        <v>20384</v>
      </c>
      <c r="H18" s="392">
        <v>20330</v>
      </c>
      <c r="I18" s="392">
        <v>20278</v>
      </c>
      <c r="J18" s="392">
        <v>19972</v>
      </c>
      <c r="K18" s="392">
        <v>19890</v>
      </c>
      <c r="L18" s="708">
        <v>19912</v>
      </c>
      <c r="M18" s="970">
        <f t="shared" si="0"/>
        <v>22</v>
      </c>
      <c r="N18" s="769">
        <f t="shared" si="1"/>
        <v>1.1060834590246316E-3</v>
      </c>
      <c r="O18" s="887">
        <f t="shared" si="2"/>
        <v>-472</v>
      </c>
      <c r="P18" s="888">
        <f t="shared" si="3"/>
        <v>-2.3155416012558883E-2</v>
      </c>
      <c r="Q18" s="971">
        <f t="shared" si="4"/>
        <v>2515</v>
      </c>
      <c r="R18" s="972">
        <f t="shared" si="5"/>
        <v>0.14456515491176636</v>
      </c>
    </row>
    <row r="19" spans="1:18" ht="17.25" customHeight="1" thickBot="1">
      <c r="A19" s="362" t="s">
        <v>40</v>
      </c>
      <c r="B19" s="709">
        <v>35599</v>
      </c>
      <c r="C19" s="427">
        <v>36808</v>
      </c>
      <c r="D19" s="427">
        <v>38136</v>
      </c>
      <c r="E19" s="427">
        <v>39333</v>
      </c>
      <c r="F19" s="427">
        <v>40298</v>
      </c>
      <c r="G19" s="427">
        <v>40845</v>
      </c>
      <c r="H19" s="427">
        <v>40755</v>
      </c>
      <c r="I19" s="427">
        <v>40267</v>
      </c>
      <c r="J19" s="427">
        <v>39419</v>
      </c>
      <c r="K19" s="427">
        <v>39186</v>
      </c>
      <c r="L19" s="710">
        <v>39240</v>
      </c>
      <c r="M19" s="973">
        <f t="shared" si="0"/>
        <v>54</v>
      </c>
      <c r="N19" s="770">
        <f t="shared" si="1"/>
        <v>1.3780431786862835E-3</v>
      </c>
      <c r="O19" s="893">
        <f t="shared" si="2"/>
        <v>-1605</v>
      </c>
      <c r="P19" s="770">
        <f t="shared" si="3"/>
        <v>-3.9294895336026481E-2</v>
      </c>
      <c r="Q19" s="980">
        <f t="shared" si="4"/>
        <v>3641</v>
      </c>
      <c r="R19" s="975">
        <f t="shared" si="5"/>
        <v>0.10227815388072692</v>
      </c>
    </row>
    <row r="20" spans="1:18" s="52" customFormat="1" ht="17.25" customHeight="1">
      <c r="A20" s="379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8">
      <c r="C23" s="229"/>
    </row>
    <row r="27" spans="1:18">
      <c r="P27" s="229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U32"/>
  <sheetViews>
    <sheetView zoomScaleNormal="100" workbookViewId="0"/>
  </sheetViews>
  <sheetFormatPr defaultRowHeight="15"/>
  <cols>
    <col min="1" max="1" width="12.85546875" customWidth="1"/>
    <col min="2" max="2" width="5.140625" customWidth="1"/>
    <col min="3" max="4" width="7.85546875" customWidth="1"/>
    <col min="5" max="12" width="7.85546875" style="383" customWidth="1"/>
    <col min="13" max="16" width="7.85546875" customWidth="1"/>
  </cols>
  <sheetData>
    <row r="1" spans="1:21" ht="17.25" customHeight="1">
      <c r="A1" s="438" t="s">
        <v>599</v>
      </c>
      <c r="B1" s="283"/>
      <c r="C1" s="282"/>
      <c r="D1" s="282"/>
      <c r="E1" s="378"/>
      <c r="F1" s="378"/>
      <c r="G1" s="378"/>
      <c r="H1" s="378"/>
      <c r="I1" s="378"/>
      <c r="J1" s="378"/>
      <c r="K1" s="378"/>
      <c r="L1" s="378"/>
      <c r="M1" s="282"/>
      <c r="N1" s="282"/>
      <c r="O1" s="282"/>
      <c r="P1" s="378"/>
    </row>
    <row r="2" spans="1:21" ht="17.25" customHeight="1" thickBot="1">
      <c r="A2" s="701" t="s">
        <v>329</v>
      </c>
      <c r="B2" s="280"/>
      <c r="C2" s="280"/>
      <c r="D2" s="280"/>
      <c r="E2" s="379"/>
      <c r="F2" s="379"/>
      <c r="G2" s="379"/>
      <c r="H2" s="379"/>
      <c r="I2" s="379"/>
      <c r="J2" s="379"/>
      <c r="K2" s="379"/>
      <c r="L2" s="379"/>
      <c r="M2" s="280"/>
      <c r="N2" s="280"/>
      <c r="O2" s="280"/>
      <c r="P2" s="280"/>
    </row>
    <row r="3" spans="1:21" ht="17.25" customHeight="1">
      <c r="A3" s="1499" t="s">
        <v>334</v>
      </c>
      <c r="B3" s="1500"/>
      <c r="C3" s="1499" t="s">
        <v>86</v>
      </c>
      <c r="D3" s="1500"/>
      <c r="E3" s="1499" t="s">
        <v>1029</v>
      </c>
      <c r="F3" s="1734"/>
      <c r="G3" s="1734"/>
      <c r="H3" s="1500"/>
      <c r="I3" s="1499" t="s">
        <v>1022</v>
      </c>
      <c r="J3" s="1734"/>
      <c r="K3" s="1734"/>
      <c r="L3" s="1500"/>
      <c r="M3" s="1499" t="s">
        <v>1021</v>
      </c>
      <c r="N3" s="1734"/>
      <c r="O3" s="1734"/>
      <c r="P3" s="1500"/>
      <c r="R3" s="1801"/>
      <c r="S3" s="1801"/>
      <c r="T3" s="1801"/>
      <c r="U3" s="1801"/>
    </row>
    <row r="4" spans="1:21" ht="17.25" customHeight="1">
      <c r="A4" s="1501"/>
      <c r="B4" s="1502"/>
      <c r="C4" s="1501"/>
      <c r="D4" s="1502"/>
      <c r="E4" s="1752" t="s">
        <v>283</v>
      </c>
      <c r="F4" s="1686"/>
      <c r="G4" s="1572" t="s">
        <v>51</v>
      </c>
      <c r="H4" s="1690"/>
      <c r="I4" s="1752" t="s">
        <v>779</v>
      </c>
      <c r="J4" s="1686"/>
      <c r="K4" s="1572" t="s">
        <v>780</v>
      </c>
      <c r="L4" s="1690"/>
      <c r="M4" s="1685" t="s">
        <v>491</v>
      </c>
      <c r="N4" s="1686"/>
      <c r="O4" s="1572" t="s">
        <v>493</v>
      </c>
      <c r="P4" s="1690"/>
      <c r="R4" s="1802"/>
      <c r="S4" s="1802"/>
      <c r="T4" s="1801"/>
      <c r="U4" s="1801"/>
    </row>
    <row r="5" spans="1:21" ht="17.25" customHeight="1">
      <c r="A5" s="1501"/>
      <c r="B5" s="1502"/>
      <c r="C5" s="1757"/>
      <c r="D5" s="1729"/>
      <c r="E5" s="1735"/>
      <c r="F5" s="1688"/>
      <c r="G5" s="1688"/>
      <c r="H5" s="1691"/>
      <c r="I5" s="1735"/>
      <c r="J5" s="1688"/>
      <c r="K5" s="1688"/>
      <c r="L5" s="1691"/>
      <c r="M5" s="1687"/>
      <c r="N5" s="1688"/>
      <c r="O5" s="1688"/>
      <c r="P5" s="1691"/>
      <c r="R5" s="1802"/>
      <c r="S5" s="1802"/>
      <c r="T5" s="1801"/>
      <c r="U5" s="1801"/>
    </row>
    <row r="6" spans="1:21" ht="17.25" customHeight="1" thickBot="1">
      <c r="A6" s="1503"/>
      <c r="B6" s="1504"/>
      <c r="C6" s="1358" t="s">
        <v>252</v>
      </c>
      <c r="D6" s="1363" t="s">
        <v>457</v>
      </c>
      <c r="E6" s="1400" t="s">
        <v>252</v>
      </c>
      <c r="F6" s="1401" t="s">
        <v>457</v>
      </c>
      <c r="G6" s="1402" t="s">
        <v>252</v>
      </c>
      <c r="H6" s="1363" t="s">
        <v>457</v>
      </c>
      <c r="I6" s="1400" t="s">
        <v>252</v>
      </c>
      <c r="J6" s="1401" t="s">
        <v>457</v>
      </c>
      <c r="K6" s="1402" t="s">
        <v>252</v>
      </c>
      <c r="L6" s="1363" t="s">
        <v>457</v>
      </c>
      <c r="M6" s="1400" t="s">
        <v>252</v>
      </c>
      <c r="N6" s="1401" t="s">
        <v>457</v>
      </c>
      <c r="O6" s="1402" t="s">
        <v>252</v>
      </c>
      <c r="P6" s="1363" t="s">
        <v>457</v>
      </c>
      <c r="R6" s="986"/>
      <c r="S6" s="987"/>
      <c r="T6" s="986"/>
      <c r="U6" s="987"/>
    </row>
    <row r="7" spans="1:21" ht="17.25" customHeight="1">
      <c r="A7" s="1505" t="s">
        <v>13</v>
      </c>
      <c r="B7" s="1506"/>
      <c r="C7" s="381">
        <v>564326</v>
      </c>
      <c r="D7" s="490">
        <v>1</v>
      </c>
      <c r="E7" s="333">
        <v>527045</v>
      </c>
      <c r="F7" s="525">
        <v>0.9339371214510761</v>
      </c>
      <c r="G7" s="25">
        <v>37281</v>
      </c>
      <c r="H7" s="489">
        <v>6.6062878548923842E-2</v>
      </c>
      <c r="I7" s="333">
        <v>476245</v>
      </c>
      <c r="J7" s="525">
        <v>0.84391823166042323</v>
      </c>
      <c r="K7" s="25">
        <v>88081</v>
      </c>
      <c r="L7" s="489">
        <v>0.15608176833957677</v>
      </c>
      <c r="M7" s="285">
        <v>555246</v>
      </c>
      <c r="N7" s="525">
        <v>0.98391000946261553</v>
      </c>
      <c r="O7" s="354">
        <v>9080</v>
      </c>
      <c r="P7" s="489">
        <v>1.608999053738442E-2</v>
      </c>
      <c r="R7" s="431"/>
      <c r="S7" s="561"/>
      <c r="T7" s="431"/>
      <c r="U7" s="561"/>
    </row>
    <row r="8" spans="1:21" ht="17.25" customHeight="1">
      <c r="A8" s="1505" t="s">
        <v>14</v>
      </c>
      <c r="B8" s="1506"/>
      <c r="C8" s="381">
        <v>556260</v>
      </c>
      <c r="D8" s="490">
        <v>1</v>
      </c>
      <c r="E8" s="333">
        <v>519468</v>
      </c>
      <c r="F8" s="525">
        <v>0.93385826771653546</v>
      </c>
      <c r="G8" s="25">
        <v>36792</v>
      </c>
      <c r="H8" s="489">
        <v>6.6141732283464566E-2</v>
      </c>
      <c r="I8" s="333">
        <v>468233</v>
      </c>
      <c r="J8" s="525">
        <v>0.84175205838996148</v>
      </c>
      <c r="K8" s="25">
        <v>88027</v>
      </c>
      <c r="L8" s="489">
        <v>0.15824794161003847</v>
      </c>
      <c r="M8" s="285">
        <v>547145</v>
      </c>
      <c r="N8" s="525">
        <v>0.9836137777298386</v>
      </c>
      <c r="O8" s="354">
        <v>9115</v>
      </c>
      <c r="P8" s="489">
        <v>1.6386222270161434E-2</v>
      </c>
      <c r="R8" s="431"/>
      <c r="S8" s="561"/>
      <c r="T8" s="431"/>
      <c r="U8" s="561"/>
    </row>
    <row r="9" spans="1:21" ht="17.25" customHeight="1">
      <c r="A9" s="1505" t="s">
        <v>15</v>
      </c>
      <c r="B9" s="1506"/>
      <c r="C9" s="381">
        <v>532918</v>
      </c>
      <c r="D9" s="490">
        <v>1</v>
      </c>
      <c r="E9" s="333">
        <v>496966</v>
      </c>
      <c r="F9" s="525">
        <v>0.93253746354973932</v>
      </c>
      <c r="G9" s="25">
        <v>35952</v>
      </c>
      <c r="H9" s="489">
        <v>6.7462536450260638E-2</v>
      </c>
      <c r="I9" s="333">
        <v>451472</v>
      </c>
      <c r="J9" s="525">
        <v>0.84716973342990853</v>
      </c>
      <c r="K9" s="25">
        <v>81446</v>
      </c>
      <c r="L9" s="489">
        <v>0.15283026657009147</v>
      </c>
      <c r="M9" s="289">
        <v>524140</v>
      </c>
      <c r="N9" s="525">
        <v>0.9835284227592237</v>
      </c>
      <c r="O9" s="388">
        <v>8778</v>
      </c>
      <c r="P9" s="489">
        <v>1.6471577240776254E-2</v>
      </c>
      <c r="R9" s="431"/>
      <c r="S9" s="561"/>
      <c r="T9" s="431"/>
      <c r="U9" s="561"/>
    </row>
    <row r="10" spans="1:21" ht="17.25" customHeight="1">
      <c r="A10" s="1505" t="s">
        <v>16</v>
      </c>
      <c r="B10" s="1506"/>
      <c r="C10" s="381">
        <v>501220</v>
      </c>
      <c r="D10" s="490">
        <v>1</v>
      </c>
      <c r="E10" s="333">
        <v>470347</v>
      </c>
      <c r="F10" s="525">
        <v>0.93840429352380195</v>
      </c>
      <c r="G10" s="25">
        <v>30873</v>
      </c>
      <c r="H10" s="489">
        <v>6.1595706476198074E-2</v>
      </c>
      <c r="I10" s="333">
        <v>427513</v>
      </c>
      <c r="J10" s="525">
        <v>0.85294481465224847</v>
      </c>
      <c r="K10" s="25">
        <v>73707</v>
      </c>
      <c r="L10" s="489">
        <v>0.1470551853477515</v>
      </c>
      <c r="M10" s="289">
        <v>493018</v>
      </c>
      <c r="N10" s="525">
        <v>0.98363592833486291</v>
      </c>
      <c r="O10" s="388">
        <v>8202</v>
      </c>
      <c r="P10" s="489">
        <v>1.6364071665137064E-2</v>
      </c>
      <c r="R10" s="431"/>
      <c r="S10" s="561"/>
      <c r="T10" s="431"/>
      <c r="U10" s="561"/>
    </row>
    <row r="11" spans="1:21" ht="17.25" customHeight="1">
      <c r="A11" s="1505" t="s">
        <v>17</v>
      </c>
      <c r="B11" s="1506"/>
      <c r="C11" s="381">
        <v>470754</v>
      </c>
      <c r="D11" s="490">
        <v>1</v>
      </c>
      <c r="E11" s="333">
        <v>443719</v>
      </c>
      <c r="F11" s="525">
        <v>0.94257085441653177</v>
      </c>
      <c r="G11" s="25">
        <v>27035</v>
      </c>
      <c r="H11" s="489">
        <v>5.7429145583468226E-2</v>
      </c>
      <c r="I11" s="333">
        <v>402765</v>
      </c>
      <c r="J11" s="525">
        <v>0.85557424897080003</v>
      </c>
      <c r="K11" s="25">
        <v>67989</v>
      </c>
      <c r="L11" s="489">
        <v>0.14442575102919997</v>
      </c>
      <c r="M11" s="289">
        <v>463301</v>
      </c>
      <c r="N11" s="525">
        <v>0.98416795183896477</v>
      </c>
      <c r="O11" s="388">
        <v>7453</v>
      </c>
      <c r="P11" s="489">
        <v>1.5832048161035277E-2</v>
      </c>
      <c r="R11" s="431"/>
      <c r="S11" s="561"/>
      <c r="T11" s="431"/>
      <c r="U11" s="561"/>
    </row>
    <row r="12" spans="1:21" ht="17.25" customHeight="1">
      <c r="A12" s="1505" t="s">
        <v>18</v>
      </c>
      <c r="B12" s="1506"/>
      <c r="C12" s="381">
        <v>448792</v>
      </c>
      <c r="D12" s="490">
        <v>1</v>
      </c>
      <c r="E12" s="334">
        <v>423863</v>
      </c>
      <c r="F12" s="525">
        <v>0.94445310968109952</v>
      </c>
      <c r="G12" s="25">
        <v>24929</v>
      </c>
      <c r="H12" s="489">
        <v>5.5546890318900512E-2</v>
      </c>
      <c r="I12" s="334">
        <v>383898</v>
      </c>
      <c r="J12" s="525">
        <v>0.85540294835915076</v>
      </c>
      <c r="K12" s="237">
        <v>64894</v>
      </c>
      <c r="L12" s="489">
        <v>0.14459705164084921</v>
      </c>
      <c r="M12" s="289">
        <v>441346</v>
      </c>
      <c r="N12" s="525">
        <v>0.98340879516568924</v>
      </c>
      <c r="O12" s="388">
        <v>7446</v>
      </c>
      <c r="P12" s="489">
        <v>1.6591204834310772E-2</v>
      </c>
      <c r="R12" s="332"/>
      <c r="S12" s="561"/>
      <c r="T12" s="332"/>
      <c r="U12" s="561"/>
    </row>
    <row r="13" spans="1:21" ht="17.25" customHeight="1">
      <c r="A13" s="1505" t="s">
        <v>19</v>
      </c>
      <c r="B13" s="1506"/>
      <c r="C13" s="381">
        <v>435542</v>
      </c>
      <c r="D13" s="490">
        <v>1</v>
      </c>
      <c r="E13" s="334">
        <v>412532</v>
      </c>
      <c r="F13" s="525">
        <v>0.94716927414577701</v>
      </c>
      <c r="G13" s="25">
        <v>23010</v>
      </c>
      <c r="H13" s="489">
        <v>5.2830725854223014E-2</v>
      </c>
      <c r="I13" s="334">
        <v>370935</v>
      </c>
      <c r="J13" s="525">
        <v>0.85166298542964858</v>
      </c>
      <c r="K13" s="237">
        <v>64607</v>
      </c>
      <c r="L13" s="489">
        <v>0.14833701457035142</v>
      </c>
      <c r="M13" s="289">
        <v>427987</v>
      </c>
      <c r="N13" s="525">
        <v>0.98265379687837229</v>
      </c>
      <c r="O13" s="388">
        <v>7555</v>
      </c>
      <c r="P13" s="489">
        <v>1.7346203121627764E-2</v>
      </c>
      <c r="R13" s="332"/>
      <c r="S13" s="561"/>
      <c r="T13" s="332"/>
      <c r="U13" s="561"/>
    </row>
    <row r="14" spans="1:21" ht="17.25" customHeight="1">
      <c r="A14" s="1505" t="s">
        <v>20</v>
      </c>
      <c r="B14" s="1506"/>
      <c r="C14" s="381">
        <v>427107</v>
      </c>
      <c r="D14" s="490">
        <v>1</v>
      </c>
      <c r="E14" s="334">
        <v>405631</v>
      </c>
      <c r="F14" s="525">
        <v>0.94971751809265592</v>
      </c>
      <c r="G14" s="25">
        <v>21476</v>
      </c>
      <c r="H14" s="489">
        <v>5.0282481907344058E-2</v>
      </c>
      <c r="I14" s="334">
        <v>362298</v>
      </c>
      <c r="J14" s="525">
        <v>0.84826050614951287</v>
      </c>
      <c r="K14" s="237">
        <v>64809</v>
      </c>
      <c r="L14" s="489">
        <v>0.15173949385048713</v>
      </c>
      <c r="M14" s="289">
        <v>420110</v>
      </c>
      <c r="N14" s="525">
        <v>0.98361768830761376</v>
      </c>
      <c r="O14" s="388">
        <v>6997</v>
      </c>
      <c r="P14" s="489">
        <v>1.6382311692386218E-2</v>
      </c>
      <c r="R14" s="332"/>
      <c r="S14" s="561"/>
      <c r="T14" s="332"/>
      <c r="U14" s="561"/>
    </row>
    <row r="15" spans="1:21" ht="17.25" customHeight="1">
      <c r="A15" s="1505" t="s">
        <v>21</v>
      </c>
      <c r="B15" s="1506"/>
      <c r="C15" s="381">
        <v>424849</v>
      </c>
      <c r="D15" s="490">
        <v>1</v>
      </c>
      <c r="E15" s="334">
        <v>404087</v>
      </c>
      <c r="F15" s="525">
        <v>0.95113087238053995</v>
      </c>
      <c r="G15" s="25">
        <v>20762</v>
      </c>
      <c r="H15" s="489">
        <v>4.8869127619460093E-2</v>
      </c>
      <c r="I15" s="334">
        <v>358169</v>
      </c>
      <c r="J15" s="525">
        <v>0.84305011898345061</v>
      </c>
      <c r="K15" s="237">
        <v>66680</v>
      </c>
      <c r="L15" s="489">
        <v>0.15694988101654941</v>
      </c>
      <c r="M15" s="289">
        <v>418949</v>
      </c>
      <c r="N15" s="525">
        <v>0.98611271298743786</v>
      </c>
      <c r="O15" s="388">
        <v>5900</v>
      </c>
      <c r="P15" s="489">
        <v>1.3887287012562111E-2</v>
      </c>
      <c r="R15" s="332"/>
      <c r="S15" s="561"/>
      <c r="T15" s="332"/>
      <c r="U15" s="561"/>
    </row>
    <row r="16" spans="1:21" ht="17.25" customHeight="1">
      <c r="A16" s="1505" t="s">
        <v>244</v>
      </c>
      <c r="B16" s="1506"/>
      <c r="C16" s="381">
        <v>421535</v>
      </c>
      <c r="D16" s="490">
        <v>1</v>
      </c>
      <c r="E16" s="334">
        <v>403018</v>
      </c>
      <c r="F16" s="525">
        <v>0.95607244950004155</v>
      </c>
      <c r="G16" s="25">
        <v>18517</v>
      </c>
      <c r="H16" s="489">
        <v>4.3927550499958487E-2</v>
      </c>
      <c r="I16" s="334">
        <v>353759</v>
      </c>
      <c r="J16" s="525">
        <v>0.83921619794323132</v>
      </c>
      <c r="K16" s="237">
        <v>67776</v>
      </c>
      <c r="L16" s="489">
        <v>0.1607838020567687</v>
      </c>
      <c r="M16" s="285">
        <v>415697</v>
      </c>
      <c r="N16" s="525">
        <v>0.98615061620031552</v>
      </c>
      <c r="O16" s="523">
        <v>5838</v>
      </c>
      <c r="P16" s="489">
        <v>1.3849383799684487E-2</v>
      </c>
      <c r="R16" s="332"/>
      <c r="S16" s="561"/>
      <c r="T16" s="332"/>
      <c r="U16" s="561"/>
    </row>
    <row r="17" spans="1:21" s="383" customFormat="1" ht="17.25" customHeight="1" thickBot="1">
      <c r="A17" s="1555" t="s">
        <v>321</v>
      </c>
      <c r="B17" s="1556"/>
      <c r="C17" s="346">
        <v>420814</v>
      </c>
      <c r="D17" s="491">
        <v>1</v>
      </c>
      <c r="E17" s="321">
        <v>403957</v>
      </c>
      <c r="F17" s="525">
        <v>0.95994192208434126</v>
      </c>
      <c r="G17" s="25">
        <v>16857</v>
      </c>
      <c r="H17" s="489">
        <v>4.0058077915658699E-2</v>
      </c>
      <c r="I17" s="321">
        <v>352861</v>
      </c>
      <c r="J17" s="499">
        <v>0.83852010627022866</v>
      </c>
      <c r="K17" s="331">
        <v>67953</v>
      </c>
      <c r="L17" s="500">
        <v>0.16147989372977134</v>
      </c>
      <c r="M17" s="317">
        <v>415280</v>
      </c>
      <c r="N17" s="499">
        <v>0.98684929683898348</v>
      </c>
      <c r="O17" s="420">
        <v>5534</v>
      </c>
      <c r="P17" s="500">
        <v>1.3150703161016505E-2</v>
      </c>
      <c r="R17" s="332"/>
      <c r="S17" s="561"/>
      <c r="T17" s="332"/>
      <c r="U17" s="561"/>
    </row>
    <row r="18" spans="1:21" ht="17.25" customHeight="1">
      <c r="A18" s="1514" t="s">
        <v>718</v>
      </c>
      <c r="B18" s="1242" t="s">
        <v>327</v>
      </c>
      <c r="C18" s="1245">
        <f>C17-C16</f>
        <v>-721</v>
      </c>
      <c r="D18" s="1309" t="s">
        <v>65</v>
      </c>
      <c r="E18" s="1245">
        <f t="shared" ref="E18" si="0">E17-E16</f>
        <v>939</v>
      </c>
      <c r="F18" s="1308" t="s">
        <v>65</v>
      </c>
      <c r="G18" s="1246">
        <f t="shared" ref="G18" si="1">G17-G16</f>
        <v>-1660</v>
      </c>
      <c r="H18" s="1309" t="s">
        <v>65</v>
      </c>
      <c r="I18" s="1245">
        <f t="shared" ref="I18" si="2">I17-I16</f>
        <v>-898</v>
      </c>
      <c r="J18" s="1308" t="s">
        <v>65</v>
      </c>
      <c r="K18" s="1246">
        <f t="shared" ref="K18" si="3">K17-K16</f>
        <v>177</v>
      </c>
      <c r="L18" s="1309" t="s">
        <v>65</v>
      </c>
      <c r="M18" s="1245">
        <f t="shared" ref="M18" si="4">M17-M16</f>
        <v>-417</v>
      </c>
      <c r="N18" s="1308" t="s">
        <v>65</v>
      </c>
      <c r="O18" s="1246">
        <f t="shared" ref="O18" si="5">O17-O16</f>
        <v>-304</v>
      </c>
      <c r="P18" s="1309" t="s">
        <v>65</v>
      </c>
      <c r="R18" s="304"/>
      <c r="S18" s="990"/>
      <c r="T18" s="304"/>
      <c r="U18" s="990"/>
    </row>
    <row r="19" spans="1:21" ht="17.25" customHeight="1">
      <c r="A19" s="1497"/>
      <c r="B19" s="1250" t="s">
        <v>328</v>
      </c>
      <c r="C19" s="1253">
        <f>C17/C16-1</f>
        <v>-1.710415505236762E-3</v>
      </c>
      <c r="D19" s="1321" t="s">
        <v>65</v>
      </c>
      <c r="E19" s="1253">
        <f t="shared" ref="E19" si="6">E17/E16-1</f>
        <v>2.3299207479565709E-3</v>
      </c>
      <c r="F19" s="1320" t="s">
        <v>65</v>
      </c>
      <c r="G19" s="1254">
        <f t="shared" ref="G19" si="7">G17/G16-1</f>
        <v>-8.9647351082788762E-2</v>
      </c>
      <c r="H19" s="1321" t="s">
        <v>65</v>
      </c>
      <c r="I19" s="1253">
        <f t="shared" ref="I19" si="8">I17/I16-1</f>
        <v>-2.5384513185530144E-3</v>
      </c>
      <c r="J19" s="1320" t="s">
        <v>65</v>
      </c>
      <c r="K19" s="1254">
        <f t="shared" ref="K19" si="9">K17/K16-1</f>
        <v>2.6115439093483683E-3</v>
      </c>
      <c r="L19" s="1321" t="s">
        <v>65</v>
      </c>
      <c r="M19" s="1253">
        <f t="shared" ref="M19" si="10">M17/M16-1</f>
        <v>-1.0031344945957699E-3</v>
      </c>
      <c r="N19" s="1320" t="s">
        <v>65</v>
      </c>
      <c r="O19" s="1254">
        <f t="shared" ref="O19" si="11">O17/O16-1</f>
        <v>-5.2072627612195999E-2</v>
      </c>
      <c r="P19" s="1321" t="s">
        <v>65</v>
      </c>
      <c r="R19" s="991"/>
      <c r="S19" s="992"/>
      <c r="T19" s="991"/>
      <c r="U19" s="992"/>
    </row>
    <row r="20" spans="1:21" ht="17.25" customHeight="1">
      <c r="A20" s="1496" t="s">
        <v>719</v>
      </c>
      <c r="B20" s="1270" t="s">
        <v>327</v>
      </c>
      <c r="C20" s="1273">
        <f>C17-C12</f>
        <v>-27978</v>
      </c>
      <c r="D20" s="1317" t="s">
        <v>65</v>
      </c>
      <c r="E20" s="1273">
        <f t="shared" ref="E20" si="12">E17-E12</f>
        <v>-19906</v>
      </c>
      <c r="F20" s="1316" t="s">
        <v>65</v>
      </c>
      <c r="G20" s="1274">
        <f t="shared" ref="G20" si="13">G17-G12</f>
        <v>-8072</v>
      </c>
      <c r="H20" s="1317" t="s">
        <v>65</v>
      </c>
      <c r="I20" s="1273">
        <f t="shared" ref="I20" si="14">I17-I12</f>
        <v>-31037</v>
      </c>
      <c r="J20" s="1316" t="s">
        <v>65</v>
      </c>
      <c r="K20" s="1274">
        <f t="shared" ref="K20" si="15">K17-K12</f>
        <v>3059</v>
      </c>
      <c r="L20" s="1317" t="s">
        <v>65</v>
      </c>
      <c r="M20" s="1273">
        <f t="shared" ref="M20" si="16">M17-M12</f>
        <v>-26066</v>
      </c>
      <c r="N20" s="1316" t="s">
        <v>65</v>
      </c>
      <c r="O20" s="1274">
        <f t="shared" ref="O20" si="17">O17-O12</f>
        <v>-1912</v>
      </c>
      <c r="P20" s="1317" t="s">
        <v>65</v>
      </c>
      <c r="R20" s="304"/>
      <c r="S20" s="990"/>
      <c r="T20" s="304"/>
      <c r="U20" s="990"/>
    </row>
    <row r="21" spans="1:21" ht="17.25" customHeight="1">
      <c r="A21" s="1497"/>
      <c r="B21" s="1250" t="s">
        <v>328</v>
      </c>
      <c r="C21" s="1253">
        <f>C17/C12-1</f>
        <v>-6.2340683434642274E-2</v>
      </c>
      <c r="D21" s="1321" t="s">
        <v>65</v>
      </c>
      <c r="E21" s="1253">
        <f t="shared" ref="E21" si="18">E17/E12-1</f>
        <v>-4.6963287666061948E-2</v>
      </c>
      <c r="F21" s="1320" t="s">
        <v>65</v>
      </c>
      <c r="G21" s="1254">
        <f t="shared" ref="G21" si="19">G17/G12-1</f>
        <v>-0.32379959083797982</v>
      </c>
      <c r="H21" s="1321" t="s">
        <v>65</v>
      </c>
      <c r="I21" s="1253">
        <f t="shared" ref="I21" si="20">I17/I12-1</f>
        <v>-8.0846995816597156E-2</v>
      </c>
      <c r="J21" s="1320" t="s">
        <v>65</v>
      </c>
      <c r="K21" s="1254">
        <f t="shared" ref="K21" si="21">K17/K12-1</f>
        <v>4.7138410330693103E-2</v>
      </c>
      <c r="L21" s="1321" t="s">
        <v>65</v>
      </c>
      <c r="M21" s="1253">
        <f t="shared" ref="M21" si="22">M17/M12-1</f>
        <v>-5.9060238452370739E-2</v>
      </c>
      <c r="N21" s="1320" t="s">
        <v>65</v>
      </c>
      <c r="O21" s="1254">
        <f t="shared" ref="O21" si="23">O17/O12-1</f>
        <v>-0.25678216492076278</v>
      </c>
      <c r="P21" s="1321" t="s">
        <v>65</v>
      </c>
      <c r="R21" s="991"/>
      <c r="S21" s="992"/>
      <c r="T21" s="991"/>
      <c r="U21" s="992"/>
    </row>
    <row r="22" spans="1:21" ht="17.25" customHeight="1">
      <c r="A22" s="1496" t="s">
        <v>720</v>
      </c>
      <c r="B22" s="1270" t="s">
        <v>327</v>
      </c>
      <c r="C22" s="1273">
        <f>C17-C7</f>
        <v>-143512</v>
      </c>
      <c r="D22" s="1317" t="s">
        <v>65</v>
      </c>
      <c r="E22" s="1273">
        <f t="shared" ref="E22" si="24">E17-E7</f>
        <v>-123088</v>
      </c>
      <c r="F22" s="1316" t="s">
        <v>65</v>
      </c>
      <c r="G22" s="1274">
        <f t="shared" ref="G22" si="25">G17-G7</f>
        <v>-20424</v>
      </c>
      <c r="H22" s="1317" t="s">
        <v>65</v>
      </c>
      <c r="I22" s="1273">
        <f t="shared" ref="I22" si="26">I17-I7</f>
        <v>-123384</v>
      </c>
      <c r="J22" s="1316" t="s">
        <v>65</v>
      </c>
      <c r="K22" s="1274">
        <f t="shared" ref="K22" si="27">K17-K7</f>
        <v>-20128</v>
      </c>
      <c r="L22" s="1317" t="s">
        <v>65</v>
      </c>
      <c r="M22" s="1273">
        <f t="shared" ref="M22" si="28">M17-M7</f>
        <v>-139966</v>
      </c>
      <c r="N22" s="1316" t="s">
        <v>65</v>
      </c>
      <c r="O22" s="1274">
        <f t="shared" ref="O22" si="29">O17-O7</f>
        <v>-3546</v>
      </c>
      <c r="P22" s="1317" t="s">
        <v>65</v>
      </c>
      <c r="R22" s="304"/>
      <c r="S22" s="990"/>
      <c r="T22" s="304"/>
      <c r="U22" s="990"/>
    </row>
    <row r="23" spans="1:21" ht="17.25" customHeight="1" thickBot="1">
      <c r="A23" s="1498"/>
      <c r="B23" s="1290" t="s">
        <v>328</v>
      </c>
      <c r="C23" s="1291">
        <f>C17/C7-1</f>
        <v>-0.2543069077093737</v>
      </c>
      <c r="D23" s="1366" t="s">
        <v>65</v>
      </c>
      <c r="E23" s="1291">
        <f t="shared" ref="E23" si="30">E17/E7-1</f>
        <v>-0.23354362530713701</v>
      </c>
      <c r="F23" s="1365" t="s">
        <v>65</v>
      </c>
      <c r="G23" s="1292">
        <f t="shared" ref="G23" si="31">G17/G7-1</f>
        <v>-0.54783938199082649</v>
      </c>
      <c r="H23" s="1366" t="s">
        <v>65</v>
      </c>
      <c r="I23" s="1291">
        <f t="shared" ref="I23" si="32">I17/I7-1</f>
        <v>-0.25907673571376078</v>
      </c>
      <c r="J23" s="1365" t="s">
        <v>65</v>
      </c>
      <c r="K23" s="1292">
        <f t="shared" ref="K23" si="33">K17/K7-1</f>
        <v>-0.22851693327732425</v>
      </c>
      <c r="L23" s="1366" t="s">
        <v>65</v>
      </c>
      <c r="M23" s="1291">
        <f t="shared" ref="M23" si="34">M17/M7-1</f>
        <v>-0.25207925856287128</v>
      </c>
      <c r="N23" s="1365" t="s">
        <v>65</v>
      </c>
      <c r="O23" s="1292">
        <f t="shared" ref="O23" si="35">O17/O7-1</f>
        <v>-0.39052863436123353</v>
      </c>
      <c r="P23" s="1366" t="s">
        <v>65</v>
      </c>
      <c r="R23" s="991"/>
      <c r="S23" s="992"/>
      <c r="T23" s="991"/>
      <c r="U23" s="992"/>
    </row>
    <row r="24" spans="1:21" ht="17.25" customHeight="1">
      <c r="A24" s="376" t="s">
        <v>494</v>
      </c>
      <c r="I24" s="345"/>
      <c r="M24" s="430"/>
      <c r="R24" s="209"/>
      <c r="S24" s="171"/>
      <c r="T24" s="171"/>
      <c r="U24" s="171"/>
    </row>
    <row r="25" spans="1:21" ht="17.25" customHeight="1">
      <c r="A25" s="439" t="s">
        <v>23</v>
      </c>
      <c r="I25" s="345"/>
      <c r="M25" s="430"/>
      <c r="Q25" s="64"/>
    </row>
    <row r="26" spans="1:21" ht="17.25" customHeight="1">
      <c r="I26" s="345"/>
      <c r="M26" s="430"/>
    </row>
    <row r="27" spans="1:21">
      <c r="I27" s="345"/>
      <c r="M27" s="430"/>
    </row>
    <row r="28" spans="1:21">
      <c r="I28" s="345"/>
      <c r="M28" s="430"/>
    </row>
    <row r="29" spans="1:21">
      <c r="I29" s="345"/>
      <c r="M29" s="430"/>
    </row>
    <row r="30" spans="1:21">
      <c r="I30" s="345"/>
      <c r="M30" s="430"/>
    </row>
    <row r="31" spans="1:21">
      <c r="M31" s="430"/>
    </row>
    <row r="32" spans="1:21">
      <c r="M32" s="430"/>
    </row>
  </sheetData>
  <mergeCells count="28">
    <mergeCell ref="A22:A23"/>
    <mergeCell ref="R3:U3"/>
    <mergeCell ref="R4:S5"/>
    <mergeCell ref="T4:U5"/>
    <mergeCell ref="A18:A19"/>
    <mergeCell ref="A20:A21"/>
    <mergeCell ref="O4:P5"/>
    <mergeCell ref="M4:N5"/>
    <mergeCell ref="I4:J5"/>
    <mergeCell ref="K4:L5"/>
    <mergeCell ref="M3:P3"/>
    <mergeCell ref="A16:B16"/>
    <mergeCell ref="A17:B17"/>
    <mergeCell ref="I3:L3"/>
    <mergeCell ref="A7:B7"/>
    <mergeCell ref="A8:B8"/>
    <mergeCell ref="A13:B13"/>
    <mergeCell ref="A14:B14"/>
    <mergeCell ref="A15:B15"/>
    <mergeCell ref="E3:H3"/>
    <mergeCell ref="E4:F5"/>
    <mergeCell ref="G4:H5"/>
    <mergeCell ref="A9:B9"/>
    <mergeCell ref="A12:B12"/>
    <mergeCell ref="C3:D5"/>
    <mergeCell ref="A3:B6"/>
    <mergeCell ref="A10:B10"/>
    <mergeCell ref="A11:B11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  <ignoredErrors>
    <ignoredError sqref="C18:P23" unlockedFormula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8"/>
  <sheetViews>
    <sheetView zoomScaleNormal="100" workbookViewId="0"/>
  </sheetViews>
  <sheetFormatPr defaultRowHeight="15"/>
  <cols>
    <col min="1" max="1" width="12.85546875" style="383" customWidth="1"/>
    <col min="2" max="2" width="5.140625" style="383" customWidth="1"/>
    <col min="3" max="16" width="7.85546875" style="383" customWidth="1"/>
    <col min="17" max="17" width="9.140625" style="383"/>
    <col min="18" max="18" width="7.5703125" style="383" customWidth="1"/>
    <col min="19" max="19" width="5.7109375" style="383" customWidth="1"/>
    <col min="20" max="20" width="8.42578125" style="383" customWidth="1"/>
    <col min="21" max="21" width="5.7109375" style="383" customWidth="1"/>
    <col min="22" max="22" width="7.5703125" style="383" customWidth="1"/>
    <col min="23" max="23" width="5.7109375" style="383" customWidth="1"/>
    <col min="24" max="24" width="7.140625" style="383" customWidth="1"/>
    <col min="25" max="25" width="5.7109375" style="383" customWidth="1"/>
    <col min="26" max="29" width="8" style="383" customWidth="1"/>
    <col min="30" max="33" width="9.140625" style="383"/>
    <col min="34" max="34" width="12.85546875" style="383" customWidth="1"/>
    <col min="35" max="35" width="5.7109375" style="383" customWidth="1"/>
    <col min="36" max="37" width="7" style="383" customWidth="1"/>
    <col min="38" max="38" width="6.42578125" style="383" customWidth="1"/>
    <col min="39" max="39" width="7" style="383" customWidth="1"/>
    <col min="40" max="40" width="6.42578125" style="383" customWidth="1"/>
    <col min="41" max="41" width="7" style="383" customWidth="1"/>
    <col min="42" max="43" width="6.42578125" style="383" customWidth="1"/>
    <col min="44" max="44" width="5.7109375" style="383" customWidth="1"/>
    <col min="45" max="48" width="6.42578125" style="383" customWidth="1"/>
    <col min="49" max="49" width="7" style="383" customWidth="1"/>
    <col min="50" max="50" width="6.42578125" style="383" customWidth="1"/>
    <col min="51" max="51" width="7" style="383" customWidth="1"/>
    <col min="52" max="52" width="5.7109375" style="383" customWidth="1"/>
    <col min="53" max="53" width="12.85546875" style="383" customWidth="1"/>
    <col min="54" max="54" width="5.7109375" style="383" customWidth="1"/>
    <col min="55" max="68" width="8.5703125" style="383" customWidth="1"/>
    <col min="69" max="16384" width="9.140625" style="383"/>
  </cols>
  <sheetData>
    <row r="1" spans="1:112" s="1074" customFormat="1" ht="15" customHeight="1">
      <c r="A1" s="1072" t="s">
        <v>1034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3"/>
      <c r="T1" s="1073"/>
      <c r="U1" s="1073"/>
      <c r="V1" s="1073"/>
      <c r="W1" s="1073"/>
      <c r="X1" s="1073"/>
      <c r="Y1" s="1073"/>
      <c r="AA1" s="1073"/>
      <c r="AB1" s="1073"/>
      <c r="AC1" s="1073"/>
      <c r="AH1" s="1075"/>
      <c r="AI1" s="1075"/>
      <c r="AJ1" s="1073"/>
      <c r="AK1" s="1073"/>
      <c r="AL1" s="1073"/>
      <c r="AM1" s="1073"/>
      <c r="AN1" s="1073"/>
      <c r="AO1" s="1073"/>
      <c r="AP1" s="1073"/>
      <c r="AQ1" s="1073"/>
      <c r="AR1" s="1073"/>
      <c r="AS1" s="1073"/>
      <c r="AT1" s="1073"/>
      <c r="AU1" s="1073"/>
      <c r="AV1" s="1073"/>
      <c r="AW1" s="1073"/>
      <c r="AX1" s="1073"/>
      <c r="AY1" s="1073"/>
      <c r="AZ1" s="1073"/>
      <c r="BA1" s="1076"/>
      <c r="BB1" s="1076"/>
      <c r="BC1" s="1077"/>
      <c r="BD1" s="1077"/>
      <c r="BE1" s="1077"/>
      <c r="BF1" s="1077"/>
      <c r="BG1" s="1077"/>
      <c r="BH1" s="1077"/>
      <c r="BI1" s="1077"/>
      <c r="BJ1" s="1077"/>
      <c r="BK1" s="1077"/>
      <c r="BL1" s="1077"/>
      <c r="BM1" s="1077"/>
      <c r="BN1" s="1077"/>
      <c r="BO1" s="1077"/>
      <c r="BP1" s="1077"/>
      <c r="BQ1" s="1078"/>
      <c r="BR1" s="1078"/>
    </row>
    <row r="2" spans="1:112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</row>
    <row r="3" spans="1:112" ht="17.25" customHeight="1">
      <c r="A3" s="1499" t="s">
        <v>334</v>
      </c>
      <c r="B3" s="1500"/>
      <c r="C3" s="1499" t="s">
        <v>86</v>
      </c>
      <c r="D3" s="1500"/>
      <c r="E3" s="1499" t="s">
        <v>992</v>
      </c>
      <c r="F3" s="1734"/>
      <c r="G3" s="1734"/>
      <c r="H3" s="1500"/>
      <c r="I3" s="1499" t="s">
        <v>1023</v>
      </c>
      <c r="J3" s="1734"/>
      <c r="K3" s="1734"/>
      <c r="L3" s="1500"/>
      <c r="M3" s="1763" t="s">
        <v>1030</v>
      </c>
      <c r="N3" s="1734"/>
      <c r="O3" s="1734"/>
      <c r="P3" s="1500"/>
      <c r="Q3" s="17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71"/>
      <c r="AE3" s="171"/>
      <c r="AF3" s="171"/>
      <c r="AG3" s="171"/>
      <c r="AH3" s="236"/>
      <c r="AI3" s="236"/>
      <c r="AJ3" s="1801"/>
      <c r="AK3" s="1801"/>
      <c r="AL3" s="1801"/>
      <c r="AM3" s="1801"/>
      <c r="AN3" s="1801"/>
      <c r="AO3" s="1801"/>
      <c r="AP3" s="1801"/>
      <c r="AQ3" s="1801"/>
      <c r="AR3" s="1801"/>
      <c r="AS3" s="1801"/>
      <c r="AT3" s="1801"/>
      <c r="AU3" s="1801"/>
      <c r="AV3" s="1801"/>
      <c r="AW3" s="1801"/>
      <c r="AX3" s="1801"/>
      <c r="AY3" s="1801"/>
      <c r="AZ3" s="1801"/>
      <c r="BA3" s="236"/>
      <c r="BB3" s="236"/>
      <c r="BC3" s="1801"/>
      <c r="BD3" s="986"/>
      <c r="BE3" s="1801"/>
      <c r="BF3" s="1801"/>
      <c r="BG3" s="1801"/>
      <c r="BH3" s="1801"/>
      <c r="BI3" s="1801"/>
      <c r="BJ3" s="1801"/>
      <c r="BK3" s="1801"/>
      <c r="BL3" s="1801"/>
      <c r="BM3" s="1801"/>
      <c r="BN3" s="1801"/>
      <c r="BO3" s="1801"/>
      <c r="BP3" s="180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</row>
    <row r="4" spans="1:112" ht="17.25" customHeight="1">
      <c r="A4" s="1501"/>
      <c r="B4" s="1502"/>
      <c r="C4" s="1501"/>
      <c r="D4" s="1502"/>
      <c r="E4" s="1685" t="s">
        <v>8</v>
      </c>
      <c r="F4" s="1686"/>
      <c r="G4" s="1572" t="s">
        <v>246</v>
      </c>
      <c r="H4" s="1690"/>
      <c r="I4" s="1685" t="s">
        <v>247</v>
      </c>
      <c r="J4" s="1686"/>
      <c r="K4" s="1572" t="s">
        <v>248</v>
      </c>
      <c r="L4" s="1690"/>
      <c r="M4" s="1752" t="s">
        <v>261</v>
      </c>
      <c r="N4" s="1686"/>
      <c r="O4" s="1572" t="s">
        <v>9</v>
      </c>
      <c r="P4" s="1690"/>
      <c r="Q4" s="171"/>
      <c r="R4" s="1802"/>
      <c r="S4" s="1802"/>
      <c r="T4" s="1801"/>
      <c r="U4" s="1801"/>
      <c r="V4" s="1801"/>
      <c r="W4" s="1801"/>
      <c r="X4" s="1801"/>
      <c r="Y4" s="1801"/>
      <c r="Z4" s="1801"/>
      <c r="AA4" s="1801"/>
      <c r="AB4" s="1801"/>
      <c r="AC4" s="1801"/>
      <c r="AD4" s="171"/>
      <c r="AE4" s="171"/>
      <c r="AF4" s="171"/>
      <c r="AG4" s="171"/>
      <c r="AH4" s="236"/>
      <c r="AI4" s="236"/>
      <c r="AJ4" s="1801"/>
      <c r="AK4" s="1801"/>
      <c r="AL4" s="1801"/>
      <c r="AM4" s="1801"/>
      <c r="AN4" s="1801"/>
      <c r="AO4" s="1801"/>
      <c r="AP4" s="1801"/>
      <c r="AQ4" s="1801"/>
      <c r="AR4" s="1801"/>
      <c r="AS4" s="1801"/>
      <c r="AT4" s="1801"/>
      <c r="AU4" s="1801"/>
      <c r="AV4" s="1801"/>
      <c r="AW4" s="1801"/>
      <c r="AX4" s="1801"/>
      <c r="AY4" s="1801"/>
      <c r="AZ4" s="1801"/>
      <c r="BA4" s="236"/>
      <c r="BB4" s="236"/>
      <c r="BC4" s="1801"/>
      <c r="BD4" s="986"/>
      <c r="BE4" s="1801"/>
      <c r="BF4" s="1801"/>
      <c r="BG4" s="1801"/>
      <c r="BH4" s="1801"/>
      <c r="BI4" s="1801"/>
      <c r="BJ4" s="1801"/>
      <c r="BK4" s="1801"/>
      <c r="BL4" s="1801"/>
      <c r="BM4" s="1801"/>
      <c r="BN4" s="1801"/>
      <c r="BO4" s="1801"/>
      <c r="BP4" s="180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</row>
    <row r="5" spans="1:112" ht="17.25" customHeight="1">
      <c r="A5" s="1501"/>
      <c r="B5" s="1502"/>
      <c r="C5" s="1757"/>
      <c r="D5" s="1729"/>
      <c r="E5" s="1687"/>
      <c r="F5" s="1688"/>
      <c r="G5" s="1688"/>
      <c r="H5" s="1691"/>
      <c r="I5" s="1687"/>
      <c r="J5" s="1688"/>
      <c r="K5" s="1688"/>
      <c r="L5" s="1691"/>
      <c r="M5" s="1735"/>
      <c r="N5" s="1688"/>
      <c r="O5" s="1688"/>
      <c r="P5" s="1691"/>
      <c r="Q5" s="171"/>
      <c r="R5" s="1802"/>
      <c r="S5" s="1802"/>
      <c r="T5" s="1801"/>
      <c r="U5" s="1801"/>
      <c r="V5" s="1801"/>
      <c r="W5" s="1801"/>
      <c r="X5" s="1801"/>
      <c r="Y5" s="1801"/>
      <c r="Z5" s="1801"/>
      <c r="AA5" s="1801"/>
      <c r="AB5" s="1801"/>
      <c r="AC5" s="1801"/>
      <c r="AD5" s="171"/>
      <c r="AE5" s="171"/>
      <c r="AF5" s="171"/>
      <c r="AG5" s="171"/>
      <c r="AH5" s="236"/>
      <c r="AI5" s="236"/>
      <c r="AJ5" s="1801"/>
      <c r="AK5" s="1801"/>
      <c r="AL5" s="1801"/>
      <c r="AM5" s="1801"/>
      <c r="AN5" s="1801"/>
      <c r="AO5" s="1801"/>
      <c r="AP5" s="1801"/>
      <c r="AQ5" s="1801"/>
      <c r="AR5" s="1801"/>
      <c r="AS5" s="1801"/>
      <c r="AT5" s="1801"/>
      <c r="AU5" s="1801"/>
      <c r="AV5" s="1801"/>
      <c r="AW5" s="1801"/>
      <c r="AX5" s="1801"/>
      <c r="AY5" s="1801"/>
      <c r="AZ5" s="1801"/>
      <c r="BA5" s="236"/>
      <c r="BB5" s="236"/>
      <c r="BC5" s="1801"/>
      <c r="BD5" s="986"/>
      <c r="BE5" s="1801"/>
      <c r="BF5" s="1801"/>
      <c r="BG5" s="1801"/>
      <c r="BH5" s="1801"/>
      <c r="BI5" s="1801"/>
      <c r="BJ5" s="1801"/>
      <c r="BK5" s="1801"/>
      <c r="BL5" s="1801"/>
      <c r="BM5" s="1801"/>
      <c r="BN5" s="1801"/>
      <c r="BO5" s="1801"/>
      <c r="BP5" s="180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</row>
    <row r="6" spans="1:112" ht="17.25" customHeight="1" thickBot="1">
      <c r="A6" s="1503"/>
      <c r="B6" s="1504"/>
      <c r="C6" s="1358" t="s">
        <v>252</v>
      </c>
      <c r="D6" s="1363" t="s">
        <v>457</v>
      </c>
      <c r="E6" s="1400" t="s">
        <v>252</v>
      </c>
      <c r="F6" s="1401" t="s">
        <v>457</v>
      </c>
      <c r="G6" s="1402" t="s">
        <v>252</v>
      </c>
      <c r="H6" s="1363" t="s">
        <v>457</v>
      </c>
      <c r="I6" s="1400" t="s">
        <v>252</v>
      </c>
      <c r="J6" s="1401" t="s">
        <v>457</v>
      </c>
      <c r="K6" s="1402" t="s">
        <v>252</v>
      </c>
      <c r="L6" s="1363" t="s">
        <v>457</v>
      </c>
      <c r="M6" s="1400" t="s">
        <v>252</v>
      </c>
      <c r="N6" s="1401" t="s">
        <v>457</v>
      </c>
      <c r="O6" s="1402" t="s">
        <v>252</v>
      </c>
      <c r="P6" s="1363" t="s">
        <v>457</v>
      </c>
      <c r="Q6" s="171"/>
      <c r="R6" s="986"/>
      <c r="S6" s="987"/>
      <c r="T6" s="986"/>
      <c r="U6" s="987"/>
      <c r="V6" s="986"/>
      <c r="W6" s="987"/>
      <c r="X6" s="986"/>
      <c r="Y6" s="987"/>
      <c r="Z6" s="986"/>
      <c r="AA6" s="987"/>
      <c r="AB6" s="986"/>
      <c r="AC6" s="987"/>
      <c r="AD6" s="171"/>
      <c r="AE6" s="171"/>
      <c r="AF6" s="171"/>
      <c r="AG6" s="171"/>
      <c r="AH6" s="236"/>
      <c r="AI6" s="236"/>
      <c r="AJ6" s="986"/>
      <c r="AK6" s="986"/>
      <c r="AL6" s="987"/>
      <c r="AM6" s="986"/>
      <c r="AN6" s="987"/>
      <c r="AO6" s="986"/>
      <c r="AP6" s="987"/>
      <c r="AQ6" s="986"/>
      <c r="AR6" s="987"/>
      <c r="AS6" s="986"/>
      <c r="AT6" s="987"/>
      <c r="AU6" s="986"/>
      <c r="AV6" s="987"/>
      <c r="AW6" s="986"/>
      <c r="AX6" s="987"/>
      <c r="AY6" s="986"/>
      <c r="AZ6" s="987"/>
      <c r="BA6" s="236"/>
      <c r="BB6" s="236"/>
      <c r="BC6" s="986"/>
      <c r="BD6" s="986"/>
      <c r="BE6" s="986"/>
      <c r="BF6" s="987"/>
      <c r="BG6" s="986"/>
      <c r="BH6" s="987"/>
      <c r="BI6" s="986"/>
      <c r="BJ6" s="987"/>
      <c r="BK6" s="986"/>
      <c r="BL6" s="987"/>
      <c r="BM6" s="986"/>
      <c r="BN6" s="987"/>
      <c r="BO6" s="986"/>
      <c r="BP6" s="987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</row>
    <row r="7" spans="1:112" ht="17.25" customHeight="1">
      <c r="A7" s="1505" t="s">
        <v>13</v>
      </c>
      <c r="B7" s="1506"/>
      <c r="C7" s="381">
        <v>564326</v>
      </c>
      <c r="D7" s="490">
        <v>1</v>
      </c>
      <c r="E7" s="381">
        <v>281527</v>
      </c>
      <c r="F7" s="509">
        <v>0.49887299185222728</v>
      </c>
      <c r="G7" s="728">
        <v>282799</v>
      </c>
      <c r="H7" s="489">
        <v>0.50112700814777278</v>
      </c>
      <c r="I7" s="334">
        <v>557192</v>
      </c>
      <c r="J7" s="509">
        <v>0.98735837087073786</v>
      </c>
      <c r="K7" s="742">
        <v>7134</v>
      </c>
      <c r="L7" s="489">
        <v>1.2641629129262165E-2</v>
      </c>
      <c r="M7" s="306">
        <v>545628</v>
      </c>
      <c r="N7" s="564">
        <v>0.96686666926563725</v>
      </c>
      <c r="O7" s="284">
        <v>18698</v>
      </c>
      <c r="P7" s="510">
        <v>3.3133330734362761E-2</v>
      </c>
      <c r="Q7" s="988"/>
      <c r="R7" s="431"/>
      <c r="S7" s="561"/>
      <c r="T7" s="431"/>
      <c r="U7" s="561"/>
      <c r="V7" s="431"/>
      <c r="W7" s="561"/>
      <c r="X7" s="431"/>
      <c r="Y7" s="561"/>
      <c r="Z7" s="286"/>
      <c r="AA7" s="561"/>
      <c r="AB7" s="286"/>
      <c r="AC7" s="561"/>
      <c r="AD7" s="171"/>
      <c r="AE7" s="171"/>
      <c r="AF7" s="989"/>
      <c r="AG7" s="171"/>
      <c r="AH7" s="1726"/>
      <c r="AI7" s="1726"/>
      <c r="AJ7" s="286"/>
      <c r="AK7" s="286"/>
      <c r="AL7" s="561"/>
      <c r="AM7" s="286"/>
      <c r="AN7" s="561"/>
      <c r="AO7" s="286"/>
      <c r="AP7" s="561"/>
      <c r="AQ7" s="286"/>
      <c r="AR7" s="561"/>
      <c r="AS7" s="286"/>
      <c r="AT7" s="561"/>
      <c r="AU7" s="286"/>
      <c r="AV7" s="561"/>
      <c r="AW7" s="286"/>
      <c r="AX7" s="561"/>
      <c r="AY7" s="286"/>
      <c r="AZ7" s="561"/>
      <c r="BA7" s="1726"/>
      <c r="BB7" s="1726"/>
      <c r="BC7" s="286"/>
      <c r="BD7" s="286"/>
      <c r="BE7" s="286"/>
      <c r="BF7" s="561"/>
      <c r="BG7" s="286"/>
      <c r="BH7" s="561"/>
      <c r="BI7" s="286"/>
      <c r="BJ7" s="561"/>
      <c r="BK7" s="286"/>
      <c r="BL7" s="561"/>
      <c r="BM7" s="286"/>
      <c r="BN7" s="561"/>
      <c r="BO7" s="286"/>
      <c r="BP7" s="56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</row>
    <row r="8" spans="1:112" ht="17.25" customHeight="1">
      <c r="A8" s="1505" t="s">
        <v>14</v>
      </c>
      <c r="B8" s="1506"/>
      <c r="C8" s="381">
        <v>556260</v>
      </c>
      <c r="D8" s="490">
        <v>1</v>
      </c>
      <c r="E8" s="381">
        <v>275829</v>
      </c>
      <c r="F8" s="509">
        <v>0.49586344515154784</v>
      </c>
      <c r="G8" s="728">
        <v>280431</v>
      </c>
      <c r="H8" s="489">
        <v>0.50413655484845221</v>
      </c>
      <c r="I8" s="334">
        <v>548360</v>
      </c>
      <c r="J8" s="509">
        <v>0.98579800812569662</v>
      </c>
      <c r="K8" s="742">
        <v>7900</v>
      </c>
      <c r="L8" s="489">
        <v>1.4201991874303384E-2</v>
      </c>
      <c r="M8" s="306">
        <v>536532</v>
      </c>
      <c r="N8" s="564">
        <v>0.96453457016503075</v>
      </c>
      <c r="O8" s="284">
        <v>19728</v>
      </c>
      <c r="P8" s="510">
        <v>3.546542983496926E-2</v>
      </c>
      <c r="Q8" s="988"/>
      <c r="R8" s="431"/>
      <c r="S8" s="561"/>
      <c r="T8" s="431"/>
      <c r="U8" s="561"/>
      <c r="V8" s="431"/>
      <c r="W8" s="561"/>
      <c r="X8" s="431"/>
      <c r="Y8" s="561"/>
      <c r="Z8" s="286"/>
      <c r="AA8" s="561"/>
      <c r="AB8" s="286"/>
      <c r="AC8" s="561"/>
      <c r="AD8" s="171"/>
      <c r="AE8" s="171"/>
      <c r="AF8" s="989"/>
      <c r="AG8" s="171"/>
      <c r="AH8" s="1726"/>
      <c r="AI8" s="1726"/>
      <c r="AJ8" s="286"/>
      <c r="AK8" s="286"/>
      <c r="AL8" s="561"/>
      <c r="AM8" s="286"/>
      <c r="AN8" s="561"/>
      <c r="AO8" s="286"/>
      <c r="AP8" s="561"/>
      <c r="AQ8" s="286"/>
      <c r="AR8" s="561"/>
      <c r="AS8" s="286"/>
      <c r="AT8" s="561"/>
      <c r="AU8" s="286"/>
      <c r="AV8" s="561"/>
      <c r="AW8" s="286"/>
      <c r="AX8" s="561"/>
      <c r="AY8" s="286"/>
      <c r="AZ8" s="561"/>
      <c r="BA8" s="1726"/>
      <c r="BB8" s="1726"/>
      <c r="BC8" s="286"/>
      <c r="BD8" s="286"/>
      <c r="BE8" s="286"/>
      <c r="BF8" s="561"/>
      <c r="BG8" s="286"/>
      <c r="BH8" s="561"/>
      <c r="BI8" s="286"/>
      <c r="BJ8" s="561"/>
      <c r="BK8" s="286"/>
      <c r="BL8" s="561"/>
      <c r="BM8" s="286"/>
      <c r="BN8" s="561"/>
      <c r="BO8" s="286"/>
      <c r="BP8" s="56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</row>
    <row r="9" spans="1:112" ht="17.25" customHeight="1">
      <c r="A9" s="1505" t="s">
        <v>15</v>
      </c>
      <c r="B9" s="1506"/>
      <c r="C9" s="381">
        <v>532918</v>
      </c>
      <c r="D9" s="490">
        <v>1</v>
      </c>
      <c r="E9" s="381">
        <v>262889</v>
      </c>
      <c r="F9" s="509">
        <v>0.49330103317958862</v>
      </c>
      <c r="G9" s="728">
        <v>270029</v>
      </c>
      <c r="H9" s="489">
        <v>0.50669896682041138</v>
      </c>
      <c r="I9" s="334">
        <v>524431</v>
      </c>
      <c r="J9" s="509">
        <v>0.9840744729958455</v>
      </c>
      <c r="K9" s="742">
        <v>8458</v>
      </c>
      <c r="L9" s="489">
        <v>1.5871109626621731E-2</v>
      </c>
      <c r="M9" s="306">
        <v>514187</v>
      </c>
      <c r="N9" s="564">
        <v>0.96485200349772382</v>
      </c>
      <c r="O9" s="292">
        <v>18731</v>
      </c>
      <c r="P9" s="510">
        <v>3.5147996502276145E-2</v>
      </c>
      <c r="Q9" s="988"/>
      <c r="R9" s="431"/>
      <c r="S9" s="561"/>
      <c r="T9" s="431"/>
      <c r="U9" s="561"/>
      <c r="V9" s="431"/>
      <c r="W9" s="561"/>
      <c r="X9" s="431"/>
      <c r="Y9" s="561"/>
      <c r="Z9" s="304"/>
      <c r="AA9" s="561"/>
      <c r="AB9" s="304"/>
      <c r="AC9" s="561"/>
      <c r="AD9" s="171"/>
      <c r="AE9" s="171"/>
      <c r="AF9" s="989"/>
      <c r="AG9" s="171"/>
      <c r="AH9" s="1726"/>
      <c r="AI9" s="1726"/>
      <c r="AJ9" s="304"/>
      <c r="AK9" s="304"/>
      <c r="AL9" s="561"/>
      <c r="AM9" s="304"/>
      <c r="AN9" s="561"/>
      <c r="AO9" s="304"/>
      <c r="AP9" s="561"/>
      <c r="AQ9" s="304"/>
      <c r="AR9" s="561"/>
      <c r="AS9" s="304"/>
      <c r="AT9" s="561"/>
      <c r="AU9" s="304"/>
      <c r="AV9" s="561"/>
      <c r="AW9" s="304"/>
      <c r="AX9" s="561"/>
      <c r="AY9" s="304"/>
      <c r="AZ9" s="561"/>
      <c r="BA9" s="1726"/>
      <c r="BB9" s="1726"/>
      <c r="BC9" s="304"/>
      <c r="BD9" s="304"/>
      <c r="BE9" s="304"/>
      <c r="BF9" s="561"/>
      <c r="BG9" s="304"/>
      <c r="BH9" s="561"/>
      <c r="BI9" s="304"/>
      <c r="BJ9" s="561"/>
      <c r="BK9" s="304"/>
      <c r="BL9" s="561"/>
      <c r="BM9" s="304"/>
      <c r="BN9" s="561"/>
      <c r="BO9" s="304"/>
      <c r="BP9" s="56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</row>
    <row r="10" spans="1:112" ht="17.25" customHeight="1">
      <c r="A10" s="1505" t="s">
        <v>16</v>
      </c>
      <c r="B10" s="1506"/>
      <c r="C10" s="381">
        <v>501220</v>
      </c>
      <c r="D10" s="490">
        <v>1</v>
      </c>
      <c r="E10" s="381">
        <v>247402</v>
      </c>
      <c r="F10" s="509">
        <v>0.49359961693467941</v>
      </c>
      <c r="G10" s="728">
        <v>253818</v>
      </c>
      <c r="H10" s="489">
        <v>0.50640038306532065</v>
      </c>
      <c r="I10" s="334">
        <v>492333</v>
      </c>
      <c r="J10" s="509">
        <v>0.98226926299828421</v>
      </c>
      <c r="K10" s="742">
        <v>8852</v>
      </c>
      <c r="L10" s="489">
        <v>1.7660907385978215E-2</v>
      </c>
      <c r="M10" s="306">
        <v>482095</v>
      </c>
      <c r="N10" s="564">
        <v>0.96184310282909702</v>
      </c>
      <c r="O10" s="292">
        <v>19125</v>
      </c>
      <c r="P10" s="510">
        <v>3.8156897170902995E-2</v>
      </c>
      <c r="Q10" s="988"/>
      <c r="R10" s="431"/>
      <c r="S10" s="561"/>
      <c r="T10" s="431"/>
      <c r="U10" s="561"/>
      <c r="V10" s="431"/>
      <c r="W10" s="561"/>
      <c r="X10" s="431"/>
      <c r="Y10" s="561"/>
      <c r="Z10" s="304"/>
      <c r="AA10" s="561"/>
      <c r="AB10" s="304"/>
      <c r="AC10" s="561"/>
      <c r="AD10" s="171"/>
      <c r="AE10" s="171"/>
      <c r="AF10" s="989"/>
      <c r="AG10" s="171"/>
      <c r="AH10" s="1726"/>
      <c r="AI10" s="1726"/>
      <c r="AJ10" s="304"/>
      <c r="AK10" s="304"/>
      <c r="AL10" s="561"/>
      <c r="AM10" s="304"/>
      <c r="AN10" s="561"/>
      <c r="AO10" s="304"/>
      <c r="AP10" s="561"/>
      <c r="AQ10" s="304"/>
      <c r="AR10" s="561"/>
      <c r="AS10" s="304"/>
      <c r="AT10" s="561"/>
      <c r="AU10" s="304"/>
      <c r="AV10" s="561"/>
      <c r="AW10" s="304"/>
      <c r="AX10" s="561"/>
      <c r="AY10" s="304"/>
      <c r="AZ10" s="561"/>
      <c r="BA10" s="1726"/>
      <c r="BB10" s="1726"/>
      <c r="BC10" s="304"/>
      <c r="BD10" s="304"/>
      <c r="BE10" s="304"/>
      <c r="BF10" s="561"/>
      <c r="BG10" s="304"/>
      <c r="BH10" s="561"/>
      <c r="BI10" s="304"/>
      <c r="BJ10" s="561"/>
      <c r="BK10" s="304"/>
      <c r="BL10" s="561"/>
      <c r="BM10" s="304"/>
      <c r="BN10" s="561"/>
      <c r="BO10" s="304"/>
      <c r="BP10" s="56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</row>
    <row r="11" spans="1:112" ht="17.25" customHeight="1">
      <c r="A11" s="1505" t="s">
        <v>17</v>
      </c>
      <c r="B11" s="1506"/>
      <c r="C11" s="381">
        <v>470754</v>
      </c>
      <c r="D11" s="490">
        <v>1</v>
      </c>
      <c r="E11" s="381">
        <v>232209</v>
      </c>
      <c r="F11" s="509">
        <v>0.49327037051198713</v>
      </c>
      <c r="G11" s="728">
        <v>238545</v>
      </c>
      <c r="H11" s="489">
        <v>0.50672962948801281</v>
      </c>
      <c r="I11" s="334">
        <v>461701</v>
      </c>
      <c r="J11" s="509">
        <v>0.98076914906724111</v>
      </c>
      <c r="K11" s="742">
        <v>9024</v>
      </c>
      <c r="L11" s="489">
        <v>1.9169247632521445E-2</v>
      </c>
      <c r="M11" s="306">
        <v>451594</v>
      </c>
      <c r="N11" s="564">
        <v>0.95929933680860913</v>
      </c>
      <c r="O11" s="292">
        <v>19160</v>
      </c>
      <c r="P11" s="510">
        <v>4.0700663191390832E-2</v>
      </c>
      <c r="Q11" s="988"/>
      <c r="R11" s="431"/>
      <c r="S11" s="561"/>
      <c r="T11" s="431"/>
      <c r="U11" s="561"/>
      <c r="V11" s="431"/>
      <c r="W11" s="561"/>
      <c r="X11" s="431"/>
      <c r="Y11" s="561"/>
      <c r="Z11" s="304"/>
      <c r="AA11" s="561"/>
      <c r="AB11" s="304"/>
      <c r="AC11" s="561"/>
      <c r="AD11" s="171"/>
      <c r="AE11" s="171"/>
      <c r="AF11" s="989"/>
      <c r="AG11" s="171"/>
      <c r="AH11" s="1726"/>
      <c r="AI11" s="1726"/>
      <c r="AJ11" s="304"/>
      <c r="AK11" s="304"/>
      <c r="AL11" s="561"/>
      <c r="AM11" s="304"/>
      <c r="AN11" s="561"/>
      <c r="AO11" s="304"/>
      <c r="AP11" s="561"/>
      <c r="AQ11" s="304"/>
      <c r="AR11" s="561"/>
      <c r="AS11" s="304"/>
      <c r="AT11" s="561"/>
      <c r="AU11" s="304"/>
      <c r="AV11" s="561"/>
      <c r="AW11" s="304"/>
      <c r="AX11" s="561"/>
      <c r="AY11" s="304"/>
      <c r="AZ11" s="561"/>
      <c r="BA11" s="1726"/>
      <c r="BB11" s="1726"/>
      <c r="BC11" s="304"/>
      <c r="BD11" s="304"/>
      <c r="BE11" s="304"/>
      <c r="BF11" s="561"/>
      <c r="BG11" s="304"/>
      <c r="BH11" s="561"/>
      <c r="BI11" s="304"/>
      <c r="BJ11" s="561"/>
      <c r="BK11" s="304"/>
      <c r="BL11" s="561"/>
      <c r="BM11" s="304"/>
      <c r="BN11" s="561"/>
      <c r="BO11" s="304"/>
      <c r="BP11" s="56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</row>
    <row r="12" spans="1:112" ht="17.25" customHeight="1">
      <c r="A12" s="1505" t="s">
        <v>18</v>
      </c>
      <c r="B12" s="1506"/>
      <c r="C12" s="381">
        <v>448792</v>
      </c>
      <c r="D12" s="490">
        <v>1</v>
      </c>
      <c r="E12" s="381">
        <v>220830</v>
      </c>
      <c r="F12" s="509">
        <v>0.49205422556551809</v>
      </c>
      <c r="G12" s="728">
        <v>227962</v>
      </c>
      <c r="H12" s="489">
        <v>0.50794577443448186</v>
      </c>
      <c r="I12" s="334">
        <v>439598</v>
      </c>
      <c r="J12" s="509">
        <v>0.97951389507834363</v>
      </c>
      <c r="K12" s="742">
        <v>9147</v>
      </c>
      <c r="L12" s="489">
        <v>2.0381379347225441E-2</v>
      </c>
      <c r="M12" s="306">
        <v>428916</v>
      </c>
      <c r="N12" s="564">
        <v>0.95571222303427872</v>
      </c>
      <c r="O12" s="292">
        <v>19876</v>
      </c>
      <c r="P12" s="510">
        <v>4.4287776965721316E-2</v>
      </c>
      <c r="Q12" s="988"/>
      <c r="R12" s="332"/>
      <c r="S12" s="561"/>
      <c r="T12" s="332"/>
      <c r="U12" s="561"/>
      <c r="V12" s="332"/>
      <c r="W12" s="561"/>
      <c r="X12" s="332"/>
      <c r="Y12" s="561"/>
      <c r="Z12" s="304"/>
      <c r="AA12" s="561"/>
      <c r="AB12" s="304"/>
      <c r="AC12" s="561"/>
      <c r="AD12" s="171"/>
      <c r="AE12" s="171"/>
      <c r="AF12" s="989"/>
      <c r="AG12" s="171"/>
      <c r="AH12" s="1726"/>
      <c r="AI12" s="1726"/>
      <c r="AJ12" s="304"/>
      <c r="AK12" s="304"/>
      <c r="AL12" s="561"/>
      <c r="AM12" s="304"/>
      <c r="AN12" s="561"/>
      <c r="AO12" s="304"/>
      <c r="AP12" s="561"/>
      <c r="AQ12" s="304"/>
      <c r="AR12" s="561"/>
      <c r="AS12" s="304"/>
      <c r="AT12" s="561"/>
      <c r="AU12" s="304"/>
      <c r="AV12" s="561"/>
      <c r="AW12" s="304"/>
      <c r="AX12" s="561"/>
      <c r="AY12" s="304"/>
      <c r="AZ12" s="561"/>
      <c r="BA12" s="1726"/>
      <c r="BB12" s="1726"/>
      <c r="BC12" s="304"/>
      <c r="BD12" s="304"/>
      <c r="BE12" s="304"/>
      <c r="BF12" s="561"/>
      <c r="BG12" s="304"/>
      <c r="BH12" s="561"/>
      <c r="BI12" s="304"/>
      <c r="BJ12" s="561"/>
      <c r="BK12" s="304"/>
      <c r="BL12" s="561"/>
      <c r="BM12" s="304"/>
      <c r="BN12" s="561"/>
      <c r="BO12" s="304"/>
      <c r="BP12" s="56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</row>
    <row r="13" spans="1:112" ht="17.25" customHeight="1">
      <c r="A13" s="1505" t="s">
        <v>19</v>
      </c>
      <c r="B13" s="1506"/>
      <c r="C13" s="381">
        <v>435542</v>
      </c>
      <c r="D13" s="490">
        <v>1</v>
      </c>
      <c r="E13" s="381">
        <v>214988</v>
      </c>
      <c r="F13" s="509">
        <v>0.49361026031932626</v>
      </c>
      <c r="G13" s="728">
        <v>220554</v>
      </c>
      <c r="H13" s="489">
        <v>0.50638973968067369</v>
      </c>
      <c r="I13" s="334">
        <v>426655</v>
      </c>
      <c r="J13" s="509">
        <v>0.97959553843257363</v>
      </c>
      <c r="K13" s="742">
        <v>8837</v>
      </c>
      <c r="L13" s="489">
        <v>2.0289662076217678E-2</v>
      </c>
      <c r="M13" s="306">
        <v>415707</v>
      </c>
      <c r="N13" s="564">
        <v>0.95445904183752661</v>
      </c>
      <c r="O13" s="292">
        <v>19835</v>
      </c>
      <c r="P13" s="510">
        <v>4.5540958162473423E-2</v>
      </c>
      <c r="Q13" s="988"/>
      <c r="R13" s="332"/>
      <c r="S13" s="561"/>
      <c r="T13" s="332"/>
      <c r="U13" s="561"/>
      <c r="V13" s="332"/>
      <c r="W13" s="561"/>
      <c r="X13" s="332"/>
      <c r="Y13" s="561"/>
      <c r="Z13" s="304"/>
      <c r="AA13" s="561"/>
      <c r="AB13" s="304"/>
      <c r="AC13" s="561"/>
      <c r="AD13" s="171"/>
      <c r="AE13" s="171"/>
      <c r="AF13" s="989"/>
      <c r="AG13" s="171"/>
      <c r="AH13" s="1726"/>
      <c r="AI13" s="1726"/>
      <c r="AJ13" s="304"/>
      <c r="AK13" s="304"/>
      <c r="AL13" s="561"/>
      <c r="AM13" s="304"/>
      <c r="AN13" s="561"/>
      <c r="AO13" s="304"/>
      <c r="AP13" s="561"/>
      <c r="AQ13" s="304"/>
      <c r="AR13" s="561"/>
      <c r="AS13" s="304"/>
      <c r="AT13" s="561"/>
      <c r="AU13" s="304"/>
      <c r="AV13" s="561"/>
      <c r="AW13" s="304"/>
      <c r="AX13" s="561"/>
      <c r="AY13" s="304"/>
      <c r="AZ13" s="561"/>
      <c r="BA13" s="1726"/>
      <c r="BB13" s="1726"/>
      <c r="BC13" s="304"/>
      <c r="BD13" s="304"/>
      <c r="BE13" s="304"/>
      <c r="BF13" s="561"/>
      <c r="BG13" s="304"/>
      <c r="BH13" s="561"/>
      <c r="BI13" s="304"/>
      <c r="BJ13" s="561"/>
      <c r="BK13" s="304"/>
      <c r="BL13" s="561"/>
      <c r="BM13" s="304"/>
      <c r="BN13" s="561"/>
      <c r="BO13" s="304"/>
      <c r="BP13" s="56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</row>
    <row r="14" spans="1:112" ht="17.25" customHeight="1">
      <c r="A14" s="1505" t="s">
        <v>20</v>
      </c>
      <c r="B14" s="1506"/>
      <c r="C14" s="381">
        <v>427107</v>
      </c>
      <c r="D14" s="490">
        <v>1</v>
      </c>
      <c r="E14" s="381">
        <v>210875</v>
      </c>
      <c r="F14" s="509">
        <v>0.49372873776360493</v>
      </c>
      <c r="G14" s="728">
        <v>216232</v>
      </c>
      <c r="H14" s="489">
        <v>0.50627126223639507</v>
      </c>
      <c r="I14" s="334">
        <v>418302</v>
      </c>
      <c r="J14" s="509">
        <v>0.97938455703137617</v>
      </c>
      <c r="K14" s="742">
        <v>8763</v>
      </c>
      <c r="L14" s="489">
        <v>2.0517106954463401E-2</v>
      </c>
      <c r="M14" s="306">
        <v>407061</v>
      </c>
      <c r="N14" s="564">
        <v>0.95306562524145</v>
      </c>
      <c r="O14" s="292">
        <v>20046</v>
      </c>
      <c r="P14" s="510">
        <v>4.6934374758549967E-2</v>
      </c>
      <c r="Q14" s="988"/>
      <c r="R14" s="332"/>
      <c r="S14" s="561"/>
      <c r="T14" s="332"/>
      <c r="U14" s="561"/>
      <c r="V14" s="332"/>
      <c r="W14" s="561"/>
      <c r="X14" s="332"/>
      <c r="Y14" s="561"/>
      <c r="Z14" s="304"/>
      <c r="AA14" s="561"/>
      <c r="AB14" s="304"/>
      <c r="AC14" s="561"/>
      <c r="AD14" s="171"/>
      <c r="AE14" s="171"/>
      <c r="AF14" s="989"/>
      <c r="AG14" s="171"/>
      <c r="AH14" s="1726"/>
      <c r="AI14" s="1726"/>
      <c r="AJ14" s="304"/>
      <c r="AK14" s="304"/>
      <c r="AL14" s="561"/>
      <c r="AM14" s="304"/>
      <c r="AN14" s="561"/>
      <c r="AO14" s="304"/>
      <c r="AP14" s="561"/>
      <c r="AQ14" s="304"/>
      <c r="AR14" s="561"/>
      <c r="AS14" s="304"/>
      <c r="AT14" s="561"/>
      <c r="AU14" s="304"/>
      <c r="AV14" s="561"/>
      <c r="AW14" s="304"/>
      <c r="AX14" s="561"/>
      <c r="AY14" s="304"/>
      <c r="AZ14" s="561"/>
      <c r="BA14" s="1726"/>
      <c r="BB14" s="1726"/>
      <c r="BC14" s="304"/>
      <c r="BD14" s="304"/>
      <c r="BE14" s="304"/>
      <c r="BF14" s="561"/>
      <c r="BG14" s="304"/>
      <c r="BH14" s="561"/>
      <c r="BI14" s="304"/>
      <c r="BJ14" s="561"/>
      <c r="BK14" s="304"/>
      <c r="BL14" s="561"/>
      <c r="BM14" s="304"/>
      <c r="BN14" s="561"/>
      <c r="BO14" s="304"/>
      <c r="BP14" s="56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</row>
    <row r="15" spans="1:112" ht="17.25" customHeight="1">
      <c r="A15" s="1505" t="s">
        <v>21</v>
      </c>
      <c r="B15" s="1506"/>
      <c r="C15" s="381">
        <v>424849</v>
      </c>
      <c r="D15" s="490">
        <v>1</v>
      </c>
      <c r="E15" s="381">
        <v>209632</v>
      </c>
      <c r="F15" s="509">
        <v>0.49342707644363054</v>
      </c>
      <c r="G15" s="728">
        <v>215217</v>
      </c>
      <c r="H15" s="489">
        <v>0.5065729235563694</v>
      </c>
      <c r="I15" s="334">
        <v>415742</v>
      </c>
      <c r="J15" s="509">
        <v>0.97856414867399943</v>
      </c>
      <c r="K15" s="742">
        <v>9063</v>
      </c>
      <c r="L15" s="489">
        <v>2.1332285117771254E-2</v>
      </c>
      <c r="M15" s="306">
        <v>404514</v>
      </c>
      <c r="N15" s="564">
        <v>0.95213593535585583</v>
      </c>
      <c r="O15" s="292">
        <v>20335</v>
      </c>
      <c r="P15" s="510">
        <v>4.7864064644144153E-2</v>
      </c>
      <c r="Q15" s="988"/>
      <c r="R15" s="332"/>
      <c r="S15" s="561"/>
      <c r="T15" s="332"/>
      <c r="U15" s="561"/>
      <c r="V15" s="332"/>
      <c r="W15" s="561"/>
      <c r="X15" s="332"/>
      <c r="Y15" s="561"/>
      <c r="Z15" s="304"/>
      <c r="AA15" s="561"/>
      <c r="AB15" s="304"/>
      <c r="AC15" s="561"/>
      <c r="AD15" s="171"/>
      <c r="AE15" s="171"/>
      <c r="AF15" s="989"/>
      <c r="AG15" s="171"/>
      <c r="AH15" s="1726"/>
      <c r="AI15" s="1726"/>
      <c r="AJ15" s="304"/>
      <c r="AK15" s="304"/>
      <c r="AL15" s="561"/>
      <c r="AM15" s="304"/>
      <c r="AN15" s="561"/>
      <c r="AO15" s="304"/>
      <c r="AP15" s="561"/>
      <c r="AQ15" s="304"/>
      <c r="AR15" s="561"/>
      <c r="AS15" s="304"/>
      <c r="AT15" s="561"/>
      <c r="AU15" s="304"/>
      <c r="AV15" s="561"/>
      <c r="AW15" s="304"/>
      <c r="AX15" s="561"/>
      <c r="AY15" s="304"/>
      <c r="AZ15" s="561"/>
      <c r="BA15" s="1726"/>
      <c r="BB15" s="1726"/>
      <c r="BC15" s="304"/>
      <c r="BD15" s="304"/>
      <c r="BE15" s="304"/>
      <c r="BF15" s="561"/>
      <c r="BG15" s="304"/>
      <c r="BH15" s="561"/>
      <c r="BI15" s="304"/>
      <c r="BJ15" s="561"/>
      <c r="BK15" s="304"/>
      <c r="BL15" s="561"/>
      <c r="BM15" s="304"/>
      <c r="BN15" s="561"/>
      <c r="BO15" s="304"/>
      <c r="BP15" s="56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</row>
    <row r="16" spans="1:112" ht="17.25" customHeight="1">
      <c r="A16" s="1505" t="s">
        <v>244</v>
      </c>
      <c r="B16" s="1506"/>
      <c r="C16" s="381">
        <v>421535</v>
      </c>
      <c r="D16" s="490">
        <v>1</v>
      </c>
      <c r="E16" s="381">
        <v>208057</v>
      </c>
      <c r="F16" s="564">
        <v>0.49356992895014651</v>
      </c>
      <c r="G16" s="306">
        <v>213478</v>
      </c>
      <c r="H16" s="489">
        <v>0.50643007104985349</v>
      </c>
      <c r="I16" s="334">
        <v>412304</v>
      </c>
      <c r="J16" s="564">
        <v>0.97810146251200969</v>
      </c>
      <c r="K16" s="184">
        <v>9195</v>
      </c>
      <c r="L16" s="489">
        <v>2.1813135326841187E-2</v>
      </c>
      <c r="M16" s="306">
        <v>399219</v>
      </c>
      <c r="N16" s="564">
        <v>0.94706014921655379</v>
      </c>
      <c r="O16" s="308">
        <v>22316</v>
      </c>
      <c r="P16" s="489">
        <v>5.2939850783446214E-2</v>
      </c>
      <c r="Q16" s="988"/>
      <c r="R16" s="332"/>
      <c r="S16" s="561"/>
      <c r="T16" s="332"/>
      <c r="U16" s="561"/>
      <c r="V16" s="332"/>
      <c r="W16" s="561"/>
      <c r="X16" s="332"/>
      <c r="Y16" s="561"/>
      <c r="Z16" s="286"/>
      <c r="AA16" s="561"/>
      <c r="AB16" s="286"/>
      <c r="AC16" s="561"/>
      <c r="AD16" s="171"/>
      <c r="AE16" s="171"/>
      <c r="AF16" s="989"/>
      <c r="AG16" s="171"/>
      <c r="AH16" s="1726"/>
      <c r="AI16" s="1726"/>
      <c r="AJ16" s="304"/>
      <c r="AK16" s="304"/>
      <c r="AL16" s="561"/>
      <c r="AM16" s="304"/>
      <c r="AN16" s="561"/>
      <c r="AO16" s="304"/>
      <c r="AP16" s="561"/>
      <c r="AQ16" s="304"/>
      <c r="AR16" s="561"/>
      <c r="AS16" s="304"/>
      <c r="AT16" s="561"/>
      <c r="AU16" s="304"/>
      <c r="AV16" s="561"/>
      <c r="AW16" s="304"/>
      <c r="AX16" s="561"/>
      <c r="AY16" s="304"/>
      <c r="AZ16" s="561"/>
      <c r="BA16" s="1726"/>
      <c r="BB16" s="1726"/>
      <c r="BC16" s="304"/>
      <c r="BD16" s="304"/>
      <c r="BE16" s="304"/>
      <c r="BF16" s="561"/>
      <c r="BG16" s="304"/>
      <c r="BH16" s="561"/>
      <c r="BI16" s="304"/>
      <c r="BJ16" s="561"/>
      <c r="BK16" s="304"/>
      <c r="BL16" s="561"/>
      <c r="BM16" s="304"/>
      <c r="BN16" s="561"/>
      <c r="BO16" s="304"/>
      <c r="BP16" s="56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</row>
    <row r="17" spans="1:112" ht="17.25" customHeight="1" thickBot="1">
      <c r="A17" s="1555" t="s">
        <v>321</v>
      </c>
      <c r="B17" s="1556"/>
      <c r="C17" s="346">
        <v>420814</v>
      </c>
      <c r="D17" s="491">
        <v>1</v>
      </c>
      <c r="E17" s="346">
        <v>208308</v>
      </c>
      <c r="F17" s="499">
        <v>0.49501204807824833</v>
      </c>
      <c r="G17" s="420">
        <v>212506</v>
      </c>
      <c r="H17" s="500">
        <v>0.50498795192175161</v>
      </c>
      <c r="I17" s="321">
        <v>411477</v>
      </c>
      <c r="J17" s="499">
        <v>0.9778120499793258</v>
      </c>
      <c r="K17" s="331">
        <v>9305</v>
      </c>
      <c r="L17" s="500">
        <v>2.2111906923248752E-2</v>
      </c>
      <c r="M17" s="420">
        <v>398747</v>
      </c>
      <c r="N17" s="499">
        <v>0.94756115528475759</v>
      </c>
      <c r="O17" s="255">
        <v>22067</v>
      </c>
      <c r="P17" s="500">
        <v>5.2438844715242364E-2</v>
      </c>
      <c r="Q17" s="988"/>
      <c r="R17" s="332"/>
      <c r="S17" s="561"/>
      <c r="T17" s="332"/>
      <c r="U17" s="561"/>
      <c r="V17" s="332"/>
      <c r="W17" s="561"/>
      <c r="X17" s="332"/>
      <c r="Y17" s="561"/>
      <c r="Z17" s="286"/>
      <c r="AA17" s="561"/>
      <c r="AB17" s="286"/>
      <c r="AC17" s="561"/>
      <c r="AD17" s="171"/>
      <c r="AE17" s="171"/>
      <c r="AF17" s="171"/>
      <c r="AG17" s="171"/>
      <c r="AH17" s="1726"/>
      <c r="AI17" s="1726"/>
      <c r="AJ17" s="304"/>
      <c r="AK17" s="304"/>
      <c r="AL17" s="561"/>
      <c r="AM17" s="304"/>
      <c r="AN17" s="561"/>
      <c r="AO17" s="304"/>
      <c r="AP17" s="561"/>
      <c r="AQ17" s="304"/>
      <c r="AR17" s="561"/>
      <c r="AS17" s="304"/>
      <c r="AT17" s="561"/>
      <c r="AU17" s="304"/>
      <c r="AV17" s="561"/>
      <c r="AW17" s="304"/>
      <c r="AX17" s="561"/>
      <c r="AY17" s="304"/>
      <c r="AZ17" s="561"/>
      <c r="BA17" s="1726"/>
      <c r="BB17" s="1726"/>
      <c r="BC17" s="304"/>
      <c r="BD17" s="304"/>
      <c r="BE17" s="304"/>
      <c r="BF17" s="561"/>
      <c r="BG17" s="304"/>
      <c r="BH17" s="561"/>
      <c r="BI17" s="304"/>
      <c r="BJ17" s="561"/>
      <c r="BK17" s="304"/>
      <c r="BL17" s="561"/>
      <c r="BM17" s="304"/>
      <c r="BN17" s="561"/>
      <c r="BO17" s="304"/>
      <c r="BP17" s="56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</row>
    <row r="18" spans="1:112" ht="17.25" customHeight="1">
      <c r="A18" s="1514" t="s">
        <v>336</v>
      </c>
      <c r="B18" s="1242" t="s">
        <v>327</v>
      </c>
      <c r="C18" s="1245">
        <f>C17-C16</f>
        <v>-721</v>
      </c>
      <c r="D18" s="1309" t="s">
        <v>65</v>
      </c>
      <c r="E18" s="1245">
        <f t="shared" ref="E18" si="0">E17-E16</f>
        <v>251</v>
      </c>
      <c r="F18" s="1308" t="s">
        <v>65</v>
      </c>
      <c r="G18" s="1246">
        <f t="shared" ref="G18" si="1">G17-G16</f>
        <v>-972</v>
      </c>
      <c r="H18" s="1309" t="s">
        <v>65</v>
      </c>
      <c r="I18" s="1245">
        <f t="shared" ref="I18" si="2">I17-I16</f>
        <v>-827</v>
      </c>
      <c r="J18" s="1308" t="s">
        <v>65</v>
      </c>
      <c r="K18" s="1246">
        <f t="shared" ref="K18:M18" si="3">K17-K16</f>
        <v>110</v>
      </c>
      <c r="L18" s="1309" t="s">
        <v>65</v>
      </c>
      <c r="M18" s="1245">
        <f t="shared" si="3"/>
        <v>-472</v>
      </c>
      <c r="N18" s="1308" t="s">
        <v>65</v>
      </c>
      <c r="O18" s="1246">
        <f t="shared" ref="O18" si="4">O17-O16</f>
        <v>-249</v>
      </c>
      <c r="P18" s="1309" t="s">
        <v>65</v>
      </c>
      <c r="Q18" s="171"/>
      <c r="R18" s="304"/>
      <c r="S18" s="990"/>
      <c r="T18" s="304"/>
      <c r="U18" s="990"/>
      <c r="V18" s="304"/>
      <c r="W18" s="990"/>
      <c r="X18" s="304"/>
      <c r="Y18" s="990"/>
      <c r="Z18" s="304"/>
      <c r="AA18" s="990"/>
      <c r="AB18" s="304"/>
      <c r="AC18" s="990"/>
      <c r="AD18" s="171"/>
      <c r="AE18" s="171"/>
      <c r="AF18" s="171"/>
      <c r="AG18" s="171"/>
      <c r="AH18" s="1004"/>
      <c r="AI18" s="915"/>
      <c r="AJ18" s="304"/>
      <c r="AK18" s="304"/>
      <c r="AL18" s="990"/>
      <c r="AM18" s="304"/>
      <c r="AN18" s="990"/>
      <c r="AO18" s="304"/>
      <c r="AP18" s="990"/>
      <c r="AQ18" s="304"/>
      <c r="AR18" s="990"/>
      <c r="AS18" s="304"/>
      <c r="AT18" s="990"/>
      <c r="AU18" s="304"/>
      <c r="AV18" s="990"/>
      <c r="AW18" s="304"/>
      <c r="AX18" s="990"/>
      <c r="AY18" s="304"/>
      <c r="AZ18" s="990"/>
      <c r="BA18" s="1803"/>
      <c r="BB18" s="915"/>
      <c r="BC18" s="304"/>
      <c r="BD18" s="990"/>
      <c r="BE18" s="304"/>
      <c r="BF18" s="990"/>
      <c r="BG18" s="304"/>
      <c r="BH18" s="990"/>
      <c r="BI18" s="304"/>
      <c r="BJ18" s="990"/>
      <c r="BK18" s="304"/>
      <c r="BL18" s="990"/>
      <c r="BM18" s="304"/>
      <c r="BN18" s="990"/>
      <c r="BO18" s="304"/>
      <c r="BP18" s="990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</row>
    <row r="19" spans="1:112" ht="17.25" customHeight="1">
      <c r="A19" s="1497"/>
      <c r="B19" s="1250" t="s">
        <v>328</v>
      </c>
      <c r="C19" s="1253">
        <f>C17/C16-1</f>
        <v>-1.710415505236762E-3</v>
      </c>
      <c r="D19" s="1321" t="s">
        <v>65</v>
      </c>
      <c r="E19" s="1253">
        <f t="shared" ref="E19" si="5">E17/E16-1</f>
        <v>1.2064001691844961E-3</v>
      </c>
      <c r="F19" s="1320" t="s">
        <v>65</v>
      </c>
      <c r="G19" s="1254">
        <f t="shared" ref="G19" si="6">G17/G16-1</f>
        <v>-4.5531623867565152E-3</v>
      </c>
      <c r="H19" s="1321" t="s">
        <v>65</v>
      </c>
      <c r="I19" s="1253">
        <f t="shared" ref="I19" si="7">I17/I16-1</f>
        <v>-2.0058015444914812E-3</v>
      </c>
      <c r="J19" s="1320" t="s">
        <v>65</v>
      </c>
      <c r="K19" s="1254">
        <f t="shared" ref="K19:M19" si="8">K17/K16-1</f>
        <v>1.1963023382272953E-2</v>
      </c>
      <c r="L19" s="1321" t="s">
        <v>65</v>
      </c>
      <c r="M19" s="1253">
        <f t="shared" si="8"/>
        <v>-1.1823084572628595E-3</v>
      </c>
      <c r="N19" s="1320" t="s">
        <v>65</v>
      </c>
      <c r="O19" s="1254">
        <f t="shared" ref="O19" si="9">O17/O16-1</f>
        <v>-1.1157913604588621E-2</v>
      </c>
      <c r="P19" s="1321" t="s">
        <v>65</v>
      </c>
      <c r="Q19" s="171"/>
      <c r="R19" s="991"/>
      <c r="S19" s="992"/>
      <c r="T19" s="991"/>
      <c r="U19" s="992"/>
      <c r="V19" s="991"/>
      <c r="W19" s="992"/>
      <c r="X19" s="991"/>
      <c r="Y19" s="992"/>
      <c r="Z19" s="991"/>
      <c r="AA19" s="992"/>
      <c r="AB19" s="991"/>
      <c r="AC19" s="992"/>
      <c r="AD19" s="171"/>
      <c r="AE19" s="171"/>
      <c r="AF19" s="171"/>
      <c r="AG19" s="171"/>
      <c r="AH19" s="1004"/>
      <c r="AI19" s="993"/>
      <c r="AJ19" s="991"/>
      <c r="AK19" s="991"/>
      <c r="AL19" s="992"/>
      <c r="AM19" s="991"/>
      <c r="AN19" s="992"/>
      <c r="AO19" s="991"/>
      <c r="AP19" s="992"/>
      <c r="AQ19" s="991"/>
      <c r="AR19" s="992"/>
      <c r="AS19" s="991"/>
      <c r="AT19" s="992"/>
      <c r="AU19" s="991"/>
      <c r="AV19" s="992"/>
      <c r="AW19" s="991"/>
      <c r="AX19" s="992"/>
      <c r="AY19" s="991"/>
      <c r="AZ19" s="992"/>
      <c r="BA19" s="1803"/>
      <c r="BB19" s="993"/>
      <c r="BC19" s="991"/>
      <c r="BD19" s="992"/>
      <c r="BE19" s="991"/>
      <c r="BF19" s="992"/>
      <c r="BG19" s="991"/>
      <c r="BH19" s="992"/>
      <c r="BI19" s="991"/>
      <c r="BJ19" s="992"/>
      <c r="BK19" s="991"/>
      <c r="BL19" s="992"/>
      <c r="BM19" s="991"/>
      <c r="BN19" s="992"/>
      <c r="BO19" s="991"/>
      <c r="BP19" s="992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</row>
    <row r="20" spans="1:112" ht="17.25" customHeight="1">
      <c r="A20" s="1496" t="s">
        <v>337</v>
      </c>
      <c r="B20" s="1270" t="s">
        <v>327</v>
      </c>
      <c r="C20" s="1273">
        <f>C17-C12</f>
        <v>-27978</v>
      </c>
      <c r="D20" s="1317" t="s">
        <v>65</v>
      </c>
      <c r="E20" s="1273">
        <f t="shared" ref="E20" si="10">E17-E12</f>
        <v>-12522</v>
      </c>
      <c r="F20" s="1316" t="s">
        <v>65</v>
      </c>
      <c r="G20" s="1274">
        <f t="shared" ref="G20" si="11">G17-G12</f>
        <v>-15456</v>
      </c>
      <c r="H20" s="1317" t="s">
        <v>65</v>
      </c>
      <c r="I20" s="1273">
        <f t="shared" ref="I20" si="12">I17-I12</f>
        <v>-28121</v>
      </c>
      <c r="J20" s="1316" t="s">
        <v>65</v>
      </c>
      <c r="K20" s="1274">
        <f t="shared" ref="K20:M20" si="13">K17-K12</f>
        <v>158</v>
      </c>
      <c r="L20" s="1317" t="s">
        <v>65</v>
      </c>
      <c r="M20" s="1273">
        <f t="shared" si="13"/>
        <v>-30169</v>
      </c>
      <c r="N20" s="1316" t="s">
        <v>65</v>
      </c>
      <c r="O20" s="1274">
        <f t="shared" ref="O20" si="14">O17-O12</f>
        <v>2191</v>
      </c>
      <c r="P20" s="1317" t="s">
        <v>65</v>
      </c>
      <c r="Q20" s="171"/>
      <c r="R20" s="304"/>
      <c r="S20" s="990"/>
      <c r="T20" s="304"/>
      <c r="U20" s="990"/>
      <c r="V20" s="304"/>
      <c r="W20" s="990"/>
      <c r="X20" s="304"/>
      <c r="Y20" s="990"/>
      <c r="Z20" s="304"/>
      <c r="AA20" s="990"/>
      <c r="AB20" s="304"/>
      <c r="AC20" s="990"/>
      <c r="AD20" s="171"/>
      <c r="AE20" s="171"/>
      <c r="AF20" s="171"/>
      <c r="AG20" s="171"/>
      <c r="AH20" s="1803"/>
      <c r="AI20" s="915"/>
      <c r="AJ20" s="304"/>
      <c r="AK20" s="304"/>
      <c r="AL20" s="990"/>
      <c r="AM20" s="304"/>
      <c r="AN20" s="990"/>
      <c r="AO20" s="304"/>
      <c r="AP20" s="990"/>
      <c r="AQ20" s="304"/>
      <c r="AR20" s="990"/>
      <c r="AS20" s="304"/>
      <c r="AT20" s="990"/>
      <c r="AU20" s="304"/>
      <c r="AV20" s="990"/>
      <c r="AW20" s="304"/>
      <c r="AX20" s="990"/>
      <c r="AY20" s="304"/>
      <c r="AZ20" s="990"/>
      <c r="BA20" s="1803"/>
      <c r="BB20" s="915"/>
      <c r="BC20" s="304"/>
      <c r="BD20" s="990"/>
      <c r="BE20" s="304"/>
      <c r="BF20" s="990"/>
      <c r="BG20" s="304"/>
      <c r="BH20" s="990"/>
      <c r="BI20" s="304"/>
      <c r="BJ20" s="990"/>
      <c r="BK20" s="304"/>
      <c r="BL20" s="990"/>
      <c r="BM20" s="304"/>
      <c r="BN20" s="990"/>
      <c r="BO20" s="304"/>
      <c r="BP20" s="990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</row>
    <row r="21" spans="1:112" ht="17.25" customHeight="1">
      <c r="A21" s="1497"/>
      <c r="B21" s="1250" t="s">
        <v>328</v>
      </c>
      <c r="C21" s="1253">
        <f>C17/C12-1</f>
        <v>-6.2340683434642274E-2</v>
      </c>
      <c r="D21" s="1321" t="s">
        <v>65</v>
      </c>
      <c r="E21" s="1253">
        <f t="shared" ref="E21" si="15">E17/E12-1</f>
        <v>-5.6704252139654909E-2</v>
      </c>
      <c r="F21" s="1320" t="s">
        <v>65</v>
      </c>
      <c r="G21" s="1254">
        <f t="shared" ref="G21" si="16">G17/G12-1</f>
        <v>-6.7800773813179394E-2</v>
      </c>
      <c r="H21" s="1321" t="s">
        <v>65</v>
      </c>
      <c r="I21" s="1253">
        <f t="shared" ref="I21" si="17">I17/I12-1</f>
        <v>-6.396980877983971E-2</v>
      </c>
      <c r="J21" s="1320" t="s">
        <v>65</v>
      </c>
      <c r="K21" s="1254">
        <f t="shared" ref="K21:M21" si="18">K17/K12-1</f>
        <v>1.7273422980212061E-2</v>
      </c>
      <c r="L21" s="1321" t="s">
        <v>65</v>
      </c>
      <c r="M21" s="1253">
        <f t="shared" si="18"/>
        <v>-7.0337781756800832E-2</v>
      </c>
      <c r="N21" s="1320" t="s">
        <v>65</v>
      </c>
      <c r="O21" s="1254">
        <f t="shared" ref="O21" si="19">O17/O12-1</f>
        <v>0.11023344737371699</v>
      </c>
      <c r="P21" s="1321" t="s">
        <v>65</v>
      </c>
      <c r="Q21" s="171"/>
      <c r="R21" s="991"/>
      <c r="S21" s="992"/>
      <c r="T21" s="991"/>
      <c r="U21" s="992"/>
      <c r="V21" s="991"/>
      <c r="W21" s="992"/>
      <c r="X21" s="991"/>
      <c r="Y21" s="992"/>
      <c r="Z21" s="991"/>
      <c r="AA21" s="992"/>
      <c r="AB21" s="991"/>
      <c r="AC21" s="992"/>
      <c r="AD21" s="171"/>
      <c r="AE21" s="171"/>
      <c r="AF21" s="171"/>
      <c r="AG21" s="171"/>
      <c r="AH21" s="1803"/>
      <c r="AI21" s="993"/>
      <c r="AJ21" s="991"/>
      <c r="AK21" s="991"/>
      <c r="AL21" s="992"/>
      <c r="AM21" s="991"/>
      <c r="AN21" s="992"/>
      <c r="AO21" s="991"/>
      <c r="AP21" s="992"/>
      <c r="AQ21" s="991"/>
      <c r="AR21" s="992"/>
      <c r="AS21" s="991"/>
      <c r="AT21" s="992"/>
      <c r="AU21" s="991"/>
      <c r="AV21" s="992"/>
      <c r="AW21" s="991"/>
      <c r="AX21" s="992"/>
      <c r="AY21" s="991"/>
      <c r="AZ21" s="992"/>
      <c r="BA21" s="1803"/>
      <c r="BB21" s="993"/>
      <c r="BC21" s="991"/>
      <c r="BD21" s="992"/>
      <c r="BE21" s="991"/>
      <c r="BF21" s="992"/>
      <c r="BG21" s="991"/>
      <c r="BH21" s="992"/>
      <c r="BI21" s="991"/>
      <c r="BJ21" s="992"/>
      <c r="BK21" s="991"/>
      <c r="BL21" s="992"/>
      <c r="BM21" s="991"/>
      <c r="BN21" s="992"/>
      <c r="BO21" s="991"/>
      <c r="BP21" s="992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</row>
    <row r="22" spans="1:112" ht="17.25" customHeight="1">
      <c r="A22" s="1496" t="s">
        <v>338</v>
      </c>
      <c r="B22" s="1270" t="s">
        <v>327</v>
      </c>
      <c r="C22" s="1273">
        <f>C17-C7</f>
        <v>-143512</v>
      </c>
      <c r="D22" s="1317" t="s">
        <v>65</v>
      </c>
      <c r="E22" s="1273">
        <f t="shared" ref="E22" si="20">E17-E7</f>
        <v>-73219</v>
      </c>
      <c r="F22" s="1316" t="s">
        <v>65</v>
      </c>
      <c r="G22" s="1274">
        <f t="shared" ref="G22" si="21">G17-G7</f>
        <v>-70293</v>
      </c>
      <c r="H22" s="1317" t="s">
        <v>65</v>
      </c>
      <c r="I22" s="1273">
        <f t="shared" ref="I22" si="22">I17-I7</f>
        <v>-145715</v>
      </c>
      <c r="J22" s="1316" t="s">
        <v>65</v>
      </c>
      <c r="K22" s="1274">
        <f t="shared" ref="K22:M22" si="23">K17-K7</f>
        <v>2171</v>
      </c>
      <c r="L22" s="1317" t="s">
        <v>65</v>
      </c>
      <c r="M22" s="1273">
        <f t="shared" si="23"/>
        <v>-146881</v>
      </c>
      <c r="N22" s="1316" t="s">
        <v>65</v>
      </c>
      <c r="O22" s="1274">
        <f t="shared" ref="O22" si="24">O17-O7</f>
        <v>3369</v>
      </c>
      <c r="P22" s="1317" t="s">
        <v>65</v>
      </c>
      <c r="Q22" s="171"/>
      <c r="R22" s="304"/>
      <c r="S22" s="990"/>
      <c r="T22" s="304"/>
      <c r="U22" s="990"/>
      <c r="V22" s="304"/>
      <c r="W22" s="990"/>
      <c r="X22" s="304"/>
      <c r="Y22" s="990"/>
      <c r="Z22" s="304"/>
      <c r="AA22" s="990"/>
      <c r="AB22" s="304"/>
      <c r="AC22" s="990"/>
      <c r="AD22" s="171"/>
      <c r="AE22" s="171"/>
      <c r="AF22" s="171"/>
      <c r="AG22" s="171"/>
      <c r="AH22" s="1803"/>
      <c r="AI22" s="915"/>
      <c r="AJ22" s="304"/>
      <c r="AK22" s="304"/>
      <c r="AL22" s="990"/>
      <c r="AM22" s="304"/>
      <c r="AN22" s="990"/>
      <c r="AO22" s="304"/>
      <c r="AP22" s="990"/>
      <c r="AQ22" s="304"/>
      <c r="AR22" s="990"/>
      <c r="AS22" s="304"/>
      <c r="AT22" s="990"/>
      <c r="AU22" s="304"/>
      <c r="AV22" s="990"/>
      <c r="AW22" s="304"/>
      <c r="AX22" s="990"/>
      <c r="AY22" s="304"/>
      <c r="AZ22" s="990"/>
      <c r="BA22" s="1803"/>
      <c r="BB22" s="915"/>
      <c r="BC22" s="304"/>
      <c r="BD22" s="990"/>
      <c r="BE22" s="304"/>
      <c r="BF22" s="990"/>
      <c r="BG22" s="304"/>
      <c r="BH22" s="990"/>
      <c r="BI22" s="304"/>
      <c r="BJ22" s="990"/>
      <c r="BK22" s="304"/>
      <c r="BL22" s="990"/>
      <c r="BM22" s="304"/>
      <c r="BN22" s="990"/>
      <c r="BO22" s="304"/>
      <c r="BP22" s="990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</row>
    <row r="23" spans="1:112" ht="17.25" customHeight="1" thickBot="1">
      <c r="A23" s="1498"/>
      <c r="B23" s="1290" t="s">
        <v>328</v>
      </c>
      <c r="C23" s="1291">
        <f>C17/C7-1</f>
        <v>-0.2543069077093737</v>
      </c>
      <c r="D23" s="1366" t="s">
        <v>65</v>
      </c>
      <c r="E23" s="1291">
        <f t="shared" ref="E23" si="25">E17/E7-1</f>
        <v>-0.26007807421668261</v>
      </c>
      <c r="F23" s="1365" t="s">
        <v>65</v>
      </c>
      <c r="G23" s="1292">
        <f t="shared" ref="G23" si="26">G17/G7-1</f>
        <v>-0.24856169929879524</v>
      </c>
      <c r="H23" s="1366" t="s">
        <v>65</v>
      </c>
      <c r="I23" s="1291">
        <f t="shared" ref="I23" si="27">I17/I7-1</f>
        <v>-0.26151667647776711</v>
      </c>
      <c r="J23" s="1365" t="s">
        <v>65</v>
      </c>
      <c r="K23" s="1292">
        <f t="shared" ref="K23:M23" si="28">K17/K7-1</f>
        <v>0.30431735351836275</v>
      </c>
      <c r="L23" s="1366" t="s">
        <v>65</v>
      </c>
      <c r="M23" s="1291">
        <f t="shared" si="28"/>
        <v>-0.26919622893253281</v>
      </c>
      <c r="N23" s="1365" t="s">
        <v>65</v>
      </c>
      <c r="O23" s="1292">
        <f t="shared" ref="O23" si="29">O17/O7-1</f>
        <v>0.18017969836346137</v>
      </c>
      <c r="P23" s="1366" t="s">
        <v>65</v>
      </c>
      <c r="Q23" s="171"/>
      <c r="R23" s="991"/>
      <c r="S23" s="992"/>
      <c r="T23" s="991"/>
      <c r="U23" s="992"/>
      <c r="V23" s="991"/>
      <c r="W23" s="992"/>
      <c r="X23" s="991"/>
      <c r="Y23" s="992"/>
      <c r="Z23" s="991"/>
      <c r="AA23" s="992"/>
      <c r="AB23" s="991"/>
      <c r="AC23" s="992"/>
      <c r="AD23" s="171"/>
      <c r="AE23" s="171"/>
      <c r="AF23" s="171"/>
      <c r="AG23" s="171"/>
      <c r="AH23" s="1803"/>
      <c r="AI23" s="993"/>
      <c r="AJ23" s="991"/>
      <c r="AK23" s="991"/>
      <c r="AL23" s="992"/>
      <c r="AM23" s="991"/>
      <c r="AN23" s="992"/>
      <c r="AO23" s="991"/>
      <c r="AP23" s="992"/>
      <c r="AQ23" s="991"/>
      <c r="AR23" s="992"/>
      <c r="AS23" s="991"/>
      <c r="AT23" s="992"/>
      <c r="AU23" s="991"/>
      <c r="AV23" s="992"/>
      <c r="AW23" s="991"/>
      <c r="AX23" s="992"/>
      <c r="AY23" s="991"/>
      <c r="AZ23" s="992"/>
      <c r="BA23" s="1803"/>
      <c r="BB23" s="993"/>
      <c r="BC23" s="991"/>
      <c r="BD23" s="992"/>
      <c r="BE23" s="991"/>
      <c r="BF23" s="992"/>
      <c r="BG23" s="991"/>
      <c r="BH23" s="992"/>
      <c r="BI23" s="991"/>
      <c r="BJ23" s="992"/>
      <c r="BK23" s="991"/>
      <c r="BL23" s="992"/>
      <c r="BM23" s="991"/>
      <c r="BN23" s="992"/>
      <c r="BO23" s="991"/>
      <c r="BP23" s="992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</row>
    <row r="24" spans="1:112" ht="17.25" customHeight="1">
      <c r="A24" s="439" t="s">
        <v>494</v>
      </c>
      <c r="E24" s="345"/>
      <c r="I24" s="345"/>
      <c r="K24" s="64"/>
      <c r="L24" s="64"/>
      <c r="M24" s="430"/>
      <c r="Q24" s="171"/>
      <c r="R24" s="209"/>
      <c r="S24" s="171"/>
      <c r="T24" s="171"/>
      <c r="U24" s="171"/>
      <c r="V24" s="994"/>
      <c r="W24" s="171"/>
      <c r="X24" s="171"/>
      <c r="Y24" s="171"/>
      <c r="Z24" s="994"/>
      <c r="AA24" s="171"/>
      <c r="AB24" s="171"/>
      <c r="AC24" s="171"/>
      <c r="AD24" s="171"/>
      <c r="AE24" s="171"/>
      <c r="AF24" s="171"/>
      <c r="AG24" s="171"/>
      <c r="AH24" s="209"/>
      <c r="AI24" s="209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09"/>
      <c r="BB24" s="209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</row>
    <row r="25" spans="1:112" ht="17.25" customHeight="1">
      <c r="A25" s="439" t="s">
        <v>23</v>
      </c>
      <c r="E25" s="345"/>
      <c r="I25" s="345"/>
      <c r="K25" s="64"/>
      <c r="L25" s="64"/>
      <c r="M25" s="430"/>
      <c r="Q25" s="995"/>
      <c r="R25" s="994"/>
      <c r="S25" s="171"/>
      <c r="T25" s="171"/>
      <c r="U25" s="171"/>
      <c r="V25" s="994"/>
      <c r="W25" s="171"/>
      <c r="X25" s="171"/>
      <c r="Y25" s="171"/>
      <c r="Z25" s="994"/>
      <c r="AA25" s="171"/>
      <c r="AB25" s="171"/>
      <c r="AC25" s="171"/>
      <c r="AD25" s="995"/>
      <c r="AE25" s="995"/>
      <c r="AF25" s="995"/>
      <c r="AG25" s="995"/>
      <c r="AH25" s="209"/>
      <c r="AI25" s="209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09"/>
      <c r="BB25" s="171"/>
      <c r="BC25" s="286"/>
      <c r="BD25" s="286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</row>
    <row r="26" spans="1:112" ht="17.25" customHeight="1">
      <c r="A26" s="209"/>
      <c r="E26" s="345"/>
      <c r="I26" s="345"/>
      <c r="K26" s="64"/>
      <c r="L26" s="64"/>
      <c r="M26" s="430"/>
      <c r="Q26" s="171"/>
      <c r="R26" s="994"/>
      <c r="S26" s="171"/>
      <c r="T26" s="171"/>
      <c r="U26" s="171"/>
      <c r="V26" s="994"/>
      <c r="W26" s="171"/>
      <c r="X26" s="171"/>
      <c r="Y26" s="171"/>
      <c r="Z26" s="994"/>
      <c r="AA26" s="171"/>
      <c r="AB26" s="171"/>
      <c r="AC26" s="171"/>
      <c r="AD26" s="171"/>
      <c r="AE26" s="171"/>
      <c r="AF26" s="171"/>
      <c r="AG26" s="171"/>
      <c r="AH26" s="209"/>
      <c r="AI26" s="209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171"/>
      <c r="BB26" s="171"/>
      <c r="BC26" s="549"/>
      <c r="BD26" s="549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</row>
    <row r="27" spans="1:112">
      <c r="E27" s="345"/>
      <c r="I27" s="345"/>
      <c r="K27" s="64"/>
      <c r="L27" s="64"/>
      <c r="M27" s="430"/>
      <c r="Q27" s="171"/>
      <c r="R27" s="994"/>
      <c r="S27" s="171"/>
      <c r="T27" s="171"/>
      <c r="U27" s="171"/>
      <c r="V27" s="994"/>
      <c r="W27" s="171"/>
      <c r="X27" s="171"/>
      <c r="Y27" s="171"/>
      <c r="Z27" s="994"/>
      <c r="AA27" s="171"/>
      <c r="AB27" s="171"/>
      <c r="AC27" s="171"/>
      <c r="AD27" s="171"/>
      <c r="AE27" s="171"/>
      <c r="AF27" s="171"/>
      <c r="AG27" s="171"/>
      <c r="AH27" s="209"/>
      <c r="AI27" s="171"/>
      <c r="AJ27" s="286"/>
      <c r="AK27" s="332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994"/>
      <c r="AX27" s="171"/>
      <c r="AY27" s="171"/>
      <c r="AZ27" s="171"/>
      <c r="BA27" s="171"/>
      <c r="BB27" s="171"/>
      <c r="BC27" s="549"/>
      <c r="BD27" s="549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</row>
    <row r="28" spans="1:112">
      <c r="E28" s="345"/>
      <c r="I28" s="345"/>
      <c r="K28" s="64"/>
      <c r="L28" s="64"/>
      <c r="M28" s="430"/>
      <c r="Q28" s="171"/>
      <c r="R28" s="994"/>
      <c r="S28" s="171"/>
      <c r="T28" s="171"/>
      <c r="U28" s="171"/>
      <c r="V28" s="994"/>
      <c r="W28" s="171"/>
      <c r="X28" s="171"/>
      <c r="Y28" s="171"/>
      <c r="Z28" s="994"/>
      <c r="AA28" s="171"/>
      <c r="AB28" s="171"/>
      <c r="AC28" s="171"/>
      <c r="AD28" s="171"/>
      <c r="AE28" s="171"/>
      <c r="AF28" s="171"/>
      <c r="AG28" s="171"/>
      <c r="AH28" s="171"/>
      <c r="AI28" s="171"/>
      <c r="AJ28" s="549"/>
      <c r="AK28" s="332"/>
      <c r="AL28" s="171"/>
      <c r="AM28" s="171"/>
      <c r="AN28" s="171"/>
      <c r="AO28" s="171"/>
      <c r="AP28" s="171"/>
      <c r="AQ28" s="171"/>
      <c r="AR28" s="286"/>
      <c r="AS28" s="286"/>
      <c r="AT28" s="286"/>
      <c r="AU28" s="286"/>
      <c r="AV28" s="286"/>
      <c r="AW28" s="434"/>
      <c r="AX28" s="985"/>
      <c r="AY28" s="171"/>
      <c r="AZ28" s="171"/>
      <c r="BA28" s="171"/>
      <c r="BB28" s="171"/>
      <c r="BC28" s="549"/>
      <c r="BD28" s="549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</row>
    <row r="29" spans="1:112">
      <c r="E29" s="345"/>
      <c r="I29" s="345"/>
      <c r="K29" s="64"/>
      <c r="L29" s="64"/>
      <c r="M29" s="430"/>
      <c r="Q29" s="171"/>
      <c r="R29" s="994"/>
      <c r="S29" s="171"/>
      <c r="T29" s="171"/>
      <c r="U29" s="171"/>
      <c r="V29" s="994"/>
      <c r="W29" s="171"/>
      <c r="X29" s="171"/>
      <c r="Y29" s="171"/>
      <c r="Z29" s="994"/>
      <c r="AA29" s="171"/>
      <c r="AB29" s="171"/>
      <c r="AC29" s="171"/>
      <c r="AD29" s="171"/>
      <c r="AE29" s="171"/>
      <c r="AF29" s="171"/>
      <c r="AG29" s="171"/>
      <c r="AH29" s="171"/>
      <c r="AI29" s="171"/>
      <c r="AJ29" s="549"/>
      <c r="AK29" s="332"/>
      <c r="AL29" s="171"/>
      <c r="AM29" s="171"/>
      <c r="AN29" s="171"/>
      <c r="AO29" s="171"/>
      <c r="AP29" s="171"/>
      <c r="AQ29" s="171"/>
      <c r="AR29" s="286"/>
      <c r="AS29" s="286"/>
      <c r="AT29" s="286"/>
      <c r="AU29" s="286"/>
      <c r="AV29" s="286"/>
      <c r="AW29" s="434"/>
      <c r="AX29" s="985"/>
      <c r="AY29" s="171"/>
      <c r="AZ29" s="171"/>
      <c r="BA29" s="171"/>
      <c r="BB29" s="171"/>
      <c r="BC29" s="549"/>
      <c r="BD29" s="549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</row>
    <row r="30" spans="1:112">
      <c r="E30" s="345"/>
      <c r="I30" s="345"/>
      <c r="K30" s="64"/>
      <c r="L30" s="64"/>
      <c r="M30" s="430"/>
      <c r="Q30" s="171"/>
      <c r="R30" s="994"/>
      <c r="S30" s="171"/>
      <c r="T30" s="171"/>
      <c r="U30" s="171"/>
      <c r="V30" s="994"/>
      <c r="W30" s="171"/>
      <c r="X30" s="171"/>
      <c r="Y30" s="171"/>
      <c r="Z30" s="994"/>
      <c r="AA30" s="171"/>
      <c r="AB30" s="171"/>
      <c r="AC30" s="171"/>
      <c r="AD30" s="171"/>
      <c r="AE30" s="171"/>
      <c r="AF30" s="171"/>
      <c r="AG30" s="171"/>
      <c r="AH30" s="171"/>
      <c r="AI30" s="171"/>
      <c r="AJ30" s="549"/>
      <c r="AK30" s="332"/>
      <c r="AL30" s="171"/>
      <c r="AM30" s="171"/>
      <c r="AN30" s="171"/>
      <c r="AO30" s="171"/>
      <c r="AP30" s="171"/>
      <c r="AQ30" s="171"/>
      <c r="AR30" s="286"/>
      <c r="AS30" s="286"/>
      <c r="AT30" s="286"/>
      <c r="AU30" s="286"/>
      <c r="AV30" s="286"/>
      <c r="AW30" s="434"/>
      <c r="AX30" s="985"/>
      <c r="AY30" s="171"/>
      <c r="AZ30" s="171"/>
      <c r="BA30" s="171"/>
      <c r="BB30" s="171"/>
      <c r="BC30" s="549"/>
      <c r="BD30" s="549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</row>
    <row r="31" spans="1:112">
      <c r="E31" s="345"/>
      <c r="I31" s="345"/>
      <c r="K31" s="64"/>
      <c r="L31" s="64"/>
      <c r="M31" s="430"/>
      <c r="Q31" s="171"/>
      <c r="R31" s="994"/>
      <c r="S31" s="171"/>
      <c r="T31" s="171"/>
      <c r="U31" s="171"/>
      <c r="V31" s="994"/>
      <c r="W31" s="171"/>
      <c r="X31" s="171"/>
      <c r="Y31" s="171"/>
      <c r="Z31" s="994"/>
      <c r="AA31" s="171"/>
      <c r="AB31" s="171"/>
      <c r="AC31" s="171"/>
      <c r="AD31" s="171"/>
      <c r="AE31" s="171"/>
      <c r="AF31" s="171"/>
      <c r="AG31" s="171"/>
      <c r="AH31" s="171"/>
      <c r="AI31" s="171"/>
      <c r="AJ31" s="549"/>
      <c r="AK31" s="332"/>
      <c r="AL31" s="171"/>
      <c r="AM31" s="171"/>
      <c r="AN31" s="171"/>
      <c r="AO31" s="171"/>
      <c r="AP31" s="171"/>
      <c r="AQ31" s="171"/>
      <c r="AR31" s="304"/>
      <c r="AS31" s="304"/>
      <c r="AT31" s="304"/>
      <c r="AU31" s="304"/>
      <c r="AV31" s="304"/>
      <c r="AW31" s="290"/>
      <c r="AX31" s="985"/>
      <c r="AY31" s="171"/>
      <c r="AZ31" s="171"/>
      <c r="BA31" s="171"/>
      <c r="BB31" s="171"/>
      <c r="BC31" s="549"/>
      <c r="BD31" s="549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</row>
    <row r="32" spans="1:112">
      <c r="K32" s="64"/>
      <c r="L32" s="64"/>
      <c r="M32" s="430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549"/>
      <c r="AK32" s="332"/>
      <c r="AL32" s="171"/>
      <c r="AM32" s="171"/>
      <c r="AN32" s="171"/>
      <c r="AO32" s="171"/>
      <c r="AP32" s="171"/>
      <c r="AQ32" s="171"/>
      <c r="AR32" s="304"/>
      <c r="AS32" s="304"/>
      <c r="AT32" s="304"/>
      <c r="AU32" s="304"/>
      <c r="AV32" s="304"/>
      <c r="AW32" s="290"/>
      <c r="AX32" s="985"/>
      <c r="AY32" s="171"/>
      <c r="AZ32" s="171"/>
      <c r="BA32" s="171"/>
      <c r="BB32" s="171"/>
      <c r="BC32" s="549"/>
      <c r="BD32" s="549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</row>
    <row r="33" spans="11:112">
      <c r="K33" s="64"/>
      <c r="L33" s="64"/>
      <c r="M33" s="430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549"/>
      <c r="AK33" s="332"/>
      <c r="AL33" s="171"/>
      <c r="AM33" s="171"/>
      <c r="AN33" s="171"/>
      <c r="AO33" s="171"/>
      <c r="AP33" s="171"/>
      <c r="AQ33" s="171"/>
      <c r="AR33" s="304"/>
      <c r="AS33" s="304"/>
      <c r="AT33" s="304"/>
      <c r="AU33" s="304"/>
      <c r="AV33" s="304"/>
      <c r="AW33" s="290"/>
      <c r="AX33" s="985"/>
      <c r="AY33" s="171"/>
      <c r="AZ33" s="171"/>
      <c r="BA33" s="171"/>
      <c r="BB33" s="171"/>
      <c r="BC33" s="550"/>
      <c r="BD33" s="550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</row>
    <row r="34" spans="11:112"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549"/>
      <c r="AK34" s="332"/>
      <c r="AL34" s="171"/>
      <c r="AM34" s="171"/>
      <c r="AN34" s="171"/>
      <c r="AO34" s="171"/>
      <c r="AP34" s="171"/>
      <c r="AQ34" s="171"/>
      <c r="AR34" s="304"/>
      <c r="AS34" s="304"/>
      <c r="AT34" s="304"/>
      <c r="AU34" s="304"/>
      <c r="AV34" s="304"/>
      <c r="AW34" s="290"/>
      <c r="AX34" s="985"/>
      <c r="AY34" s="171"/>
      <c r="AZ34" s="171"/>
      <c r="BA34" s="171"/>
      <c r="BB34" s="171"/>
      <c r="BC34" s="550"/>
      <c r="BD34" s="550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</row>
    <row r="35" spans="11:112"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550"/>
      <c r="AK35" s="332"/>
      <c r="AL35" s="171"/>
      <c r="AM35" s="171"/>
      <c r="AN35" s="171"/>
      <c r="AO35" s="171"/>
      <c r="AP35" s="171"/>
      <c r="AQ35" s="171"/>
      <c r="AR35" s="304"/>
      <c r="AS35" s="304"/>
      <c r="AT35" s="304"/>
      <c r="AU35" s="304"/>
      <c r="AV35" s="304"/>
      <c r="AW35" s="290"/>
      <c r="AX35" s="985"/>
      <c r="AY35" s="171"/>
      <c r="AZ35" s="171"/>
      <c r="BA35" s="171"/>
      <c r="BB35" s="171"/>
      <c r="BC35" s="550"/>
      <c r="BD35" s="550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</row>
    <row r="36" spans="11:112"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550"/>
      <c r="AK36" s="332"/>
      <c r="AL36" s="171"/>
      <c r="AM36" s="171"/>
      <c r="AN36" s="171"/>
      <c r="AO36" s="171"/>
      <c r="AP36" s="171"/>
      <c r="AQ36" s="171"/>
      <c r="AR36" s="304"/>
      <c r="AS36" s="304"/>
      <c r="AT36" s="304"/>
      <c r="AU36" s="304"/>
      <c r="AV36" s="304"/>
      <c r="AW36" s="290"/>
      <c r="AX36" s="985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</row>
    <row r="37" spans="11:112"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550"/>
      <c r="AK37" s="332"/>
      <c r="AL37" s="171"/>
      <c r="AM37" s="171"/>
      <c r="AN37" s="171"/>
      <c r="AO37" s="171"/>
      <c r="AP37" s="171"/>
      <c r="AQ37" s="171"/>
      <c r="AR37" s="304"/>
      <c r="AS37" s="304"/>
      <c r="AT37" s="304"/>
      <c r="AU37" s="304"/>
      <c r="AV37" s="304"/>
      <c r="AW37" s="290"/>
      <c r="AX37" s="985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</row>
    <row r="38" spans="11:112"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304"/>
      <c r="AS38" s="304"/>
      <c r="AT38" s="304"/>
      <c r="AU38" s="304"/>
      <c r="AV38" s="304"/>
      <c r="AW38" s="290"/>
      <c r="AX38" s="985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</row>
  </sheetData>
  <mergeCells count="84">
    <mergeCell ref="AB4:AC5"/>
    <mergeCell ref="R3:U3"/>
    <mergeCell ref="V3:Y3"/>
    <mergeCell ref="Z3:AC3"/>
    <mergeCell ref="AK4:AP4"/>
    <mergeCell ref="AJ3:AJ5"/>
    <mergeCell ref="AK5:AL5"/>
    <mergeCell ref="BM3:BP3"/>
    <mergeCell ref="BI4:BJ5"/>
    <mergeCell ref="BK4:BL5"/>
    <mergeCell ref="BM4:BN5"/>
    <mergeCell ref="BO4:BP5"/>
    <mergeCell ref="BC3:BC5"/>
    <mergeCell ref="BE3:BH3"/>
    <mergeCell ref="BI3:BL3"/>
    <mergeCell ref="BE4:BF5"/>
    <mergeCell ref="BG4:BH5"/>
    <mergeCell ref="AW4:AX5"/>
    <mergeCell ref="A8:B8"/>
    <mergeCell ref="AH8:AI8"/>
    <mergeCell ref="BA8:BB8"/>
    <mergeCell ref="A3:B6"/>
    <mergeCell ref="C3:D5"/>
    <mergeCell ref="E3:H3"/>
    <mergeCell ref="A7:B7"/>
    <mergeCell ref="AH7:AI7"/>
    <mergeCell ref="BA7:BB7"/>
    <mergeCell ref="AW3:AZ3"/>
    <mergeCell ref="I3:L3"/>
    <mergeCell ref="M3:P3"/>
    <mergeCell ref="E4:F5"/>
    <mergeCell ref="AM5:AN5"/>
    <mergeCell ref="Z4:AA5"/>
    <mergeCell ref="G4:H5"/>
    <mergeCell ref="AK3:AV3"/>
    <mergeCell ref="AY4:AZ5"/>
    <mergeCell ref="I4:J5"/>
    <mergeCell ref="K4:L5"/>
    <mergeCell ref="M4:N5"/>
    <mergeCell ref="O4:P5"/>
    <mergeCell ref="R4:S5"/>
    <mergeCell ref="T4:U5"/>
    <mergeCell ref="AS5:AT5"/>
    <mergeCell ref="AU5:AV5"/>
    <mergeCell ref="AO5:AP5"/>
    <mergeCell ref="AQ5:AR5"/>
    <mergeCell ref="V4:W5"/>
    <mergeCell ref="X4:Y5"/>
    <mergeCell ref="AQ4:AV4"/>
    <mergeCell ref="A9:B9"/>
    <mergeCell ref="AH9:AI9"/>
    <mergeCell ref="BA9:BB9"/>
    <mergeCell ref="A10:B10"/>
    <mergeCell ref="AH10:AI10"/>
    <mergeCell ref="BA10:BB10"/>
    <mergeCell ref="A11:B11"/>
    <mergeCell ref="AH11:AI11"/>
    <mergeCell ref="BA11:BB11"/>
    <mergeCell ref="A12:B12"/>
    <mergeCell ref="AH12:AI12"/>
    <mergeCell ref="BA12:BB12"/>
    <mergeCell ref="A13:B13"/>
    <mergeCell ref="AH13:AI13"/>
    <mergeCell ref="BA13:BB13"/>
    <mergeCell ref="A14:B14"/>
    <mergeCell ref="AH14:AI14"/>
    <mergeCell ref="BA14:BB14"/>
    <mergeCell ref="A15:B15"/>
    <mergeCell ref="AH15:AI15"/>
    <mergeCell ref="BA15:BB15"/>
    <mergeCell ref="A16:B16"/>
    <mergeCell ref="AH16:AI16"/>
    <mergeCell ref="BA16:BB16"/>
    <mergeCell ref="A17:B17"/>
    <mergeCell ref="AH17:AI17"/>
    <mergeCell ref="BA17:BB17"/>
    <mergeCell ref="A18:A19"/>
    <mergeCell ref="BA18:BA19"/>
    <mergeCell ref="A20:A21"/>
    <mergeCell ref="AH20:AH21"/>
    <mergeCell ref="BA20:BA21"/>
    <mergeCell ref="A22:A23"/>
    <mergeCell ref="AH22:AH23"/>
    <mergeCell ref="BA22:BA2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N26"/>
  <sheetViews>
    <sheetView zoomScaleNormal="100" workbookViewId="0">
      <selection activeCell="U14" sqref="U14"/>
    </sheetView>
  </sheetViews>
  <sheetFormatPr defaultRowHeight="15"/>
  <cols>
    <col min="1" max="1" width="17.5703125" customWidth="1"/>
    <col min="2" max="3" width="7.140625" customWidth="1"/>
    <col min="4" max="7" width="7.140625" style="383" customWidth="1"/>
    <col min="8" max="11" width="7.140625" customWidth="1"/>
  </cols>
  <sheetData>
    <row r="1" spans="1:14" s="59" customFormat="1" ht="17.25" customHeight="1">
      <c r="A1" s="438" t="s">
        <v>600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4" ht="17.25" customHeight="1" thickBot="1">
      <c r="A2" s="701" t="s">
        <v>329</v>
      </c>
      <c r="B2" s="291"/>
      <c r="C2" s="291"/>
      <c r="D2" s="379"/>
      <c r="E2" s="379"/>
      <c r="F2" s="379"/>
      <c r="G2" s="379"/>
      <c r="H2" s="291"/>
      <c r="I2" s="291"/>
      <c r="J2" s="291"/>
      <c r="K2" s="291"/>
    </row>
    <row r="3" spans="1:14" ht="17.25" customHeight="1">
      <c r="A3" s="1626" t="s">
        <v>325</v>
      </c>
      <c r="B3" s="1499" t="s">
        <v>86</v>
      </c>
      <c r="C3" s="1500"/>
      <c r="D3" s="1499" t="s">
        <v>1029</v>
      </c>
      <c r="E3" s="1734"/>
      <c r="F3" s="1734"/>
      <c r="G3" s="1500"/>
      <c r="H3" s="1499" t="s">
        <v>1021</v>
      </c>
      <c r="I3" s="1734"/>
      <c r="J3" s="1734"/>
      <c r="K3" s="1500"/>
    </row>
    <row r="4" spans="1:14" ht="17.25" customHeight="1">
      <c r="A4" s="1633"/>
      <c r="B4" s="1501"/>
      <c r="C4" s="1502"/>
      <c r="D4" s="1752" t="s">
        <v>283</v>
      </c>
      <c r="E4" s="1686"/>
      <c r="F4" s="1572" t="s">
        <v>51</v>
      </c>
      <c r="G4" s="1690"/>
      <c r="H4" s="1685" t="s">
        <v>491</v>
      </c>
      <c r="I4" s="1686"/>
      <c r="J4" s="1572" t="s">
        <v>493</v>
      </c>
      <c r="K4" s="1690"/>
    </row>
    <row r="5" spans="1:14" ht="17.25" customHeight="1">
      <c r="A5" s="1633"/>
      <c r="B5" s="1757"/>
      <c r="C5" s="1729"/>
      <c r="D5" s="1735"/>
      <c r="E5" s="1688"/>
      <c r="F5" s="1688"/>
      <c r="G5" s="1691"/>
      <c r="H5" s="1687"/>
      <c r="I5" s="1688"/>
      <c r="J5" s="1688"/>
      <c r="K5" s="1691"/>
    </row>
    <row r="6" spans="1:14" ht="17.25" customHeight="1" thickBot="1">
      <c r="A6" s="1630"/>
      <c r="B6" s="1358" t="s">
        <v>252</v>
      </c>
      <c r="C6" s="1363" t="s">
        <v>457</v>
      </c>
      <c r="D6" s="1400" t="s">
        <v>252</v>
      </c>
      <c r="E6" s="1401" t="s">
        <v>457</v>
      </c>
      <c r="F6" s="1402" t="s">
        <v>252</v>
      </c>
      <c r="G6" s="1363" t="s">
        <v>457</v>
      </c>
      <c r="H6" s="1400" t="s">
        <v>252</v>
      </c>
      <c r="I6" s="1401" t="s">
        <v>457</v>
      </c>
      <c r="J6" s="1402" t="s">
        <v>252</v>
      </c>
      <c r="K6" s="1363" t="s">
        <v>457</v>
      </c>
    </row>
    <row r="7" spans="1:14" ht="17.25" customHeight="1">
      <c r="A7" s="361" t="s">
        <v>26</v>
      </c>
      <c r="B7" s="414">
        <v>420814</v>
      </c>
      <c r="C7" s="511">
        <v>1</v>
      </c>
      <c r="D7" s="414">
        <v>403957</v>
      </c>
      <c r="E7" s="492">
        <f>D7/B7</f>
        <v>0.95994192208434126</v>
      </c>
      <c r="F7" s="415">
        <v>16857</v>
      </c>
      <c r="G7" s="495">
        <f>F7/B7</f>
        <v>4.0058077915658699E-2</v>
      </c>
      <c r="H7" s="414">
        <v>415280</v>
      </c>
      <c r="I7" s="492">
        <v>0.98684929683898348</v>
      </c>
      <c r="J7" s="415">
        <v>5534</v>
      </c>
      <c r="K7" s="495">
        <v>1.3150703161016505E-2</v>
      </c>
    </row>
    <row r="8" spans="1:14" ht="17.25" customHeight="1">
      <c r="A8" s="293" t="s">
        <v>27</v>
      </c>
      <c r="B8" s="285">
        <v>65022</v>
      </c>
      <c r="C8" s="490">
        <v>1</v>
      </c>
      <c r="D8" s="289">
        <v>60643</v>
      </c>
      <c r="E8" s="493">
        <f t="shared" ref="E8:E21" si="0">D8/B8</f>
        <v>0.93265356340930761</v>
      </c>
      <c r="F8" s="416">
        <v>4379</v>
      </c>
      <c r="G8" s="496">
        <f t="shared" ref="G8:G21" si="1">F8/B8</f>
        <v>6.734643659069238E-2</v>
      </c>
      <c r="H8" s="289">
        <v>63838</v>
      </c>
      <c r="I8" s="493">
        <v>0.98179077850573648</v>
      </c>
      <c r="J8" s="416">
        <v>1184</v>
      </c>
      <c r="K8" s="496">
        <v>1.8209221494263478E-2</v>
      </c>
      <c r="N8" s="383"/>
    </row>
    <row r="9" spans="1:14" ht="17.25" customHeight="1">
      <c r="A9" s="293" t="s">
        <v>28</v>
      </c>
      <c r="B9" s="285">
        <v>39506</v>
      </c>
      <c r="C9" s="490">
        <v>1</v>
      </c>
      <c r="D9" s="289">
        <v>37477</v>
      </c>
      <c r="E9" s="493">
        <f t="shared" si="0"/>
        <v>0.94864071280311857</v>
      </c>
      <c r="F9" s="416">
        <v>2029</v>
      </c>
      <c r="G9" s="496">
        <f t="shared" si="1"/>
        <v>5.1359287196881487E-2</v>
      </c>
      <c r="H9" s="289">
        <v>39089</v>
      </c>
      <c r="I9" s="493">
        <v>0.98944464132030574</v>
      </c>
      <c r="J9" s="416">
        <v>417</v>
      </c>
      <c r="K9" s="496">
        <v>1.0555358679694224E-2</v>
      </c>
      <c r="N9" s="383"/>
    </row>
    <row r="10" spans="1:14" ht="17.25" customHeight="1">
      <c r="A10" s="293" t="s">
        <v>29</v>
      </c>
      <c r="B10" s="285">
        <v>26633</v>
      </c>
      <c r="C10" s="490">
        <v>1</v>
      </c>
      <c r="D10" s="289">
        <v>25939</v>
      </c>
      <c r="E10" s="493">
        <f t="shared" si="0"/>
        <v>0.97394210190365338</v>
      </c>
      <c r="F10" s="416">
        <v>694</v>
      </c>
      <c r="G10" s="496">
        <f t="shared" si="1"/>
        <v>2.6057898096346638E-2</v>
      </c>
      <c r="H10" s="289">
        <v>26522</v>
      </c>
      <c r="I10" s="493">
        <v>0.99583223820072841</v>
      </c>
      <c r="J10" s="416">
        <v>111</v>
      </c>
      <c r="K10" s="496">
        <v>4.1677617992715802E-3</v>
      </c>
      <c r="N10" s="383"/>
    </row>
    <row r="11" spans="1:14" ht="17.25" customHeight="1">
      <c r="A11" s="293" t="s">
        <v>30</v>
      </c>
      <c r="B11" s="285">
        <v>21990</v>
      </c>
      <c r="C11" s="490">
        <v>1</v>
      </c>
      <c r="D11" s="289">
        <v>21180</v>
      </c>
      <c r="E11" s="493">
        <f t="shared" si="0"/>
        <v>0.96316507503410642</v>
      </c>
      <c r="F11" s="416">
        <v>810</v>
      </c>
      <c r="G11" s="496">
        <f t="shared" si="1"/>
        <v>3.6834924965893585E-2</v>
      </c>
      <c r="H11" s="289">
        <v>21857</v>
      </c>
      <c r="I11" s="493">
        <v>0.99395179627103225</v>
      </c>
      <c r="J11" s="416">
        <v>133</v>
      </c>
      <c r="K11" s="496">
        <v>6.0482037289677128E-3</v>
      </c>
      <c r="N11" s="383"/>
    </row>
    <row r="12" spans="1:14" ht="17.25" customHeight="1">
      <c r="A12" s="293" t="s">
        <v>31</v>
      </c>
      <c r="B12" s="285">
        <v>10541</v>
      </c>
      <c r="C12" s="490">
        <v>1</v>
      </c>
      <c r="D12" s="289">
        <v>10271</v>
      </c>
      <c r="E12" s="493">
        <f t="shared" si="0"/>
        <v>0.97438573190399391</v>
      </c>
      <c r="F12" s="416">
        <v>270</v>
      </c>
      <c r="G12" s="496">
        <f t="shared" si="1"/>
        <v>2.561426809600607E-2</v>
      </c>
      <c r="H12" s="289">
        <v>10403</v>
      </c>
      <c r="I12" s="493">
        <v>0.98690826297315248</v>
      </c>
      <c r="J12" s="416">
        <v>138</v>
      </c>
      <c r="K12" s="496">
        <v>1.3091737026847548E-2</v>
      </c>
      <c r="N12" s="383"/>
    </row>
    <row r="13" spans="1:14" ht="17.25" customHeight="1">
      <c r="A13" s="293" t="s">
        <v>32</v>
      </c>
      <c r="B13" s="285">
        <v>32151</v>
      </c>
      <c r="C13" s="490">
        <v>1</v>
      </c>
      <c r="D13" s="289">
        <v>30853</v>
      </c>
      <c r="E13" s="493">
        <f t="shared" si="0"/>
        <v>0.95962800534975579</v>
      </c>
      <c r="F13" s="416">
        <v>1298</v>
      </c>
      <c r="G13" s="496">
        <f t="shared" si="1"/>
        <v>4.0371994650244158E-2</v>
      </c>
      <c r="H13" s="289">
        <v>31801</v>
      </c>
      <c r="I13" s="493">
        <v>0.98911386893098197</v>
      </c>
      <c r="J13" s="416">
        <v>350</v>
      </c>
      <c r="K13" s="496">
        <v>1.0886131069018071E-2</v>
      </c>
      <c r="N13" s="383"/>
    </row>
    <row r="14" spans="1:14" ht="17.25" customHeight="1">
      <c r="A14" s="293" t="s">
        <v>33</v>
      </c>
      <c r="B14" s="285">
        <v>15583</v>
      </c>
      <c r="C14" s="490">
        <v>1</v>
      </c>
      <c r="D14" s="289">
        <v>15195</v>
      </c>
      <c r="E14" s="493">
        <f t="shared" si="0"/>
        <v>0.97510107168067761</v>
      </c>
      <c r="F14" s="416">
        <v>388</v>
      </c>
      <c r="G14" s="496">
        <f t="shared" si="1"/>
        <v>2.489892831932234E-2</v>
      </c>
      <c r="H14" s="289">
        <v>15297</v>
      </c>
      <c r="I14" s="493">
        <v>0.98164666623885</v>
      </c>
      <c r="J14" s="416">
        <v>286</v>
      </c>
      <c r="K14" s="496">
        <v>1.8353333761149972E-2</v>
      </c>
      <c r="N14" s="383"/>
    </row>
    <row r="15" spans="1:14" ht="17.25" customHeight="1">
      <c r="A15" s="293" t="s">
        <v>34</v>
      </c>
      <c r="B15" s="285">
        <v>22522</v>
      </c>
      <c r="C15" s="490">
        <v>1</v>
      </c>
      <c r="D15" s="289">
        <v>22069</v>
      </c>
      <c r="E15" s="493">
        <f t="shared" si="0"/>
        <v>0.97988633336293407</v>
      </c>
      <c r="F15" s="416">
        <v>453</v>
      </c>
      <c r="G15" s="496">
        <f t="shared" si="1"/>
        <v>2.0113666637065979E-2</v>
      </c>
      <c r="H15" s="289">
        <v>22229</v>
      </c>
      <c r="I15" s="493">
        <v>0.98699049817955775</v>
      </c>
      <c r="J15" s="416">
        <v>293</v>
      </c>
      <c r="K15" s="496">
        <v>1.3009501820442235E-2</v>
      </c>
      <c r="N15" s="383"/>
    </row>
    <row r="16" spans="1:14" ht="17.25" customHeight="1">
      <c r="A16" s="293" t="s">
        <v>35</v>
      </c>
      <c r="B16" s="285">
        <v>21870</v>
      </c>
      <c r="C16" s="490">
        <v>1</v>
      </c>
      <c r="D16" s="289">
        <v>20942</v>
      </c>
      <c r="E16" s="493">
        <f t="shared" si="0"/>
        <v>0.95756744398719706</v>
      </c>
      <c r="F16" s="416">
        <v>928</v>
      </c>
      <c r="G16" s="496">
        <f t="shared" si="1"/>
        <v>4.2432556012802929E-2</v>
      </c>
      <c r="H16" s="289">
        <v>21772</v>
      </c>
      <c r="I16" s="493">
        <v>0.99551897576588932</v>
      </c>
      <c r="J16" s="416">
        <v>98</v>
      </c>
      <c r="K16" s="496">
        <v>4.4810242341106537E-3</v>
      </c>
      <c r="N16" s="383"/>
    </row>
    <row r="17" spans="1:14" ht="17.25" customHeight="1">
      <c r="A17" s="293" t="s">
        <v>36</v>
      </c>
      <c r="B17" s="285">
        <v>21331</v>
      </c>
      <c r="C17" s="490">
        <v>1</v>
      </c>
      <c r="D17" s="289">
        <v>19796</v>
      </c>
      <c r="E17" s="493">
        <f t="shared" si="0"/>
        <v>0.92803900426609165</v>
      </c>
      <c r="F17" s="416">
        <v>1535</v>
      </c>
      <c r="G17" s="496">
        <f t="shared" si="1"/>
        <v>7.1960995733908392E-2</v>
      </c>
      <c r="H17" s="289">
        <v>21183</v>
      </c>
      <c r="I17" s="493">
        <v>0.99306174112793588</v>
      </c>
      <c r="J17" s="416">
        <v>148</v>
      </c>
      <c r="K17" s="496">
        <v>6.9382588720641319E-3</v>
      </c>
      <c r="N17" s="383"/>
    </row>
    <row r="18" spans="1:14" ht="17.25" customHeight="1">
      <c r="A18" s="293" t="s">
        <v>37</v>
      </c>
      <c r="B18" s="285">
        <v>45611</v>
      </c>
      <c r="C18" s="490">
        <v>1</v>
      </c>
      <c r="D18" s="289">
        <v>44607</v>
      </c>
      <c r="E18" s="493">
        <f t="shared" si="0"/>
        <v>0.97798776610905269</v>
      </c>
      <c r="F18" s="416">
        <v>1004</v>
      </c>
      <c r="G18" s="496">
        <f t="shared" si="1"/>
        <v>2.201223389094736E-2</v>
      </c>
      <c r="H18" s="289">
        <v>44838</v>
      </c>
      <c r="I18" s="493">
        <v>0.98305233386683033</v>
      </c>
      <c r="J18" s="416">
        <v>773</v>
      </c>
      <c r="K18" s="496">
        <v>1.6947666133169632E-2</v>
      </c>
      <c r="N18" s="383"/>
    </row>
    <row r="19" spans="1:14" ht="17.25" customHeight="1">
      <c r="A19" s="293" t="s">
        <v>38</v>
      </c>
      <c r="B19" s="285">
        <v>26754</v>
      </c>
      <c r="C19" s="490">
        <v>1</v>
      </c>
      <c r="D19" s="289">
        <v>25976</v>
      </c>
      <c r="E19" s="493">
        <f t="shared" si="0"/>
        <v>0.9709202362263587</v>
      </c>
      <c r="F19" s="416">
        <v>778</v>
      </c>
      <c r="G19" s="496">
        <f t="shared" si="1"/>
        <v>2.9079763773641326E-2</v>
      </c>
      <c r="H19" s="289">
        <v>26060</v>
      </c>
      <c r="I19" s="493">
        <v>0.97405995365179043</v>
      </c>
      <c r="J19" s="416">
        <v>694</v>
      </c>
      <c r="K19" s="496">
        <v>2.5940046348209615E-2</v>
      </c>
      <c r="N19" s="383"/>
    </row>
    <row r="20" spans="1:14" ht="17.25" customHeight="1">
      <c r="A20" s="293" t="s">
        <v>39</v>
      </c>
      <c r="B20" s="285">
        <v>24142</v>
      </c>
      <c r="C20" s="490">
        <v>1</v>
      </c>
      <c r="D20" s="289">
        <v>23369</v>
      </c>
      <c r="E20" s="493">
        <f t="shared" si="0"/>
        <v>0.96798111175544699</v>
      </c>
      <c r="F20" s="416">
        <v>773</v>
      </c>
      <c r="G20" s="496">
        <f t="shared" si="1"/>
        <v>3.2018888244553061E-2</v>
      </c>
      <c r="H20" s="289">
        <v>23912</v>
      </c>
      <c r="I20" s="493">
        <v>0.9904730345456052</v>
      </c>
      <c r="J20" s="416">
        <v>230</v>
      </c>
      <c r="K20" s="496">
        <v>9.5269654543948309E-3</v>
      </c>
      <c r="N20" s="383"/>
    </row>
    <row r="21" spans="1:14" ht="17.25" customHeight="1" thickBot="1">
      <c r="A21" s="294" t="s">
        <v>40</v>
      </c>
      <c r="B21" s="317">
        <v>47158</v>
      </c>
      <c r="C21" s="491">
        <v>1</v>
      </c>
      <c r="D21" s="254">
        <v>45640</v>
      </c>
      <c r="E21" s="494">
        <f t="shared" si="0"/>
        <v>0.96781033970906316</v>
      </c>
      <c r="F21" s="417">
        <v>1518</v>
      </c>
      <c r="G21" s="497">
        <f t="shared" si="1"/>
        <v>3.2189660290936853E-2</v>
      </c>
      <c r="H21" s="254">
        <v>46479</v>
      </c>
      <c r="I21" s="494">
        <v>0.98560159463929764</v>
      </c>
      <c r="J21" s="417">
        <v>679</v>
      </c>
      <c r="K21" s="497">
        <v>1.439840536070232E-2</v>
      </c>
      <c r="N21" s="383"/>
    </row>
    <row r="22" spans="1:14" s="300" customFormat="1" ht="17.25" customHeight="1">
      <c r="A22" s="376" t="s">
        <v>495</v>
      </c>
      <c r="D22" s="383"/>
      <c r="E22" s="383"/>
      <c r="F22" s="383"/>
      <c r="G22" s="383"/>
    </row>
    <row r="23" spans="1:14" s="300" customFormat="1" ht="17.25" customHeight="1">
      <c r="A23" s="439" t="s">
        <v>23</v>
      </c>
      <c r="B23" s="281"/>
      <c r="C23" s="295"/>
      <c r="D23" s="440"/>
      <c r="E23" s="440"/>
      <c r="F23" s="440"/>
      <c r="G23" s="440"/>
      <c r="H23" s="295"/>
      <c r="I23" s="295"/>
      <c r="J23" s="295"/>
      <c r="K23" s="295"/>
      <c r="L23" s="295"/>
    </row>
    <row r="24" spans="1:14" ht="17.25" customHeight="1"/>
    <row r="25" spans="1:14" ht="17.25" customHeight="1"/>
    <row r="26" spans="1:14" ht="17.25" customHeight="1"/>
  </sheetData>
  <mergeCells count="8">
    <mergeCell ref="F4:G5"/>
    <mergeCell ref="A3:A6"/>
    <mergeCell ref="B3:C5"/>
    <mergeCell ref="H3:K3"/>
    <mergeCell ref="H4:I5"/>
    <mergeCell ref="J4:K5"/>
    <mergeCell ref="D3:G3"/>
    <mergeCell ref="D4:E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E7:G21" unlocked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/>
  </sheetViews>
  <sheetFormatPr defaultRowHeight="15"/>
  <cols>
    <col min="1" max="1" width="17.5703125" style="383" customWidth="1"/>
    <col min="2" max="15" width="7.85546875" style="383" customWidth="1"/>
    <col min="16" max="16384" width="9.140625" style="383"/>
  </cols>
  <sheetData>
    <row r="1" spans="1:15" s="59" customFormat="1" ht="17.25" customHeight="1">
      <c r="A1" s="438" t="s">
        <v>1035</v>
      </c>
      <c r="B1" s="378"/>
      <c r="C1" s="378"/>
      <c r="D1" s="303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 t="s">
        <v>0</v>
      </c>
      <c r="O2" s="379"/>
    </row>
    <row r="3" spans="1:15" ht="17.25" customHeight="1">
      <c r="A3" s="1626" t="s">
        <v>325</v>
      </c>
      <c r="B3" s="1499" t="s">
        <v>86</v>
      </c>
      <c r="C3" s="1500"/>
      <c r="D3" s="1499" t="s">
        <v>992</v>
      </c>
      <c r="E3" s="1734"/>
      <c r="F3" s="1734"/>
      <c r="G3" s="1500"/>
      <c r="H3" s="1499" t="s">
        <v>1023</v>
      </c>
      <c r="I3" s="1734"/>
      <c r="J3" s="1734"/>
      <c r="K3" s="1500"/>
      <c r="L3" s="1763" t="s">
        <v>1024</v>
      </c>
      <c r="M3" s="1734"/>
      <c r="N3" s="1734"/>
      <c r="O3" s="1500"/>
    </row>
    <row r="4" spans="1:15" ht="17.25" customHeight="1">
      <c r="A4" s="1633"/>
      <c r="B4" s="1501"/>
      <c r="C4" s="1502"/>
      <c r="D4" s="1685" t="s">
        <v>8</v>
      </c>
      <c r="E4" s="1686"/>
      <c r="F4" s="1572" t="s">
        <v>246</v>
      </c>
      <c r="G4" s="1690"/>
      <c r="H4" s="1685" t="s">
        <v>247</v>
      </c>
      <c r="I4" s="1686"/>
      <c r="J4" s="1572" t="s">
        <v>248</v>
      </c>
      <c r="K4" s="1690"/>
      <c r="L4" s="1752" t="s">
        <v>261</v>
      </c>
      <c r="M4" s="1686"/>
      <c r="N4" s="1572" t="s">
        <v>9</v>
      </c>
      <c r="O4" s="1690"/>
    </row>
    <row r="5" spans="1:15" ht="17.25" customHeight="1">
      <c r="A5" s="1633"/>
      <c r="B5" s="1757"/>
      <c r="C5" s="1729"/>
      <c r="D5" s="1687"/>
      <c r="E5" s="1688"/>
      <c r="F5" s="1688"/>
      <c r="G5" s="1691"/>
      <c r="H5" s="1687"/>
      <c r="I5" s="1688"/>
      <c r="J5" s="1688"/>
      <c r="K5" s="1691"/>
      <c r="L5" s="1735"/>
      <c r="M5" s="1688"/>
      <c r="N5" s="1688"/>
      <c r="O5" s="1691"/>
    </row>
    <row r="6" spans="1:15" ht="17.25" customHeight="1" thickBot="1">
      <c r="A6" s="1630"/>
      <c r="B6" s="1358" t="s">
        <v>252</v>
      </c>
      <c r="C6" s="1363" t="s">
        <v>457</v>
      </c>
      <c r="D6" s="1400" t="s">
        <v>252</v>
      </c>
      <c r="E6" s="1401" t="s">
        <v>457</v>
      </c>
      <c r="F6" s="1402" t="s">
        <v>252</v>
      </c>
      <c r="G6" s="1363" t="s">
        <v>457</v>
      </c>
      <c r="H6" s="1400" t="s">
        <v>252</v>
      </c>
      <c r="I6" s="1401" t="s">
        <v>457</v>
      </c>
      <c r="J6" s="1402" t="s">
        <v>252</v>
      </c>
      <c r="K6" s="1363" t="s">
        <v>457</v>
      </c>
      <c r="L6" s="1400" t="s">
        <v>252</v>
      </c>
      <c r="M6" s="1401" t="s">
        <v>457</v>
      </c>
      <c r="N6" s="1402" t="s">
        <v>252</v>
      </c>
      <c r="O6" s="1363" t="s">
        <v>457</v>
      </c>
    </row>
    <row r="7" spans="1:15" ht="17.25" customHeight="1">
      <c r="A7" s="361" t="s">
        <v>26</v>
      </c>
      <c r="B7" s="414">
        <v>420814</v>
      </c>
      <c r="C7" s="511">
        <v>1</v>
      </c>
      <c r="D7" s="414">
        <v>208308</v>
      </c>
      <c r="E7" s="492">
        <v>0.49501204807824833</v>
      </c>
      <c r="F7" s="418">
        <v>212506</v>
      </c>
      <c r="G7" s="492">
        <v>0.50498795192175161</v>
      </c>
      <c r="H7" s="414">
        <v>411477</v>
      </c>
      <c r="I7" s="492">
        <v>0.9778120499793258</v>
      </c>
      <c r="J7" s="418">
        <v>9305</v>
      </c>
      <c r="K7" s="492">
        <v>2.2111906923248752E-2</v>
      </c>
      <c r="L7" s="414">
        <v>398747</v>
      </c>
      <c r="M7" s="492">
        <v>0.94756115528475759</v>
      </c>
      <c r="N7" s="336">
        <v>22067</v>
      </c>
      <c r="O7" s="495">
        <v>5.2438844715242364E-2</v>
      </c>
    </row>
    <row r="8" spans="1:15" ht="17.25" customHeight="1">
      <c r="A8" s="293" t="s">
        <v>27</v>
      </c>
      <c r="B8" s="285">
        <v>65022</v>
      </c>
      <c r="C8" s="490">
        <v>1</v>
      </c>
      <c r="D8" s="285">
        <v>32386</v>
      </c>
      <c r="E8" s="493">
        <v>0.4980775737442712</v>
      </c>
      <c r="F8" s="388">
        <v>32636</v>
      </c>
      <c r="G8" s="493">
        <v>0.5019224262557288</v>
      </c>
      <c r="H8" s="285">
        <v>60936</v>
      </c>
      <c r="I8" s="493">
        <v>0.93715973055273605</v>
      </c>
      <c r="J8" s="388">
        <v>4080</v>
      </c>
      <c r="K8" s="493">
        <v>6.2840269447264008E-2</v>
      </c>
      <c r="L8" s="289">
        <v>62124</v>
      </c>
      <c r="M8" s="493">
        <v>0.95543046968718282</v>
      </c>
      <c r="N8" s="423">
        <v>2898</v>
      </c>
      <c r="O8" s="496">
        <v>4.4569530312817199E-2</v>
      </c>
    </row>
    <row r="9" spans="1:15" ht="17.25" customHeight="1">
      <c r="A9" s="293" t="s">
        <v>28</v>
      </c>
      <c r="B9" s="285">
        <v>39506</v>
      </c>
      <c r="C9" s="490">
        <v>1</v>
      </c>
      <c r="D9" s="285">
        <v>19426</v>
      </c>
      <c r="E9" s="493">
        <v>0.49172277628714628</v>
      </c>
      <c r="F9" s="388">
        <v>20080</v>
      </c>
      <c r="G9" s="493">
        <v>0.50827722371285378</v>
      </c>
      <c r="H9" s="285">
        <v>38806</v>
      </c>
      <c r="I9" s="493">
        <v>0.98228117248012958</v>
      </c>
      <c r="J9" s="388">
        <v>700</v>
      </c>
      <c r="K9" s="493">
        <v>1.77188275198704E-2</v>
      </c>
      <c r="L9" s="289">
        <v>37358</v>
      </c>
      <c r="M9" s="493">
        <v>0.94562851212474053</v>
      </c>
      <c r="N9" s="423">
        <v>2148</v>
      </c>
      <c r="O9" s="496">
        <v>5.4371487875259451E-2</v>
      </c>
    </row>
    <row r="10" spans="1:15" ht="17.25" customHeight="1">
      <c r="A10" s="293" t="s">
        <v>29</v>
      </c>
      <c r="B10" s="285">
        <v>26633</v>
      </c>
      <c r="C10" s="490">
        <v>1</v>
      </c>
      <c r="D10" s="285">
        <v>12923</v>
      </c>
      <c r="E10" s="493">
        <v>0.48522509668456426</v>
      </c>
      <c r="F10" s="388">
        <v>13710</v>
      </c>
      <c r="G10" s="493">
        <v>0.51477490331543574</v>
      </c>
      <c r="H10" s="285">
        <v>26289</v>
      </c>
      <c r="I10" s="493">
        <v>0.98708369316261779</v>
      </c>
      <c r="J10" s="388">
        <v>340</v>
      </c>
      <c r="K10" s="493">
        <v>1.2916306837382195E-2</v>
      </c>
      <c r="L10" s="289">
        <v>25950</v>
      </c>
      <c r="M10" s="493">
        <v>0.97435512334322083</v>
      </c>
      <c r="N10" s="423">
        <v>683</v>
      </c>
      <c r="O10" s="496">
        <v>2.5644876656779184E-2</v>
      </c>
    </row>
    <row r="11" spans="1:15" ht="17.25" customHeight="1">
      <c r="A11" s="293" t="s">
        <v>30</v>
      </c>
      <c r="B11" s="285">
        <v>21990</v>
      </c>
      <c r="C11" s="490">
        <v>1</v>
      </c>
      <c r="D11" s="285">
        <v>10927</v>
      </c>
      <c r="E11" s="493">
        <v>0.49690768531150525</v>
      </c>
      <c r="F11" s="388">
        <v>11063</v>
      </c>
      <c r="G11" s="493">
        <v>0.5030923146884948</v>
      </c>
      <c r="H11" s="285">
        <v>21436</v>
      </c>
      <c r="I11" s="493">
        <v>0.97480673033196907</v>
      </c>
      <c r="J11" s="388">
        <v>554</v>
      </c>
      <c r="K11" s="493">
        <v>2.5193269668030923E-2</v>
      </c>
      <c r="L11" s="289">
        <v>21198</v>
      </c>
      <c r="M11" s="493">
        <v>0.96398362892223743</v>
      </c>
      <c r="N11" s="423">
        <v>792</v>
      </c>
      <c r="O11" s="496">
        <v>3.6016371077762621E-2</v>
      </c>
    </row>
    <row r="12" spans="1:15" ht="17.25" customHeight="1">
      <c r="A12" s="293" t="s">
        <v>31</v>
      </c>
      <c r="B12" s="285">
        <v>10541</v>
      </c>
      <c r="C12" s="490">
        <v>1</v>
      </c>
      <c r="D12" s="285">
        <v>5373</v>
      </c>
      <c r="E12" s="493">
        <v>0.50972393511052083</v>
      </c>
      <c r="F12" s="388">
        <v>5168</v>
      </c>
      <c r="G12" s="493">
        <v>0.49027606488947917</v>
      </c>
      <c r="H12" s="285">
        <v>10156</v>
      </c>
      <c r="I12" s="493">
        <v>0.96347595104828765</v>
      </c>
      <c r="J12" s="388">
        <v>385</v>
      </c>
      <c r="K12" s="493">
        <v>3.6524048951712358E-2</v>
      </c>
      <c r="L12" s="289">
        <v>9907</v>
      </c>
      <c r="M12" s="493">
        <v>0.9398539038041932</v>
      </c>
      <c r="N12" s="423">
        <v>634</v>
      </c>
      <c r="O12" s="496">
        <v>6.0146096195806846E-2</v>
      </c>
    </row>
    <row r="13" spans="1:15" ht="17.25" customHeight="1">
      <c r="A13" s="293" t="s">
        <v>32</v>
      </c>
      <c r="B13" s="285">
        <v>32151</v>
      </c>
      <c r="C13" s="490">
        <v>1</v>
      </c>
      <c r="D13" s="285">
        <v>16001</v>
      </c>
      <c r="E13" s="493">
        <v>0.49768280924388042</v>
      </c>
      <c r="F13" s="388">
        <v>16150</v>
      </c>
      <c r="G13" s="493">
        <v>0.50231719075611958</v>
      </c>
      <c r="H13" s="285">
        <v>31628</v>
      </c>
      <c r="I13" s="493">
        <v>0.98373300985972445</v>
      </c>
      <c r="J13" s="388">
        <v>523</v>
      </c>
      <c r="K13" s="493">
        <v>1.6266990140275574E-2</v>
      </c>
      <c r="L13" s="289">
        <v>30365</v>
      </c>
      <c r="M13" s="493">
        <v>0.94444962831638202</v>
      </c>
      <c r="N13" s="423">
        <v>1786</v>
      </c>
      <c r="O13" s="496">
        <v>5.5550371683617927E-2</v>
      </c>
    </row>
    <row r="14" spans="1:15" ht="17.25" customHeight="1">
      <c r="A14" s="293" t="s">
        <v>33</v>
      </c>
      <c r="B14" s="285">
        <v>15583</v>
      </c>
      <c r="C14" s="490">
        <v>1</v>
      </c>
      <c r="D14" s="285">
        <v>7777</v>
      </c>
      <c r="E14" s="493">
        <v>0.49906949881280882</v>
      </c>
      <c r="F14" s="388">
        <v>7806</v>
      </c>
      <c r="G14" s="493">
        <v>0.50093050118719118</v>
      </c>
      <c r="H14" s="285">
        <v>15269</v>
      </c>
      <c r="I14" s="493">
        <v>0.97984983636013601</v>
      </c>
      <c r="J14" s="388">
        <v>314</v>
      </c>
      <c r="K14" s="493">
        <v>2.0150163639863956E-2</v>
      </c>
      <c r="L14" s="289">
        <v>15010</v>
      </c>
      <c r="M14" s="493">
        <v>0.96322915998203174</v>
      </c>
      <c r="N14" s="423">
        <v>573</v>
      </c>
      <c r="O14" s="496">
        <v>3.67708400179683E-2</v>
      </c>
    </row>
    <row r="15" spans="1:15" ht="17.25" customHeight="1">
      <c r="A15" s="293" t="s">
        <v>34</v>
      </c>
      <c r="B15" s="285">
        <v>22522</v>
      </c>
      <c r="C15" s="490">
        <v>1</v>
      </c>
      <c r="D15" s="285">
        <v>10921</v>
      </c>
      <c r="E15" s="493">
        <v>0.48490364976467454</v>
      </c>
      <c r="F15" s="388">
        <v>11601</v>
      </c>
      <c r="G15" s="493">
        <v>0.51509635023532541</v>
      </c>
      <c r="H15" s="285">
        <v>22229</v>
      </c>
      <c r="I15" s="493">
        <v>0.98699049817955775</v>
      </c>
      <c r="J15" s="388">
        <v>283</v>
      </c>
      <c r="K15" s="493">
        <v>1.3009501820442235E-2</v>
      </c>
      <c r="L15" s="289">
        <v>21342</v>
      </c>
      <c r="M15" s="493">
        <v>0.94760678447739988</v>
      </c>
      <c r="N15" s="423">
        <v>1180</v>
      </c>
      <c r="O15" s="496">
        <v>5.2393215522600123E-2</v>
      </c>
    </row>
    <row r="16" spans="1:15" ht="17.25" customHeight="1">
      <c r="A16" s="293" t="s">
        <v>35</v>
      </c>
      <c r="B16" s="285">
        <v>21870</v>
      </c>
      <c r="C16" s="490">
        <v>1</v>
      </c>
      <c r="D16" s="285">
        <v>10643</v>
      </c>
      <c r="E16" s="493">
        <v>0.48664837677183354</v>
      </c>
      <c r="F16" s="388">
        <v>11227</v>
      </c>
      <c r="G16" s="493">
        <v>0.51335162322816641</v>
      </c>
      <c r="H16" s="285">
        <v>21634</v>
      </c>
      <c r="I16" s="493">
        <v>0.9892089620484682</v>
      </c>
      <c r="J16" s="388">
        <v>229</v>
      </c>
      <c r="K16" s="493">
        <v>1.0791037951531779E-2</v>
      </c>
      <c r="L16" s="289">
        <v>20487</v>
      </c>
      <c r="M16" s="493">
        <v>0.93676268861454048</v>
      </c>
      <c r="N16" s="423">
        <v>1383</v>
      </c>
      <c r="O16" s="496">
        <v>6.323731138545953E-2</v>
      </c>
    </row>
    <row r="17" spans="1:16" ht="17.25" customHeight="1">
      <c r="A17" s="293" t="s">
        <v>36</v>
      </c>
      <c r="B17" s="285">
        <v>21331</v>
      </c>
      <c r="C17" s="490">
        <v>1</v>
      </c>
      <c r="D17" s="285">
        <v>10983</v>
      </c>
      <c r="E17" s="493">
        <v>0.51488444048567816</v>
      </c>
      <c r="F17" s="388">
        <v>10348</v>
      </c>
      <c r="G17" s="493">
        <v>0.48511555951432189</v>
      </c>
      <c r="H17" s="285">
        <v>21146</v>
      </c>
      <c r="I17" s="493">
        <v>0.99132717640991985</v>
      </c>
      <c r="J17" s="388">
        <v>183</v>
      </c>
      <c r="K17" s="493">
        <v>8.6728235900801649E-3</v>
      </c>
      <c r="L17" s="289">
        <v>20173</v>
      </c>
      <c r="M17" s="493">
        <v>0.94571281233884952</v>
      </c>
      <c r="N17" s="423">
        <v>1158</v>
      </c>
      <c r="O17" s="496">
        <v>5.4287187661150441E-2</v>
      </c>
    </row>
    <row r="18" spans="1:16" ht="17.25" customHeight="1">
      <c r="A18" s="293" t="s">
        <v>37</v>
      </c>
      <c r="B18" s="285">
        <v>45611</v>
      </c>
      <c r="C18" s="490">
        <v>1</v>
      </c>
      <c r="D18" s="285">
        <v>22474</v>
      </c>
      <c r="E18" s="493">
        <v>0.49273201639955272</v>
      </c>
      <c r="F18" s="388">
        <v>23137</v>
      </c>
      <c r="G18" s="493">
        <v>0.50726798360044723</v>
      </c>
      <c r="H18" s="285">
        <v>44720</v>
      </c>
      <c r="I18" s="493">
        <v>0.9804652386485716</v>
      </c>
      <c r="J18" s="388">
        <v>891</v>
      </c>
      <c r="K18" s="493">
        <v>1.9534761351428384E-2</v>
      </c>
      <c r="L18" s="289">
        <v>42904</v>
      </c>
      <c r="M18" s="493">
        <v>0.94065028173028431</v>
      </c>
      <c r="N18" s="423">
        <v>2707</v>
      </c>
      <c r="O18" s="496">
        <v>5.9349718269715641E-2</v>
      </c>
    </row>
    <row r="19" spans="1:16" ht="17.25" customHeight="1">
      <c r="A19" s="293" t="s">
        <v>38</v>
      </c>
      <c r="B19" s="285">
        <v>26754</v>
      </c>
      <c r="C19" s="490">
        <v>1</v>
      </c>
      <c r="D19" s="285">
        <v>13276</v>
      </c>
      <c r="E19" s="493">
        <v>0.49622486357180234</v>
      </c>
      <c r="F19" s="388">
        <v>13478</v>
      </c>
      <c r="G19" s="493">
        <v>0.5037751364281976</v>
      </c>
      <c r="H19" s="285">
        <v>26543</v>
      </c>
      <c r="I19" s="493">
        <v>0.99211332884802272</v>
      </c>
      <c r="J19" s="388">
        <v>209</v>
      </c>
      <c r="K19" s="493">
        <v>7.8866711519772741E-3</v>
      </c>
      <c r="L19" s="289">
        <v>24870</v>
      </c>
      <c r="M19" s="493">
        <v>0.92958062345817449</v>
      </c>
      <c r="N19" s="423">
        <v>1884</v>
      </c>
      <c r="O19" s="496">
        <v>7.0419376541825521E-2</v>
      </c>
    </row>
    <row r="20" spans="1:16" ht="17.25" customHeight="1">
      <c r="A20" s="293" t="s">
        <v>39</v>
      </c>
      <c r="B20" s="285">
        <v>24142</v>
      </c>
      <c r="C20" s="490">
        <v>1</v>
      </c>
      <c r="D20" s="285">
        <v>11840</v>
      </c>
      <c r="E20" s="493">
        <v>0.49043161295667304</v>
      </c>
      <c r="F20" s="388">
        <v>12302</v>
      </c>
      <c r="G20" s="493">
        <v>0.50956838704332696</v>
      </c>
      <c r="H20" s="285">
        <v>23883</v>
      </c>
      <c r="I20" s="493">
        <v>0.98927180846657281</v>
      </c>
      <c r="J20" s="388">
        <v>259</v>
      </c>
      <c r="K20" s="493">
        <v>1.0728191533427222E-2</v>
      </c>
      <c r="L20" s="289">
        <v>22701</v>
      </c>
      <c r="M20" s="493">
        <v>0.94031149034876982</v>
      </c>
      <c r="N20" s="423">
        <v>1441</v>
      </c>
      <c r="O20" s="496">
        <v>5.9688509651230223E-2</v>
      </c>
    </row>
    <row r="21" spans="1:16" ht="17.25" customHeight="1" thickBot="1">
      <c r="A21" s="294" t="s">
        <v>40</v>
      </c>
      <c r="B21" s="317">
        <v>47158</v>
      </c>
      <c r="C21" s="491">
        <v>1</v>
      </c>
      <c r="D21" s="317">
        <v>23358</v>
      </c>
      <c r="E21" s="494">
        <v>0.49531362653208361</v>
      </c>
      <c r="F21" s="221">
        <v>23800</v>
      </c>
      <c r="G21" s="494">
        <v>0.50468637346791634</v>
      </c>
      <c r="H21" s="317">
        <v>46802</v>
      </c>
      <c r="I21" s="494">
        <v>0.99245090970779082</v>
      </c>
      <c r="J21" s="221">
        <v>355</v>
      </c>
      <c r="K21" s="494">
        <v>7.5490902922091688E-3</v>
      </c>
      <c r="L21" s="254">
        <v>44358</v>
      </c>
      <c r="M21" s="494">
        <v>0.94062513253318636</v>
      </c>
      <c r="N21" s="299">
        <v>2800</v>
      </c>
      <c r="O21" s="497">
        <v>5.937486746681369E-2</v>
      </c>
    </row>
    <row r="22" spans="1:16" ht="17.25" customHeight="1">
      <c r="A22" s="439" t="s">
        <v>495</v>
      </c>
    </row>
    <row r="23" spans="1:16" ht="17.25" customHeight="1">
      <c r="A23" s="439" t="s">
        <v>23</v>
      </c>
      <c r="B23" s="439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</row>
    <row r="24" spans="1:16" ht="17.25" customHeight="1">
      <c r="H24" s="345"/>
      <c r="J24" s="345"/>
    </row>
    <row r="25" spans="1:16" ht="17.25" customHeight="1">
      <c r="H25" s="64"/>
      <c r="I25" s="64"/>
    </row>
    <row r="26" spans="1:16" ht="17.25" customHeight="1">
      <c r="H26" s="64"/>
      <c r="I26" s="64"/>
      <c r="J26" s="345"/>
    </row>
    <row r="27" spans="1:16" ht="17.25" customHeight="1">
      <c r="H27" s="64"/>
      <c r="I27" s="64"/>
    </row>
    <row r="28" spans="1:16">
      <c r="H28" s="64"/>
      <c r="I28" s="64"/>
    </row>
    <row r="29" spans="1:16">
      <c r="H29" s="64"/>
      <c r="I29" s="64"/>
    </row>
    <row r="30" spans="1:16">
      <c r="H30" s="64"/>
      <c r="I30" s="64"/>
    </row>
    <row r="31" spans="1:16">
      <c r="H31" s="64"/>
      <c r="I31" s="64"/>
    </row>
    <row r="32" spans="1:16">
      <c r="H32" s="64"/>
      <c r="I32" s="64"/>
    </row>
    <row r="33" spans="8:9">
      <c r="H33" s="64"/>
      <c r="I33" s="64"/>
    </row>
    <row r="34" spans="8:9">
      <c r="H34" s="64"/>
      <c r="I34" s="64"/>
    </row>
    <row r="35" spans="8:9">
      <c r="H35" s="64"/>
      <c r="I35" s="64"/>
    </row>
    <row r="36" spans="8:9">
      <c r="H36" s="64"/>
      <c r="I36" s="64"/>
    </row>
    <row r="37" spans="8:9">
      <c r="H37" s="64"/>
      <c r="I37" s="64"/>
    </row>
  </sheetData>
  <mergeCells count="11">
    <mergeCell ref="H4:I5"/>
    <mergeCell ref="J4:K5"/>
    <mergeCell ref="L4:M5"/>
    <mergeCell ref="N4:O5"/>
    <mergeCell ref="A3:A6"/>
    <mergeCell ref="B3:C5"/>
    <mergeCell ref="D3:G3"/>
    <mergeCell ref="H3:K3"/>
    <mergeCell ref="L3:O3"/>
    <mergeCell ref="D4:E5"/>
    <mergeCell ref="F4:G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/>
  </sheetViews>
  <sheetFormatPr defaultRowHeight="15"/>
  <cols>
    <col min="1" max="1" width="19.28515625" style="383" customWidth="1"/>
    <col min="2" max="2" width="10" style="383" customWidth="1"/>
    <col min="3" max="12" width="6.85546875" style="383" customWidth="1"/>
    <col min="13" max="16" width="6.42578125" style="383" customWidth="1"/>
    <col min="17" max="17" width="6.85546875" style="383" customWidth="1"/>
    <col min="18" max="16384" width="9.140625" style="383"/>
  </cols>
  <sheetData>
    <row r="1" spans="1:17">
      <c r="A1" s="298" t="s">
        <v>920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7" ht="15.75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7" ht="12.75" customHeight="1">
      <c r="A3" s="1626" t="s">
        <v>325</v>
      </c>
      <c r="B3" s="1742" t="s">
        <v>921</v>
      </c>
      <c r="C3" s="1763" t="s">
        <v>492</v>
      </c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500"/>
    </row>
    <row r="4" spans="1:17" ht="12.75" customHeight="1">
      <c r="A4" s="1633"/>
      <c r="B4" s="1762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29"/>
    </row>
    <row r="5" spans="1:17" ht="17.25" customHeight="1">
      <c r="A5" s="1633"/>
      <c r="B5" s="1762"/>
      <c r="C5" s="1612" t="s">
        <v>470</v>
      </c>
      <c r="D5" s="1553" t="s">
        <v>471</v>
      </c>
      <c r="E5" s="1553" t="s">
        <v>472</v>
      </c>
      <c r="F5" s="1553" t="s">
        <v>473</v>
      </c>
      <c r="G5" s="1553" t="s">
        <v>474</v>
      </c>
      <c r="H5" s="1553" t="s">
        <v>475</v>
      </c>
      <c r="I5" s="1553" t="s">
        <v>476</v>
      </c>
      <c r="J5" s="1553" t="s">
        <v>477</v>
      </c>
      <c r="K5" s="1553" t="s">
        <v>478</v>
      </c>
      <c r="L5" s="1553" t="s">
        <v>479</v>
      </c>
      <c r="M5" s="1553" t="s">
        <v>480</v>
      </c>
      <c r="N5" s="1553" t="s">
        <v>481</v>
      </c>
      <c r="O5" s="1553" t="s">
        <v>482</v>
      </c>
      <c r="P5" s="1553" t="s">
        <v>483</v>
      </c>
      <c r="Q5" s="1680" t="s">
        <v>484</v>
      </c>
    </row>
    <row r="6" spans="1:17" ht="17.25" customHeight="1" thickBot="1">
      <c r="A6" s="1630"/>
      <c r="B6" s="1632"/>
      <c r="C6" s="1613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681"/>
    </row>
    <row r="7" spans="1:17" ht="17.25" customHeight="1">
      <c r="A7" s="361" t="s">
        <v>26</v>
      </c>
      <c r="B7" s="780">
        <v>403952</v>
      </c>
      <c r="C7" s="419">
        <v>5159</v>
      </c>
      <c r="D7" s="867">
        <v>9308</v>
      </c>
      <c r="E7" s="867">
        <v>10619</v>
      </c>
      <c r="F7" s="867">
        <v>11562</v>
      </c>
      <c r="G7" s="867">
        <v>48429</v>
      </c>
      <c r="H7" s="867">
        <v>87275</v>
      </c>
      <c r="I7" s="867">
        <v>85969</v>
      </c>
      <c r="J7" s="867">
        <v>80154</v>
      </c>
      <c r="K7" s="867">
        <v>42232</v>
      </c>
      <c r="L7" s="867">
        <v>10946</v>
      </c>
      <c r="M7" s="867">
        <v>4794</v>
      </c>
      <c r="N7" s="867">
        <v>2163</v>
      </c>
      <c r="O7" s="867">
        <v>1335</v>
      </c>
      <c r="P7" s="867">
        <v>875</v>
      </c>
      <c r="Q7" s="868">
        <v>3132</v>
      </c>
    </row>
    <row r="8" spans="1:17" ht="17.25" customHeight="1">
      <c r="A8" s="293" t="s">
        <v>27</v>
      </c>
      <c r="B8" s="285">
        <v>60638</v>
      </c>
      <c r="C8" s="308">
        <v>1024</v>
      </c>
      <c r="D8" s="307">
        <v>1903</v>
      </c>
      <c r="E8" s="307">
        <v>2288</v>
      </c>
      <c r="F8" s="307">
        <v>2628</v>
      </c>
      <c r="G8" s="307">
        <v>7257</v>
      </c>
      <c r="H8" s="307">
        <v>12345</v>
      </c>
      <c r="I8" s="307">
        <v>12366</v>
      </c>
      <c r="J8" s="307">
        <v>11492</v>
      </c>
      <c r="K8" s="307">
        <v>6339</v>
      </c>
      <c r="L8" s="307">
        <v>1398</v>
      </c>
      <c r="M8" s="307">
        <v>509</v>
      </c>
      <c r="N8" s="307">
        <v>257</v>
      </c>
      <c r="O8" s="307">
        <v>160</v>
      </c>
      <c r="P8" s="307">
        <v>105</v>
      </c>
      <c r="Q8" s="743">
        <v>567</v>
      </c>
    </row>
    <row r="9" spans="1:17" ht="17.25" customHeight="1">
      <c r="A9" s="293" t="s">
        <v>28</v>
      </c>
      <c r="B9" s="285">
        <v>37477</v>
      </c>
      <c r="C9" s="308">
        <v>588</v>
      </c>
      <c r="D9" s="307">
        <v>1095</v>
      </c>
      <c r="E9" s="307">
        <v>1121</v>
      </c>
      <c r="F9" s="307">
        <v>1071</v>
      </c>
      <c r="G9" s="307">
        <v>4425</v>
      </c>
      <c r="H9" s="307">
        <v>8155</v>
      </c>
      <c r="I9" s="307">
        <v>7954</v>
      </c>
      <c r="J9" s="307">
        <v>7177</v>
      </c>
      <c r="K9" s="307">
        <v>3510</v>
      </c>
      <c r="L9" s="307">
        <v>976</v>
      </c>
      <c r="M9" s="307">
        <v>443</v>
      </c>
      <c r="N9" s="307">
        <v>173</v>
      </c>
      <c r="O9" s="307">
        <v>109</v>
      </c>
      <c r="P9" s="307">
        <v>83</v>
      </c>
      <c r="Q9" s="743">
        <v>597</v>
      </c>
    </row>
    <row r="10" spans="1:17" ht="17.25" customHeight="1">
      <c r="A10" s="293" t="s">
        <v>29</v>
      </c>
      <c r="B10" s="285">
        <v>25939</v>
      </c>
      <c r="C10" s="308">
        <v>314</v>
      </c>
      <c r="D10" s="307">
        <v>512</v>
      </c>
      <c r="E10" s="307">
        <v>660</v>
      </c>
      <c r="F10" s="307">
        <v>721</v>
      </c>
      <c r="G10" s="307">
        <v>3064</v>
      </c>
      <c r="H10" s="307">
        <v>5719</v>
      </c>
      <c r="I10" s="307">
        <v>5556</v>
      </c>
      <c r="J10" s="307">
        <v>5214</v>
      </c>
      <c r="K10" s="307">
        <v>2835</v>
      </c>
      <c r="L10" s="307">
        <v>735</v>
      </c>
      <c r="M10" s="307">
        <v>283</v>
      </c>
      <c r="N10" s="307">
        <v>109</v>
      </c>
      <c r="O10" s="307">
        <v>77</v>
      </c>
      <c r="P10" s="307">
        <v>43</v>
      </c>
      <c r="Q10" s="743">
        <v>97</v>
      </c>
    </row>
    <row r="11" spans="1:17" ht="17.25" customHeight="1">
      <c r="A11" s="293" t="s">
        <v>30</v>
      </c>
      <c r="B11" s="285">
        <v>21180</v>
      </c>
      <c r="C11" s="308">
        <v>274</v>
      </c>
      <c r="D11" s="307">
        <v>497</v>
      </c>
      <c r="E11" s="307">
        <v>566</v>
      </c>
      <c r="F11" s="307">
        <v>641</v>
      </c>
      <c r="G11" s="307">
        <v>2624</v>
      </c>
      <c r="H11" s="307">
        <v>4767</v>
      </c>
      <c r="I11" s="307">
        <v>4603</v>
      </c>
      <c r="J11" s="307">
        <v>4322</v>
      </c>
      <c r="K11" s="307">
        <v>2045</v>
      </c>
      <c r="L11" s="307">
        <v>484</v>
      </c>
      <c r="M11" s="307">
        <v>170</v>
      </c>
      <c r="N11" s="307">
        <v>68</v>
      </c>
      <c r="O11" s="307">
        <v>40</v>
      </c>
      <c r="P11" s="307">
        <v>22</v>
      </c>
      <c r="Q11" s="743">
        <v>57</v>
      </c>
    </row>
    <row r="12" spans="1:17" ht="17.25" customHeight="1">
      <c r="A12" s="293" t="s">
        <v>31</v>
      </c>
      <c r="B12" s="285">
        <v>10271</v>
      </c>
      <c r="C12" s="308">
        <v>178</v>
      </c>
      <c r="D12" s="307">
        <v>313</v>
      </c>
      <c r="E12" s="307">
        <v>293</v>
      </c>
      <c r="F12" s="307">
        <v>365</v>
      </c>
      <c r="G12" s="307">
        <v>1196</v>
      </c>
      <c r="H12" s="307">
        <v>2203</v>
      </c>
      <c r="I12" s="307">
        <v>2215</v>
      </c>
      <c r="J12" s="307">
        <v>1992</v>
      </c>
      <c r="K12" s="307">
        <v>977</v>
      </c>
      <c r="L12" s="307">
        <v>243</v>
      </c>
      <c r="M12" s="307">
        <v>75</v>
      </c>
      <c r="N12" s="307">
        <v>39</v>
      </c>
      <c r="O12" s="307">
        <v>19</v>
      </c>
      <c r="P12" s="307">
        <v>18</v>
      </c>
      <c r="Q12" s="743">
        <v>145</v>
      </c>
    </row>
    <row r="13" spans="1:17" ht="17.25" customHeight="1">
      <c r="A13" s="293" t="s">
        <v>32</v>
      </c>
      <c r="B13" s="289">
        <v>30853</v>
      </c>
      <c r="C13" s="308">
        <v>341</v>
      </c>
      <c r="D13" s="307">
        <v>608</v>
      </c>
      <c r="E13" s="307">
        <v>621</v>
      </c>
      <c r="F13" s="307">
        <v>594</v>
      </c>
      <c r="G13" s="307">
        <v>3682</v>
      </c>
      <c r="H13" s="307">
        <v>6920</v>
      </c>
      <c r="I13" s="307">
        <v>6768</v>
      </c>
      <c r="J13" s="307">
        <v>6162</v>
      </c>
      <c r="K13" s="307">
        <v>3140</v>
      </c>
      <c r="L13" s="307">
        <v>879</v>
      </c>
      <c r="M13" s="307">
        <v>419</v>
      </c>
      <c r="N13" s="307">
        <v>160</v>
      </c>
      <c r="O13" s="307">
        <v>116</v>
      </c>
      <c r="P13" s="307">
        <v>88</v>
      </c>
      <c r="Q13" s="743">
        <v>355</v>
      </c>
    </row>
    <row r="14" spans="1:17" ht="17.25" customHeight="1">
      <c r="A14" s="293" t="s">
        <v>33</v>
      </c>
      <c r="B14" s="289">
        <v>15195</v>
      </c>
      <c r="C14" s="308">
        <v>187</v>
      </c>
      <c r="D14" s="307">
        <v>297</v>
      </c>
      <c r="E14" s="307">
        <v>315</v>
      </c>
      <c r="F14" s="307">
        <v>321</v>
      </c>
      <c r="G14" s="307">
        <v>1838</v>
      </c>
      <c r="H14" s="307">
        <v>3408</v>
      </c>
      <c r="I14" s="307">
        <v>3302</v>
      </c>
      <c r="J14" s="307">
        <v>3088</v>
      </c>
      <c r="K14" s="307">
        <v>1573</v>
      </c>
      <c r="L14" s="307">
        <v>432</v>
      </c>
      <c r="M14" s="307">
        <v>193</v>
      </c>
      <c r="N14" s="307">
        <v>84</v>
      </c>
      <c r="O14" s="307">
        <v>45</v>
      </c>
      <c r="P14" s="307">
        <v>23</v>
      </c>
      <c r="Q14" s="743">
        <v>89</v>
      </c>
    </row>
    <row r="15" spans="1:17" ht="17.25" customHeight="1">
      <c r="A15" s="293" t="s">
        <v>34</v>
      </c>
      <c r="B15" s="289">
        <v>22069</v>
      </c>
      <c r="C15" s="308">
        <v>214</v>
      </c>
      <c r="D15" s="307">
        <v>392</v>
      </c>
      <c r="E15" s="307">
        <v>486</v>
      </c>
      <c r="F15" s="307">
        <v>623</v>
      </c>
      <c r="G15" s="307">
        <v>2614</v>
      </c>
      <c r="H15" s="307">
        <v>4694</v>
      </c>
      <c r="I15" s="307">
        <v>4666</v>
      </c>
      <c r="J15" s="307">
        <v>4543</v>
      </c>
      <c r="K15" s="307">
        <v>2417</v>
      </c>
      <c r="L15" s="307">
        <v>668</v>
      </c>
      <c r="M15" s="307">
        <v>341</v>
      </c>
      <c r="N15" s="307">
        <v>148</v>
      </c>
      <c r="O15" s="307">
        <v>86</v>
      </c>
      <c r="P15" s="307">
        <v>49</v>
      </c>
      <c r="Q15" s="743">
        <v>128</v>
      </c>
    </row>
    <row r="16" spans="1:17" ht="17.25" customHeight="1">
      <c r="A16" s="293" t="s">
        <v>35</v>
      </c>
      <c r="B16" s="289">
        <v>20942</v>
      </c>
      <c r="C16" s="308">
        <v>264</v>
      </c>
      <c r="D16" s="307">
        <v>462</v>
      </c>
      <c r="E16" s="307">
        <v>492</v>
      </c>
      <c r="F16" s="307">
        <v>474</v>
      </c>
      <c r="G16" s="307">
        <v>2598</v>
      </c>
      <c r="H16" s="307">
        <v>4524</v>
      </c>
      <c r="I16" s="307">
        <v>4434</v>
      </c>
      <c r="J16" s="307">
        <v>4157</v>
      </c>
      <c r="K16" s="307">
        <v>2336</v>
      </c>
      <c r="L16" s="307">
        <v>596</v>
      </c>
      <c r="M16" s="307">
        <v>282</v>
      </c>
      <c r="N16" s="307">
        <v>138</v>
      </c>
      <c r="O16" s="307">
        <v>61</v>
      </c>
      <c r="P16" s="307">
        <v>39</v>
      </c>
      <c r="Q16" s="743">
        <v>85</v>
      </c>
    </row>
    <row r="17" spans="1:17" ht="17.25" customHeight="1">
      <c r="A17" s="293" t="s">
        <v>36</v>
      </c>
      <c r="B17" s="289">
        <v>19796</v>
      </c>
      <c r="C17" s="308">
        <v>248</v>
      </c>
      <c r="D17" s="307">
        <v>439</v>
      </c>
      <c r="E17" s="307">
        <v>485</v>
      </c>
      <c r="F17" s="307">
        <v>500</v>
      </c>
      <c r="G17" s="307">
        <v>2505</v>
      </c>
      <c r="H17" s="307">
        <v>4365</v>
      </c>
      <c r="I17" s="307">
        <v>4195</v>
      </c>
      <c r="J17" s="307">
        <v>4030</v>
      </c>
      <c r="K17" s="307">
        <v>1914</v>
      </c>
      <c r="L17" s="307">
        <v>589</v>
      </c>
      <c r="M17" s="307">
        <v>226</v>
      </c>
      <c r="N17" s="307">
        <v>101</v>
      </c>
      <c r="O17" s="307">
        <v>72</v>
      </c>
      <c r="P17" s="307">
        <v>30</v>
      </c>
      <c r="Q17" s="743">
        <v>97</v>
      </c>
    </row>
    <row r="18" spans="1:17" ht="17.25" customHeight="1">
      <c r="A18" s="293" t="s">
        <v>37</v>
      </c>
      <c r="B18" s="289">
        <v>44607</v>
      </c>
      <c r="C18" s="308">
        <v>564</v>
      </c>
      <c r="D18" s="308">
        <v>1002</v>
      </c>
      <c r="E18" s="308">
        <v>1197</v>
      </c>
      <c r="F18" s="308">
        <v>1428</v>
      </c>
      <c r="G18" s="308">
        <v>5252</v>
      </c>
      <c r="H18" s="308">
        <v>9576</v>
      </c>
      <c r="I18" s="308">
        <v>9252</v>
      </c>
      <c r="J18" s="308">
        <v>8665</v>
      </c>
      <c r="K18" s="308">
        <v>4848</v>
      </c>
      <c r="L18" s="308">
        <v>1332</v>
      </c>
      <c r="M18" s="308">
        <v>631</v>
      </c>
      <c r="N18" s="308">
        <v>285</v>
      </c>
      <c r="O18" s="308">
        <v>184</v>
      </c>
      <c r="P18" s="308">
        <v>134</v>
      </c>
      <c r="Q18" s="390">
        <v>257</v>
      </c>
    </row>
    <row r="19" spans="1:17" ht="17.25" customHeight="1">
      <c r="A19" s="293" t="s">
        <v>38</v>
      </c>
      <c r="B19" s="289">
        <v>25976</v>
      </c>
      <c r="C19" s="308">
        <v>315</v>
      </c>
      <c r="D19" s="308">
        <v>575</v>
      </c>
      <c r="E19" s="308">
        <v>669</v>
      </c>
      <c r="F19" s="308">
        <v>699</v>
      </c>
      <c r="G19" s="308">
        <v>3118</v>
      </c>
      <c r="H19" s="308">
        <v>5449</v>
      </c>
      <c r="I19" s="308">
        <v>5552</v>
      </c>
      <c r="J19" s="308">
        <v>5074</v>
      </c>
      <c r="K19" s="308">
        <v>2733</v>
      </c>
      <c r="L19" s="308">
        <v>742</v>
      </c>
      <c r="M19" s="308">
        <v>356</v>
      </c>
      <c r="N19" s="308">
        <v>158</v>
      </c>
      <c r="O19" s="308">
        <v>112</v>
      </c>
      <c r="P19" s="308">
        <v>77</v>
      </c>
      <c r="Q19" s="390">
        <v>347</v>
      </c>
    </row>
    <row r="20" spans="1:17" ht="17.25" customHeight="1">
      <c r="A20" s="293" t="s">
        <v>39</v>
      </c>
      <c r="B20" s="289">
        <v>23369</v>
      </c>
      <c r="C20" s="308">
        <v>189</v>
      </c>
      <c r="D20" s="308">
        <v>345</v>
      </c>
      <c r="E20" s="308">
        <v>445</v>
      </c>
      <c r="F20" s="308">
        <v>413</v>
      </c>
      <c r="G20" s="308">
        <v>2677</v>
      </c>
      <c r="H20" s="308">
        <v>5259</v>
      </c>
      <c r="I20" s="308">
        <v>5259</v>
      </c>
      <c r="J20" s="308">
        <v>5033</v>
      </c>
      <c r="K20" s="308">
        <v>2675</v>
      </c>
      <c r="L20" s="308">
        <v>574</v>
      </c>
      <c r="M20" s="308">
        <v>213</v>
      </c>
      <c r="N20" s="308">
        <v>111</v>
      </c>
      <c r="O20" s="308">
        <v>65</v>
      </c>
      <c r="P20" s="308">
        <v>35</v>
      </c>
      <c r="Q20" s="390">
        <v>76</v>
      </c>
    </row>
    <row r="21" spans="1:17" ht="17.25" customHeight="1" thickBot="1">
      <c r="A21" s="294" t="s">
        <v>40</v>
      </c>
      <c r="B21" s="254">
        <v>45640</v>
      </c>
      <c r="C21" s="255">
        <v>459</v>
      </c>
      <c r="D21" s="255">
        <v>868</v>
      </c>
      <c r="E21" s="255">
        <v>981</v>
      </c>
      <c r="F21" s="255">
        <v>1084</v>
      </c>
      <c r="G21" s="255">
        <v>5579</v>
      </c>
      <c r="H21" s="255">
        <v>9891</v>
      </c>
      <c r="I21" s="255">
        <v>9847</v>
      </c>
      <c r="J21" s="255">
        <v>9205</v>
      </c>
      <c r="K21" s="255">
        <v>4890</v>
      </c>
      <c r="L21" s="255">
        <v>1298</v>
      </c>
      <c r="M21" s="255">
        <v>653</v>
      </c>
      <c r="N21" s="255">
        <v>332</v>
      </c>
      <c r="O21" s="255">
        <v>189</v>
      </c>
      <c r="P21" s="255">
        <v>129</v>
      </c>
      <c r="Q21" s="428">
        <v>235</v>
      </c>
    </row>
    <row r="22" spans="1:17">
      <c r="C22" s="345"/>
    </row>
    <row r="23" spans="1:17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</row>
    <row r="24" spans="1:17">
      <c r="C24" s="345"/>
    </row>
    <row r="25" spans="1:17">
      <c r="C25" s="345"/>
    </row>
  </sheetData>
  <mergeCells count="18">
    <mergeCell ref="L5:L6"/>
    <mergeCell ref="B3:B6"/>
    <mergeCell ref="Q5:Q6"/>
    <mergeCell ref="C3:Q4"/>
    <mergeCell ref="A3:A6"/>
    <mergeCell ref="M5:M6"/>
    <mergeCell ref="N5:N6"/>
    <mergeCell ref="O5:O6"/>
    <mergeCell ref="P5:P6"/>
    <mergeCell ref="C5:C6"/>
    <mergeCell ref="G5:G6"/>
    <mergeCell ref="H5:H6"/>
    <mergeCell ref="I5:I6"/>
    <mergeCell ref="D5:D6"/>
    <mergeCell ref="E5:E6"/>
    <mergeCell ref="F5:F6"/>
    <mergeCell ref="J5:J6"/>
    <mergeCell ref="K5:K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/>
  </sheetViews>
  <sheetFormatPr defaultRowHeight="15"/>
  <cols>
    <col min="1" max="1" width="19.28515625" style="383" customWidth="1"/>
    <col min="2" max="11" width="10.85546875" style="383" customWidth="1"/>
    <col min="12" max="16384" width="9.140625" style="383"/>
  </cols>
  <sheetData>
    <row r="1" spans="1:11">
      <c r="A1" s="1034" t="s">
        <v>922</v>
      </c>
      <c r="B1" s="378"/>
      <c r="C1" s="378"/>
      <c r="D1" s="378"/>
      <c r="E1" s="378"/>
      <c r="F1" s="378"/>
      <c r="G1" s="378"/>
      <c r="H1" s="378"/>
      <c r="I1" s="378"/>
    </row>
    <row r="2" spans="1:11" ht="12.75" customHeight="1" thickBot="1">
      <c r="A2" s="916" t="s">
        <v>329</v>
      </c>
      <c r="B2" s="379"/>
      <c r="C2" s="379"/>
      <c r="D2" s="379"/>
      <c r="E2" s="379"/>
      <c r="F2" s="379"/>
      <c r="G2" s="379"/>
      <c r="H2" s="379"/>
      <c r="I2" s="379"/>
    </row>
    <row r="3" spans="1:11" ht="12.75" customHeight="1">
      <c r="A3" s="1626" t="s">
        <v>325</v>
      </c>
      <c r="B3" s="1742" t="s">
        <v>923</v>
      </c>
      <c r="C3" s="1763" t="s">
        <v>492</v>
      </c>
      <c r="D3" s="1734"/>
      <c r="E3" s="1734"/>
      <c r="F3" s="1734"/>
      <c r="G3" s="1734"/>
      <c r="H3" s="1734"/>
      <c r="I3" s="1734"/>
      <c r="J3" s="1734"/>
      <c r="K3" s="1500"/>
    </row>
    <row r="4" spans="1:11" ht="12.75" customHeight="1">
      <c r="A4" s="1633"/>
      <c r="B4" s="1762"/>
      <c r="C4" s="1759"/>
      <c r="D4" s="1759"/>
      <c r="E4" s="1759"/>
      <c r="F4" s="1759"/>
      <c r="G4" s="1759"/>
      <c r="H4" s="1759"/>
      <c r="I4" s="1759"/>
      <c r="J4" s="1759"/>
      <c r="K4" s="1729"/>
    </row>
    <row r="5" spans="1:11" ht="12.75" customHeight="1">
      <c r="A5" s="1633"/>
      <c r="B5" s="1762"/>
      <c r="C5" s="1612" t="s">
        <v>501</v>
      </c>
      <c r="D5" s="1553" t="s">
        <v>477</v>
      </c>
      <c r="E5" s="1553" t="s">
        <v>478</v>
      </c>
      <c r="F5" s="1553" t="s">
        <v>479</v>
      </c>
      <c r="G5" s="1553" t="s">
        <v>480</v>
      </c>
      <c r="H5" s="1553" t="s">
        <v>481</v>
      </c>
      <c r="I5" s="1553" t="s">
        <v>482</v>
      </c>
      <c r="J5" s="1553" t="s">
        <v>483</v>
      </c>
      <c r="K5" s="1680" t="s">
        <v>502</v>
      </c>
    </row>
    <row r="6" spans="1:11" ht="21" customHeight="1" thickBot="1">
      <c r="A6" s="1630"/>
      <c r="B6" s="1632"/>
      <c r="C6" s="1613"/>
      <c r="D6" s="1554"/>
      <c r="E6" s="1554"/>
      <c r="F6" s="1554"/>
      <c r="G6" s="1554"/>
      <c r="H6" s="1554"/>
      <c r="I6" s="1554"/>
      <c r="J6" s="1554"/>
      <c r="K6" s="1681"/>
    </row>
    <row r="7" spans="1:11" ht="17.25" customHeight="1">
      <c r="A7" s="361" t="s">
        <v>26</v>
      </c>
      <c r="B7" s="780">
        <v>16857</v>
      </c>
      <c r="C7" s="867">
        <v>316</v>
      </c>
      <c r="D7" s="867">
        <v>407</v>
      </c>
      <c r="E7" s="867">
        <v>587</v>
      </c>
      <c r="F7" s="867">
        <v>758</v>
      </c>
      <c r="G7" s="867">
        <v>787</v>
      </c>
      <c r="H7" s="867">
        <v>735</v>
      </c>
      <c r="I7" s="867">
        <v>663</v>
      </c>
      <c r="J7" s="867">
        <v>688</v>
      </c>
      <c r="K7" s="868">
        <v>11916</v>
      </c>
    </row>
    <row r="8" spans="1:11" ht="17.25" customHeight="1">
      <c r="A8" s="293" t="s">
        <v>27</v>
      </c>
      <c r="B8" s="285">
        <v>4379</v>
      </c>
      <c r="C8" s="307">
        <v>110</v>
      </c>
      <c r="D8" s="307">
        <v>166</v>
      </c>
      <c r="E8" s="307">
        <v>215</v>
      </c>
      <c r="F8" s="307">
        <v>235</v>
      </c>
      <c r="G8" s="307">
        <v>219</v>
      </c>
      <c r="H8" s="307">
        <v>203</v>
      </c>
      <c r="I8" s="307">
        <v>166</v>
      </c>
      <c r="J8" s="307">
        <v>193</v>
      </c>
      <c r="K8" s="743">
        <v>2872</v>
      </c>
    </row>
    <row r="9" spans="1:11" ht="17.25" customHeight="1">
      <c r="A9" s="293" t="s">
        <v>28</v>
      </c>
      <c r="B9" s="285">
        <v>2029</v>
      </c>
      <c r="C9" s="307">
        <v>52</v>
      </c>
      <c r="D9" s="307">
        <v>61</v>
      </c>
      <c r="E9" s="307">
        <v>92</v>
      </c>
      <c r="F9" s="307">
        <v>105</v>
      </c>
      <c r="G9" s="307">
        <v>69</v>
      </c>
      <c r="H9" s="307">
        <v>70</v>
      </c>
      <c r="I9" s="307">
        <v>78</v>
      </c>
      <c r="J9" s="307">
        <v>76</v>
      </c>
      <c r="K9" s="743">
        <v>1426</v>
      </c>
    </row>
    <row r="10" spans="1:11" ht="17.25" customHeight="1">
      <c r="A10" s="293" t="s">
        <v>29</v>
      </c>
      <c r="B10" s="285">
        <v>694</v>
      </c>
      <c r="C10" s="307">
        <v>1</v>
      </c>
      <c r="D10" s="307">
        <v>18</v>
      </c>
      <c r="E10" s="307">
        <v>23</v>
      </c>
      <c r="F10" s="307">
        <v>37</v>
      </c>
      <c r="G10" s="307">
        <v>32</v>
      </c>
      <c r="H10" s="307">
        <v>37</v>
      </c>
      <c r="I10" s="307">
        <v>31</v>
      </c>
      <c r="J10" s="307">
        <v>25</v>
      </c>
      <c r="K10" s="743">
        <v>490</v>
      </c>
    </row>
    <row r="11" spans="1:11" ht="17.25" customHeight="1">
      <c r="A11" s="293" t="s">
        <v>30</v>
      </c>
      <c r="B11" s="285">
        <v>810</v>
      </c>
      <c r="C11" s="307">
        <v>3</v>
      </c>
      <c r="D11" s="307">
        <v>11</v>
      </c>
      <c r="E11" s="307">
        <v>23</v>
      </c>
      <c r="F11" s="307">
        <v>53</v>
      </c>
      <c r="G11" s="307">
        <v>57</v>
      </c>
      <c r="H11" s="307">
        <v>34</v>
      </c>
      <c r="I11" s="307">
        <v>28</v>
      </c>
      <c r="J11" s="307">
        <v>40</v>
      </c>
      <c r="K11" s="743">
        <v>561</v>
      </c>
    </row>
    <row r="12" spans="1:11" ht="17.25" customHeight="1">
      <c r="A12" s="293" t="s">
        <v>31</v>
      </c>
      <c r="B12" s="285">
        <v>270</v>
      </c>
      <c r="C12" s="307">
        <v>3</v>
      </c>
      <c r="D12" s="307">
        <v>5</v>
      </c>
      <c r="E12" s="307">
        <v>6</v>
      </c>
      <c r="F12" s="307">
        <v>15</v>
      </c>
      <c r="G12" s="307">
        <v>10</v>
      </c>
      <c r="H12" s="307">
        <v>7</v>
      </c>
      <c r="I12" s="307">
        <v>13</v>
      </c>
      <c r="J12" s="307">
        <v>8</v>
      </c>
      <c r="K12" s="743">
        <v>203</v>
      </c>
    </row>
    <row r="13" spans="1:11" ht="17.25" customHeight="1">
      <c r="A13" s="293" t="s">
        <v>32</v>
      </c>
      <c r="B13" s="289">
        <v>1298</v>
      </c>
      <c r="C13" s="307">
        <v>13</v>
      </c>
      <c r="D13" s="307">
        <v>24</v>
      </c>
      <c r="E13" s="307">
        <v>32</v>
      </c>
      <c r="F13" s="307">
        <v>41</v>
      </c>
      <c r="G13" s="307">
        <v>71</v>
      </c>
      <c r="H13" s="307">
        <v>67</v>
      </c>
      <c r="I13" s="307">
        <v>63</v>
      </c>
      <c r="J13" s="307">
        <v>53</v>
      </c>
      <c r="K13" s="743">
        <v>934</v>
      </c>
    </row>
    <row r="14" spans="1:11" ht="17.25" customHeight="1">
      <c r="A14" s="293" t="s">
        <v>33</v>
      </c>
      <c r="B14" s="289">
        <v>388</v>
      </c>
      <c r="C14" s="307">
        <v>39</v>
      </c>
      <c r="D14" s="307">
        <v>17</v>
      </c>
      <c r="E14" s="307">
        <v>15</v>
      </c>
      <c r="F14" s="307">
        <v>11</v>
      </c>
      <c r="G14" s="307">
        <v>6</v>
      </c>
      <c r="H14" s="307">
        <v>25</v>
      </c>
      <c r="I14" s="307">
        <v>14</v>
      </c>
      <c r="J14" s="307">
        <v>15</v>
      </c>
      <c r="K14" s="743">
        <v>246</v>
      </c>
    </row>
    <row r="15" spans="1:11" ht="17.25" customHeight="1">
      <c r="A15" s="293" t="s">
        <v>34</v>
      </c>
      <c r="B15" s="289">
        <v>453</v>
      </c>
      <c r="C15" s="1067" t="s">
        <v>288</v>
      </c>
      <c r="D15" s="307">
        <v>12</v>
      </c>
      <c r="E15" s="307">
        <v>14</v>
      </c>
      <c r="F15" s="307">
        <v>10</v>
      </c>
      <c r="G15" s="307">
        <v>20</v>
      </c>
      <c r="H15" s="307">
        <v>17</v>
      </c>
      <c r="I15" s="307">
        <v>18</v>
      </c>
      <c r="J15" s="307">
        <v>18</v>
      </c>
      <c r="K15" s="743">
        <v>344</v>
      </c>
    </row>
    <row r="16" spans="1:11" ht="17.25" customHeight="1">
      <c r="A16" s="293" t="s">
        <v>35</v>
      </c>
      <c r="B16" s="289">
        <v>928</v>
      </c>
      <c r="C16" s="307">
        <v>5</v>
      </c>
      <c r="D16" s="307">
        <v>18</v>
      </c>
      <c r="E16" s="307">
        <v>31</v>
      </c>
      <c r="F16" s="307">
        <v>40</v>
      </c>
      <c r="G16" s="307">
        <v>57</v>
      </c>
      <c r="H16" s="307">
        <v>41</v>
      </c>
      <c r="I16" s="307">
        <v>34</v>
      </c>
      <c r="J16" s="307">
        <v>32</v>
      </c>
      <c r="K16" s="743">
        <v>670</v>
      </c>
    </row>
    <row r="17" spans="1:11" ht="17.25" customHeight="1">
      <c r="A17" s="293" t="s">
        <v>36</v>
      </c>
      <c r="B17" s="289">
        <v>1535</v>
      </c>
      <c r="C17" s="307">
        <v>1</v>
      </c>
      <c r="D17" s="307">
        <v>20</v>
      </c>
      <c r="E17" s="307">
        <v>22</v>
      </c>
      <c r="F17" s="307">
        <v>41</v>
      </c>
      <c r="G17" s="307">
        <v>50</v>
      </c>
      <c r="H17" s="307">
        <v>53</v>
      </c>
      <c r="I17" s="307">
        <v>48</v>
      </c>
      <c r="J17" s="307">
        <v>59</v>
      </c>
      <c r="K17" s="743">
        <v>1241</v>
      </c>
    </row>
    <row r="18" spans="1:11" ht="17.25" customHeight="1">
      <c r="A18" s="293" t="s">
        <v>37</v>
      </c>
      <c r="B18" s="289">
        <v>1004</v>
      </c>
      <c r="C18" s="308">
        <v>11</v>
      </c>
      <c r="D18" s="308">
        <v>9</v>
      </c>
      <c r="E18" s="308">
        <v>30</v>
      </c>
      <c r="F18" s="308">
        <v>57</v>
      </c>
      <c r="G18" s="308">
        <v>53</v>
      </c>
      <c r="H18" s="308">
        <v>59</v>
      </c>
      <c r="I18" s="308">
        <v>48</v>
      </c>
      <c r="J18" s="308">
        <v>46</v>
      </c>
      <c r="K18" s="390">
        <v>691</v>
      </c>
    </row>
    <row r="19" spans="1:11" ht="17.25" customHeight="1">
      <c r="A19" s="293" t="s">
        <v>38</v>
      </c>
      <c r="B19" s="289">
        <v>778</v>
      </c>
      <c r="C19" s="308">
        <v>1</v>
      </c>
      <c r="D19" s="308">
        <v>8</v>
      </c>
      <c r="E19" s="308">
        <v>20</v>
      </c>
      <c r="F19" s="308">
        <v>30</v>
      </c>
      <c r="G19" s="308">
        <v>39</v>
      </c>
      <c r="H19" s="308">
        <v>36</v>
      </c>
      <c r="I19" s="308">
        <v>34</v>
      </c>
      <c r="J19" s="308">
        <v>35</v>
      </c>
      <c r="K19" s="390">
        <v>575</v>
      </c>
    </row>
    <row r="20" spans="1:11" ht="17.25" customHeight="1">
      <c r="A20" s="293" t="s">
        <v>39</v>
      </c>
      <c r="B20" s="289">
        <v>773</v>
      </c>
      <c r="C20" s="308">
        <v>71</v>
      </c>
      <c r="D20" s="308">
        <v>22</v>
      </c>
      <c r="E20" s="308">
        <v>29</v>
      </c>
      <c r="F20" s="308">
        <v>23</v>
      </c>
      <c r="G20" s="308">
        <v>31</v>
      </c>
      <c r="H20" s="308">
        <v>37</v>
      </c>
      <c r="I20" s="308">
        <v>24</v>
      </c>
      <c r="J20" s="308">
        <v>25</v>
      </c>
      <c r="K20" s="390">
        <v>511</v>
      </c>
    </row>
    <row r="21" spans="1:11" ht="17.25" customHeight="1" thickBot="1">
      <c r="A21" s="294" t="s">
        <v>40</v>
      </c>
      <c r="B21" s="254">
        <v>1518</v>
      </c>
      <c r="C21" s="255">
        <v>6</v>
      </c>
      <c r="D21" s="255">
        <v>16</v>
      </c>
      <c r="E21" s="255">
        <v>35</v>
      </c>
      <c r="F21" s="255">
        <v>60</v>
      </c>
      <c r="G21" s="255">
        <v>73</v>
      </c>
      <c r="H21" s="255">
        <v>49</v>
      </c>
      <c r="I21" s="255">
        <v>64</v>
      </c>
      <c r="J21" s="255">
        <v>63</v>
      </c>
      <c r="K21" s="428">
        <v>1152</v>
      </c>
    </row>
    <row r="22" spans="1:11" ht="17.25" customHeight="1">
      <c r="A22" s="439" t="s">
        <v>781</v>
      </c>
      <c r="C22" s="345"/>
    </row>
    <row r="23" spans="1:11">
      <c r="C23" s="345"/>
    </row>
    <row r="24" spans="1:11">
      <c r="C24" s="345"/>
    </row>
    <row r="25" spans="1:11">
      <c r="C25" s="345"/>
    </row>
  </sheetData>
  <mergeCells count="12">
    <mergeCell ref="A3:A6"/>
    <mergeCell ref="B3:B6"/>
    <mergeCell ref="C3:K4"/>
    <mergeCell ref="C5:C6"/>
    <mergeCell ref="J5:J6"/>
    <mergeCell ref="K5:K6"/>
    <mergeCell ref="D5:D6"/>
    <mergeCell ref="E5:E6"/>
    <mergeCell ref="F5:F6"/>
    <mergeCell ref="G5:G6"/>
    <mergeCell ref="H5:H6"/>
    <mergeCell ref="I5:I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R31"/>
  <sheetViews>
    <sheetView zoomScaleNormal="100" workbookViewId="0"/>
  </sheetViews>
  <sheetFormatPr defaultRowHeight="15"/>
  <cols>
    <col min="1" max="1" width="14.28515625" style="383" customWidth="1"/>
    <col min="2" max="2" width="5.5703125" style="383" customWidth="1"/>
    <col min="3" max="3" width="6.85546875" style="383" customWidth="1"/>
    <col min="4" max="4" width="6.42578125" style="383" customWidth="1"/>
    <col min="5" max="5" width="6.85546875" style="383" customWidth="1"/>
    <col min="6" max="6" width="6.42578125" style="383" customWidth="1"/>
    <col min="7" max="7" width="6.85546875" style="383" customWidth="1"/>
    <col min="8" max="8" width="6.42578125" style="383" customWidth="1"/>
    <col min="9" max="9" width="6.85546875" style="383" customWidth="1"/>
    <col min="10" max="10" width="6.42578125" style="383" customWidth="1"/>
    <col min="11" max="11" width="6.85546875" style="383" customWidth="1"/>
    <col min="12" max="12" width="6.42578125" style="383" customWidth="1"/>
    <col min="13" max="13" width="6.85546875" style="383" customWidth="1"/>
    <col min="14" max="14" width="6.42578125" style="383" customWidth="1"/>
    <col min="15" max="15" width="6.85546875" style="383" customWidth="1"/>
    <col min="16" max="16" width="6.42578125" style="383" customWidth="1"/>
    <col min="17" max="17" width="6.85546875" style="383" customWidth="1"/>
    <col min="18" max="18" width="6.42578125" style="383" customWidth="1"/>
    <col min="19" max="16384" width="9.140625" style="383"/>
  </cols>
  <sheetData>
    <row r="1" spans="1:18" s="378" customFormat="1" ht="17.25" customHeight="1">
      <c r="A1" s="438" t="s">
        <v>601</v>
      </c>
      <c r="B1" s="438"/>
    </row>
    <row r="2" spans="1:18" s="379" customFormat="1" ht="17.25" customHeight="1" thickBot="1">
      <c r="A2" s="701" t="s">
        <v>329</v>
      </c>
    </row>
    <row r="3" spans="1:18" ht="17.25" customHeight="1">
      <c r="A3" s="1499" t="s">
        <v>334</v>
      </c>
      <c r="B3" s="1500"/>
      <c r="C3" s="1641" t="s">
        <v>438</v>
      </c>
      <c r="D3" s="1642"/>
      <c r="E3" s="1641" t="s">
        <v>1019</v>
      </c>
      <c r="F3" s="1642"/>
      <c r="G3" s="1642"/>
      <c r="H3" s="1643"/>
      <c r="I3" s="1644" t="s">
        <v>1020</v>
      </c>
      <c r="J3" s="1642"/>
      <c r="K3" s="1642"/>
      <c r="L3" s="1642"/>
      <c r="M3" s="1642"/>
      <c r="N3" s="1642"/>
      <c r="O3" s="1642"/>
      <c r="P3" s="1642"/>
      <c r="Q3" s="1642"/>
      <c r="R3" s="1643"/>
    </row>
    <row r="4" spans="1:18" ht="17.25" customHeight="1">
      <c r="A4" s="1501"/>
      <c r="B4" s="1502"/>
      <c r="C4" s="1646"/>
      <c r="D4" s="1568"/>
      <c r="E4" s="1650" t="s">
        <v>5</v>
      </c>
      <c r="F4" s="1568"/>
      <c r="G4" s="1637" t="s">
        <v>348</v>
      </c>
      <c r="H4" s="1638"/>
      <c r="I4" s="1647" t="s">
        <v>5</v>
      </c>
      <c r="J4" s="1648"/>
      <c r="K4" s="1640" t="s">
        <v>255</v>
      </c>
      <c r="L4" s="1568"/>
      <c r="M4" s="1568"/>
      <c r="N4" s="1568"/>
      <c r="O4" s="1568"/>
      <c r="P4" s="1568"/>
      <c r="Q4" s="1568"/>
      <c r="R4" s="1645"/>
    </row>
    <row r="5" spans="1:18" ht="22.5" customHeight="1">
      <c r="A5" s="1501"/>
      <c r="B5" s="1502"/>
      <c r="C5" s="1646"/>
      <c r="D5" s="1568"/>
      <c r="E5" s="1646"/>
      <c r="F5" s="1651"/>
      <c r="G5" s="1639"/>
      <c r="H5" s="1546"/>
      <c r="I5" s="1545"/>
      <c r="J5" s="1649"/>
      <c r="K5" s="1640" t="s">
        <v>345</v>
      </c>
      <c r="L5" s="1568"/>
      <c r="M5" s="1640" t="s">
        <v>344</v>
      </c>
      <c r="N5" s="1568"/>
      <c r="O5" s="1640" t="s">
        <v>346</v>
      </c>
      <c r="P5" s="1568"/>
      <c r="Q5" s="1640" t="s">
        <v>347</v>
      </c>
      <c r="R5" s="1645"/>
    </row>
    <row r="6" spans="1:18" ht="17.25" customHeight="1" thickBot="1">
      <c r="A6" s="1503"/>
      <c r="B6" s="1504"/>
      <c r="C6" s="1330" t="s">
        <v>252</v>
      </c>
      <c r="D6" s="1331" t="s">
        <v>256</v>
      </c>
      <c r="E6" s="1330" t="s">
        <v>252</v>
      </c>
      <c r="F6" s="1332" t="s">
        <v>262</v>
      </c>
      <c r="G6" s="1333" t="s">
        <v>252</v>
      </c>
      <c r="H6" s="1334" t="s">
        <v>262</v>
      </c>
      <c r="I6" s="1335" t="s">
        <v>252</v>
      </c>
      <c r="J6" s="1336" t="s">
        <v>262</v>
      </c>
      <c r="K6" s="1333" t="s">
        <v>252</v>
      </c>
      <c r="L6" s="1336" t="s">
        <v>262</v>
      </c>
      <c r="M6" s="1333" t="s">
        <v>252</v>
      </c>
      <c r="N6" s="1336" t="s">
        <v>262</v>
      </c>
      <c r="O6" s="1333" t="s">
        <v>252</v>
      </c>
      <c r="P6" s="1336" t="s">
        <v>262</v>
      </c>
      <c r="Q6" s="1333" t="s">
        <v>252</v>
      </c>
      <c r="R6" s="1334" t="s">
        <v>262</v>
      </c>
    </row>
    <row r="7" spans="1:18" s="49" customFormat="1" ht="17.25" customHeight="1">
      <c r="A7" s="1505" t="s">
        <v>13</v>
      </c>
      <c r="B7" s="1506"/>
      <c r="C7" s="95">
        <v>7134</v>
      </c>
      <c r="D7" s="745">
        <v>1.2641629129262165E-2</v>
      </c>
      <c r="E7" s="95">
        <v>1769</v>
      </c>
      <c r="F7" s="352">
        <v>0.24796747967479674</v>
      </c>
      <c r="G7" s="746">
        <v>1220</v>
      </c>
      <c r="H7" s="486">
        <v>0.17101205494813568</v>
      </c>
      <c r="I7" s="185">
        <v>5365</v>
      </c>
      <c r="J7" s="485">
        <v>0.75203252032520329</v>
      </c>
      <c r="K7" s="746">
        <v>1574</v>
      </c>
      <c r="L7" s="485">
        <v>0.22063358564620128</v>
      </c>
      <c r="M7" s="746">
        <v>1906</v>
      </c>
      <c r="N7" s="485">
        <v>0.2671712924025792</v>
      </c>
      <c r="O7" s="746">
        <v>688</v>
      </c>
      <c r="P7" s="485">
        <v>9.6439585085506027E-2</v>
      </c>
      <c r="Q7" s="746">
        <v>1197</v>
      </c>
      <c r="R7" s="486">
        <v>0.16778805719091675</v>
      </c>
    </row>
    <row r="8" spans="1:18" s="49" customFormat="1" ht="17.25" customHeight="1">
      <c r="A8" s="1505" t="s">
        <v>14</v>
      </c>
      <c r="B8" s="1506"/>
      <c r="C8" s="95">
        <v>7900</v>
      </c>
      <c r="D8" s="745">
        <v>1.4201991874303384E-2</v>
      </c>
      <c r="E8" s="95">
        <v>1914</v>
      </c>
      <c r="F8" s="352">
        <v>0.24227848101265823</v>
      </c>
      <c r="G8" s="746">
        <v>1373</v>
      </c>
      <c r="H8" s="486">
        <v>0.17379746835443038</v>
      </c>
      <c r="I8" s="185">
        <v>5986</v>
      </c>
      <c r="J8" s="485">
        <v>0.75772151898734175</v>
      </c>
      <c r="K8" s="746">
        <v>1785</v>
      </c>
      <c r="L8" s="485">
        <v>0.22594936708860761</v>
      </c>
      <c r="M8" s="746">
        <v>2168</v>
      </c>
      <c r="N8" s="485">
        <v>0.27443037974683543</v>
      </c>
      <c r="O8" s="746">
        <v>753</v>
      </c>
      <c r="P8" s="485">
        <v>9.5316455696202534E-2</v>
      </c>
      <c r="Q8" s="746">
        <v>1280</v>
      </c>
      <c r="R8" s="486">
        <v>0.16202531645569621</v>
      </c>
    </row>
    <row r="9" spans="1:18" s="49" customFormat="1" ht="17.25" customHeight="1">
      <c r="A9" s="1505" t="s">
        <v>15</v>
      </c>
      <c r="B9" s="1506"/>
      <c r="C9" s="95">
        <v>8458</v>
      </c>
      <c r="D9" s="745">
        <v>1.5871109626621731E-2</v>
      </c>
      <c r="E9" s="95">
        <v>2061</v>
      </c>
      <c r="F9" s="352">
        <v>0.24367462757152991</v>
      </c>
      <c r="G9" s="746">
        <v>1540</v>
      </c>
      <c r="H9" s="486">
        <v>0.18207614093166233</v>
      </c>
      <c r="I9" s="185">
        <v>6397</v>
      </c>
      <c r="J9" s="485">
        <v>0.75632537242847009</v>
      </c>
      <c r="K9" s="746">
        <v>2001</v>
      </c>
      <c r="L9" s="485">
        <v>0.23658075195081579</v>
      </c>
      <c r="M9" s="746">
        <v>2298</v>
      </c>
      <c r="N9" s="485">
        <v>0.27169543627335069</v>
      </c>
      <c r="O9" s="746">
        <v>746</v>
      </c>
      <c r="P9" s="485">
        <v>8.8200520217545514E-2</v>
      </c>
      <c r="Q9" s="746">
        <v>1352</v>
      </c>
      <c r="R9" s="486">
        <v>0.15984866398675809</v>
      </c>
    </row>
    <row r="10" spans="1:18" s="49" customFormat="1" ht="17.25" customHeight="1">
      <c r="A10" s="1505" t="s">
        <v>16</v>
      </c>
      <c r="B10" s="1506"/>
      <c r="C10" s="95">
        <v>8852</v>
      </c>
      <c r="D10" s="745">
        <v>1.7660907385978215E-2</v>
      </c>
      <c r="E10" s="95">
        <v>2004</v>
      </c>
      <c r="F10" s="352">
        <v>0.2263895164934478</v>
      </c>
      <c r="G10" s="746">
        <v>1530</v>
      </c>
      <c r="H10" s="486">
        <v>0.17284229552643471</v>
      </c>
      <c r="I10" s="185">
        <v>6848</v>
      </c>
      <c r="J10" s="485">
        <v>0.77361048350655215</v>
      </c>
      <c r="K10" s="746">
        <v>2139</v>
      </c>
      <c r="L10" s="485">
        <v>0.24164030727519203</v>
      </c>
      <c r="M10" s="746">
        <v>2344</v>
      </c>
      <c r="N10" s="485">
        <v>0.26479891549932216</v>
      </c>
      <c r="O10" s="746">
        <v>900</v>
      </c>
      <c r="P10" s="485">
        <v>0.10167193854496159</v>
      </c>
      <c r="Q10" s="746">
        <v>1465</v>
      </c>
      <c r="R10" s="486">
        <v>0.16549932218707636</v>
      </c>
    </row>
    <row r="11" spans="1:18" s="49" customFormat="1" ht="17.25" customHeight="1">
      <c r="A11" s="1505" t="s">
        <v>17</v>
      </c>
      <c r="B11" s="1506"/>
      <c r="C11" s="95">
        <v>9024</v>
      </c>
      <c r="D11" s="745">
        <v>1.9169247632521445E-2</v>
      </c>
      <c r="E11" s="95">
        <v>2041</v>
      </c>
      <c r="F11" s="352">
        <v>0.22617464539007093</v>
      </c>
      <c r="G11" s="746">
        <v>1574</v>
      </c>
      <c r="H11" s="486">
        <v>0.17442375886524822</v>
      </c>
      <c r="I11" s="185">
        <v>6983</v>
      </c>
      <c r="J11" s="485">
        <v>0.77382535460992907</v>
      </c>
      <c r="K11" s="746">
        <v>2171</v>
      </c>
      <c r="L11" s="485">
        <v>0.24058067375886524</v>
      </c>
      <c r="M11" s="746">
        <v>2309</v>
      </c>
      <c r="N11" s="485">
        <v>0.25587322695035464</v>
      </c>
      <c r="O11" s="746">
        <v>1014</v>
      </c>
      <c r="P11" s="485">
        <v>0.11236702127659574</v>
      </c>
      <c r="Q11" s="746">
        <v>1489</v>
      </c>
      <c r="R11" s="486">
        <v>0.16500443262411346</v>
      </c>
    </row>
    <row r="12" spans="1:18" s="49" customFormat="1" ht="17.25" customHeight="1">
      <c r="A12" s="1505" t="s">
        <v>18</v>
      </c>
      <c r="B12" s="1506"/>
      <c r="C12" s="95">
        <v>9147</v>
      </c>
      <c r="D12" s="745">
        <v>2.0381379347225441E-2</v>
      </c>
      <c r="E12" s="95">
        <v>2212</v>
      </c>
      <c r="F12" s="352">
        <v>0.24182792172296927</v>
      </c>
      <c r="G12" s="746">
        <v>1652</v>
      </c>
      <c r="H12" s="486">
        <v>0.18060566305892642</v>
      </c>
      <c r="I12" s="185">
        <v>6935</v>
      </c>
      <c r="J12" s="485">
        <v>0.7581720782770307</v>
      </c>
      <c r="K12" s="746">
        <v>2201</v>
      </c>
      <c r="L12" s="485">
        <v>0.24062534164206845</v>
      </c>
      <c r="M12" s="746">
        <v>2234</v>
      </c>
      <c r="N12" s="485">
        <v>0.24423308188477097</v>
      </c>
      <c r="O12" s="746">
        <v>1038</v>
      </c>
      <c r="P12" s="485">
        <v>0.11347982945227944</v>
      </c>
      <c r="Q12" s="746">
        <v>1462</v>
      </c>
      <c r="R12" s="486">
        <v>0.15983382529791187</v>
      </c>
    </row>
    <row r="13" spans="1:18" s="49" customFormat="1" ht="17.25" customHeight="1">
      <c r="A13" s="1505" t="s">
        <v>19</v>
      </c>
      <c r="B13" s="1506"/>
      <c r="C13" s="95">
        <v>8837</v>
      </c>
      <c r="D13" s="745">
        <v>2.0289662076217678E-2</v>
      </c>
      <c r="E13" s="95">
        <v>2263</v>
      </c>
      <c r="F13" s="352">
        <v>0.25608238089849494</v>
      </c>
      <c r="G13" s="746">
        <v>1691</v>
      </c>
      <c r="H13" s="486">
        <v>0.19135453208102296</v>
      </c>
      <c r="I13" s="185">
        <v>6574</v>
      </c>
      <c r="J13" s="485">
        <v>0.743917619101505</v>
      </c>
      <c r="K13" s="746">
        <v>2126</v>
      </c>
      <c r="L13" s="485">
        <v>0.2405793821432613</v>
      </c>
      <c r="M13" s="746">
        <v>1994</v>
      </c>
      <c r="N13" s="485">
        <v>0.2256421862623062</v>
      </c>
      <c r="O13" s="746">
        <v>1025</v>
      </c>
      <c r="P13" s="485">
        <v>0.11598958922711328</v>
      </c>
      <c r="Q13" s="746">
        <v>1429</v>
      </c>
      <c r="R13" s="486">
        <v>0.16170646146882425</v>
      </c>
    </row>
    <row r="14" spans="1:18" s="49" customFormat="1" ht="17.25" customHeight="1">
      <c r="A14" s="1505" t="s">
        <v>20</v>
      </c>
      <c r="B14" s="1506"/>
      <c r="C14" s="95">
        <v>8763</v>
      </c>
      <c r="D14" s="745">
        <v>2.0517106954463401E-2</v>
      </c>
      <c r="E14" s="95">
        <v>2317</v>
      </c>
      <c r="F14" s="352">
        <v>0.2644071664954924</v>
      </c>
      <c r="G14" s="746">
        <v>1702</v>
      </c>
      <c r="H14" s="486">
        <v>0.1942257217847769</v>
      </c>
      <c r="I14" s="185">
        <v>6446</v>
      </c>
      <c r="J14" s="485">
        <v>0.73559283350450755</v>
      </c>
      <c r="K14" s="746">
        <v>2301</v>
      </c>
      <c r="L14" s="485">
        <v>0.26258130777131117</v>
      </c>
      <c r="M14" s="746">
        <v>1799</v>
      </c>
      <c r="N14" s="485">
        <v>0.20529499030012552</v>
      </c>
      <c r="O14" s="746">
        <v>1016</v>
      </c>
      <c r="P14" s="485">
        <v>0.11594202898550725</v>
      </c>
      <c r="Q14" s="746">
        <v>1330</v>
      </c>
      <c r="R14" s="486">
        <v>0.15177450644756363</v>
      </c>
    </row>
    <row r="15" spans="1:18" s="49" customFormat="1" ht="17.25" customHeight="1">
      <c r="A15" s="1505" t="s">
        <v>21</v>
      </c>
      <c r="B15" s="1506"/>
      <c r="C15" s="95">
        <v>9063</v>
      </c>
      <c r="D15" s="745">
        <v>2.1332285117771254E-2</v>
      </c>
      <c r="E15" s="95">
        <v>2421</v>
      </c>
      <c r="F15" s="352">
        <v>0.26713008937437932</v>
      </c>
      <c r="G15" s="746">
        <v>1775</v>
      </c>
      <c r="H15" s="486">
        <v>0.19585126337857223</v>
      </c>
      <c r="I15" s="185">
        <v>6642</v>
      </c>
      <c r="J15" s="485">
        <v>0.73286991062562068</v>
      </c>
      <c r="K15" s="746">
        <v>2596</v>
      </c>
      <c r="L15" s="485">
        <v>0.28643936886240762</v>
      </c>
      <c r="M15" s="746">
        <v>1732</v>
      </c>
      <c r="N15" s="485">
        <v>0.19110669756151386</v>
      </c>
      <c r="O15" s="746">
        <v>1019</v>
      </c>
      <c r="P15" s="485">
        <v>0.1124351759902902</v>
      </c>
      <c r="Q15" s="746">
        <v>1295</v>
      </c>
      <c r="R15" s="486">
        <v>0.14288866821140903</v>
      </c>
    </row>
    <row r="16" spans="1:18" s="49" customFormat="1" ht="17.25" customHeight="1">
      <c r="A16" s="1505" t="s">
        <v>244</v>
      </c>
      <c r="B16" s="1506"/>
      <c r="C16" s="95">
        <v>9195</v>
      </c>
      <c r="D16" s="745">
        <v>2.1813135326841187E-2</v>
      </c>
      <c r="E16" s="95">
        <v>2543</v>
      </c>
      <c r="F16" s="352">
        <v>0.27656334964654705</v>
      </c>
      <c r="G16" s="746">
        <v>1848</v>
      </c>
      <c r="H16" s="486">
        <v>0.20097879282218598</v>
      </c>
      <c r="I16" s="185">
        <v>6652</v>
      </c>
      <c r="J16" s="485">
        <v>0.72343665035345295</v>
      </c>
      <c r="K16" s="746">
        <v>2709</v>
      </c>
      <c r="L16" s="485">
        <v>0.29461663947797717</v>
      </c>
      <c r="M16" s="746">
        <v>1678</v>
      </c>
      <c r="N16" s="485">
        <v>0.18249048395867321</v>
      </c>
      <c r="O16" s="746">
        <v>1019</v>
      </c>
      <c r="P16" s="485">
        <v>0.11082109842305601</v>
      </c>
      <c r="Q16" s="746">
        <v>1246</v>
      </c>
      <c r="R16" s="486">
        <v>0.13550842849374661</v>
      </c>
    </row>
    <row r="17" spans="1:18" s="49" customFormat="1" ht="17.25" customHeight="1" thickBot="1">
      <c r="A17" s="1505" t="s">
        <v>321</v>
      </c>
      <c r="B17" s="1506"/>
      <c r="C17" s="351">
        <v>9305</v>
      </c>
      <c r="D17" s="501">
        <v>2.2111906923248752E-2</v>
      </c>
      <c r="E17" s="351">
        <v>2537</v>
      </c>
      <c r="F17" s="512">
        <v>0.27264911337990327</v>
      </c>
      <c r="G17" s="132">
        <v>1825</v>
      </c>
      <c r="H17" s="513">
        <v>0.19613111230521224</v>
      </c>
      <c r="I17" s="474">
        <v>6768</v>
      </c>
      <c r="J17" s="506">
        <v>0.72735088662009673</v>
      </c>
      <c r="K17" s="132">
        <v>2795</v>
      </c>
      <c r="L17" s="506">
        <v>0.30037614185921546</v>
      </c>
      <c r="M17" s="132">
        <v>1663</v>
      </c>
      <c r="N17" s="506">
        <v>0.17872111767866738</v>
      </c>
      <c r="O17" s="132">
        <v>1029</v>
      </c>
      <c r="P17" s="506">
        <v>0.11058570660934981</v>
      </c>
      <c r="Q17" s="132">
        <v>1281</v>
      </c>
      <c r="R17" s="513">
        <v>0.13766792047286405</v>
      </c>
    </row>
    <row r="18" spans="1:18" s="49" customFormat="1" ht="17.25" customHeight="1">
      <c r="A18" s="1514" t="s">
        <v>718</v>
      </c>
      <c r="B18" s="1242" t="s">
        <v>327</v>
      </c>
      <c r="C18" s="1245">
        <f>C17-C16</f>
        <v>110</v>
      </c>
      <c r="D18" s="1309" t="s">
        <v>65</v>
      </c>
      <c r="E18" s="1245">
        <f t="shared" ref="E18" si="0">E17-E16</f>
        <v>-6</v>
      </c>
      <c r="F18" s="1308" t="s">
        <v>65</v>
      </c>
      <c r="G18" s="1246">
        <f t="shared" ref="G18" si="1">G17-G16</f>
        <v>-23</v>
      </c>
      <c r="H18" s="1309" t="s">
        <v>65</v>
      </c>
      <c r="I18" s="1245">
        <f t="shared" ref="I18" si="2">I17-I16</f>
        <v>116</v>
      </c>
      <c r="J18" s="1308" t="s">
        <v>65</v>
      </c>
      <c r="K18" s="1246">
        <f t="shared" ref="K18" si="3">K17-K16</f>
        <v>86</v>
      </c>
      <c r="L18" s="1308" t="s">
        <v>65</v>
      </c>
      <c r="M18" s="1246">
        <f t="shared" ref="M18" si="4">M17-M16</f>
        <v>-15</v>
      </c>
      <c r="N18" s="1308" t="s">
        <v>65</v>
      </c>
      <c r="O18" s="1246">
        <f>O17-O16</f>
        <v>10</v>
      </c>
      <c r="P18" s="1308" t="s">
        <v>65</v>
      </c>
      <c r="Q18" s="1246">
        <f>Q17-Q16</f>
        <v>35</v>
      </c>
      <c r="R18" s="1309" t="s">
        <v>65</v>
      </c>
    </row>
    <row r="19" spans="1:18" s="49" customFormat="1" ht="17.25" customHeight="1">
      <c r="A19" s="1497"/>
      <c r="B19" s="1250" t="s">
        <v>328</v>
      </c>
      <c r="C19" s="1253">
        <f>C17/C16-1</f>
        <v>1.1963023382272953E-2</v>
      </c>
      <c r="D19" s="1321" t="s">
        <v>65</v>
      </c>
      <c r="E19" s="1253">
        <f t="shared" ref="E19" si="5">E17/E16-1</f>
        <v>-2.3594180102241014E-3</v>
      </c>
      <c r="F19" s="1320" t="s">
        <v>65</v>
      </c>
      <c r="G19" s="1254">
        <f t="shared" ref="G19" si="6">G17/G16-1</f>
        <v>-1.2445887445887482E-2</v>
      </c>
      <c r="H19" s="1321" t="s">
        <v>65</v>
      </c>
      <c r="I19" s="1253">
        <f t="shared" ref="I19" si="7">I17/I16-1</f>
        <v>1.7438364401683781E-2</v>
      </c>
      <c r="J19" s="1320" t="s">
        <v>65</v>
      </c>
      <c r="K19" s="1254">
        <f t="shared" ref="K19" si="8">K17/K16-1</f>
        <v>3.1746031746031855E-2</v>
      </c>
      <c r="L19" s="1320" t="s">
        <v>65</v>
      </c>
      <c r="M19" s="1254">
        <f t="shared" ref="M19" si="9">M17/M16-1</f>
        <v>-8.9392133492253167E-3</v>
      </c>
      <c r="N19" s="1320" t="s">
        <v>65</v>
      </c>
      <c r="O19" s="1254">
        <f>O17/O16-1</f>
        <v>9.8135426889107702E-3</v>
      </c>
      <c r="P19" s="1320" t="s">
        <v>65</v>
      </c>
      <c r="Q19" s="1254">
        <f>Q17/Q16-1</f>
        <v>2.8089887640449396E-2</v>
      </c>
      <c r="R19" s="1321" t="s">
        <v>65</v>
      </c>
    </row>
    <row r="20" spans="1:18" s="49" customFormat="1" ht="17.25" customHeight="1">
      <c r="A20" s="1496" t="s">
        <v>719</v>
      </c>
      <c r="B20" s="1270" t="s">
        <v>327</v>
      </c>
      <c r="C20" s="1273">
        <f>C17-C12</f>
        <v>158</v>
      </c>
      <c r="D20" s="1317" t="s">
        <v>65</v>
      </c>
      <c r="E20" s="1273">
        <f t="shared" ref="E20" si="10">E17-E12</f>
        <v>325</v>
      </c>
      <c r="F20" s="1316" t="s">
        <v>65</v>
      </c>
      <c r="G20" s="1274">
        <f t="shared" ref="G20" si="11">G17-G12</f>
        <v>173</v>
      </c>
      <c r="H20" s="1317" t="s">
        <v>65</v>
      </c>
      <c r="I20" s="1273">
        <f t="shared" ref="I20" si="12">I17-I12</f>
        <v>-167</v>
      </c>
      <c r="J20" s="1316" t="s">
        <v>65</v>
      </c>
      <c r="K20" s="1274">
        <f t="shared" ref="K20" si="13">K17-K12</f>
        <v>594</v>
      </c>
      <c r="L20" s="1316" t="s">
        <v>65</v>
      </c>
      <c r="M20" s="1274">
        <f t="shared" ref="M20" si="14">M17-M12</f>
        <v>-571</v>
      </c>
      <c r="N20" s="1316" t="s">
        <v>65</v>
      </c>
      <c r="O20" s="1274">
        <f>O17-O12</f>
        <v>-9</v>
      </c>
      <c r="P20" s="1316" t="s">
        <v>65</v>
      </c>
      <c r="Q20" s="1274">
        <f>Q17-Q12</f>
        <v>-181</v>
      </c>
      <c r="R20" s="1317" t="s">
        <v>65</v>
      </c>
    </row>
    <row r="21" spans="1:18" s="49" customFormat="1" ht="17.25" customHeight="1">
      <c r="A21" s="1497"/>
      <c r="B21" s="1250" t="s">
        <v>328</v>
      </c>
      <c r="C21" s="1253">
        <f>C17/C12-1</f>
        <v>1.7273422980212061E-2</v>
      </c>
      <c r="D21" s="1321" t="s">
        <v>65</v>
      </c>
      <c r="E21" s="1253">
        <f t="shared" ref="E21" si="15">E17/E12-1</f>
        <v>0.14692585895117549</v>
      </c>
      <c r="F21" s="1320" t="s">
        <v>65</v>
      </c>
      <c r="G21" s="1254">
        <f t="shared" ref="G21" si="16">G17/G12-1</f>
        <v>0.10472154963680391</v>
      </c>
      <c r="H21" s="1321" t="s">
        <v>65</v>
      </c>
      <c r="I21" s="1253">
        <f t="shared" ref="I21" si="17">I17/I12-1</f>
        <v>-2.4080749819754832E-2</v>
      </c>
      <c r="J21" s="1320" t="s">
        <v>65</v>
      </c>
      <c r="K21" s="1254">
        <f t="shared" ref="K21" si="18">K17/K12-1</f>
        <v>0.26987732848705126</v>
      </c>
      <c r="L21" s="1320" t="s">
        <v>65</v>
      </c>
      <c r="M21" s="1254">
        <f t="shared" ref="M21" si="19">M17/M12-1</f>
        <v>-0.25559534467323186</v>
      </c>
      <c r="N21" s="1320" t="s">
        <v>65</v>
      </c>
      <c r="O21" s="1254">
        <f>O17/O12-1</f>
        <v>-8.6705202312138407E-3</v>
      </c>
      <c r="P21" s="1320" t="s">
        <v>65</v>
      </c>
      <c r="Q21" s="1254">
        <f>Q17/Q12-1</f>
        <v>-0.12380300957592338</v>
      </c>
      <c r="R21" s="1321" t="s">
        <v>65</v>
      </c>
    </row>
    <row r="22" spans="1:18" s="440" customFormat="1" ht="17.25" customHeight="1">
      <c r="A22" s="1496" t="s">
        <v>720</v>
      </c>
      <c r="B22" s="1270" t="s">
        <v>327</v>
      </c>
      <c r="C22" s="1273">
        <f>C17-C7</f>
        <v>2171</v>
      </c>
      <c r="D22" s="1317" t="s">
        <v>65</v>
      </c>
      <c r="E22" s="1273">
        <f t="shared" ref="E22" si="20">E17-E7</f>
        <v>768</v>
      </c>
      <c r="F22" s="1316" t="s">
        <v>65</v>
      </c>
      <c r="G22" s="1274">
        <f t="shared" ref="G22" si="21">G17-G7</f>
        <v>605</v>
      </c>
      <c r="H22" s="1317" t="s">
        <v>65</v>
      </c>
      <c r="I22" s="1273">
        <f t="shared" ref="I22" si="22">I17-I7</f>
        <v>1403</v>
      </c>
      <c r="J22" s="1316" t="s">
        <v>65</v>
      </c>
      <c r="K22" s="1274">
        <f t="shared" ref="K22" si="23">K17-K7</f>
        <v>1221</v>
      </c>
      <c r="L22" s="1316" t="s">
        <v>65</v>
      </c>
      <c r="M22" s="1274">
        <f t="shared" ref="M22" si="24">M17-M7</f>
        <v>-243</v>
      </c>
      <c r="N22" s="1316" t="s">
        <v>65</v>
      </c>
      <c r="O22" s="1274">
        <f>O17-O7</f>
        <v>341</v>
      </c>
      <c r="P22" s="1316" t="s">
        <v>65</v>
      </c>
      <c r="Q22" s="1274">
        <f>Q17-Q7</f>
        <v>84</v>
      </c>
      <c r="R22" s="1317" t="s">
        <v>65</v>
      </c>
    </row>
    <row r="23" spans="1:18" ht="17.25" customHeight="1" thickBot="1">
      <c r="A23" s="1498"/>
      <c r="B23" s="1290" t="s">
        <v>328</v>
      </c>
      <c r="C23" s="1291">
        <f>C17/C7-1</f>
        <v>0.30431735351836275</v>
      </c>
      <c r="D23" s="1366" t="s">
        <v>65</v>
      </c>
      <c r="E23" s="1291">
        <f t="shared" ref="E23" si="25">E17/E7-1</f>
        <v>0.43414358394573216</v>
      </c>
      <c r="F23" s="1365" t="s">
        <v>65</v>
      </c>
      <c r="G23" s="1292">
        <f t="shared" ref="G23" si="26">G17/G7-1</f>
        <v>0.49590163934426235</v>
      </c>
      <c r="H23" s="1366" t="s">
        <v>65</v>
      </c>
      <c r="I23" s="1291">
        <f t="shared" ref="I23" si="27">I17/I7-1</f>
        <v>0.26150978564771665</v>
      </c>
      <c r="J23" s="1365" t="s">
        <v>65</v>
      </c>
      <c r="K23" s="1292">
        <f t="shared" ref="K23" si="28">K17/K7-1</f>
        <v>0.77573062261753489</v>
      </c>
      <c r="L23" s="1365" t="s">
        <v>65</v>
      </c>
      <c r="M23" s="1292">
        <f t="shared" ref="M23" si="29">M17/M7-1</f>
        <v>-0.12749213011542493</v>
      </c>
      <c r="N23" s="1365" t="s">
        <v>65</v>
      </c>
      <c r="O23" s="1292">
        <f>O17/O7-1</f>
        <v>0.49563953488372103</v>
      </c>
      <c r="P23" s="1365" t="s">
        <v>65</v>
      </c>
      <c r="Q23" s="1292">
        <f>Q17/Q7-1</f>
        <v>7.0175438596491224E-2</v>
      </c>
      <c r="R23" s="1366" t="s">
        <v>65</v>
      </c>
    </row>
    <row r="24" spans="1:18" ht="17.25" customHeight="1">
      <c r="A24" s="174" t="s">
        <v>917</v>
      </c>
      <c r="R24" s="352"/>
    </row>
    <row r="25" spans="1:18" ht="17.25" customHeight="1">
      <c r="A25" s="441" t="s">
        <v>926</v>
      </c>
    </row>
    <row r="26" spans="1:18" ht="17.25" customHeight="1">
      <c r="A26" s="379" t="s">
        <v>927</v>
      </c>
    </row>
    <row r="27" spans="1:18" ht="17.25" customHeight="1">
      <c r="A27" s="379" t="s">
        <v>52</v>
      </c>
      <c r="C27" s="229"/>
      <c r="D27" s="47"/>
      <c r="E27" s="286"/>
    </row>
    <row r="28" spans="1:18" ht="17.25" customHeight="1"/>
    <row r="29" spans="1:18" ht="17.25" customHeight="1"/>
    <row r="30" spans="1:18" ht="17.25" customHeight="1"/>
    <row r="31" spans="1:18" ht="17.25" customHeight="1"/>
  </sheetData>
  <mergeCells count="26">
    <mergeCell ref="A18:A19"/>
    <mergeCell ref="A20:A21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:B6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G4:H5"/>
    <mergeCell ref="C3:D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O31"/>
  <sheetViews>
    <sheetView zoomScaleNormal="100" workbookViewId="0"/>
  </sheetViews>
  <sheetFormatPr defaultRowHeight="15"/>
  <cols>
    <col min="1" max="1" width="18.7109375" style="383" customWidth="1"/>
    <col min="2" max="13" width="9.28515625" style="383" customWidth="1"/>
    <col min="14" max="16" width="7.5703125" style="383" customWidth="1"/>
    <col min="17" max="16384" width="9.140625" style="383"/>
  </cols>
  <sheetData>
    <row r="1" spans="1:15" ht="17.25" customHeight="1">
      <c r="A1" s="438" t="s">
        <v>602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5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5" ht="17.25" customHeight="1">
      <c r="A3" s="1626" t="s">
        <v>325</v>
      </c>
      <c r="B3" s="1641" t="s">
        <v>438</v>
      </c>
      <c r="C3" s="1642"/>
      <c r="D3" s="1641" t="s">
        <v>1019</v>
      </c>
      <c r="E3" s="1642"/>
      <c r="F3" s="1642"/>
      <c r="G3" s="1643"/>
      <c r="H3" s="1644" t="s">
        <v>1020</v>
      </c>
      <c r="I3" s="1642"/>
      <c r="J3" s="1642"/>
      <c r="K3" s="1642"/>
      <c r="L3" s="1642"/>
      <c r="M3" s="1643"/>
    </row>
    <row r="4" spans="1:15" ht="17.25" customHeight="1">
      <c r="A4" s="1633"/>
      <c r="B4" s="1646"/>
      <c r="C4" s="1568"/>
      <c r="D4" s="1650" t="s">
        <v>5</v>
      </c>
      <c r="E4" s="1568"/>
      <c r="F4" s="1637" t="s">
        <v>348</v>
      </c>
      <c r="G4" s="1638"/>
      <c r="H4" s="1647" t="s">
        <v>5</v>
      </c>
      <c r="I4" s="1648"/>
      <c r="J4" s="1640" t="s">
        <v>417</v>
      </c>
      <c r="K4" s="1568"/>
      <c r="L4" s="1568"/>
      <c r="M4" s="1645"/>
    </row>
    <row r="5" spans="1:15" ht="22.5" customHeight="1">
      <c r="A5" s="1633"/>
      <c r="B5" s="1646"/>
      <c r="C5" s="1568"/>
      <c r="D5" s="1646"/>
      <c r="E5" s="1651"/>
      <c r="F5" s="1639"/>
      <c r="G5" s="1546"/>
      <c r="H5" s="1545"/>
      <c r="I5" s="1649"/>
      <c r="J5" s="1640" t="s">
        <v>263</v>
      </c>
      <c r="K5" s="1568"/>
      <c r="L5" s="1640" t="s">
        <v>264</v>
      </c>
      <c r="M5" s="1645"/>
    </row>
    <row r="6" spans="1:15" ht="17.25" customHeight="1" thickBot="1">
      <c r="A6" s="1630"/>
      <c r="B6" s="1330" t="s">
        <v>252</v>
      </c>
      <c r="C6" s="1331" t="s">
        <v>256</v>
      </c>
      <c r="D6" s="1330" t="s">
        <v>252</v>
      </c>
      <c r="E6" s="1332" t="s">
        <v>262</v>
      </c>
      <c r="F6" s="1333" t="s">
        <v>252</v>
      </c>
      <c r="G6" s="1334" t="s">
        <v>262</v>
      </c>
      <c r="H6" s="1335" t="s">
        <v>252</v>
      </c>
      <c r="I6" s="1336" t="s">
        <v>262</v>
      </c>
      <c r="J6" s="1333" t="s">
        <v>252</v>
      </c>
      <c r="K6" s="1336" t="s">
        <v>262</v>
      </c>
      <c r="L6" s="1333" t="s">
        <v>252</v>
      </c>
      <c r="M6" s="1334" t="s">
        <v>262</v>
      </c>
    </row>
    <row r="7" spans="1:15" ht="17.25" customHeight="1">
      <c r="A7" s="361" t="s">
        <v>26</v>
      </c>
      <c r="B7" s="353">
        <v>9305</v>
      </c>
      <c r="C7" s="749">
        <v>2.2113588509014168E-2</v>
      </c>
      <c r="D7" s="747">
        <v>2537</v>
      </c>
      <c r="E7" s="502">
        <f t="shared" ref="E7:E21" si="0">D7/B7</f>
        <v>0.27264911337990327</v>
      </c>
      <c r="F7" s="748">
        <v>1825</v>
      </c>
      <c r="G7" s="504">
        <f t="shared" ref="G7:G21" si="1">F7/B7</f>
        <v>0.19613111230521224</v>
      </c>
      <c r="H7" s="473">
        <v>712</v>
      </c>
      <c r="I7" s="503">
        <f t="shared" ref="I7:I21" si="2">H7/B7</f>
        <v>7.6518001074691019E-2</v>
      </c>
      <c r="J7" s="748">
        <v>4229</v>
      </c>
      <c r="K7" s="503">
        <f t="shared" ref="K7:K21" si="3">J7/B7</f>
        <v>0.45448683503492748</v>
      </c>
      <c r="L7" s="748">
        <v>2539</v>
      </c>
      <c r="M7" s="504">
        <f t="shared" ref="M7:M21" si="4">L7/B7</f>
        <v>0.27286405158516924</v>
      </c>
      <c r="O7" s="587"/>
    </row>
    <row r="8" spans="1:15" ht="17.25" customHeight="1">
      <c r="A8" s="369" t="s">
        <v>27</v>
      </c>
      <c r="B8" s="32">
        <v>4080</v>
      </c>
      <c r="C8" s="745">
        <v>6.275378368401624E-2</v>
      </c>
      <c r="D8" s="95">
        <f>F8+H8</f>
        <v>789</v>
      </c>
      <c r="E8" s="352">
        <f t="shared" si="0"/>
        <v>0.19338235294117648</v>
      </c>
      <c r="F8" s="744">
        <v>483</v>
      </c>
      <c r="G8" s="486">
        <f t="shared" si="1"/>
        <v>0.11838235294117647</v>
      </c>
      <c r="H8" s="185">
        <v>306</v>
      </c>
      <c r="I8" s="485">
        <f t="shared" si="2"/>
        <v>7.4999999999999997E-2</v>
      </c>
      <c r="J8" s="746">
        <v>2326</v>
      </c>
      <c r="K8" s="485">
        <f t="shared" si="3"/>
        <v>0.57009803921568625</v>
      </c>
      <c r="L8" s="746">
        <v>965</v>
      </c>
      <c r="M8" s="486">
        <f t="shared" si="4"/>
        <v>0.23651960784313725</v>
      </c>
    </row>
    <row r="9" spans="1:15" ht="17.25" customHeight="1">
      <c r="A9" s="369" t="s">
        <v>28</v>
      </c>
      <c r="B9" s="32">
        <v>700</v>
      </c>
      <c r="C9" s="745">
        <v>1.77188275198704E-2</v>
      </c>
      <c r="D9" s="95">
        <f t="shared" ref="D9:D21" si="5">F9+H9</f>
        <v>280</v>
      </c>
      <c r="E9" s="352">
        <f t="shared" si="0"/>
        <v>0.4</v>
      </c>
      <c r="F9" s="744">
        <v>225</v>
      </c>
      <c r="G9" s="486">
        <f t="shared" si="1"/>
        <v>0.32142857142857145</v>
      </c>
      <c r="H9" s="377">
        <v>55</v>
      </c>
      <c r="I9" s="485">
        <f t="shared" si="2"/>
        <v>7.857142857142857E-2</v>
      </c>
      <c r="J9" s="746">
        <v>291</v>
      </c>
      <c r="K9" s="485">
        <f t="shared" si="3"/>
        <v>0.4157142857142857</v>
      </c>
      <c r="L9" s="746">
        <v>129</v>
      </c>
      <c r="M9" s="486">
        <f t="shared" si="4"/>
        <v>0.18428571428571427</v>
      </c>
    </row>
    <row r="10" spans="1:15" ht="17.25" customHeight="1">
      <c r="A10" s="369" t="s">
        <v>29</v>
      </c>
      <c r="B10" s="32">
        <v>340</v>
      </c>
      <c r="C10" s="745">
        <v>1.276803484922453E-2</v>
      </c>
      <c r="D10" s="95">
        <f t="shared" si="5"/>
        <v>88</v>
      </c>
      <c r="E10" s="352">
        <f t="shared" si="0"/>
        <v>0.25882352941176473</v>
      </c>
      <c r="F10" s="744">
        <v>64</v>
      </c>
      <c r="G10" s="486">
        <f t="shared" si="1"/>
        <v>0.18823529411764706</v>
      </c>
      <c r="H10" s="377">
        <v>24</v>
      </c>
      <c r="I10" s="485">
        <f t="shared" si="2"/>
        <v>7.0588235294117646E-2</v>
      </c>
      <c r="J10" s="746">
        <v>150</v>
      </c>
      <c r="K10" s="485">
        <f t="shared" si="3"/>
        <v>0.44117647058823528</v>
      </c>
      <c r="L10" s="746">
        <v>102</v>
      </c>
      <c r="M10" s="486">
        <f t="shared" si="4"/>
        <v>0.3</v>
      </c>
    </row>
    <row r="11" spans="1:15" ht="17.25" customHeight="1">
      <c r="A11" s="369" t="s">
        <v>30</v>
      </c>
      <c r="B11" s="32">
        <v>554</v>
      </c>
      <c r="C11" s="745">
        <v>2.5193269668030923E-2</v>
      </c>
      <c r="D11" s="95">
        <f t="shared" si="5"/>
        <v>170</v>
      </c>
      <c r="E11" s="352">
        <f t="shared" si="0"/>
        <v>0.30685920577617326</v>
      </c>
      <c r="F11" s="744">
        <v>109</v>
      </c>
      <c r="G11" s="486">
        <f t="shared" si="1"/>
        <v>0.1967509025270758</v>
      </c>
      <c r="H11" s="377">
        <v>61</v>
      </c>
      <c r="I11" s="485">
        <f t="shared" si="2"/>
        <v>0.11010830324909747</v>
      </c>
      <c r="J11" s="746">
        <v>210</v>
      </c>
      <c r="K11" s="485">
        <f t="shared" si="3"/>
        <v>0.37906137184115524</v>
      </c>
      <c r="L11" s="746">
        <v>174</v>
      </c>
      <c r="M11" s="486">
        <f t="shared" si="4"/>
        <v>0.3140794223826715</v>
      </c>
    </row>
    <row r="12" spans="1:15" ht="17.25" customHeight="1">
      <c r="A12" s="369" t="s">
        <v>31</v>
      </c>
      <c r="B12" s="32">
        <v>385</v>
      </c>
      <c r="C12" s="745">
        <v>3.6524048951712358E-2</v>
      </c>
      <c r="D12" s="95">
        <f t="shared" si="5"/>
        <v>45</v>
      </c>
      <c r="E12" s="352">
        <f t="shared" si="0"/>
        <v>0.11688311688311688</v>
      </c>
      <c r="F12" s="744">
        <v>24</v>
      </c>
      <c r="G12" s="486">
        <f t="shared" si="1"/>
        <v>6.2337662337662338E-2</v>
      </c>
      <c r="H12" s="377">
        <v>21</v>
      </c>
      <c r="I12" s="485">
        <f t="shared" si="2"/>
        <v>5.4545454545454543E-2</v>
      </c>
      <c r="J12" s="746">
        <v>125</v>
      </c>
      <c r="K12" s="485">
        <f t="shared" si="3"/>
        <v>0.32467532467532467</v>
      </c>
      <c r="L12" s="746">
        <v>215</v>
      </c>
      <c r="M12" s="486">
        <f t="shared" si="4"/>
        <v>0.55844155844155841</v>
      </c>
    </row>
    <row r="13" spans="1:15" ht="17.25" customHeight="1">
      <c r="A13" s="369" t="s">
        <v>32</v>
      </c>
      <c r="B13" s="32">
        <v>523</v>
      </c>
      <c r="C13" s="745">
        <v>1.6266990140275574E-2</v>
      </c>
      <c r="D13" s="95">
        <f t="shared" si="5"/>
        <v>100</v>
      </c>
      <c r="E13" s="352">
        <f t="shared" si="0"/>
        <v>0.19120458891013384</v>
      </c>
      <c r="F13" s="744">
        <v>66</v>
      </c>
      <c r="G13" s="486">
        <f t="shared" si="1"/>
        <v>0.12619502868068833</v>
      </c>
      <c r="H13" s="377">
        <v>34</v>
      </c>
      <c r="I13" s="485">
        <f t="shared" si="2"/>
        <v>6.5009560229445512E-2</v>
      </c>
      <c r="J13" s="746">
        <v>141</v>
      </c>
      <c r="K13" s="485">
        <f t="shared" si="3"/>
        <v>0.26959847036328871</v>
      </c>
      <c r="L13" s="746">
        <v>282</v>
      </c>
      <c r="M13" s="486">
        <f t="shared" si="4"/>
        <v>0.53919694072657742</v>
      </c>
    </row>
    <row r="14" spans="1:15" ht="17.25" customHeight="1">
      <c r="A14" s="369" t="s">
        <v>33</v>
      </c>
      <c r="B14" s="32">
        <v>314</v>
      </c>
      <c r="C14" s="745">
        <v>2.0150163639863956E-2</v>
      </c>
      <c r="D14" s="95">
        <f t="shared" si="5"/>
        <v>90</v>
      </c>
      <c r="E14" s="352">
        <f t="shared" si="0"/>
        <v>0.28662420382165604</v>
      </c>
      <c r="F14" s="744">
        <v>70</v>
      </c>
      <c r="G14" s="486">
        <f t="shared" si="1"/>
        <v>0.22292993630573249</v>
      </c>
      <c r="H14" s="377">
        <v>20</v>
      </c>
      <c r="I14" s="485">
        <f t="shared" si="2"/>
        <v>6.3694267515923567E-2</v>
      </c>
      <c r="J14" s="746">
        <v>142</v>
      </c>
      <c r="K14" s="485">
        <f t="shared" si="3"/>
        <v>0.45222929936305734</v>
      </c>
      <c r="L14" s="746">
        <v>82</v>
      </c>
      <c r="M14" s="486">
        <f t="shared" si="4"/>
        <v>0.26114649681528662</v>
      </c>
    </row>
    <row r="15" spans="1:15" ht="17.25" customHeight="1">
      <c r="A15" s="369" t="s">
        <v>34</v>
      </c>
      <c r="B15" s="32">
        <v>283</v>
      </c>
      <c r="C15" s="745">
        <v>1.2571073205401564E-2</v>
      </c>
      <c r="D15" s="95">
        <f t="shared" si="5"/>
        <v>62</v>
      </c>
      <c r="E15" s="352">
        <f t="shared" si="0"/>
        <v>0.21908127208480566</v>
      </c>
      <c r="F15" s="744">
        <v>45</v>
      </c>
      <c r="G15" s="486">
        <f t="shared" si="1"/>
        <v>0.15901060070671377</v>
      </c>
      <c r="H15" s="377">
        <v>17</v>
      </c>
      <c r="I15" s="485">
        <f t="shared" si="2"/>
        <v>6.0070671378091869E-2</v>
      </c>
      <c r="J15" s="746">
        <v>170</v>
      </c>
      <c r="K15" s="485">
        <f t="shared" si="3"/>
        <v>0.60070671378091878</v>
      </c>
      <c r="L15" s="746">
        <v>51</v>
      </c>
      <c r="M15" s="486">
        <f t="shared" si="4"/>
        <v>0.18021201413427562</v>
      </c>
    </row>
    <row r="16" spans="1:15" ht="17.25" customHeight="1">
      <c r="A16" s="369" t="s">
        <v>35</v>
      </c>
      <c r="B16" s="32">
        <v>229</v>
      </c>
      <c r="C16" s="745">
        <v>1.0474317339797833E-2</v>
      </c>
      <c r="D16" s="95">
        <f t="shared" si="5"/>
        <v>87</v>
      </c>
      <c r="E16" s="352">
        <f t="shared" si="0"/>
        <v>0.37991266375545851</v>
      </c>
      <c r="F16" s="744">
        <v>59</v>
      </c>
      <c r="G16" s="486">
        <f t="shared" si="1"/>
        <v>0.2576419213973799</v>
      </c>
      <c r="H16" s="377">
        <v>28</v>
      </c>
      <c r="I16" s="485">
        <f t="shared" si="2"/>
        <v>0.1222707423580786</v>
      </c>
      <c r="J16" s="746">
        <v>83</v>
      </c>
      <c r="K16" s="485">
        <f t="shared" si="3"/>
        <v>0.36244541484716158</v>
      </c>
      <c r="L16" s="746">
        <v>59</v>
      </c>
      <c r="M16" s="486">
        <f t="shared" si="4"/>
        <v>0.2576419213973799</v>
      </c>
    </row>
    <row r="17" spans="1:13" ht="17.25" customHeight="1">
      <c r="A17" s="369" t="s">
        <v>36</v>
      </c>
      <c r="B17" s="32">
        <v>183</v>
      </c>
      <c r="C17" s="745">
        <v>8.5798677856439593E-3</v>
      </c>
      <c r="D17" s="95">
        <f t="shared" si="5"/>
        <v>50</v>
      </c>
      <c r="E17" s="352">
        <f t="shared" si="0"/>
        <v>0.27322404371584702</v>
      </c>
      <c r="F17" s="744">
        <v>44</v>
      </c>
      <c r="G17" s="486">
        <f t="shared" si="1"/>
        <v>0.24043715846994534</v>
      </c>
      <c r="H17" s="377">
        <v>6</v>
      </c>
      <c r="I17" s="485">
        <f t="shared" si="2"/>
        <v>3.2786885245901641E-2</v>
      </c>
      <c r="J17" s="746">
        <v>60</v>
      </c>
      <c r="K17" s="485">
        <f t="shared" si="3"/>
        <v>0.32786885245901637</v>
      </c>
      <c r="L17" s="746">
        <v>73</v>
      </c>
      <c r="M17" s="486">
        <f t="shared" si="4"/>
        <v>0.39890710382513661</v>
      </c>
    </row>
    <row r="18" spans="1:13" ht="17.25" customHeight="1">
      <c r="A18" s="369" t="s">
        <v>37</v>
      </c>
      <c r="B18" s="32">
        <v>891</v>
      </c>
      <c r="C18" s="745">
        <v>1.9534761351428384E-2</v>
      </c>
      <c r="D18" s="95">
        <f t="shared" si="5"/>
        <v>294</v>
      </c>
      <c r="E18" s="352">
        <f t="shared" si="0"/>
        <v>0.32996632996632996</v>
      </c>
      <c r="F18" s="744">
        <v>238</v>
      </c>
      <c r="G18" s="486">
        <f t="shared" si="1"/>
        <v>0.26711560044893379</v>
      </c>
      <c r="H18" s="377">
        <v>56</v>
      </c>
      <c r="I18" s="485">
        <f t="shared" si="2"/>
        <v>6.2850729517396189E-2</v>
      </c>
      <c r="J18" s="746">
        <v>379</v>
      </c>
      <c r="K18" s="485">
        <f t="shared" si="3"/>
        <v>0.42536475869809204</v>
      </c>
      <c r="L18" s="746">
        <v>218</v>
      </c>
      <c r="M18" s="486">
        <f t="shared" si="4"/>
        <v>0.244668911335578</v>
      </c>
    </row>
    <row r="19" spans="1:13" ht="17.25" customHeight="1">
      <c r="A19" s="369" t="s">
        <v>38</v>
      </c>
      <c r="B19" s="32">
        <v>209</v>
      </c>
      <c r="C19" s="745">
        <v>7.8125E-3</v>
      </c>
      <c r="D19" s="95">
        <f t="shared" si="5"/>
        <v>88</v>
      </c>
      <c r="E19" s="352">
        <f t="shared" si="0"/>
        <v>0.42105263157894735</v>
      </c>
      <c r="F19" s="744">
        <v>64</v>
      </c>
      <c r="G19" s="486">
        <f t="shared" si="1"/>
        <v>0.30622009569377989</v>
      </c>
      <c r="H19" s="377">
        <v>24</v>
      </c>
      <c r="I19" s="485">
        <f t="shared" si="2"/>
        <v>0.11483253588516747</v>
      </c>
      <c r="J19" s="746">
        <v>58</v>
      </c>
      <c r="K19" s="485">
        <f t="shared" si="3"/>
        <v>0.27751196172248804</v>
      </c>
      <c r="L19" s="746">
        <v>63</v>
      </c>
      <c r="M19" s="486">
        <f t="shared" si="4"/>
        <v>0.30143540669856461</v>
      </c>
    </row>
    <row r="20" spans="1:13" ht="17.25" customHeight="1">
      <c r="A20" s="369" t="s">
        <v>39</v>
      </c>
      <c r="B20" s="32">
        <v>259</v>
      </c>
      <c r="C20" s="745">
        <v>1.0728191533427222E-2</v>
      </c>
      <c r="D20" s="95">
        <f t="shared" si="5"/>
        <v>185</v>
      </c>
      <c r="E20" s="352">
        <f t="shared" si="0"/>
        <v>0.7142857142857143</v>
      </c>
      <c r="F20" s="744">
        <v>176</v>
      </c>
      <c r="G20" s="486">
        <f t="shared" si="1"/>
        <v>0.67953667953667951</v>
      </c>
      <c r="H20" s="377">
        <v>9</v>
      </c>
      <c r="I20" s="485">
        <f t="shared" si="2"/>
        <v>3.4749034749034749E-2</v>
      </c>
      <c r="J20" s="746">
        <v>40</v>
      </c>
      <c r="K20" s="485">
        <f t="shared" si="3"/>
        <v>0.15444015444015444</v>
      </c>
      <c r="L20" s="746">
        <v>34</v>
      </c>
      <c r="M20" s="486">
        <f t="shared" si="4"/>
        <v>0.13127413127413126</v>
      </c>
    </row>
    <row r="21" spans="1:13" ht="17.25" customHeight="1" thickBot="1">
      <c r="A21" s="362" t="s">
        <v>40</v>
      </c>
      <c r="B21" s="346">
        <v>355</v>
      </c>
      <c r="C21" s="501">
        <v>7.5280446169179553E-3</v>
      </c>
      <c r="D21" s="351">
        <f t="shared" si="5"/>
        <v>209</v>
      </c>
      <c r="E21" s="512">
        <f t="shared" si="0"/>
        <v>0.58873239436619718</v>
      </c>
      <c r="F21" s="350">
        <v>158</v>
      </c>
      <c r="G21" s="513">
        <f t="shared" si="1"/>
        <v>0.44507042253521129</v>
      </c>
      <c r="H21" s="344">
        <v>51</v>
      </c>
      <c r="I21" s="506">
        <f t="shared" si="2"/>
        <v>0.14366197183098592</v>
      </c>
      <c r="J21" s="132">
        <v>54</v>
      </c>
      <c r="K21" s="506">
        <f t="shared" si="3"/>
        <v>0.15211267605633802</v>
      </c>
      <c r="L21" s="132">
        <v>92</v>
      </c>
      <c r="M21" s="513">
        <f t="shared" si="4"/>
        <v>0.25915492957746478</v>
      </c>
    </row>
    <row r="22" spans="1:13" ht="17.25" customHeight="1">
      <c r="A22" s="174" t="s">
        <v>917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</row>
    <row r="23" spans="1:13" ht="17.25" customHeight="1">
      <c r="A23" s="441" t="s">
        <v>782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24" spans="1:13" ht="17.25" customHeight="1">
      <c r="A24" s="441" t="s">
        <v>783</v>
      </c>
    </row>
    <row r="25" spans="1:13" ht="17.25" customHeight="1">
      <c r="A25" s="379" t="s">
        <v>52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3" ht="17.25" customHeight="1">
      <c r="B26" s="345"/>
      <c r="C26" s="345"/>
      <c r="D26" s="689"/>
      <c r="E26" s="345"/>
      <c r="F26" s="345"/>
      <c r="G26" s="345"/>
      <c r="H26" s="345"/>
      <c r="I26" s="345"/>
      <c r="J26" s="345"/>
      <c r="K26" s="345"/>
    </row>
    <row r="27" spans="1:13" ht="17.25" customHeight="1">
      <c r="C27" s="395"/>
    </row>
    <row r="28" spans="1:13">
      <c r="C28" s="689"/>
      <c r="F28" s="395"/>
    </row>
    <row r="29" spans="1:13">
      <c r="C29" s="345"/>
    </row>
    <row r="31" spans="1:13">
      <c r="C31" s="689"/>
    </row>
  </sheetData>
  <mergeCells count="10">
    <mergeCell ref="L5:M5"/>
    <mergeCell ref="A3:A6"/>
    <mergeCell ref="B3:C5"/>
    <mergeCell ref="D4:E5"/>
    <mergeCell ref="D3:G3"/>
    <mergeCell ref="H3:M3"/>
    <mergeCell ref="F4:G5"/>
    <mergeCell ref="H4:I5"/>
    <mergeCell ref="J4:M4"/>
    <mergeCell ref="J5:K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603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916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7134</v>
      </c>
      <c r="C5" s="704">
        <v>7900</v>
      </c>
      <c r="D5" s="704">
        <v>8458</v>
      </c>
      <c r="E5" s="704">
        <v>8852</v>
      </c>
      <c r="F5" s="704">
        <v>9024</v>
      </c>
      <c r="G5" s="704">
        <v>9147</v>
      </c>
      <c r="H5" s="704">
        <v>8837</v>
      </c>
      <c r="I5" s="704">
        <v>8763</v>
      </c>
      <c r="J5" s="704">
        <v>9063</v>
      </c>
      <c r="K5" s="704">
        <v>9195</v>
      </c>
      <c r="L5" s="706">
        <v>9305</v>
      </c>
      <c r="M5" s="849">
        <f>L5-K5</f>
        <v>110</v>
      </c>
      <c r="N5" s="852">
        <f>L5/K5-1</f>
        <v>1.1963023382272953E-2</v>
      </c>
      <c r="O5" s="858">
        <f>L5-G5</f>
        <v>158</v>
      </c>
      <c r="P5" s="859">
        <f>L5/G5-1</f>
        <v>1.7273422980212061E-2</v>
      </c>
      <c r="Q5" s="855">
        <f>L5-B5</f>
        <v>2171</v>
      </c>
      <c r="R5" s="717">
        <f>L5/B5-1</f>
        <v>0.30431735351836275</v>
      </c>
    </row>
    <row r="6" spans="1:18" ht="17.25" customHeight="1">
      <c r="A6" s="369" t="s">
        <v>27</v>
      </c>
      <c r="B6" s="707">
        <v>2402</v>
      </c>
      <c r="C6" s="392">
        <v>2678</v>
      </c>
      <c r="D6" s="392">
        <v>2954</v>
      </c>
      <c r="E6" s="392">
        <v>3354</v>
      </c>
      <c r="F6" s="392">
        <v>3576</v>
      </c>
      <c r="G6" s="392">
        <v>3661</v>
      </c>
      <c r="H6" s="392">
        <v>3613</v>
      </c>
      <c r="I6" s="392">
        <v>3729</v>
      </c>
      <c r="J6" s="392">
        <v>3925</v>
      </c>
      <c r="K6" s="392">
        <v>4054</v>
      </c>
      <c r="L6" s="708">
        <v>4080</v>
      </c>
      <c r="M6" s="850">
        <f t="shared" ref="M6:M19" si="0">L6-K6</f>
        <v>26</v>
      </c>
      <c r="N6" s="853">
        <f t="shared" ref="N6:N19" si="1">L6/K6-1</f>
        <v>6.4134188455846619E-3</v>
      </c>
      <c r="O6" s="860">
        <f t="shared" ref="O6:O19" si="2">L6-G6</f>
        <v>419</v>
      </c>
      <c r="P6" s="714">
        <f t="shared" ref="P6:P19" si="3">L6/G6-1</f>
        <v>0.11444960393335157</v>
      </c>
      <c r="Q6" s="856">
        <f t="shared" ref="Q6:Q19" si="4">L6-B6</f>
        <v>1678</v>
      </c>
      <c r="R6" s="718">
        <f t="shared" ref="R6:R19" si="5">L6/B6-1</f>
        <v>0.69858451290591184</v>
      </c>
    </row>
    <row r="7" spans="1:18" ht="17.25" customHeight="1">
      <c r="A7" s="369" t="s">
        <v>28</v>
      </c>
      <c r="B7" s="707">
        <v>519</v>
      </c>
      <c r="C7" s="392">
        <v>564</v>
      </c>
      <c r="D7" s="392">
        <v>650</v>
      </c>
      <c r="E7" s="392">
        <v>674</v>
      </c>
      <c r="F7" s="392">
        <v>692</v>
      </c>
      <c r="G7" s="392">
        <v>738</v>
      </c>
      <c r="H7" s="392">
        <v>694</v>
      </c>
      <c r="I7" s="392">
        <v>640</v>
      </c>
      <c r="J7" s="392">
        <v>673</v>
      </c>
      <c r="K7" s="392">
        <v>678</v>
      </c>
      <c r="L7" s="708">
        <v>700</v>
      </c>
      <c r="M7" s="850">
        <f t="shared" si="0"/>
        <v>22</v>
      </c>
      <c r="N7" s="853">
        <f t="shared" si="1"/>
        <v>3.2448377581120846E-2</v>
      </c>
      <c r="O7" s="860">
        <f t="shared" si="2"/>
        <v>-38</v>
      </c>
      <c r="P7" s="714">
        <f t="shared" si="3"/>
        <v>-5.1490514905148999E-2</v>
      </c>
      <c r="Q7" s="856">
        <f t="shared" si="4"/>
        <v>181</v>
      </c>
      <c r="R7" s="718">
        <f t="shared" si="5"/>
        <v>0.34874759152215806</v>
      </c>
    </row>
    <row r="8" spans="1:18" ht="17.25" customHeight="1">
      <c r="A8" s="369" t="s">
        <v>29</v>
      </c>
      <c r="B8" s="707">
        <v>399</v>
      </c>
      <c r="C8" s="392">
        <v>461</v>
      </c>
      <c r="D8" s="392">
        <v>380</v>
      </c>
      <c r="E8" s="392">
        <v>376</v>
      </c>
      <c r="F8" s="392">
        <v>362</v>
      </c>
      <c r="G8" s="392">
        <v>345</v>
      </c>
      <c r="H8" s="392">
        <v>319</v>
      </c>
      <c r="I8" s="392">
        <v>316</v>
      </c>
      <c r="J8" s="392">
        <v>335</v>
      </c>
      <c r="K8" s="392">
        <v>318</v>
      </c>
      <c r="L8" s="708">
        <v>340</v>
      </c>
      <c r="M8" s="850">
        <f t="shared" si="0"/>
        <v>22</v>
      </c>
      <c r="N8" s="853">
        <f t="shared" si="1"/>
        <v>6.9182389937106903E-2</v>
      </c>
      <c r="O8" s="860">
        <f t="shared" si="2"/>
        <v>-5</v>
      </c>
      <c r="P8" s="714">
        <f t="shared" si="3"/>
        <v>-1.4492753623188359E-2</v>
      </c>
      <c r="Q8" s="856">
        <f t="shared" si="4"/>
        <v>-59</v>
      </c>
      <c r="R8" s="718">
        <f t="shared" si="5"/>
        <v>-0.14786967418546371</v>
      </c>
    </row>
    <row r="9" spans="1:18" ht="17.25" customHeight="1">
      <c r="A9" s="369" t="s">
        <v>30</v>
      </c>
      <c r="B9" s="707">
        <v>461</v>
      </c>
      <c r="C9" s="392">
        <v>525</v>
      </c>
      <c r="D9" s="392">
        <v>560</v>
      </c>
      <c r="E9" s="392">
        <v>573</v>
      </c>
      <c r="F9" s="392">
        <v>551</v>
      </c>
      <c r="G9" s="392">
        <v>531</v>
      </c>
      <c r="H9" s="392">
        <v>544</v>
      </c>
      <c r="I9" s="392">
        <v>542</v>
      </c>
      <c r="J9" s="392">
        <v>583</v>
      </c>
      <c r="K9" s="392">
        <v>589</v>
      </c>
      <c r="L9" s="708">
        <v>554</v>
      </c>
      <c r="M9" s="850">
        <f t="shared" si="0"/>
        <v>-35</v>
      </c>
      <c r="N9" s="853">
        <f t="shared" si="1"/>
        <v>-5.9422750424448223E-2</v>
      </c>
      <c r="O9" s="860">
        <f t="shared" si="2"/>
        <v>23</v>
      </c>
      <c r="P9" s="714">
        <f t="shared" si="3"/>
        <v>4.3314500941619594E-2</v>
      </c>
      <c r="Q9" s="856">
        <f t="shared" si="4"/>
        <v>93</v>
      </c>
      <c r="R9" s="718">
        <f t="shared" si="5"/>
        <v>0.20173535791757047</v>
      </c>
    </row>
    <row r="10" spans="1:18" ht="17.25" customHeight="1">
      <c r="A10" s="369" t="s">
        <v>31</v>
      </c>
      <c r="B10" s="707">
        <v>526</v>
      </c>
      <c r="C10" s="392">
        <v>555</v>
      </c>
      <c r="D10" s="392">
        <v>545</v>
      </c>
      <c r="E10" s="392">
        <v>551</v>
      </c>
      <c r="F10" s="392">
        <v>524</v>
      </c>
      <c r="G10" s="392">
        <v>542</v>
      </c>
      <c r="H10" s="392">
        <v>505</v>
      </c>
      <c r="I10" s="392">
        <v>464</v>
      </c>
      <c r="J10" s="392">
        <v>457</v>
      </c>
      <c r="K10" s="392">
        <v>423</v>
      </c>
      <c r="L10" s="708">
        <v>385</v>
      </c>
      <c r="M10" s="850">
        <f t="shared" si="0"/>
        <v>-38</v>
      </c>
      <c r="N10" s="853">
        <f t="shared" si="1"/>
        <v>-8.9834515366430279E-2</v>
      </c>
      <c r="O10" s="860">
        <f t="shared" si="2"/>
        <v>-157</v>
      </c>
      <c r="P10" s="714">
        <f t="shared" si="3"/>
        <v>-0.28966789667896675</v>
      </c>
      <c r="Q10" s="856">
        <f t="shared" si="4"/>
        <v>-141</v>
      </c>
      <c r="R10" s="718">
        <f t="shared" si="5"/>
        <v>-0.26806083650190116</v>
      </c>
    </row>
    <row r="11" spans="1:18" ht="17.25" customHeight="1">
      <c r="A11" s="369" t="s">
        <v>32</v>
      </c>
      <c r="B11" s="707">
        <v>641</v>
      </c>
      <c r="C11" s="392">
        <v>741</v>
      </c>
      <c r="D11" s="392">
        <v>766</v>
      </c>
      <c r="E11" s="392">
        <v>712</v>
      </c>
      <c r="F11" s="392">
        <v>691</v>
      </c>
      <c r="G11" s="392">
        <v>672</v>
      </c>
      <c r="H11" s="392">
        <v>570</v>
      </c>
      <c r="I11" s="392">
        <v>524</v>
      </c>
      <c r="J11" s="392">
        <v>491</v>
      </c>
      <c r="K11" s="392">
        <v>491</v>
      </c>
      <c r="L11" s="708">
        <v>523</v>
      </c>
      <c r="M11" s="850">
        <f t="shared" si="0"/>
        <v>32</v>
      </c>
      <c r="N11" s="853">
        <f t="shared" si="1"/>
        <v>6.5173116089612959E-2</v>
      </c>
      <c r="O11" s="860">
        <f t="shared" si="2"/>
        <v>-149</v>
      </c>
      <c r="P11" s="714">
        <f t="shared" si="3"/>
        <v>-0.22172619047619047</v>
      </c>
      <c r="Q11" s="856">
        <f t="shared" si="4"/>
        <v>-118</v>
      </c>
      <c r="R11" s="718">
        <f t="shared" si="5"/>
        <v>-0.1840873634945398</v>
      </c>
    </row>
    <row r="12" spans="1:18" ht="17.25" customHeight="1">
      <c r="A12" s="369" t="s">
        <v>33</v>
      </c>
      <c r="B12" s="707">
        <v>245</v>
      </c>
      <c r="C12" s="392">
        <v>271</v>
      </c>
      <c r="D12" s="392">
        <v>295</v>
      </c>
      <c r="E12" s="392">
        <v>288</v>
      </c>
      <c r="F12" s="392">
        <v>304</v>
      </c>
      <c r="G12" s="392">
        <v>305</v>
      </c>
      <c r="H12" s="392">
        <v>322</v>
      </c>
      <c r="I12" s="392">
        <v>291</v>
      </c>
      <c r="J12" s="392">
        <v>282</v>
      </c>
      <c r="K12" s="392">
        <v>292</v>
      </c>
      <c r="L12" s="708">
        <v>314</v>
      </c>
      <c r="M12" s="850">
        <f t="shared" si="0"/>
        <v>22</v>
      </c>
      <c r="N12" s="853">
        <f t="shared" si="1"/>
        <v>7.5342465753424737E-2</v>
      </c>
      <c r="O12" s="860">
        <f t="shared" si="2"/>
        <v>9</v>
      </c>
      <c r="P12" s="714">
        <f t="shared" si="3"/>
        <v>2.9508196721311553E-2</v>
      </c>
      <c r="Q12" s="856">
        <f t="shared" si="4"/>
        <v>69</v>
      </c>
      <c r="R12" s="718">
        <f t="shared" si="5"/>
        <v>0.28163265306122454</v>
      </c>
    </row>
    <row r="13" spans="1:18" ht="17.25" customHeight="1">
      <c r="A13" s="369" t="s">
        <v>34</v>
      </c>
      <c r="B13" s="707">
        <v>220</v>
      </c>
      <c r="C13" s="392">
        <v>250</v>
      </c>
      <c r="D13" s="392">
        <v>264</v>
      </c>
      <c r="E13" s="392">
        <v>246</v>
      </c>
      <c r="F13" s="392">
        <v>250</v>
      </c>
      <c r="G13" s="392">
        <v>249</v>
      </c>
      <c r="H13" s="392">
        <v>262</v>
      </c>
      <c r="I13" s="392">
        <v>273</v>
      </c>
      <c r="J13" s="392">
        <v>286</v>
      </c>
      <c r="K13" s="392">
        <v>315</v>
      </c>
      <c r="L13" s="708">
        <v>283</v>
      </c>
      <c r="M13" s="850">
        <f t="shared" si="0"/>
        <v>-32</v>
      </c>
      <c r="N13" s="853">
        <f t="shared" si="1"/>
        <v>-0.10158730158730156</v>
      </c>
      <c r="O13" s="860">
        <f t="shared" si="2"/>
        <v>34</v>
      </c>
      <c r="P13" s="714">
        <f t="shared" si="3"/>
        <v>0.13654618473895574</v>
      </c>
      <c r="Q13" s="856">
        <f t="shared" si="4"/>
        <v>63</v>
      </c>
      <c r="R13" s="718">
        <f t="shared" si="5"/>
        <v>0.28636363636363638</v>
      </c>
    </row>
    <row r="14" spans="1:18" ht="17.25" customHeight="1">
      <c r="A14" s="369" t="s">
        <v>35</v>
      </c>
      <c r="B14" s="707">
        <v>179</v>
      </c>
      <c r="C14" s="392">
        <v>171</v>
      </c>
      <c r="D14" s="392">
        <v>187</v>
      </c>
      <c r="E14" s="392">
        <v>175</v>
      </c>
      <c r="F14" s="392">
        <v>175</v>
      </c>
      <c r="G14" s="392">
        <v>201</v>
      </c>
      <c r="H14" s="392">
        <v>214</v>
      </c>
      <c r="I14" s="392">
        <v>214</v>
      </c>
      <c r="J14" s="392">
        <v>213</v>
      </c>
      <c r="K14" s="392">
        <v>216</v>
      </c>
      <c r="L14" s="708">
        <v>229</v>
      </c>
      <c r="M14" s="850">
        <f t="shared" si="0"/>
        <v>13</v>
      </c>
      <c r="N14" s="853">
        <f t="shared" si="1"/>
        <v>6.0185185185185119E-2</v>
      </c>
      <c r="O14" s="860">
        <f t="shared" si="2"/>
        <v>28</v>
      </c>
      <c r="P14" s="714">
        <f t="shared" si="3"/>
        <v>0.13930348258706471</v>
      </c>
      <c r="Q14" s="856">
        <f t="shared" si="4"/>
        <v>50</v>
      </c>
      <c r="R14" s="718">
        <f t="shared" si="5"/>
        <v>0.27932960893854752</v>
      </c>
    </row>
    <row r="15" spans="1:18" ht="17.25" customHeight="1">
      <c r="A15" s="369" t="s">
        <v>36</v>
      </c>
      <c r="B15" s="707">
        <v>155</v>
      </c>
      <c r="C15" s="392">
        <v>155</v>
      </c>
      <c r="D15" s="392">
        <v>176</v>
      </c>
      <c r="E15" s="392">
        <v>191</v>
      </c>
      <c r="F15" s="392">
        <v>186</v>
      </c>
      <c r="G15" s="392">
        <v>190</v>
      </c>
      <c r="H15" s="392">
        <v>171</v>
      </c>
      <c r="I15" s="392">
        <v>186</v>
      </c>
      <c r="J15" s="392">
        <v>172</v>
      </c>
      <c r="K15" s="392">
        <v>178</v>
      </c>
      <c r="L15" s="708">
        <v>183</v>
      </c>
      <c r="M15" s="850">
        <f t="shared" si="0"/>
        <v>5</v>
      </c>
      <c r="N15" s="853">
        <f t="shared" si="1"/>
        <v>2.8089887640449396E-2</v>
      </c>
      <c r="O15" s="860">
        <f t="shared" si="2"/>
        <v>-7</v>
      </c>
      <c r="P15" s="714">
        <f t="shared" si="3"/>
        <v>-3.6842105263157898E-2</v>
      </c>
      <c r="Q15" s="856">
        <f t="shared" si="4"/>
        <v>28</v>
      </c>
      <c r="R15" s="718">
        <f t="shared" si="5"/>
        <v>0.1806451612903226</v>
      </c>
    </row>
    <row r="16" spans="1:18" ht="17.25" customHeight="1">
      <c r="A16" s="369" t="s">
        <v>37</v>
      </c>
      <c r="B16" s="707">
        <v>559</v>
      </c>
      <c r="C16" s="392">
        <v>630</v>
      </c>
      <c r="D16" s="392">
        <v>700</v>
      </c>
      <c r="E16" s="392">
        <v>759</v>
      </c>
      <c r="F16" s="392">
        <v>752</v>
      </c>
      <c r="G16" s="392">
        <v>794</v>
      </c>
      <c r="H16" s="392">
        <v>768</v>
      </c>
      <c r="I16" s="392">
        <v>767</v>
      </c>
      <c r="J16" s="392">
        <v>787</v>
      </c>
      <c r="K16" s="392">
        <v>818</v>
      </c>
      <c r="L16" s="708">
        <v>891</v>
      </c>
      <c r="M16" s="850">
        <f t="shared" si="0"/>
        <v>73</v>
      </c>
      <c r="N16" s="853">
        <f t="shared" si="1"/>
        <v>8.9242053789731157E-2</v>
      </c>
      <c r="O16" s="860">
        <f t="shared" si="2"/>
        <v>97</v>
      </c>
      <c r="P16" s="714">
        <f t="shared" si="3"/>
        <v>0.12216624685138533</v>
      </c>
      <c r="Q16" s="856">
        <f t="shared" si="4"/>
        <v>332</v>
      </c>
      <c r="R16" s="718">
        <f t="shared" si="5"/>
        <v>0.59391771019677986</v>
      </c>
    </row>
    <row r="17" spans="1:18" ht="17.25" customHeight="1">
      <c r="A17" s="369" t="s">
        <v>38</v>
      </c>
      <c r="B17" s="707">
        <v>229</v>
      </c>
      <c r="C17" s="392">
        <v>237</v>
      </c>
      <c r="D17" s="392">
        <v>267</v>
      </c>
      <c r="E17" s="392">
        <v>247</v>
      </c>
      <c r="F17" s="392">
        <v>240</v>
      </c>
      <c r="G17" s="392">
        <v>226</v>
      </c>
      <c r="H17" s="392">
        <v>201</v>
      </c>
      <c r="I17" s="392">
        <v>181</v>
      </c>
      <c r="J17" s="392">
        <v>199</v>
      </c>
      <c r="K17" s="392">
        <v>202</v>
      </c>
      <c r="L17" s="708">
        <v>209</v>
      </c>
      <c r="M17" s="850">
        <f t="shared" si="0"/>
        <v>7</v>
      </c>
      <c r="N17" s="853">
        <f t="shared" si="1"/>
        <v>3.4653465346534684E-2</v>
      </c>
      <c r="O17" s="860">
        <f t="shared" si="2"/>
        <v>-17</v>
      </c>
      <c r="P17" s="714">
        <f t="shared" si="3"/>
        <v>-7.5221238938053103E-2</v>
      </c>
      <c r="Q17" s="856">
        <f t="shared" si="4"/>
        <v>-20</v>
      </c>
      <c r="R17" s="718">
        <f t="shared" si="5"/>
        <v>-8.7336244541484698E-2</v>
      </c>
    </row>
    <row r="18" spans="1:18" ht="17.25" customHeight="1">
      <c r="A18" s="369" t="s">
        <v>39</v>
      </c>
      <c r="B18" s="707">
        <v>230</v>
      </c>
      <c r="C18" s="392">
        <v>268</v>
      </c>
      <c r="D18" s="392">
        <v>286</v>
      </c>
      <c r="E18" s="392">
        <v>314</v>
      </c>
      <c r="F18" s="392">
        <v>314</v>
      </c>
      <c r="G18" s="392">
        <v>286</v>
      </c>
      <c r="H18" s="392">
        <v>279</v>
      </c>
      <c r="I18" s="392">
        <v>286</v>
      </c>
      <c r="J18" s="392">
        <v>320</v>
      </c>
      <c r="K18" s="392">
        <v>298</v>
      </c>
      <c r="L18" s="708">
        <v>259</v>
      </c>
      <c r="M18" s="850">
        <f t="shared" si="0"/>
        <v>-39</v>
      </c>
      <c r="N18" s="853">
        <f t="shared" si="1"/>
        <v>-0.13087248322147649</v>
      </c>
      <c r="O18" s="860">
        <f t="shared" si="2"/>
        <v>-27</v>
      </c>
      <c r="P18" s="714">
        <f t="shared" si="3"/>
        <v>-9.4405594405594373E-2</v>
      </c>
      <c r="Q18" s="856">
        <f t="shared" si="4"/>
        <v>29</v>
      </c>
      <c r="R18" s="718">
        <f t="shared" si="5"/>
        <v>0.12608695652173907</v>
      </c>
    </row>
    <row r="19" spans="1:18" ht="17.25" customHeight="1" thickBot="1">
      <c r="A19" s="362" t="s">
        <v>40</v>
      </c>
      <c r="B19" s="709">
        <v>369</v>
      </c>
      <c r="C19" s="427">
        <v>394</v>
      </c>
      <c r="D19" s="427">
        <v>428</v>
      </c>
      <c r="E19" s="427">
        <v>392</v>
      </c>
      <c r="F19" s="427">
        <v>407</v>
      </c>
      <c r="G19" s="427">
        <v>407</v>
      </c>
      <c r="H19" s="427">
        <v>375</v>
      </c>
      <c r="I19" s="427">
        <v>350</v>
      </c>
      <c r="J19" s="427">
        <v>340</v>
      </c>
      <c r="K19" s="427">
        <v>323</v>
      </c>
      <c r="L19" s="710">
        <v>355</v>
      </c>
      <c r="M19" s="851">
        <f t="shared" si="0"/>
        <v>32</v>
      </c>
      <c r="N19" s="854">
        <f t="shared" si="1"/>
        <v>9.9071207430340591E-2</v>
      </c>
      <c r="O19" s="861">
        <f t="shared" si="2"/>
        <v>-52</v>
      </c>
      <c r="P19" s="720">
        <f t="shared" si="3"/>
        <v>-0.12776412776412771</v>
      </c>
      <c r="Q19" s="857">
        <f t="shared" si="4"/>
        <v>-14</v>
      </c>
      <c r="R19" s="722">
        <f t="shared" si="5"/>
        <v>-3.7940379403794022E-2</v>
      </c>
    </row>
    <row r="20" spans="1:18" s="52" customFormat="1" ht="17.25" customHeight="1">
      <c r="A20" s="22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AC34"/>
  <sheetViews>
    <sheetView zoomScaleNormal="100" workbookViewId="0"/>
  </sheetViews>
  <sheetFormatPr defaultColWidth="9.140625" defaultRowHeight="15"/>
  <cols>
    <col min="1" max="1" width="12.85546875" style="49" customWidth="1"/>
    <col min="2" max="2" width="5.7109375" style="49" customWidth="1"/>
    <col min="3" max="17" width="7.140625" style="49" customWidth="1"/>
    <col min="18" max="19" width="7.5703125" style="49" customWidth="1"/>
    <col min="20" max="25" width="6.140625" style="49" customWidth="1"/>
    <col min="26" max="16384" width="9.140625" style="49"/>
  </cols>
  <sheetData>
    <row r="1" spans="1:29" s="378" customFormat="1" ht="17.25" customHeight="1">
      <c r="A1" s="378" t="s">
        <v>604</v>
      </c>
      <c r="T1" s="298"/>
    </row>
    <row r="2" spans="1:29" s="379" customFormat="1" ht="17.25" customHeight="1" thickBot="1">
      <c r="A2" s="701" t="s">
        <v>329</v>
      </c>
      <c r="T2" s="379" t="s">
        <v>0</v>
      </c>
    </row>
    <row r="3" spans="1:29" s="75" customFormat="1" ht="24.75" customHeight="1">
      <c r="A3" s="1499" t="s">
        <v>334</v>
      </c>
      <c r="B3" s="1500"/>
      <c r="C3" s="1538" t="s">
        <v>441</v>
      </c>
      <c r="D3" s="1539"/>
      <c r="E3" s="1540"/>
      <c r="F3" s="1538" t="s">
        <v>442</v>
      </c>
      <c r="G3" s="1539"/>
      <c r="H3" s="1539"/>
      <c r="I3" s="1539"/>
      <c r="J3" s="1539"/>
      <c r="K3" s="1539"/>
      <c r="L3" s="1539"/>
      <c r="M3" s="1539"/>
      <c r="N3" s="1540"/>
      <c r="O3" s="1559" t="s">
        <v>880</v>
      </c>
      <c r="P3" s="1539"/>
      <c r="Q3" s="1540"/>
    </row>
    <row r="4" spans="1:29" s="75" customFormat="1" ht="17.25" customHeight="1">
      <c r="A4" s="1501"/>
      <c r="B4" s="1502"/>
      <c r="C4" s="1507" t="s">
        <v>5</v>
      </c>
      <c r="D4" s="1567" t="s">
        <v>50</v>
      </c>
      <c r="E4" s="1710"/>
      <c r="F4" s="1585" t="s">
        <v>5</v>
      </c>
      <c r="G4" s="1640" t="s">
        <v>443</v>
      </c>
      <c r="H4" s="1586"/>
      <c r="I4" s="1567" t="s">
        <v>486</v>
      </c>
      <c r="J4" s="1708"/>
      <c r="K4" s="1708"/>
      <c r="L4" s="1708"/>
      <c r="M4" s="1708"/>
      <c r="N4" s="1710"/>
      <c r="O4" s="1722" t="s">
        <v>5</v>
      </c>
      <c r="P4" s="1567" t="s">
        <v>443</v>
      </c>
      <c r="Q4" s="1710"/>
    </row>
    <row r="5" spans="1:29" s="75" customFormat="1" ht="24.75" customHeight="1">
      <c r="A5" s="1501"/>
      <c r="B5" s="1502"/>
      <c r="C5" s="1709"/>
      <c r="D5" s="1567" t="s">
        <v>440</v>
      </c>
      <c r="E5" s="1711" t="s">
        <v>74</v>
      </c>
      <c r="F5" s="1779"/>
      <c r="G5" s="1586"/>
      <c r="H5" s="1586"/>
      <c r="I5" s="1567" t="s">
        <v>487</v>
      </c>
      <c r="J5" s="1708"/>
      <c r="K5" s="1708"/>
      <c r="L5" s="1567" t="s">
        <v>458</v>
      </c>
      <c r="M5" s="1708"/>
      <c r="N5" s="1710"/>
      <c r="O5" s="1560"/>
      <c r="P5" s="1708"/>
      <c r="Q5" s="1710"/>
      <c r="T5" s="1801"/>
      <c r="U5" s="1801"/>
      <c r="V5" s="1801"/>
      <c r="W5" s="1801"/>
      <c r="X5" s="1801"/>
      <c r="Y5" s="1801"/>
      <c r="Z5" s="996"/>
      <c r="AA5" s="996"/>
      <c r="AB5" s="996"/>
      <c r="AC5" s="996"/>
    </row>
    <row r="6" spans="1:29" s="75" customFormat="1" ht="24.75" customHeight="1" thickBot="1">
      <c r="A6" s="1503"/>
      <c r="B6" s="1504"/>
      <c r="C6" s="1509"/>
      <c r="D6" s="1723"/>
      <c r="E6" s="1712"/>
      <c r="F6" s="1780"/>
      <c r="G6" s="1349" t="s">
        <v>8</v>
      </c>
      <c r="H6" s="1349" t="s">
        <v>246</v>
      </c>
      <c r="I6" s="1350" t="s">
        <v>5</v>
      </c>
      <c r="J6" s="1350" t="s">
        <v>8</v>
      </c>
      <c r="K6" s="1350" t="s">
        <v>246</v>
      </c>
      <c r="L6" s="1350" t="s">
        <v>5</v>
      </c>
      <c r="M6" s="1350" t="s">
        <v>8</v>
      </c>
      <c r="N6" s="1351" t="s">
        <v>246</v>
      </c>
      <c r="O6" s="1562"/>
      <c r="P6" s="1350" t="s">
        <v>11</v>
      </c>
      <c r="Q6" s="1381" t="s">
        <v>249</v>
      </c>
      <c r="T6" s="986"/>
      <c r="U6" s="986"/>
      <c r="V6" s="986"/>
      <c r="W6" s="986"/>
      <c r="X6" s="986"/>
      <c r="Y6" s="986"/>
      <c r="Z6" s="996"/>
      <c r="AA6" s="996"/>
      <c r="AB6" s="996"/>
      <c r="AC6" s="996"/>
    </row>
    <row r="7" spans="1:29" ht="15.75" customHeight="1">
      <c r="A7" s="1505" t="s">
        <v>13</v>
      </c>
      <c r="B7" s="1506"/>
      <c r="C7" s="188">
        <v>618</v>
      </c>
      <c r="D7" s="830">
        <v>125</v>
      </c>
      <c r="E7" s="47">
        <v>493</v>
      </c>
      <c r="F7" s="285">
        <v>18698</v>
      </c>
      <c r="G7" s="306">
        <v>7442</v>
      </c>
      <c r="H7" s="728">
        <v>11256</v>
      </c>
      <c r="I7" s="728">
        <v>7526</v>
      </c>
      <c r="J7" s="728">
        <v>3399</v>
      </c>
      <c r="K7" s="728">
        <v>4127</v>
      </c>
      <c r="L7" s="728">
        <v>11172</v>
      </c>
      <c r="M7" s="773">
        <v>4043</v>
      </c>
      <c r="N7" s="356">
        <v>7129</v>
      </c>
      <c r="O7" s="377">
        <v>2560.6</v>
      </c>
      <c r="P7" s="443">
        <v>1516.2</v>
      </c>
      <c r="Q7" s="356">
        <v>1044.3999999999999</v>
      </c>
      <c r="S7" s="76"/>
      <c r="T7" s="286"/>
      <c r="U7" s="286"/>
      <c r="V7" s="286"/>
      <c r="W7" s="286"/>
      <c r="X7" s="286"/>
      <c r="Y7" s="286"/>
      <c r="Z7" s="997"/>
      <c r="AA7" s="997"/>
      <c r="AB7" s="997"/>
      <c r="AC7" s="997"/>
    </row>
    <row r="8" spans="1:29" ht="15.75" customHeight="1">
      <c r="A8" s="1505" t="s">
        <v>14</v>
      </c>
      <c r="B8" s="1506"/>
      <c r="C8" s="188">
        <v>673</v>
      </c>
      <c r="D8" s="830">
        <v>127</v>
      </c>
      <c r="E8" s="47">
        <v>546</v>
      </c>
      <c r="F8" s="285">
        <v>19728</v>
      </c>
      <c r="G8" s="306">
        <v>7684</v>
      </c>
      <c r="H8" s="728">
        <v>12044</v>
      </c>
      <c r="I8" s="728">
        <v>7405</v>
      </c>
      <c r="J8" s="728">
        <v>3339</v>
      </c>
      <c r="K8" s="728">
        <v>4066</v>
      </c>
      <c r="L8" s="728">
        <v>12323</v>
      </c>
      <c r="M8" s="773">
        <v>4345</v>
      </c>
      <c r="N8" s="356">
        <v>7978</v>
      </c>
      <c r="O8" s="377">
        <v>2542.1</v>
      </c>
      <c r="P8" s="443">
        <v>1573</v>
      </c>
      <c r="Q8" s="356">
        <v>969.09999999999991</v>
      </c>
      <c r="S8" s="76"/>
      <c r="T8" s="286"/>
      <c r="U8" s="286"/>
      <c r="V8" s="286"/>
      <c r="W8" s="286"/>
      <c r="X8" s="286"/>
      <c r="Y8" s="286"/>
      <c r="Z8" s="997"/>
      <c r="AA8" s="997"/>
      <c r="AB8" s="997"/>
      <c r="AC8" s="997"/>
    </row>
    <row r="9" spans="1:29" ht="15.75" customHeight="1">
      <c r="A9" s="1505" t="s">
        <v>15</v>
      </c>
      <c r="B9" s="1506"/>
      <c r="C9" s="188">
        <v>718</v>
      </c>
      <c r="D9" s="830">
        <v>129</v>
      </c>
      <c r="E9" s="47">
        <v>589</v>
      </c>
      <c r="F9" s="285">
        <v>18731</v>
      </c>
      <c r="G9" s="306">
        <v>7216</v>
      </c>
      <c r="H9" s="728">
        <v>11515</v>
      </c>
      <c r="I9" s="728">
        <v>6843</v>
      </c>
      <c r="J9" s="728">
        <v>3001</v>
      </c>
      <c r="K9" s="728">
        <v>3842</v>
      </c>
      <c r="L9" s="728">
        <v>11888</v>
      </c>
      <c r="M9" s="773">
        <v>4215</v>
      </c>
      <c r="N9" s="356">
        <v>7673</v>
      </c>
      <c r="O9" s="377">
        <v>2504</v>
      </c>
      <c r="P9" s="443">
        <v>1506.8</v>
      </c>
      <c r="Q9" s="356">
        <v>997.2</v>
      </c>
      <c r="S9" s="76"/>
      <c r="T9" s="286"/>
      <c r="U9" s="286"/>
      <c r="V9" s="286"/>
      <c r="W9" s="286"/>
      <c r="X9" s="286"/>
      <c r="Y9" s="286"/>
      <c r="Z9" s="997"/>
      <c r="AA9" s="997"/>
      <c r="AB9" s="997"/>
      <c r="AC9" s="997"/>
    </row>
    <row r="10" spans="1:29" ht="15.75" customHeight="1">
      <c r="A10" s="1505" t="s">
        <v>16</v>
      </c>
      <c r="B10" s="1506"/>
      <c r="C10" s="188">
        <v>761</v>
      </c>
      <c r="D10" s="830">
        <v>129</v>
      </c>
      <c r="E10" s="47">
        <v>632</v>
      </c>
      <c r="F10" s="285">
        <v>19125</v>
      </c>
      <c r="G10" s="306">
        <v>7286</v>
      </c>
      <c r="H10" s="728">
        <v>11839</v>
      </c>
      <c r="I10" s="728">
        <v>6278</v>
      </c>
      <c r="J10" s="728">
        <v>2806</v>
      </c>
      <c r="K10" s="728">
        <v>3472</v>
      </c>
      <c r="L10" s="728">
        <v>12847</v>
      </c>
      <c r="M10" s="773">
        <v>4480</v>
      </c>
      <c r="N10" s="356">
        <v>8367</v>
      </c>
      <c r="O10" s="377">
        <v>2560</v>
      </c>
      <c r="P10" s="443">
        <v>1586.8</v>
      </c>
      <c r="Q10" s="356">
        <v>973.2</v>
      </c>
      <c r="S10" s="76"/>
      <c r="T10" s="286"/>
      <c r="U10" s="286"/>
      <c r="V10" s="286"/>
      <c r="W10" s="286"/>
      <c r="X10" s="286"/>
      <c r="Y10" s="286"/>
      <c r="Z10" s="997"/>
      <c r="AA10" s="997"/>
      <c r="AB10" s="997"/>
      <c r="AC10" s="997"/>
    </row>
    <row r="11" spans="1:29" ht="15.75" customHeight="1">
      <c r="A11" s="1505" t="s">
        <v>17</v>
      </c>
      <c r="B11" s="1506"/>
      <c r="C11" s="188">
        <v>787</v>
      </c>
      <c r="D11" s="830">
        <v>133</v>
      </c>
      <c r="E11" s="47">
        <v>654</v>
      </c>
      <c r="F11" s="285">
        <v>19160</v>
      </c>
      <c r="G11" s="306">
        <v>7212</v>
      </c>
      <c r="H11" s="728">
        <v>11948</v>
      </c>
      <c r="I11" s="728">
        <v>6051</v>
      </c>
      <c r="J11" s="728">
        <v>2724</v>
      </c>
      <c r="K11" s="728">
        <v>3327</v>
      </c>
      <c r="L11" s="728">
        <v>13109</v>
      </c>
      <c r="M11" s="773">
        <v>4488</v>
      </c>
      <c r="N11" s="356">
        <v>8621</v>
      </c>
      <c r="O11" s="377">
        <v>2317</v>
      </c>
      <c r="P11" s="443">
        <v>1463.5</v>
      </c>
      <c r="Q11" s="356">
        <v>853.5</v>
      </c>
      <c r="S11" s="76"/>
      <c r="T11" s="286"/>
      <c r="U11" s="286"/>
      <c r="V11" s="286"/>
      <c r="W11" s="286"/>
      <c r="X11" s="286"/>
      <c r="Y11" s="286"/>
      <c r="Z11" s="997"/>
      <c r="AA11" s="997"/>
      <c r="AB11" s="997"/>
      <c r="AC11" s="997"/>
    </row>
    <row r="12" spans="1:29" ht="15.75" customHeight="1">
      <c r="A12" s="1505" t="s">
        <v>18</v>
      </c>
      <c r="B12" s="1506"/>
      <c r="C12" s="188">
        <v>837</v>
      </c>
      <c r="D12" s="830">
        <v>134</v>
      </c>
      <c r="E12" s="47">
        <v>703</v>
      </c>
      <c r="F12" s="285">
        <v>19876</v>
      </c>
      <c r="G12" s="306">
        <v>7373</v>
      </c>
      <c r="H12" s="728">
        <v>12503</v>
      </c>
      <c r="I12" s="728">
        <v>6329</v>
      </c>
      <c r="J12" s="728">
        <v>2775</v>
      </c>
      <c r="K12" s="728">
        <v>3554</v>
      </c>
      <c r="L12" s="728">
        <v>13547</v>
      </c>
      <c r="M12" s="773">
        <v>4598</v>
      </c>
      <c r="N12" s="356">
        <v>8949</v>
      </c>
      <c r="O12" s="377">
        <v>2432.3000000000002</v>
      </c>
      <c r="P12" s="443">
        <v>1540.2</v>
      </c>
      <c r="Q12" s="356">
        <v>892.10000000000014</v>
      </c>
      <c r="S12" s="76"/>
      <c r="T12" s="286"/>
      <c r="U12" s="286"/>
      <c r="V12" s="286"/>
      <c r="W12" s="286"/>
      <c r="X12" s="286"/>
      <c r="Y12" s="286"/>
      <c r="Z12" s="997"/>
      <c r="AA12" s="997"/>
      <c r="AB12" s="997"/>
      <c r="AC12" s="997"/>
    </row>
    <row r="13" spans="1:29" ht="15.75" customHeight="1">
      <c r="A13" s="1505" t="s">
        <v>19</v>
      </c>
      <c r="B13" s="1506"/>
      <c r="C13" s="188">
        <v>861</v>
      </c>
      <c r="D13" s="830">
        <v>137</v>
      </c>
      <c r="E13" s="47">
        <v>724</v>
      </c>
      <c r="F13" s="285">
        <v>19835</v>
      </c>
      <c r="G13" s="306">
        <v>7373</v>
      </c>
      <c r="H13" s="728">
        <v>12462</v>
      </c>
      <c r="I13" s="728">
        <v>6619</v>
      </c>
      <c r="J13" s="728">
        <v>2879</v>
      </c>
      <c r="K13" s="728">
        <v>3740</v>
      </c>
      <c r="L13" s="728">
        <v>13216</v>
      </c>
      <c r="M13" s="773">
        <v>4494</v>
      </c>
      <c r="N13" s="356">
        <v>8722</v>
      </c>
      <c r="O13" s="377">
        <v>2234.8000000000002</v>
      </c>
      <c r="P13" s="443">
        <v>1446.8</v>
      </c>
      <c r="Q13" s="356">
        <v>788.00000000000023</v>
      </c>
      <c r="S13" s="76"/>
      <c r="T13" s="286"/>
      <c r="U13" s="286"/>
      <c r="V13" s="286"/>
      <c r="W13" s="286"/>
      <c r="X13" s="286"/>
      <c r="Y13" s="286"/>
      <c r="Z13" s="997"/>
      <c r="AA13" s="997"/>
      <c r="AB13" s="997"/>
      <c r="AC13" s="997"/>
    </row>
    <row r="14" spans="1:29" ht="15.75" customHeight="1">
      <c r="A14" s="1505" t="s">
        <v>20</v>
      </c>
      <c r="B14" s="1506"/>
      <c r="C14" s="188">
        <v>912</v>
      </c>
      <c r="D14" s="830">
        <v>139</v>
      </c>
      <c r="E14" s="47">
        <v>773</v>
      </c>
      <c r="F14" s="285">
        <v>20046</v>
      </c>
      <c r="G14" s="306">
        <v>7599</v>
      </c>
      <c r="H14" s="728">
        <v>12447</v>
      </c>
      <c r="I14" s="728">
        <v>6127</v>
      </c>
      <c r="J14" s="728">
        <v>2725</v>
      </c>
      <c r="K14" s="728">
        <v>3402</v>
      </c>
      <c r="L14" s="728">
        <v>13919</v>
      </c>
      <c r="M14" s="773">
        <v>4874</v>
      </c>
      <c r="N14" s="356">
        <v>9045</v>
      </c>
      <c r="O14" s="306">
        <v>2141.1999999999998</v>
      </c>
      <c r="P14" s="286">
        <v>1400.2</v>
      </c>
      <c r="Q14" s="356">
        <v>740.99999999999977</v>
      </c>
      <c r="S14" s="76"/>
      <c r="T14" s="286"/>
      <c r="U14" s="286"/>
      <c r="V14" s="286"/>
      <c r="W14" s="286"/>
      <c r="X14" s="286"/>
      <c r="Y14" s="286"/>
      <c r="Z14" s="997"/>
      <c r="AA14" s="997"/>
      <c r="AB14" s="997"/>
      <c r="AC14" s="997"/>
    </row>
    <row r="15" spans="1:29" ht="15.75" customHeight="1">
      <c r="A15" s="1505" t="s">
        <v>21</v>
      </c>
      <c r="B15" s="1506"/>
      <c r="C15" s="188">
        <v>1050</v>
      </c>
      <c r="D15" s="830">
        <v>149</v>
      </c>
      <c r="E15" s="47">
        <v>901</v>
      </c>
      <c r="F15" s="285">
        <v>20335</v>
      </c>
      <c r="G15" s="306">
        <v>7438</v>
      </c>
      <c r="H15" s="728">
        <v>12897</v>
      </c>
      <c r="I15" s="728">
        <v>5609</v>
      </c>
      <c r="J15" s="728">
        <v>2484</v>
      </c>
      <c r="K15" s="728">
        <v>3125</v>
      </c>
      <c r="L15" s="728">
        <v>14726</v>
      </c>
      <c r="M15" s="773">
        <v>4954</v>
      </c>
      <c r="N15" s="356">
        <v>9772</v>
      </c>
      <c r="O15" s="306">
        <v>1988.4</v>
      </c>
      <c r="P15" s="286">
        <v>1343.2</v>
      </c>
      <c r="Q15" s="356">
        <v>645.20000000000005</v>
      </c>
      <c r="S15" s="76"/>
      <c r="T15" s="286"/>
      <c r="U15" s="286"/>
      <c r="V15" s="286"/>
      <c r="W15" s="286"/>
      <c r="X15" s="286"/>
      <c r="Y15" s="286"/>
      <c r="Z15" s="997"/>
      <c r="AA15" s="997"/>
      <c r="AB15" s="997"/>
      <c r="AC15" s="997"/>
    </row>
    <row r="16" spans="1:29" ht="15.75" customHeight="1">
      <c r="A16" s="1505" t="s">
        <v>244</v>
      </c>
      <c r="B16" s="1506"/>
      <c r="C16" s="188">
        <v>1123</v>
      </c>
      <c r="D16" s="830">
        <v>142</v>
      </c>
      <c r="E16" s="47">
        <v>985</v>
      </c>
      <c r="F16" s="285">
        <v>22316</v>
      </c>
      <c r="G16" s="306">
        <v>8103</v>
      </c>
      <c r="H16" s="728">
        <v>14213</v>
      </c>
      <c r="I16" s="728">
        <v>5660</v>
      </c>
      <c r="J16" s="728">
        <v>2523</v>
      </c>
      <c r="K16" s="728">
        <v>3137</v>
      </c>
      <c r="L16" s="728">
        <v>16656</v>
      </c>
      <c r="M16" s="773">
        <v>5580</v>
      </c>
      <c r="N16" s="356">
        <v>11076</v>
      </c>
      <c r="O16" s="306">
        <v>1936.7</v>
      </c>
      <c r="P16" s="286">
        <v>1343.1</v>
      </c>
      <c r="Q16" s="356">
        <v>593.60000000000014</v>
      </c>
      <c r="S16" s="76"/>
      <c r="T16" s="286"/>
      <c r="U16" s="286"/>
      <c r="V16" s="286"/>
      <c r="W16" s="286"/>
      <c r="X16" s="286"/>
      <c r="Y16" s="286"/>
      <c r="Z16" s="997"/>
      <c r="AA16" s="997"/>
      <c r="AB16" s="997"/>
      <c r="AC16" s="997"/>
    </row>
    <row r="17" spans="1:29" ht="15.75" customHeight="1" thickBot="1">
      <c r="A17" s="1555" t="s">
        <v>321</v>
      </c>
      <c r="B17" s="1556"/>
      <c r="C17" s="584">
        <v>1150</v>
      </c>
      <c r="D17" s="399">
        <v>141</v>
      </c>
      <c r="E17" s="585">
        <v>1009</v>
      </c>
      <c r="F17" s="317">
        <v>22067</v>
      </c>
      <c r="G17" s="420">
        <v>8016</v>
      </c>
      <c r="H17" s="394">
        <v>14051</v>
      </c>
      <c r="I17" s="420">
        <v>5157</v>
      </c>
      <c r="J17" s="420">
        <v>2343</v>
      </c>
      <c r="K17" s="394">
        <v>2814</v>
      </c>
      <c r="L17" s="420">
        <v>16910</v>
      </c>
      <c r="M17" s="287">
        <v>5673</v>
      </c>
      <c r="N17" s="583">
        <v>11237</v>
      </c>
      <c r="O17" s="420">
        <v>1912.7</v>
      </c>
      <c r="P17" s="287">
        <v>1343.5</v>
      </c>
      <c r="Q17" s="356">
        <v>569.20000000000005</v>
      </c>
      <c r="S17" s="76"/>
      <c r="T17" s="286"/>
      <c r="U17" s="286"/>
      <c r="V17" s="286"/>
      <c r="W17" s="286"/>
      <c r="X17" s="286"/>
      <c r="Y17" s="286"/>
      <c r="Z17" s="997"/>
      <c r="AA17" s="997"/>
      <c r="AB17" s="997"/>
      <c r="AC17" s="997"/>
    </row>
    <row r="18" spans="1:29" s="440" customFormat="1" ht="15.75" customHeight="1">
      <c r="A18" s="1514" t="s">
        <v>718</v>
      </c>
      <c r="B18" s="1242" t="s">
        <v>327</v>
      </c>
      <c r="C18" s="1245">
        <f>C17-C16</f>
        <v>27</v>
      </c>
      <c r="D18" s="1246">
        <f t="shared" ref="D18:Q18" si="0">D17-D16</f>
        <v>-1</v>
      </c>
      <c r="E18" s="1247">
        <f t="shared" si="0"/>
        <v>24</v>
      </c>
      <c r="F18" s="1245">
        <f t="shared" si="0"/>
        <v>-249</v>
      </c>
      <c r="G18" s="1246">
        <f t="shared" si="0"/>
        <v>-87</v>
      </c>
      <c r="H18" s="1246">
        <f t="shared" si="0"/>
        <v>-162</v>
      </c>
      <c r="I18" s="1246">
        <f t="shared" si="0"/>
        <v>-503</v>
      </c>
      <c r="J18" s="1246">
        <f t="shared" si="0"/>
        <v>-180</v>
      </c>
      <c r="K18" s="1246">
        <f t="shared" si="0"/>
        <v>-323</v>
      </c>
      <c r="L18" s="1246">
        <f t="shared" si="0"/>
        <v>254</v>
      </c>
      <c r="M18" s="1246">
        <f t="shared" si="0"/>
        <v>93</v>
      </c>
      <c r="N18" s="1247">
        <f t="shared" si="0"/>
        <v>161</v>
      </c>
      <c r="O18" s="1307">
        <f t="shared" si="0"/>
        <v>-24</v>
      </c>
      <c r="P18" s="1246">
        <f t="shared" si="0"/>
        <v>0.40000000000009095</v>
      </c>
      <c r="Q18" s="1247">
        <f t="shared" si="0"/>
        <v>-24.400000000000091</v>
      </c>
      <c r="T18" s="304"/>
      <c r="U18" s="304"/>
      <c r="V18" s="304"/>
      <c r="W18" s="304"/>
      <c r="X18" s="304"/>
      <c r="Y18" s="304"/>
      <c r="Z18" s="210"/>
      <c r="AA18" s="210"/>
      <c r="AB18" s="210"/>
      <c r="AC18" s="210"/>
    </row>
    <row r="19" spans="1:29" s="440" customFormat="1" ht="15.75" customHeight="1">
      <c r="A19" s="1497"/>
      <c r="B19" s="1250" t="s">
        <v>328</v>
      </c>
      <c r="C19" s="1253">
        <f>C17/C16-1</f>
        <v>2.4042742653606508E-2</v>
      </c>
      <c r="D19" s="1254">
        <f t="shared" ref="D19:Q19" si="1">D17/D16-1</f>
        <v>-7.0422535211267512E-3</v>
      </c>
      <c r="E19" s="1255">
        <f t="shared" si="1"/>
        <v>2.4365482233502433E-2</v>
      </c>
      <c r="F19" s="1253">
        <f t="shared" si="1"/>
        <v>-1.1157913604588621E-2</v>
      </c>
      <c r="G19" s="1254">
        <f t="shared" si="1"/>
        <v>-1.0736764161421664E-2</v>
      </c>
      <c r="H19" s="1254">
        <f t="shared" si="1"/>
        <v>-1.139801590093581E-2</v>
      </c>
      <c r="I19" s="1254">
        <f t="shared" si="1"/>
        <v>-8.8869257950530023E-2</v>
      </c>
      <c r="J19" s="1254">
        <f t="shared" si="1"/>
        <v>-7.1343638525564801E-2</v>
      </c>
      <c r="K19" s="1254">
        <f t="shared" si="1"/>
        <v>-0.1029646158750398</v>
      </c>
      <c r="L19" s="1254">
        <f t="shared" si="1"/>
        <v>1.5249759846301725E-2</v>
      </c>
      <c r="M19" s="1254">
        <f t="shared" si="1"/>
        <v>1.6666666666666607E-2</v>
      </c>
      <c r="N19" s="1255">
        <f t="shared" si="1"/>
        <v>1.4535933550018143E-2</v>
      </c>
      <c r="O19" s="1319">
        <f t="shared" si="1"/>
        <v>-1.2392213559146992E-2</v>
      </c>
      <c r="P19" s="1254">
        <f t="shared" si="1"/>
        <v>2.9781847963672448E-4</v>
      </c>
      <c r="Q19" s="1255">
        <f t="shared" si="1"/>
        <v>-4.1105121293800728E-2</v>
      </c>
      <c r="T19" s="991"/>
      <c r="U19" s="991"/>
      <c r="V19" s="991"/>
      <c r="W19" s="991"/>
      <c r="X19" s="991"/>
      <c r="Y19" s="991"/>
      <c r="Z19" s="210"/>
      <c r="AA19" s="210"/>
      <c r="AB19" s="210"/>
      <c r="AC19" s="210"/>
    </row>
    <row r="20" spans="1:29" s="440" customFormat="1" ht="15.75" customHeight="1">
      <c r="A20" s="1496" t="s">
        <v>719</v>
      </c>
      <c r="B20" s="1270" t="s">
        <v>327</v>
      </c>
      <c r="C20" s="1273">
        <f>C17-C12</f>
        <v>313</v>
      </c>
      <c r="D20" s="1274">
        <f t="shared" ref="D20:Q20" si="2">D17-D12</f>
        <v>7</v>
      </c>
      <c r="E20" s="1275">
        <f t="shared" si="2"/>
        <v>306</v>
      </c>
      <c r="F20" s="1273">
        <f t="shared" si="2"/>
        <v>2191</v>
      </c>
      <c r="G20" s="1274">
        <f t="shared" si="2"/>
        <v>643</v>
      </c>
      <c r="H20" s="1274">
        <f t="shared" si="2"/>
        <v>1548</v>
      </c>
      <c r="I20" s="1274">
        <f t="shared" si="2"/>
        <v>-1172</v>
      </c>
      <c r="J20" s="1274">
        <f t="shared" si="2"/>
        <v>-432</v>
      </c>
      <c r="K20" s="1274">
        <f t="shared" si="2"/>
        <v>-740</v>
      </c>
      <c r="L20" s="1274">
        <f t="shared" si="2"/>
        <v>3363</v>
      </c>
      <c r="M20" s="1274">
        <f t="shared" si="2"/>
        <v>1075</v>
      </c>
      <c r="N20" s="1275">
        <f t="shared" si="2"/>
        <v>2288</v>
      </c>
      <c r="O20" s="1315">
        <f t="shared" si="2"/>
        <v>-519.60000000000014</v>
      </c>
      <c r="P20" s="1274">
        <f t="shared" si="2"/>
        <v>-196.70000000000005</v>
      </c>
      <c r="Q20" s="1275">
        <f t="shared" si="2"/>
        <v>-322.90000000000009</v>
      </c>
      <c r="T20" s="304"/>
      <c r="U20" s="304"/>
      <c r="V20" s="304"/>
      <c r="W20" s="304"/>
      <c r="X20" s="304"/>
      <c r="Y20" s="304"/>
      <c r="Z20" s="210"/>
      <c r="AA20" s="210"/>
      <c r="AB20" s="210"/>
      <c r="AC20" s="210"/>
    </row>
    <row r="21" spans="1:29" s="440" customFormat="1" ht="15.75" customHeight="1">
      <c r="A21" s="1497"/>
      <c r="B21" s="1250" t="s">
        <v>328</v>
      </c>
      <c r="C21" s="1253">
        <f>C17/C12-1</f>
        <v>0.37395459976105139</v>
      </c>
      <c r="D21" s="1254">
        <f t="shared" ref="D21:Q21" si="3">D17/D12-1</f>
        <v>5.2238805970149294E-2</v>
      </c>
      <c r="E21" s="1255">
        <f t="shared" si="3"/>
        <v>0.43527738264580362</v>
      </c>
      <c r="F21" s="1253">
        <f t="shared" si="3"/>
        <v>0.11023344737371699</v>
      </c>
      <c r="G21" s="1254">
        <f t="shared" si="3"/>
        <v>8.7210090872100965E-2</v>
      </c>
      <c r="H21" s="1254">
        <f t="shared" si="3"/>
        <v>0.12381028553147244</v>
      </c>
      <c r="I21" s="1254">
        <f t="shared" si="3"/>
        <v>-0.18517933322799807</v>
      </c>
      <c r="J21" s="1254">
        <f t="shared" si="3"/>
        <v>-0.15567567567567564</v>
      </c>
      <c r="K21" s="1254">
        <f t="shared" si="3"/>
        <v>-0.20821609454136181</v>
      </c>
      <c r="L21" s="1254">
        <f t="shared" si="3"/>
        <v>0.24824684431977562</v>
      </c>
      <c r="M21" s="1254">
        <f t="shared" si="3"/>
        <v>0.23379730317529357</v>
      </c>
      <c r="N21" s="1255">
        <f t="shared" si="3"/>
        <v>0.25567102469549674</v>
      </c>
      <c r="O21" s="1319">
        <f t="shared" si="3"/>
        <v>-0.21362496402581921</v>
      </c>
      <c r="P21" s="1254">
        <f t="shared" si="3"/>
        <v>-0.12771068692377618</v>
      </c>
      <c r="Q21" s="1255">
        <f t="shared" si="3"/>
        <v>-0.36195493778724364</v>
      </c>
      <c r="T21" s="991"/>
      <c r="U21" s="991"/>
      <c r="V21" s="991"/>
      <c r="W21" s="991"/>
      <c r="X21" s="991"/>
      <c r="Y21" s="991"/>
      <c r="Z21" s="210"/>
      <c r="AA21" s="210"/>
      <c r="AB21" s="210"/>
      <c r="AC21" s="210"/>
    </row>
    <row r="22" spans="1:29" ht="15.75" customHeight="1">
      <c r="A22" s="1496" t="s">
        <v>720</v>
      </c>
      <c r="B22" s="1270" t="s">
        <v>327</v>
      </c>
      <c r="C22" s="1273">
        <f>C17-C7</f>
        <v>532</v>
      </c>
      <c r="D22" s="1274">
        <f t="shared" ref="D22:Q22" si="4">D17-D7</f>
        <v>16</v>
      </c>
      <c r="E22" s="1275">
        <f t="shared" si="4"/>
        <v>516</v>
      </c>
      <c r="F22" s="1273">
        <f t="shared" si="4"/>
        <v>3369</v>
      </c>
      <c r="G22" s="1274">
        <f t="shared" si="4"/>
        <v>574</v>
      </c>
      <c r="H22" s="1274">
        <f t="shared" si="4"/>
        <v>2795</v>
      </c>
      <c r="I22" s="1274">
        <f t="shared" si="4"/>
        <v>-2369</v>
      </c>
      <c r="J22" s="1274">
        <f t="shared" si="4"/>
        <v>-1056</v>
      </c>
      <c r="K22" s="1274">
        <f t="shared" si="4"/>
        <v>-1313</v>
      </c>
      <c r="L22" s="1274">
        <f t="shared" si="4"/>
        <v>5738</v>
      </c>
      <c r="M22" s="1274">
        <f t="shared" si="4"/>
        <v>1630</v>
      </c>
      <c r="N22" s="1275">
        <f t="shared" si="4"/>
        <v>4108</v>
      </c>
      <c r="O22" s="1315">
        <f t="shared" si="4"/>
        <v>-647.89999999999986</v>
      </c>
      <c r="P22" s="1274">
        <f t="shared" si="4"/>
        <v>-172.70000000000005</v>
      </c>
      <c r="Q22" s="1275">
        <f t="shared" si="4"/>
        <v>-475.19999999999982</v>
      </c>
      <c r="R22" s="440"/>
      <c r="S22" s="440"/>
      <c r="T22" s="304"/>
      <c r="U22" s="304"/>
      <c r="V22" s="304"/>
      <c r="W22" s="304"/>
      <c r="X22" s="304"/>
      <c r="Y22" s="304"/>
      <c r="Z22" s="964"/>
      <c r="AA22" s="964"/>
      <c r="AB22" s="964"/>
      <c r="AC22" s="964"/>
    </row>
    <row r="23" spans="1:29" ht="15.75" customHeight="1" thickBot="1">
      <c r="A23" s="1498"/>
      <c r="B23" s="1290" t="s">
        <v>328</v>
      </c>
      <c r="C23" s="1291">
        <f>C17/C7-1</f>
        <v>0.86084142394822005</v>
      </c>
      <c r="D23" s="1292">
        <f t="shared" ref="D23:Q23" si="5">D17/D7-1</f>
        <v>0.12799999999999989</v>
      </c>
      <c r="E23" s="1369">
        <f t="shared" si="5"/>
        <v>1.046653144016227</v>
      </c>
      <c r="F23" s="1291">
        <f t="shared" si="5"/>
        <v>0.18017969836346137</v>
      </c>
      <c r="G23" s="1292">
        <f t="shared" si="5"/>
        <v>7.712980381617851E-2</v>
      </c>
      <c r="H23" s="1292">
        <f t="shared" si="5"/>
        <v>0.24831201137171277</v>
      </c>
      <c r="I23" s="1292">
        <f t="shared" si="5"/>
        <v>-0.31477544512357158</v>
      </c>
      <c r="J23" s="1292">
        <f t="shared" si="5"/>
        <v>-0.31067961165048541</v>
      </c>
      <c r="K23" s="1292">
        <f t="shared" si="5"/>
        <v>-0.31814877635086014</v>
      </c>
      <c r="L23" s="1292">
        <f t="shared" si="5"/>
        <v>0.51360544217687076</v>
      </c>
      <c r="M23" s="1292">
        <f t="shared" si="5"/>
        <v>0.40316596586693043</v>
      </c>
      <c r="N23" s="1369">
        <f t="shared" si="5"/>
        <v>0.57623790152896626</v>
      </c>
      <c r="O23" s="1368">
        <f t="shared" si="5"/>
        <v>-0.25302663438256656</v>
      </c>
      <c r="P23" s="1292">
        <f t="shared" si="5"/>
        <v>-0.11390317900013192</v>
      </c>
      <c r="Q23" s="1369">
        <f t="shared" si="5"/>
        <v>-0.45499808502489458</v>
      </c>
      <c r="T23" s="991"/>
      <c r="U23" s="991"/>
      <c r="V23" s="991"/>
      <c r="W23" s="991"/>
      <c r="X23" s="991"/>
      <c r="Y23" s="991"/>
      <c r="Z23" s="964"/>
      <c r="AA23" s="964"/>
      <c r="AB23" s="964"/>
      <c r="AC23" s="964"/>
    </row>
    <row r="24" spans="1:29" ht="15.75" customHeight="1">
      <c r="A24" s="6" t="s">
        <v>292</v>
      </c>
      <c r="D24" s="76"/>
      <c r="H24" s="691"/>
      <c r="K24" s="691"/>
      <c r="L24" s="690"/>
      <c r="M24" s="690"/>
      <c r="T24" s="964"/>
      <c r="U24" s="964"/>
      <c r="V24" s="964"/>
      <c r="W24" s="964"/>
      <c r="X24" s="998"/>
      <c r="Y24" s="998"/>
      <c r="Z24" s="964"/>
      <c r="AA24" s="964"/>
      <c r="AB24" s="964"/>
      <c r="AC24" s="964"/>
    </row>
    <row r="25" spans="1:29" ht="15.75" customHeight="1">
      <c r="A25" s="6" t="s">
        <v>300</v>
      </c>
      <c r="D25" s="76"/>
      <c r="H25" s="692"/>
    </row>
    <row r="26" spans="1:29" ht="15.75" customHeight="1">
      <c r="A26" s="6" t="s">
        <v>293</v>
      </c>
      <c r="D26" s="76"/>
    </row>
    <row r="27" spans="1:29" ht="15.75" customHeight="1">
      <c r="A27" s="439" t="s">
        <v>23</v>
      </c>
      <c r="D27" s="76"/>
    </row>
    <row r="28" spans="1:29" ht="15.75" customHeight="1">
      <c r="A28" s="209"/>
      <c r="D28" s="76"/>
      <c r="F28" s="76"/>
      <c r="G28" s="76"/>
      <c r="H28" s="691"/>
    </row>
    <row r="29" spans="1:29">
      <c r="D29" s="76"/>
    </row>
    <row r="30" spans="1:29">
      <c r="D30" s="76"/>
    </row>
    <row r="31" spans="1:29">
      <c r="D31" s="76"/>
    </row>
    <row r="32" spans="1:29">
      <c r="D32" s="76"/>
    </row>
    <row r="33" spans="4:4">
      <c r="D33" s="76"/>
    </row>
    <row r="34" spans="4:4">
      <c r="D34" s="76"/>
    </row>
  </sheetData>
  <mergeCells count="31">
    <mergeCell ref="T5:V5"/>
    <mergeCell ref="W5:Y5"/>
    <mergeCell ref="A12:B12"/>
    <mergeCell ref="A13:B13"/>
    <mergeCell ref="A14:B14"/>
    <mergeCell ref="P4:Q5"/>
    <mergeCell ref="A18:A19"/>
    <mergeCell ref="A20:A21"/>
    <mergeCell ref="A22:A23"/>
    <mergeCell ref="A3:B6"/>
    <mergeCell ref="G4:H5"/>
    <mergeCell ref="A7:B7"/>
    <mergeCell ref="A8:B8"/>
    <mergeCell ref="A9:B9"/>
    <mergeCell ref="A10:B10"/>
    <mergeCell ref="A11:B11"/>
    <mergeCell ref="C3:E3"/>
    <mergeCell ref="F3:N3"/>
    <mergeCell ref="A17:B17"/>
    <mergeCell ref="A15:B15"/>
    <mergeCell ref="A16:B16"/>
    <mergeCell ref="O3:Q3"/>
    <mergeCell ref="C4:C6"/>
    <mergeCell ref="D4:E4"/>
    <mergeCell ref="F4:F6"/>
    <mergeCell ref="D5:D6"/>
    <mergeCell ref="E5:E6"/>
    <mergeCell ref="I5:K5"/>
    <mergeCell ref="L5:N5"/>
    <mergeCell ref="I4:N4"/>
    <mergeCell ref="O4:O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R22"/>
  <sheetViews>
    <sheetView zoomScaleNormal="100" workbookViewId="0">
      <selection activeCell="A2" sqref="A2:XFD2"/>
    </sheetView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554</v>
      </c>
      <c r="B1" s="303"/>
      <c r="C1" s="303"/>
      <c r="D1" s="303"/>
      <c r="E1" s="134"/>
      <c r="F1" s="134"/>
      <c r="G1" s="134"/>
      <c r="H1" s="134"/>
      <c r="I1" s="134"/>
    </row>
    <row r="2" spans="1:18" s="1485" customFormat="1" ht="17.25" customHeight="1" thickBot="1">
      <c r="A2" s="1483" t="s">
        <v>329</v>
      </c>
      <c r="B2" s="1484"/>
      <c r="C2" s="1484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7"/>
      <c r="O3" s="1608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5" t="s">
        <v>328</v>
      </c>
      <c r="O4" s="1303" t="s">
        <v>327</v>
      </c>
      <c r="P4" s="1305" t="s">
        <v>328</v>
      </c>
      <c r="Q4" s="1303" t="s">
        <v>327</v>
      </c>
      <c r="R4" s="1304" t="s">
        <v>328</v>
      </c>
    </row>
    <row r="5" spans="1:18" ht="17.25" customHeight="1">
      <c r="A5" s="361" t="s">
        <v>26</v>
      </c>
      <c r="B5" s="705">
        <v>23567.8</v>
      </c>
      <c r="C5" s="704">
        <v>24584.3</v>
      </c>
      <c r="D5" s="704">
        <v>25736.799999999999</v>
      </c>
      <c r="E5" s="704">
        <v>26780.6</v>
      </c>
      <c r="F5" s="704">
        <v>27739.200000000001</v>
      </c>
      <c r="G5" s="704">
        <v>28583</v>
      </c>
      <c r="H5" s="704">
        <v>30679</v>
      </c>
      <c r="I5" s="704">
        <v>30864</v>
      </c>
      <c r="J5" s="704">
        <v>31002</v>
      </c>
      <c r="K5" s="704">
        <v>32024</v>
      </c>
      <c r="L5" s="706">
        <v>30580.799999999999</v>
      </c>
      <c r="M5" s="879">
        <f>L5-K5</f>
        <v>-1443.2000000000007</v>
      </c>
      <c r="N5" s="976">
        <f>L5/K5-1</f>
        <v>-4.5066200349737739E-2</v>
      </c>
      <c r="O5" s="968">
        <f>L5-G5</f>
        <v>1997.7999999999993</v>
      </c>
      <c r="P5" s="976">
        <f>L5/G5-1</f>
        <v>6.9894692649477008E-2</v>
      </c>
      <c r="Q5" s="968">
        <f>L5-B5</f>
        <v>7013</v>
      </c>
      <c r="R5" s="969">
        <f>L5/B5-1</f>
        <v>0.29756701940783614</v>
      </c>
    </row>
    <row r="6" spans="1:18" ht="17.25" customHeight="1">
      <c r="A6" s="369" t="s">
        <v>27</v>
      </c>
      <c r="B6" s="707">
        <v>2516.1</v>
      </c>
      <c r="C6" s="392">
        <v>2648</v>
      </c>
      <c r="D6" s="392">
        <v>2818.4</v>
      </c>
      <c r="E6" s="392">
        <v>2980.4</v>
      </c>
      <c r="F6" s="392">
        <v>3105.1</v>
      </c>
      <c r="G6" s="392">
        <v>3292</v>
      </c>
      <c r="H6" s="392">
        <v>3581</v>
      </c>
      <c r="I6" s="392">
        <v>3644</v>
      </c>
      <c r="J6" s="392">
        <v>3669</v>
      </c>
      <c r="K6" s="392">
        <v>3831</v>
      </c>
      <c r="L6" s="708">
        <v>3746.1</v>
      </c>
      <c r="M6" s="885">
        <f t="shared" ref="M6:M19" si="0">L6-K6</f>
        <v>-84.900000000000091</v>
      </c>
      <c r="N6" s="769">
        <f t="shared" ref="N6:N19" si="1">L6/K6-1</f>
        <v>-2.2161315583398622E-2</v>
      </c>
      <c r="O6" s="971">
        <f t="shared" ref="O6:O19" si="2">L6-G6</f>
        <v>454.09999999999991</v>
      </c>
      <c r="P6" s="769">
        <f t="shared" ref="P6:P19" si="3">L6/G6-1</f>
        <v>0.13794046172539476</v>
      </c>
      <c r="Q6" s="971">
        <f t="shared" ref="Q6:Q19" si="4">L6-B6</f>
        <v>1230</v>
      </c>
      <c r="R6" s="972">
        <f t="shared" ref="R6:R19" si="5">L6/B6-1</f>
        <v>0.48885179444378202</v>
      </c>
    </row>
    <row r="7" spans="1:18" ht="17.25" customHeight="1">
      <c r="A7" s="369" t="s">
        <v>28</v>
      </c>
      <c r="B7" s="707">
        <v>2690.6</v>
      </c>
      <c r="C7" s="392">
        <v>2847.6</v>
      </c>
      <c r="D7" s="392">
        <v>3048.7</v>
      </c>
      <c r="E7" s="392">
        <v>3255.5</v>
      </c>
      <c r="F7" s="392">
        <v>3464.2</v>
      </c>
      <c r="G7" s="392">
        <v>3658.8</v>
      </c>
      <c r="H7" s="392">
        <v>4052</v>
      </c>
      <c r="I7" s="392">
        <v>4195</v>
      </c>
      <c r="J7" s="392">
        <v>4252</v>
      </c>
      <c r="K7" s="392">
        <v>4542</v>
      </c>
      <c r="L7" s="708">
        <v>4324.3999999999996</v>
      </c>
      <c r="M7" s="885">
        <f t="shared" si="0"/>
        <v>-217.60000000000036</v>
      </c>
      <c r="N7" s="769">
        <f t="shared" si="1"/>
        <v>-4.7908410391897971E-2</v>
      </c>
      <c r="O7" s="971">
        <f t="shared" si="2"/>
        <v>665.59999999999945</v>
      </c>
      <c r="P7" s="769">
        <f t="shared" si="3"/>
        <v>0.18191756860172714</v>
      </c>
      <c r="Q7" s="971">
        <f t="shared" si="4"/>
        <v>1633.7999999999997</v>
      </c>
      <c r="R7" s="972">
        <f t="shared" si="5"/>
        <v>0.60722515424068968</v>
      </c>
    </row>
    <row r="8" spans="1:18" ht="17.25" customHeight="1">
      <c r="A8" s="369" t="s">
        <v>29</v>
      </c>
      <c r="B8" s="707">
        <v>1441.3</v>
      </c>
      <c r="C8" s="392">
        <v>1507.6</v>
      </c>
      <c r="D8" s="392">
        <v>1576.5</v>
      </c>
      <c r="E8" s="392">
        <v>1620</v>
      </c>
      <c r="F8" s="392">
        <v>1678.7</v>
      </c>
      <c r="G8" s="392">
        <v>1713.3</v>
      </c>
      <c r="H8" s="392">
        <v>1820</v>
      </c>
      <c r="I8" s="392">
        <v>1838</v>
      </c>
      <c r="J8" s="392">
        <v>1861</v>
      </c>
      <c r="K8" s="392">
        <v>1907</v>
      </c>
      <c r="L8" s="708">
        <v>1834.3</v>
      </c>
      <c r="M8" s="885">
        <f t="shared" si="0"/>
        <v>-72.700000000000045</v>
      </c>
      <c r="N8" s="769">
        <f t="shared" si="1"/>
        <v>-3.8122705820660796E-2</v>
      </c>
      <c r="O8" s="971">
        <f t="shared" si="2"/>
        <v>121</v>
      </c>
      <c r="P8" s="769">
        <f t="shared" si="3"/>
        <v>7.0623942100040749E-2</v>
      </c>
      <c r="Q8" s="971">
        <f t="shared" si="4"/>
        <v>393</v>
      </c>
      <c r="R8" s="972">
        <f t="shared" si="5"/>
        <v>0.27267050579338092</v>
      </c>
    </row>
    <row r="9" spans="1:18" ht="17.25" customHeight="1">
      <c r="A9" s="369" t="s">
        <v>30</v>
      </c>
      <c r="B9" s="707">
        <v>1263.0999999999999</v>
      </c>
      <c r="C9" s="392">
        <v>1324.6</v>
      </c>
      <c r="D9" s="392">
        <v>1396</v>
      </c>
      <c r="E9" s="392">
        <v>1446.3</v>
      </c>
      <c r="F9" s="392">
        <v>1498.7</v>
      </c>
      <c r="G9" s="392">
        <v>1541.5</v>
      </c>
      <c r="H9" s="392">
        <v>1642</v>
      </c>
      <c r="I9" s="392">
        <v>1627</v>
      </c>
      <c r="J9" s="392">
        <v>1623</v>
      </c>
      <c r="K9" s="392">
        <v>1723</v>
      </c>
      <c r="L9" s="708">
        <v>1617.5</v>
      </c>
      <c r="M9" s="885">
        <f t="shared" si="0"/>
        <v>-105.5</v>
      </c>
      <c r="N9" s="769">
        <f t="shared" si="1"/>
        <v>-6.1230412071967444E-2</v>
      </c>
      <c r="O9" s="971">
        <f t="shared" si="2"/>
        <v>76</v>
      </c>
      <c r="P9" s="769">
        <f t="shared" si="3"/>
        <v>4.9302627311060609E-2</v>
      </c>
      <c r="Q9" s="971">
        <f t="shared" si="4"/>
        <v>354.40000000000009</v>
      </c>
      <c r="R9" s="972">
        <f t="shared" si="5"/>
        <v>0.28057952656163421</v>
      </c>
    </row>
    <row r="10" spans="1:18" ht="17.25" customHeight="1">
      <c r="A10" s="369" t="s">
        <v>31</v>
      </c>
      <c r="B10" s="707">
        <v>639.9</v>
      </c>
      <c r="C10" s="392">
        <v>655</v>
      </c>
      <c r="D10" s="392">
        <v>681.3</v>
      </c>
      <c r="E10" s="392">
        <v>708.9</v>
      </c>
      <c r="F10" s="392">
        <v>732.4</v>
      </c>
      <c r="G10" s="392">
        <v>738.5</v>
      </c>
      <c r="H10" s="392">
        <v>769</v>
      </c>
      <c r="I10" s="392">
        <v>765</v>
      </c>
      <c r="J10" s="392">
        <v>756</v>
      </c>
      <c r="K10" s="392">
        <v>793</v>
      </c>
      <c r="L10" s="708">
        <v>747.8</v>
      </c>
      <c r="M10" s="885">
        <f t="shared" si="0"/>
        <v>-45.200000000000045</v>
      </c>
      <c r="N10" s="769">
        <f t="shared" si="1"/>
        <v>-5.6998738965952089E-2</v>
      </c>
      <c r="O10" s="971">
        <f t="shared" si="2"/>
        <v>9.2999999999999545</v>
      </c>
      <c r="P10" s="769">
        <f t="shared" si="3"/>
        <v>1.259309410968168E-2</v>
      </c>
      <c r="Q10" s="971">
        <f t="shared" si="4"/>
        <v>107.89999999999998</v>
      </c>
      <c r="R10" s="972">
        <f t="shared" si="5"/>
        <v>0.16862009689013902</v>
      </c>
    </row>
    <row r="11" spans="1:18" ht="17.25" customHeight="1">
      <c r="A11" s="369" t="s">
        <v>32</v>
      </c>
      <c r="B11" s="707">
        <v>1854.5</v>
      </c>
      <c r="C11" s="392">
        <v>1908.5</v>
      </c>
      <c r="D11" s="392">
        <v>1949.6</v>
      </c>
      <c r="E11" s="392">
        <v>1995.3</v>
      </c>
      <c r="F11" s="392">
        <v>2057</v>
      </c>
      <c r="G11" s="392">
        <v>2102.6999999999998</v>
      </c>
      <c r="H11" s="392">
        <v>2192</v>
      </c>
      <c r="I11" s="392">
        <v>2188</v>
      </c>
      <c r="J11" s="392">
        <v>2211</v>
      </c>
      <c r="K11" s="392">
        <v>2305</v>
      </c>
      <c r="L11" s="708">
        <v>2220.4</v>
      </c>
      <c r="M11" s="885">
        <f t="shared" si="0"/>
        <v>-84.599999999999909</v>
      </c>
      <c r="N11" s="769">
        <f t="shared" si="1"/>
        <v>-3.6702819956616062E-2</v>
      </c>
      <c r="O11" s="971">
        <f t="shared" si="2"/>
        <v>117.70000000000027</v>
      </c>
      <c r="P11" s="769">
        <f t="shared" si="3"/>
        <v>5.5975650354306516E-2</v>
      </c>
      <c r="Q11" s="971">
        <f t="shared" si="4"/>
        <v>365.90000000000009</v>
      </c>
      <c r="R11" s="972">
        <f t="shared" si="5"/>
        <v>0.19730385548665419</v>
      </c>
    </row>
    <row r="12" spans="1:18" ht="17.25" customHeight="1">
      <c r="A12" s="369" t="s">
        <v>33</v>
      </c>
      <c r="B12" s="707">
        <v>1077.8</v>
      </c>
      <c r="C12" s="392">
        <v>1106.3</v>
      </c>
      <c r="D12" s="392">
        <v>1150.3</v>
      </c>
      <c r="E12" s="392">
        <v>1199.0999999999999</v>
      </c>
      <c r="F12" s="392">
        <v>1231.8</v>
      </c>
      <c r="G12" s="392">
        <v>1262.8</v>
      </c>
      <c r="H12" s="392">
        <v>1343</v>
      </c>
      <c r="I12" s="392">
        <v>1331</v>
      </c>
      <c r="J12" s="392">
        <v>1322</v>
      </c>
      <c r="K12" s="392">
        <v>1320</v>
      </c>
      <c r="L12" s="708">
        <v>1259.2</v>
      </c>
      <c r="M12" s="885">
        <f t="shared" si="0"/>
        <v>-60.799999999999955</v>
      </c>
      <c r="N12" s="769">
        <f t="shared" si="1"/>
        <v>-4.6060606060606024E-2</v>
      </c>
      <c r="O12" s="889">
        <f t="shared" si="2"/>
        <v>-3.5999999999999091</v>
      </c>
      <c r="P12" s="769">
        <f t="shared" si="3"/>
        <v>-2.8508077288564859E-3</v>
      </c>
      <c r="Q12" s="971">
        <f t="shared" si="4"/>
        <v>181.40000000000009</v>
      </c>
      <c r="R12" s="972">
        <f t="shared" si="5"/>
        <v>0.1683058081276676</v>
      </c>
    </row>
    <row r="13" spans="1:18" ht="17.25" customHeight="1">
      <c r="A13" s="369" t="s">
        <v>34</v>
      </c>
      <c r="B13" s="707">
        <v>1345.5</v>
      </c>
      <c r="C13" s="392">
        <v>1403.1</v>
      </c>
      <c r="D13" s="392">
        <v>1460.9</v>
      </c>
      <c r="E13" s="392">
        <v>1522.7</v>
      </c>
      <c r="F13" s="392">
        <v>1550.1</v>
      </c>
      <c r="G13" s="392">
        <v>1575.7</v>
      </c>
      <c r="H13" s="392">
        <v>1673</v>
      </c>
      <c r="I13" s="392">
        <v>1685</v>
      </c>
      <c r="J13" s="392">
        <v>1669</v>
      </c>
      <c r="K13" s="392">
        <v>1715</v>
      </c>
      <c r="L13" s="708">
        <v>1582.7</v>
      </c>
      <c r="M13" s="885">
        <f t="shared" si="0"/>
        <v>-132.29999999999995</v>
      </c>
      <c r="N13" s="769">
        <f t="shared" si="1"/>
        <v>-7.7142857142857069E-2</v>
      </c>
      <c r="O13" s="971">
        <f t="shared" si="2"/>
        <v>7</v>
      </c>
      <c r="P13" s="769">
        <f t="shared" si="3"/>
        <v>4.4424700133274264E-3</v>
      </c>
      <c r="Q13" s="971">
        <f t="shared" si="4"/>
        <v>237.20000000000005</v>
      </c>
      <c r="R13" s="972">
        <f t="shared" si="5"/>
        <v>0.17629134150873282</v>
      </c>
    </row>
    <row r="14" spans="1:18" ht="17.25" customHeight="1">
      <c r="A14" s="369" t="s">
        <v>35</v>
      </c>
      <c r="B14" s="707">
        <v>1248.3</v>
      </c>
      <c r="C14" s="392">
        <v>1305.4000000000001</v>
      </c>
      <c r="D14" s="392">
        <v>1365</v>
      </c>
      <c r="E14" s="392">
        <v>1394.3</v>
      </c>
      <c r="F14" s="392">
        <v>1423.6</v>
      </c>
      <c r="G14" s="392">
        <v>1462.8</v>
      </c>
      <c r="H14" s="392">
        <v>1561</v>
      </c>
      <c r="I14" s="392">
        <v>1549</v>
      </c>
      <c r="J14" s="392">
        <v>1541</v>
      </c>
      <c r="K14" s="392">
        <v>1606</v>
      </c>
      <c r="L14" s="708">
        <v>1520.2</v>
      </c>
      <c r="M14" s="885">
        <f t="shared" si="0"/>
        <v>-85.799999999999955</v>
      </c>
      <c r="N14" s="769">
        <f t="shared" si="1"/>
        <v>-5.3424657534246522E-2</v>
      </c>
      <c r="O14" s="971">
        <f t="shared" si="2"/>
        <v>57.400000000000091</v>
      </c>
      <c r="P14" s="769">
        <f t="shared" si="3"/>
        <v>3.9239814055236577E-2</v>
      </c>
      <c r="Q14" s="971">
        <f t="shared" si="4"/>
        <v>271.90000000000009</v>
      </c>
      <c r="R14" s="972">
        <f t="shared" si="5"/>
        <v>0.21781623007289919</v>
      </c>
    </row>
    <row r="15" spans="1:18" ht="17.25" customHeight="1">
      <c r="A15" s="369" t="s">
        <v>36</v>
      </c>
      <c r="B15" s="707">
        <v>1216.7</v>
      </c>
      <c r="C15" s="392">
        <v>1256.0999999999999</v>
      </c>
      <c r="D15" s="392">
        <v>1295.8</v>
      </c>
      <c r="E15" s="392">
        <v>1331.6</v>
      </c>
      <c r="F15" s="392">
        <v>1379.8</v>
      </c>
      <c r="G15" s="392">
        <v>1417.7</v>
      </c>
      <c r="H15" s="392">
        <v>1513</v>
      </c>
      <c r="I15" s="392">
        <v>1514</v>
      </c>
      <c r="J15" s="392">
        <v>1530</v>
      </c>
      <c r="K15" s="392">
        <v>1574</v>
      </c>
      <c r="L15" s="708">
        <v>1504.7</v>
      </c>
      <c r="M15" s="885">
        <f t="shared" si="0"/>
        <v>-69.299999999999955</v>
      </c>
      <c r="N15" s="769">
        <f t="shared" si="1"/>
        <v>-4.4027954256670832E-2</v>
      </c>
      <c r="O15" s="971">
        <f t="shared" si="2"/>
        <v>87</v>
      </c>
      <c r="P15" s="769">
        <f t="shared" si="3"/>
        <v>6.1367002892008138E-2</v>
      </c>
      <c r="Q15" s="971">
        <f t="shared" si="4"/>
        <v>288</v>
      </c>
      <c r="R15" s="972">
        <f t="shared" si="5"/>
        <v>0.23670584367551584</v>
      </c>
    </row>
    <row r="16" spans="1:18" ht="17.25" customHeight="1">
      <c r="A16" s="369" t="s">
        <v>37</v>
      </c>
      <c r="B16" s="707">
        <v>2575</v>
      </c>
      <c r="C16" s="392">
        <v>2695.6</v>
      </c>
      <c r="D16" s="392">
        <v>2841.8</v>
      </c>
      <c r="E16" s="392">
        <v>2954.9</v>
      </c>
      <c r="F16" s="392">
        <v>3061.8</v>
      </c>
      <c r="G16" s="392">
        <v>3132.2</v>
      </c>
      <c r="H16" s="392">
        <v>3464</v>
      </c>
      <c r="I16" s="392">
        <v>3490</v>
      </c>
      <c r="J16" s="392">
        <v>3532</v>
      </c>
      <c r="K16" s="392">
        <v>3599</v>
      </c>
      <c r="L16" s="708">
        <v>3426.8</v>
      </c>
      <c r="M16" s="885">
        <f t="shared" si="0"/>
        <v>-172.19999999999982</v>
      </c>
      <c r="N16" s="769">
        <f t="shared" si="1"/>
        <v>-4.7846624062239496E-2</v>
      </c>
      <c r="O16" s="971">
        <f t="shared" si="2"/>
        <v>294.60000000000036</v>
      </c>
      <c r="P16" s="769">
        <f t="shared" si="3"/>
        <v>9.4055296596641469E-2</v>
      </c>
      <c r="Q16" s="971">
        <f t="shared" si="4"/>
        <v>851.80000000000018</v>
      </c>
      <c r="R16" s="972">
        <f t="shared" si="5"/>
        <v>0.33079611650485452</v>
      </c>
    </row>
    <row r="17" spans="1:18" ht="17.25" customHeight="1">
      <c r="A17" s="369" t="s">
        <v>38</v>
      </c>
      <c r="B17" s="707">
        <v>1521.6</v>
      </c>
      <c r="C17" s="392">
        <v>1578.9</v>
      </c>
      <c r="D17" s="392">
        <v>1641.3</v>
      </c>
      <c r="E17" s="392">
        <v>1717.5</v>
      </c>
      <c r="F17" s="392">
        <v>1788.8</v>
      </c>
      <c r="G17" s="392">
        <v>1823.3</v>
      </c>
      <c r="H17" s="392">
        <v>1939</v>
      </c>
      <c r="I17" s="392">
        <v>1937</v>
      </c>
      <c r="J17" s="392">
        <v>1941</v>
      </c>
      <c r="K17" s="392">
        <v>1953</v>
      </c>
      <c r="L17" s="708">
        <v>1869.7</v>
      </c>
      <c r="M17" s="885">
        <f t="shared" si="0"/>
        <v>-83.299999999999955</v>
      </c>
      <c r="N17" s="769">
        <f t="shared" si="1"/>
        <v>-4.2652329749103934E-2</v>
      </c>
      <c r="O17" s="971">
        <f t="shared" si="2"/>
        <v>46.400000000000091</v>
      </c>
      <c r="P17" s="769">
        <f t="shared" si="3"/>
        <v>2.544836285855312E-2</v>
      </c>
      <c r="Q17" s="971">
        <f t="shared" si="4"/>
        <v>348.10000000000014</v>
      </c>
      <c r="R17" s="972">
        <f t="shared" si="5"/>
        <v>0.22877234490010534</v>
      </c>
    </row>
    <row r="18" spans="1:18" ht="17.25" customHeight="1">
      <c r="A18" s="369" t="s">
        <v>39</v>
      </c>
      <c r="B18" s="707">
        <v>1351.7</v>
      </c>
      <c r="C18" s="392">
        <v>1419.8</v>
      </c>
      <c r="D18" s="392">
        <v>1463.4</v>
      </c>
      <c r="E18" s="392">
        <v>1506</v>
      </c>
      <c r="F18" s="392">
        <v>1549.3</v>
      </c>
      <c r="G18" s="392">
        <v>1591.6</v>
      </c>
      <c r="H18" s="392">
        <v>1664</v>
      </c>
      <c r="I18" s="392">
        <v>1677</v>
      </c>
      <c r="J18" s="392">
        <v>1680</v>
      </c>
      <c r="K18" s="392">
        <v>1691</v>
      </c>
      <c r="L18" s="708">
        <v>1634</v>
      </c>
      <c r="M18" s="885">
        <f t="shared" si="0"/>
        <v>-57</v>
      </c>
      <c r="N18" s="769">
        <f t="shared" si="1"/>
        <v>-3.3707865168539297E-2</v>
      </c>
      <c r="O18" s="971">
        <f t="shared" si="2"/>
        <v>42.400000000000091</v>
      </c>
      <c r="P18" s="769">
        <f t="shared" si="3"/>
        <v>2.6639859261121002E-2</v>
      </c>
      <c r="Q18" s="971">
        <f t="shared" si="4"/>
        <v>282.29999999999995</v>
      </c>
      <c r="R18" s="972">
        <f t="shared" si="5"/>
        <v>0.20884811718576612</v>
      </c>
    </row>
    <row r="19" spans="1:18" ht="17.25" customHeight="1" thickBot="1">
      <c r="A19" s="362" t="s">
        <v>40</v>
      </c>
      <c r="B19" s="709">
        <v>2825.7</v>
      </c>
      <c r="C19" s="427">
        <v>2927.8</v>
      </c>
      <c r="D19" s="427">
        <v>3047.8</v>
      </c>
      <c r="E19" s="427">
        <v>3148.1</v>
      </c>
      <c r="F19" s="427">
        <v>3217.9</v>
      </c>
      <c r="G19" s="427">
        <v>3270.1</v>
      </c>
      <c r="H19" s="427">
        <v>3466</v>
      </c>
      <c r="I19" s="427">
        <v>3424</v>
      </c>
      <c r="J19" s="427">
        <v>3415</v>
      </c>
      <c r="K19" s="427">
        <v>3465</v>
      </c>
      <c r="L19" s="710">
        <v>3293</v>
      </c>
      <c r="M19" s="891">
        <f t="shared" si="0"/>
        <v>-172</v>
      </c>
      <c r="N19" s="770">
        <f t="shared" si="1"/>
        <v>-4.9639249639249594E-2</v>
      </c>
      <c r="O19" s="974">
        <f t="shared" si="2"/>
        <v>22.900000000000091</v>
      </c>
      <c r="P19" s="770">
        <f t="shared" si="3"/>
        <v>7.0028439497262784E-3</v>
      </c>
      <c r="Q19" s="974">
        <f t="shared" si="4"/>
        <v>467.30000000000018</v>
      </c>
      <c r="R19" s="975">
        <f t="shared" si="5"/>
        <v>0.16537495133949109</v>
      </c>
    </row>
    <row r="20" spans="1:18" s="52" customFormat="1" ht="17.25" customHeight="1">
      <c r="A20" s="220" t="s">
        <v>22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</row>
  </sheetData>
  <mergeCells count="5">
    <mergeCell ref="Q3:R3"/>
    <mergeCell ref="A3:A4"/>
    <mergeCell ref="B3:L3"/>
    <mergeCell ref="M3:N3"/>
    <mergeCell ref="O3:P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X27"/>
  <sheetViews>
    <sheetView zoomScaleNormal="100" workbookViewId="0"/>
  </sheetViews>
  <sheetFormatPr defaultRowHeight="15"/>
  <cols>
    <col min="1" max="1" width="18.42578125" customWidth="1"/>
    <col min="2" max="2" width="7.140625" customWidth="1"/>
    <col min="3" max="3" width="9" customWidth="1"/>
    <col min="4" max="4" width="7.140625" customWidth="1"/>
    <col min="5" max="5" width="7.85546875" customWidth="1"/>
    <col min="6" max="6" width="7.140625" style="383" customWidth="1"/>
    <col min="7" max="7" width="7.85546875" customWidth="1"/>
    <col min="8" max="8" width="7.140625" customWidth="1"/>
    <col min="9" max="9" width="7.140625" style="383" customWidth="1"/>
    <col min="10" max="10" width="7.140625" customWidth="1"/>
    <col min="11" max="11" width="7.85546875" customWidth="1"/>
    <col min="12" max="12" width="7.140625" style="383" customWidth="1"/>
    <col min="13" max="14" width="7.85546875" customWidth="1"/>
    <col min="15" max="15" width="7.140625" style="383" customWidth="1"/>
    <col min="16" max="16" width="7.140625" customWidth="1"/>
    <col min="17" max="19" width="7.5703125" customWidth="1"/>
    <col min="20" max="20" width="7.5703125" style="383" customWidth="1"/>
    <col min="21" max="22" width="7.5703125" customWidth="1"/>
    <col min="23" max="23" width="7.5703125" style="383" customWidth="1"/>
  </cols>
  <sheetData>
    <row r="1" spans="1:24" ht="17.25" customHeight="1">
      <c r="A1" s="378" t="s">
        <v>605</v>
      </c>
      <c r="B1" s="358"/>
      <c r="C1" s="358"/>
      <c r="D1" s="358"/>
      <c r="E1" s="358"/>
      <c r="F1" s="378"/>
      <c r="G1" s="303"/>
      <c r="H1" s="358"/>
      <c r="I1" s="378"/>
      <c r="J1" s="358"/>
      <c r="K1" s="358"/>
      <c r="L1" s="378"/>
      <c r="M1" s="358"/>
      <c r="N1" s="358"/>
      <c r="O1" s="378"/>
      <c r="P1" s="358"/>
      <c r="S1" s="298"/>
    </row>
    <row r="2" spans="1:24" ht="17.25" customHeight="1" thickBot="1">
      <c r="A2" s="701" t="s">
        <v>329</v>
      </c>
      <c r="B2" s="359"/>
      <c r="C2" s="359"/>
      <c r="D2" s="359"/>
      <c r="E2" s="359"/>
      <c r="F2" s="379"/>
      <c r="G2" s="359"/>
      <c r="H2" s="359"/>
      <c r="I2" s="379"/>
      <c r="J2" s="359"/>
      <c r="K2" s="359"/>
      <c r="L2" s="379"/>
      <c r="M2" s="359"/>
      <c r="N2" s="359"/>
      <c r="O2" s="379"/>
      <c r="P2" s="359"/>
    </row>
    <row r="3" spans="1:24" ht="22.5" customHeight="1">
      <c r="A3" s="1579" t="s">
        <v>325</v>
      </c>
      <c r="B3" s="1538" t="s">
        <v>441</v>
      </c>
      <c r="C3" s="1539"/>
      <c r="D3" s="1540"/>
      <c r="E3" s="1538" t="s">
        <v>442</v>
      </c>
      <c r="F3" s="1539"/>
      <c r="G3" s="1539"/>
      <c r="H3" s="1539"/>
      <c r="I3" s="1539"/>
      <c r="J3" s="1539"/>
      <c r="K3" s="1539"/>
      <c r="L3" s="1539"/>
      <c r="M3" s="1540"/>
      <c r="N3" s="1538" t="s">
        <v>880</v>
      </c>
      <c r="O3" s="1539"/>
      <c r="P3" s="1540"/>
    </row>
    <row r="4" spans="1:24" ht="17.25" customHeight="1">
      <c r="A4" s="1580"/>
      <c r="B4" s="1507" t="s">
        <v>5</v>
      </c>
      <c r="C4" s="1567" t="s">
        <v>50</v>
      </c>
      <c r="D4" s="1710"/>
      <c r="E4" s="1585" t="s">
        <v>5</v>
      </c>
      <c r="F4" s="1640" t="s">
        <v>443</v>
      </c>
      <c r="G4" s="1586"/>
      <c r="H4" s="1567" t="s">
        <v>486</v>
      </c>
      <c r="I4" s="1708"/>
      <c r="J4" s="1708"/>
      <c r="K4" s="1708"/>
      <c r="L4" s="1708"/>
      <c r="M4" s="1710"/>
      <c r="N4" s="1507" t="s">
        <v>5</v>
      </c>
      <c r="O4" s="1567" t="s">
        <v>443</v>
      </c>
      <c r="P4" s="1710"/>
    </row>
    <row r="5" spans="1:24" ht="25.5" customHeight="1">
      <c r="A5" s="1580"/>
      <c r="B5" s="1709"/>
      <c r="C5" s="1567" t="s">
        <v>459</v>
      </c>
      <c r="D5" s="1711" t="s">
        <v>74</v>
      </c>
      <c r="E5" s="1779"/>
      <c r="F5" s="1586"/>
      <c r="G5" s="1586"/>
      <c r="H5" s="1567" t="s">
        <v>487</v>
      </c>
      <c r="I5" s="1708"/>
      <c r="J5" s="1708"/>
      <c r="K5" s="1567" t="s">
        <v>458</v>
      </c>
      <c r="L5" s="1708"/>
      <c r="M5" s="1710"/>
      <c r="N5" s="1709"/>
      <c r="O5" s="1708"/>
      <c r="P5" s="1710"/>
      <c r="S5" s="1801"/>
      <c r="T5" s="1801"/>
      <c r="U5" s="1801"/>
      <c r="V5" s="1801"/>
      <c r="W5" s="1801"/>
      <c r="X5" s="1801"/>
    </row>
    <row r="6" spans="1:24" ht="17.25" customHeight="1" thickBot="1">
      <c r="A6" s="1581"/>
      <c r="B6" s="1509"/>
      <c r="C6" s="1723"/>
      <c r="D6" s="1712"/>
      <c r="E6" s="1780"/>
      <c r="F6" s="1349" t="s">
        <v>8</v>
      </c>
      <c r="G6" s="1349" t="s">
        <v>246</v>
      </c>
      <c r="H6" s="1350" t="s">
        <v>5</v>
      </c>
      <c r="I6" s="1350" t="s">
        <v>8</v>
      </c>
      <c r="J6" s="1350" t="s">
        <v>246</v>
      </c>
      <c r="K6" s="1350" t="s">
        <v>5</v>
      </c>
      <c r="L6" s="1350" t="s">
        <v>8</v>
      </c>
      <c r="M6" s="1351" t="s">
        <v>246</v>
      </c>
      <c r="N6" s="1509"/>
      <c r="O6" s="1350" t="s">
        <v>11</v>
      </c>
      <c r="P6" s="1381" t="s">
        <v>249</v>
      </c>
      <c r="S6" s="986"/>
      <c r="T6" s="986"/>
      <c r="U6" s="986"/>
      <c r="V6" s="986"/>
      <c r="W6" s="986"/>
      <c r="X6" s="986"/>
    </row>
    <row r="7" spans="1:24" ht="17.25" customHeight="1">
      <c r="A7" s="361" t="s">
        <v>26</v>
      </c>
      <c r="B7" s="368">
        <v>1150</v>
      </c>
      <c r="C7" s="368">
        <v>141</v>
      </c>
      <c r="D7" s="398">
        <v>1009</v>
      </c>
      <c r="E7" s="353">
        <v>22067</v>
      </c>
      <c r="F7" s="862">
        <v>8016</v>
      </c>
      <c r="G7" s="862">
        <v>14051</v>
      </c>
      <c r="H7" s="339">
        <v>5157</v>
      </c>
      <c r="I7" s="339">
        <v>2343</v>
      </c>
      <c r="J7" s="339">
        <v>2814</v>
      </c>
      <c r="K7" s="339">
        <v>16910</v>
      </c>
      <c r="L7" s="339">
        <v>5673</v>
      </c>
      <c r="M7" s="863">
        <v>11237</v>
      </c>
      <c r="N7" s="780">
        <v>1912.7</v>
      </c>
      <c r="O7" s="832">
        <v>1343.5</v>
      </c>
      <c r="P7" s="865">
        <v>569.20000000000005</v>
      </c>
      <c r="R7" s="345"/>
      <c r="S7" s="832"/>
      <c r="T7" s="832"/>
      <c r="U7" s="832"/>
      <c r="V7" s="832"/>
      <c r="W7" s="832"/>
      <c r="X7" s="832"/>
    </row>
    <row r="8" spans="1:24" ht="17.25" customHeight="1">
      <c r="A8" s="369" t="s">
        <v>27</v>
      </c>
      <c r="B8" s="357">
        <v>144</v>
      </c>
      <c r="C8" s="365">
        <v>18</v>
      </c>
      <c r="D8" s="366">
        <v>126</v>
      </c>
      <c r="E8" s="202">
        <v>2898</v>
      </c>
      <c r="F8" s="864">
        <v>1026</v>
      </c>
      <c r="G8" s="746">
        <v>1872</v>
      </c>
      <c r="H8" s="830">
        <v>1069</v>
      </c>
      <c r="I8" s="830">
        <v>490</v>
      </c>
      <c r="J8" s="830">
        <v>579</v>
      </c>
      <c r="K8" s="830">
        <v>1829</v>
      </c>
      <c r="L8" s="830">
        <v>536</v>
      </c>
      <c r="M8" s="366">
        <v>1293</v>
      </c>
      <c r="N8" s="381">
        <v>306.60000000000002</v>
      </c>
      <c r="O8" s="443">
        <v>206.8</v>
      </c>
      <c r="P8" s="472">
        <v>99.800000000000011</v>
      </c>
      <c r="R8" s="345"/>
      <c r="S8" s="77"/>
      <c r="T8" s="77"/>
      <c r="U8" s="77"/>
      <c r="V8" s="77"/>
      <c r="W8" s="77"/>
      <c r="X8" s="77"/>
    </row>
    <row r="9" spans="1:24" ht="17.25" customHeight="1">
      <c r="A9" s="369" t="s">
        <v>28</v>
      </c>
      <c r="B9" s="357">
        <v>134</v>
      </c>
      <c r="C9" s="365">
        <v>17</v>
      </c>
      <c r="D9" s="366">
        <v>117</v>
      </c>
      <c r="E9" s="202">
        <v>2148</v>
      </c>
      <c r="F9" s="864">
        <v>730</v>
      </c>
      <c r="G9" s="746">
        <v>1418</v>
      </c>
      <c r="H9" s="830">
        <v>400</v>
      </c>
      <c r="I9" s="830">
        <v>186</v>
      </c>
      <c r="J9" s="830">
        <v>214</v>
      </c>
      <c r="K9" s="830">
        <v>1748</v>
      </c>
      <c r="L9" s="830">
        <v>544</v>
      </c>
      <c r="M9" s="366">
        <v>1204</v>
      </c>
      <c r="N9" s="381">
        <v>179.5</v>
      </c>
      <c r="O9" s="443">
        <v>123.7</v>
      </c>
      <c r="P9" s="472">
        <v>55.8</v>
      </c>
      <c r="R9" s="345"/>
      <c r="S9" s="77"/>
      <c r="T9" s="77"/>
      <c r="U9" s="77"/>
      <c r="V9" s="77"/>
      <c r="W9" s="77"/>
      <c r="X9" s="77"/>
    </row>
    <row r="10" spans="1:24" ht="17.25" customHeight="1">
      <c r="A10" s="369" t="s">
        <v>29</v>
      </c>
      <c r="B10" s="357">
        <v>74</v>
      </c>
      <c r="C10" s="365">
        <v>8</v>
      </c>
      <c r="D10" s="366">
        <v>66</v>
      </c>
      <c r="E10" s="202">
        <v>683</v>
      </c>
      <c r="F10" s="864">
        <v>250</v>
      </c>
      <c r="G10" s="746">
        <v>433</v>
      </c>
      <c r="H10" s="830">
        <v>110</v>
      </c>
      <c r="I10" s="830">
        <v>41</v>
      </c>
      <c r="J10" s="830">
        <v>69</v>
      </c>
      <c r="K10" s="830">
        <v>573</v>
      </c>
      <c r="L10" s="830">
        <v>209</v>
      </c>
      <c r="M10" s="366">
        <v>364</v>
      </c>
      <c r="N10" s="381">
        <v>44.5</v>
      </c>
      <c r="O10" s="443">
        <v>32.9</v>
      </c>
      <c r="P10" s="472">
        <v>11.600000000000001</v>
      </c>
      <c r="R10" s="345"/>
      <c r="S10" s="77"/>
      <c r="T10" s="77"/>
      <c r="U10" s="77"/>
      <c r="V10" s="77"/>
      <c r="W10" s="77"/>
      <c r="X10" s="77"/>
    </row>
    <row r="11" spans="1:24" ht="17.25" customHeight="1">
      <c r="A11" s="369" t="s">
        <v>30</v>
      </c>
      <c r="B11" s="357">
        <v>48</v>
      </c>
      <c r="C11" s="365">
        <v>3</v>
      </c>
      <c r="D11" s="366">
        <v>45</v>
      </c>
      <c r="E11" s="202">
        <v>792</v>
      </c>
      <c r="F11" s="864">
        <v>239</v>
      </c>
      <c r="G11" s="746">
        <v>553</v>
      </c>
      <c r="H11" s="830">
        <v>133</v>
      </c>
      <c r="I11" s="830">
        <v>56</v>
      </c>
      <c r="J11" s="830">
        <v>77</v>
      </c>
      <c r="K11" s="830">
        <v>659</v>
      </c>
      <c r="L11" s="830">
        <v>183</v>
      </c>
      <c r="M11" s="366">
        <v>476</v>
      </c>
      <c r="N11" s="381">
        <v>25.9</v>
      </c>
      <c r="O11" s="443">
        <v>21.9</v>
      </c>
      <c r="P11" s="472">
        <v>4</v>
      </c>
      <c r="R11" s="345"/>
      <c r="S11" s="999"/>
      <c r="T11" s="999"/>
      <c r="U11" s="77"/>
      <c r="V11" s="77"/>
      <c r="W11" s="77"/>
      <c r="X11" s="77"/>
    </row>
    <row r="12" spans="1:24" ht="17.25" customHeight="1">
      <c r="A12" s="369" t="s">
        <v>31</v>
      </c>
      <c r="B12" s="357">
        <v>31</v>
      </c>
      <c r="C12" s="365">
        <v>3</v>
      </c>
      <c r="D12" s="366">
        <v>28</v>
      </c>
      <c r="E12" s="202">
        <v>634</v>
      </c>
      <c r="F12" s="864">
        <v>266</v>
      </c>
      <c r="G12" s="746">
        <v>368</v>
      </c>
      <c r="H12" s="830">
        <v>133</v>
      </c>
      <c r="I12" s="830">
        <v>90</v>
      </c>
      <c r="J12" s="830">
        <v>43</v>
      </c>
      <c r="K12" s="830">
        <v>501</v>
      </c>
      <c r="L12" s="830">
        <v>176</v>
      </c>
      <c r="M12" s="366">
        <v>325</v>
      </c>
      <c r="N12" s="381">
        <v>33.1</v>
      </c>
      <c r="O12" s="443">
        <v>22.6</v>
      </c>
      <c r="P12" s="472">
        <v>10.5</v>
      </c>
      <c r="R12" s="345"/>
      <c r="S12" s="77"/>
      <c r="T12" s="77"/>
      <c r="U12" s="77"/>
      <c r="V12" s="77"/>
      <c r="W12" s="77"/>
      <c r="X12" s="77"/>
    </row>
    <row r="13" spans="1:24" ht="17.25" customHeight="1">
      <c r="A13" s="369" t="s">
        <v>32</v>
      </c>
      <c r="B13" s="357">
        <v>86</v>
      </c>
      <c r="C13" s="365">
        <v>14</v>
      </c>
      <c r="D13" s="366">
        <v>72</v>
      </c>
      <c r="E13" s="202">
        <v>1786</v>
      </c>
      <c r="F13" s="864">
        <v>612</v>
      </c>
      <c r="G13" s="746">
        <v>1174</v>
      </c>
      <c r="H13" s="830">
        <v>339</v>
      </c>
      <c r="I13" s="830">
        <v>137</v>
      </c>
      <c r="J13" s="830">
        <v>202</v>
      </c>
      <c r="K13" s="830">
        <v>1447</v>
      </c>
      <c r="L13" s="830">
        <v>475</v>
      </c>
      <c r="M13" s="366">
        <v>972</v>
      </c>
      <c r="N13" s="381">
        <v>94.5</v>
      </c>
      <c r="O13" s="443">
        <v>66.599999999999994</v>
      </c>
      <c r="P13" s="472">
        <v>27.900000000000006</v>
      </c>
      <c r="R13" s="345"/>
      <c r="S13" s="77"/>
      <c r="T13" s="77"/>
      <c r="U13" s="77"/>
      <c r="V13" s="77"/>
      <c r="W13" s="77"/>
      <c r="X13" s="77"/>
    </row>
    <row r="14" spans="1:24" ht="17.25" customHeight="1">
      <c r="A14" s="369" t="s">
        <v>33</v>
      </c>
      <c r="B14" s="357">
        <v>40</v>
      </c>
      <c r="C14" s="365">
        <v>2</v>
      </c>
      <c r="D14" s="366">
        <v>38</v>
      </c>
      <c r="E14" s="202">
        <v>573</v>
      </c>
      <c r="F14" s="864">
        <v>241</v>
      </c>
      <c r="G14" s="746">
        <v>332</v>
      </c>
      <c r="H14" s="830">
        <v>213</v>
      </c>
      <c r="I14" s="830">
        <v>95</v>
      </c>
      <c r="J14" s="830">
        <v>118</v>
      </c>
      <c r="K14" s="830">
        <v>360</v>
      </c>
      <c r="L14" s="830">
        <v>146</v>
      </c>
      <c r="M14" s="366">
        <v>214</v>
      </c>
      <c r="N14" s="381">
        <v>46.1</v>
      </c>
      <c r="O14" s="443">
        <v>29.1</v>
      </c>
      <c r="P14" s="472">
        <v>17</v>
      </c>
      <c r="R14" s="345"/>
      <c r="S14" s="77"/>
      <c r="T14" s="77"/>
      <c r="U14" s="77"/>
      <c r="V14" s="77"/>
      <c r="W14" s="77"/>
      <c r="X14" s="77"/>
    </row>
    <row r="15" spans="1:24" ht="17.25" customHeight="1">
      <c r="A15" s="369" t="s">
        <v>34</v>
      </c>
      <c r="B15" s="357">
        <v>72</v>
      </c>
      <c r="C15" s="365">
        <v>13</v>
      </c>
      <c r="D15" s="366">
        <v>59</v>
      </c>
      <c r="E15" s="202">
        <v>1180</v>
      </c>
      <c r="F15" s="864">
        <v>474</v>
      </c>
      <c r="G15" s="746">
        <v>706</v>
      </c>
      <c r="H15" s="830">
        <v>291</v>
      </c>
      <c r="I15" s="830">
        <v>120</v>
      </c>
      <c r="J15" s="830">
        <v>171</v>
      </c>
      <c r="K15" s="830">
        <v>889</v>
      </c>
      <c r="L15" s="830">
        <v>354</v>
      </c>
      <c r="M15" s="366">
        <v>535</v>
      </c>
      <c r="N15" s="381">
        <v>141.6</v>
      </c>
      <c r="O15" s="443">
        <v>93.6</v>
      </c>
      <c r="P15" s="472">
        <v>48</v>
      </c>
      <c r="R15" s="345"/>
      <c r="S15" s="77"/>
      <c r="T15" s="77"/>
      <c r="U15" s="77"/>
      <c r="V15" s="77"/>
      <c r="W15" s="77"/>
      <c r="X15" s="77"/>
    </row>
    <row r="16" spans="1:24" ht="17.25" customHeight="1">
      <c r="A16" s="369" t="s">
        <v>35</v>
      </c>
      <c r="B16" s="357">
        <v>72</v>
      </c>
      <c r="C16" s="365">
        <v>7</v>
      </c>
      <c r="D16" s="366">
        <v>65</v>
      </c>
      <c r="E16" s="202">
        <v>1383</v>
      </c>
      <c r="F16" s="864">
        <v>476</v>
      </c>
      <c r="G16" s="746">
        <v>907</v>
      </c>
      <c r="H16" s="830">
        <v>93</v>
      </c>
      <c r="I16" s="830">
        <v>35</v>
      </c>
      <c r="J16" s="830">
        <v>58</v>
      </c>
      <c r="K16" s="830">
        <v>1290</v>
      </c>
      <c r="L16" s="830">
        <v>441</v>
      </c>
      <c r="M16" s="366">
        <v>849</v>
      </c>
      <c r="N16" s="381">
        <v>81.400000000000006</v>
      </c>
      <c r="O16" s="443">
        <v>54.1</v>
      </c>
      <c r="P16" s="472">
        <v>27.300000000000004</v>
      </c>
      <c r="R16" s="345"/>
      <c r="S16" s="77"/>
      <c r="T16" s="77"/>
      <c r="U16" s="77"/>
      <c r="V16" s="77"/>
      <c r="W16" s="77"/>
      <c r="X16" s="77"/>
    </row>
    <row r="17" spans="1:24" ht="17.25" customHeight="1">
      <c r="A17" s="369" t="s">
        <v>36</v>
      </c>
      <c r="B17" s="357">
        <v>55</v>
      </c>
      <c r="C17" s="365">
        <v>9</v>
      </c>
      <c r="D17" s="366">
        <v>46</v>
      </c>
      <c r="E17" s="202">
        <v>1158</v>
      </c>
      <c r="F17" s="864">
        <v>406</v>
      </c>
      <c r="G17" s="746">
        <v>752</v>
      </c>
      <c r="H17" s="830">
        <v>148</v>
      </c>
      <c r="I17" s="830">
        <v>67</v>
      </c>
      <c r="J17" s="830">
        <v>81</v>
      </c>
      <c r="K17" s="830">
        <v>1010</v>
      </c>
      <c r="L17" s="830">
        <v>339</v>
      </c>
      <c r="M17" s="366">
        <v>671</v>
      </c>
      <c r="N17" s="381">
        <v>56.9</v>
      </c>
      <c r="O17" s="443">
        <v>40.700000000000003</v>
      </c>
      <c r="P17" s="472">
        <v>16.199999999999996</v>
      </c>
      <c r="R17" s="345"/>
      <c r="S17" s="77"/>
      <c r="T17" s="77"/>
      <c r="U17" s="77"/>
      <c r="V17" s="77"/>
      <c r="W17" s="77"/>
      <c r="X17" s="77"/>
    </row>
    <row r="18" spans="1:24" ht="17.25" customHeight="1">
      <c r="A18" s="369" t="s">
        <v>37</v>
      </c>
      <c r="B18" s="357">
        <v>114</v>
      </c>
      <c r="C18" s="365">
        <v>16</v>
      </c>
      <c r="D18" s="366">
        <v>98</v>
      </c>
      <c r="E18" s="202">
        <v>2707</v>
      </c>
      <c r="F18" s="864">
        <v>1023</v>
      </c>
      <c r="G18" s="746">
        <v>1684</v>
      </c>
      <c r="H18" s="830">
        <v>669</v>
      </c>
      <c r="I18" s="830">
        <v>299</v>
      </c>
      <c r="J18" s="830">
        <v>370</v>
      </c>
      <c r="K18" s="830">
        <v>2038</v>
      </c>
      <c r="L18" s="830">
        <v>724</v>
      </c>
      <c r="M18" s="366">
        <v>1314</v>
      </c>
      <c r="N18" s="381">
        <v>288.60000000000002</v>
      </c>
      <c r="O18" s="443">
        <v>217.3</v>
      </c>
      <c r="P18" s="472">
        <v>71.300000000000011</v>
      </c>
      <c r="R18" s="345"/>
      <c r="S18" s="77"/>
      <c r="T18" s="77"/>
      <c r="U18" s="77"/>
      <c r="V18" s="77"/>
      <c r="W18" s="77"/>
      <c r="X18" s="77"/>
    </row>
    <row r="19" spans="1:24" ht="17.25" customHeight="1">
      <c r="A19" s="369" t="s">
        <v>38</v>
      </c>
      <c r="B19" s="357">
        <v>86</v>
      </c>
      <c r="C19" s="365">
        <v>15</v>
      </c>
      <c r="D19" s="366">
        <v>71</v>
      </c>
      <c r="E19" s="202">
        <v>1884</v>
      </c>
      <c r="F19" s="864">
        <v>741</v>
      </c>
      <c r="G19" s="746">
        <v>1143</v>
      </c>
      <c r="H19" s="830">
        <v>691</v>
      </c>
      <c r="I19" s="830">
        <v>350</v>
      </c>
      <c r="J19" s="830">
        <v>341</v>
      </c>
      <c r="K19" s="830">
        <v>1193</v>
      </c>
      <c r="L19" s="830">
        <v>391</v>
      </c>
      <c r="M19" s="366">
        <v>802</v>
      </c>
      <c r="N19" s="381">
        <v>189.3</v>
      </c>
      <c r="O19" s="443">
        <v>145.5</v>
      </c>
      <c r="P19" s="472">
        <v>43.800000000000011</v>
      </c>
      <c r="R19" s="345"/>
      <c r="S19" s="77"/>
      <c r="T19" s="77"/>
      <c r="U19" s="77"/>
      <c r="V19" s="77"/>
      <c r="W19" s="77"/>
      <c r="X19" s="77"/>
    </row>
    <row r="20" spans="1:24" ht="17.25" customHeight="1">
      <c r="A20" s="369" t="s">
        <v>39</v>
      </c>
      <c r="B20" s="357">
        <v>65</v>
      </c>
      <c r="C20" s="365">
        <v>6</v>
      </c>
      <c r="D20" s="366">
        <v>59</v>
      </c>
      <c r="E20" s="202">
        <v>1441</v>
      </c>
      <c r="F20" s="864">
        <v>507</v>
      </c>
      <c r="G20" s="746">
        <v>934</v>
      </c>
      <c r="H20" s="830">
        <v>212</v>
      </c>
      <c r="I20" s="830">
        <v>85</v>
      </c>
      <c r="J20" s="830">
        <v>127</v>
      </c>
      <c r="K20" s="830">
        <v>1229</v>
      </c>
      <c r="L20" s="830">
        <v>422</v>
      </c>
      <c r="M20" s="366">
        <v>807</v>
      </c>
      <c r="N20" s="381">
        <v>200.9</v>
      </c>
      <c r="O20" s="443">
        <v>122.5</v>
      </c>
      <c r="P20" s="472">
        <v>78.400000000000006</v>
      </c>
      <c r="R20" s="345"/>
      <c r="S20" s="77"/>
      <c r="T20" s="77"/>
      <c r="U20" s="77"/>
      <c r="V20" s="77"/>
      <c r="W20" s="77"/>
      <c r="X20" s="77"/>
    </row>
    <row r="21" spans="1:24" ht="17.25" customHeight="1" thickBot="1">
      <c r="A21" s="362" t="s">
        <v>40</v>
      </c>
      <c r="B21" s="399">
        <v>129</v>
      </c>
      <c r="C21" s="363">
        <v>10</v>
      </c>
      <c r="D21" s="364">
        <v>119</v>
      </c>
      <c r="E21" s="649">
        <v>2800</v>
      </c>
      <c r="F21" s="397">
        <v>1025</v>
      </c>
      <c r="G21" s="132">
        <v>1775</v>
      </c>
      <c r="H21" s="399">
        <v>656</v>
      </c>
      <c r="I21" s="399">
        <v>292</v>
      </c>
      <c r="J21" s="399">
        <v>364</v>
      </c>
      <c r="K21" s="399">
        <v>2144</v>
      </c>
      <c r="L21" s="399">
        <v>733</v>
      </c>
      <c r="M21" s="364">
        <v>1411</v>
      </c>
      <c r="N21" s="346">
        <v>223.8</v>
      </c>
      <c r="O21" s="68">
        <v>166.2</v>
      </c>
      <c r="P21" s="44">
        <v>57.600000000000023</v>
      </c>
      <c r="R21" s="345"/>
      <c r="S21" s="77"/>
      <c r="T21" s="77"/>
      <c r="U21" s="77"/>
      <c r="V21" s="77"/>
      <c r="W21" s="77"/>
      <c r="X21" s="77"/>
    </row>
    <row r="22" spans="1:24" ht="17.25" customHeight="1">
      <c r="A22" s="439" t="s">
        <v>292</v>
      </c>
      <c r="B22" s="360"/>
      <c r="C22" s="360"/>
      <c r="D22" s="360"/>
      <c r="E22" s="360"/>
      <c r="F22" s="440"/>
      <c r="G22" s="360"/>
      <c r="H22" s="360"/>
      <c r="I22" s="440"/>
      <c r="J22" s="360"/>
      <c r="K22" s="360"/>
      <c r="L22" s="440"/>
      <c r="M22" s="360"/>
      <c r="N22" s="360"/>
      <c r="O22" s="440"/>
      <c r="P22" s="360"/>
    </row>
    <row r="23" spans="1:24" s="383" customFormat="1" ht="17.25" customHeight="1">
      <c r="A23" s="441" t="s">
        <v>300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</row>
    <row r="24" spans="1:24" ht="17.25" customHeight="1">
      <c r="A24" s="385" t="s">
        <v>293</v>
      </c>
      <c r="B24" s="360"/>
      <c r="C24" s="360"/>
      <c r="D24" s="360"/>
      <c r="E24" s="360"/>
      <c r="F24" s="440"/>
      <c r="G24" s="360"/>
      <c r="H24" s="360"/>
      <c r="I24" s="440"/>
      <c r="J24" s="360"/>
      <c r="K24" s="297"/>
      <c r="L24" s="297"/>
      <c r="M24" s="360"/>
      <c r="N24" s="360"/>
      <c r="O24" s="440"/>
      <c r="P24" s="360"/>
    </row>
    <row r="25" spans="1:24" ht="17.25" customHeight="1">
      <c r="A25" s="439" t="s">
        <v>23</v>
      </c>
      <c r="B25" s="360"/>
      <c r="C25" s="360"/>
      <c r="D25" s="360"/>
      <c r="E25" s="360"/>
      <c r="F25" s="440"/>
      <c r="G25" s="360"/>
      <c r="H25" s="360"/>
      <c r="I25" s="440"/>
      <c r="J25" s="360"/>
      <c r="K25" s="360"/>
      <c r="L25" s="440"/>
      <c r="M25" s="360"/>
      <c r="N25" s="360"/>
      <c r="O25" s="440"/>
      <c r="P25" s="360"/>
    </row>
    <row r="26" spans="1:24"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</row>
    <row r="27" spans="1:24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</row>
  </sheetData>
  <mergeCells count="17">
    <mergeCell ref="O4:P5"/>
    <mergeCell ref="S5:U5"/>
    <mergeCell ref="V5:X5"/>
    <mergeCell ref="A3:A6"/>
    <mergeCell ref="B3:D3"/>
    <mergeCell ref="E3:M3"/>
    <mergeCell ref="N3:P3"/>
    <mergeCell ref="B4:B6"/>
    <mergeCell ref="C4:D4"/>
    <mergeCell ref="E4:E6"/>
    <mergeCell ref="C5:C6"/>
    <mergeCell ref="D5:D6"/>
    <mergeCell ref="H5:J5"/>
    <mergeCell ref="K5:M5"/>
    <mergeCell ref="H4:M4"/>
    <mergeCell ref="N4:N6"/>
    <mergeCell ref="F4:G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X28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3" width="7.140625" style="383" customWidth="1"/>
    <col min="4" max="4" width="5" style="383" customWidth="1"/>
    <col min="5" max="5" width="7" style="383" customWidth="1"/>
    <col min="6" max="6" width="5" style="383" customWidth="1"/>
    <col min="7" max="7" width="6.42578125" style="383" customWidth="1"/>
    <col min="8" max="8" width="5" style="383" customWidth="1"/>
    <col min="9" max="9" width="6.42578125" style="383" customWidth="1"/>
    <col min="10" max="10" width="4.85546875" style="383" customWidth="1"/>
    <col min="11" max="11" width="6.42578125" style="383" customWidth="1"/>
    <col min="12" max="12" width="5" style="383" customWidth="1"/>
    <col min="13" max="13" width="5.5703125" style="383" customWidth="1"/>
    <col min="14" max="14" width="5.28515625" style="383" customWidth="1"/>
    <col min="15" max="15" width="5.7109375" style="383" customWidth="1"/>
    <col min="16" max="16" width="5" style="383" customWidth="1"/>
    <col min="17" max="17" width="5.7109375" style="383" customWidth="1"/>
    <col min="18" max="18" width="4.85546875" style="383" customWidth="1"/>
    <col min="19" max="19" width="5.7109375" style="383" customWidth="1"/>
    <col min="20" max="20" width="4.85546875" style="383" customWidth="1"/>
    <col min="21" max="21" width="5.7109375" style="383" customWidth="1"/>
    <col min="22" max="22" width="4.85546875" style="383" customWidth="1"/>
    <col min="23" max="23" width="6.140625" style="383" customWidth="1"/>
    <col min="24" max="24" width="5.5703125" style="383" customWidth="1"/>
    <col min="25" max="16384" width="9.140625" style="383"/>
  </cols>
  <sheetData>
    <row r="1" spans="1:24" ht="17.25" customHeight="1">
      <c r="A1" s="438" t="s">
        <v>606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766"/>
    </row>
    <row r="2" spans="1:24" s="379" customFormat="1" ht="17.25" customHeight="1" thickBot="1">
      <c r="A2" s="701" t="s">
        <v>329</v>
      </c>
      <c r="Q2" s="379" t="s">
        <v>0</v>
      </c>
    </row>
    <row r="3" spans="1:24" ht="17.25" customHeight="1">
      <c r="A3" s="1499" t="s">
        <v>334</v>
      </c>
      <c r="B3" s="1500"/>
      <c r="C3" s="1742" t="s">
        <v>86</v>
      </c>
      <c r="D3" s="1743"/>
      <c r="E3" s="1786" t="s">
        <v>773</v>
      </c>
      <c r="F3" s="1744"/>
      <c r="G3" s="1659" t="s">
        <v>54</v>
      </c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8"/>
    </row>
    <row r="4" spans="1:24" ht="17.25" customHeight="1">
      <c r="A4" s="1501"/>
      <c r="B4" s="1502"/>
      <c r="C4" s="1762"/>
      <c r="D4" s="1781"/>
      <c r="E4" s="1781"/>
      <c r="F4" s="1787"/>
      <c r="G4" s="1647" t="s">
        <v>271</v>
      </c>
      <c r="H4" s="1648"/>
      <c r="I4" s="1637" t="s">
        <v>272</v>
      </c>
      <c r="J4" s="1648"/>
      <c r="K4" s="1782" t="s">
        <v>56</v>
      </c>
      <c r="L4" s="1783"/>
      <c r="M4" s="1637" t="s">
        <v>59</v>
      </c>
      <c r="N4" s="1648"/>
      <c r="O4" s="1637" t="s">
        <v>57</v>
      </c>
      <c r="P4" s="1648"/>
      <c r="Q4" s="1637" t="s">
        <v>58</v>
      </c>
      <c r="R4" s="1648"/>
      <c r="S4" s="1637" t="s">
        <v>60</v>
      </c>
      <c r="T4" s="1648"/>
      <c r="U4" s="1637" t="s">
        <v>62</v>
      </c>
      <c r="V4" s="1648"/>
      <c r="W4" s="1637" t="s">
        <v>75</v>
      </c>
      <c r="X4" s="1638"/>
    </row>
    <row r="5" spans="1:24" ht="17.25" customHeight="1">
      <c r="A5" s="1501"/>
      <c r="B5" s="1502"/>
      <c r="C5" s="1745"/>
      <c r="D5" s="1653"/>
      <c r="E5" s="1653"/>
      <c r="F5" s="1655"/>
      <c r="G5" s="1545"/>
      <c r="H5" s="1649"/>
      <c r="I5" s="1639"/>
      <c r="J5" s="1649"/>
      <c r="K5" s="1784"/>
      <c r="L5" s="1785"/>
      <c r="M5" s="1639"/>
      <c r="N5" s="1649"/>
      <c r="O5" s="1639"/>
      <c r="P5" s="1649"/>
      <c r="Q5" s="1639"/>
      <c r="R5" s="1649"/>
      <c r="S5" s="1639"/>
      <c r="T5" s="1649"/>
      <c r="U5" s="1639"/>
      <c r="V5" s="1649"/>
      <c r="W5" s="1639"/>
      <c r="X5" s="1546"/>
    </row>
    <row r="6" spans="1:24" ht="17.25" customHeight="1" thickBot="1">
      <c r="A6" s="1503"/>
      <c r="B6" s="1504"/>
      <c r="C6" s="1330" t="s">
        <v>252</v>
      </c>
      <c r="D6" s="1331" t="s">
        <v>262</v>
      </c>
      <c r="E6" s="1333" t="s">
        <v>252</v>
      </c>
      <c r="F6" s="1344" t="s">
        <v>257</v>
      </c>
      <c r="G6" s="1335" t="s">
        <v>252</v>
      </c>
      <c r="H6" s="1336" t="s">
        <v>257</v>
      </c>
      <c r="I6" s="1333" t="s">
        <v>252</v>
      </c>
      <c r="J6" s="1336" t="s">
        <v>257</v>
      </c>
      <c r="K6" s="1333" t="s">
        <v>252</v>
      </c>
      <c r="L6" s="1336" t="s">
        <v>257</v>
      </c>
      <c r="M6" s="1333" t="s">
        <v>252</v>
      </c>
      <c r="N6" s="1336" t="s">
        <v>257</v>
      </c>
      <c r="O6" s="1333" t="s">
        <v>252</v>
      </c>
      <c r="P6" s="1336" t="s">
        <v>257</v>
      </c>
      <c r="Q6" s="1333" t="s">
        <v>252</v>
      </c>
      <c r="R6" s="1336" t="s">
        <v>257</v>
      </c>
      <c r="S6" s="1333" t="s">
        <v>252</v>
      </c>
      <c r="T6" s="1336" t="s">
        <v>257</v>
      </c>
      <c r="U6" s="1333" t="s">
        <v>252</v>
      </c>
      <c r="V6" s="1336" t="s">
        <v>257</v>
      </c>
      <c r="W6" s="1333" t="s">
        <v>252</v>
      </c>
      <c r="X6" s="1334" t="s">
        <v>257</v>
      </c>
    </row>
    <row r="7" spans="1:24" s="49" customFormat="1" ht="17.25" customHeight="1">
      <c r="A7" s="1505" t="s">
        <v>13</v>
      </c>
      <c r="B7" s="1506"/>
      <c r="C7" s="381">
        <v>18698</v>
      </c>
      <c r="D7" s="754">
        <v>3.5477046552002199E-2</v>
      </c>
      <c r="E7" s="837">
        <v>13540</v>
      </c>
      <c r="F7" s="835">
        <v>0.72414161942453736</v>
      </c>
      <c r="G7" s="377">
        <v>5439</v>
      </c>
      <c r="H7" s="761">
        <v>0.29088672585303244</v>
      </c>
      <c r="I7" s="922" t="s">
        <v>64</v>
      </c>
      <c r="J7" s="923" t="s">
        <v>64</v>
      </c>
      <c r="K7" s="729">
        <v>10708</v>
      </c>
      <c r="L7" s="761">
        <v>0.57268157022141408</v>
      </c>
      <c r="M7" s="729">
        <v>38</v>
      </c>
      <c r="N7" s="476">
        <v>2.032302920098406E-3</v>
      </c>
      <c r="O7" s="729">
        <v>523</v>
      </c>
      <c r="P7" s="476">
        <v>2.7970905979249117E-2</v>
      </c>
      <c r="Q7" s="729">
        <v>301</v>
      </c>
      <c r="R7" s="476">
        <v>1.609797839341106E-2</v>
      </c>
      <c r="S7" s="729">
        <v>770</v>
      </c>
      <c r="T7" s="476">
        <v>4.1180874959888758E-2</v>
      </c>
      <c r="U7" s="729">
        <v>91</v>
      </c>
      <c r="V7" s="476">
        <v>4.8668306770777627E-3</v>
      </c>
      <c r="W7" s="729">
        <v>828</v>
      </c>
      <c r="X7" s="479">
        <v>4.4282810995828432E-2</v>
      </c>
    </row>
    <row r="8" spans="1:24" s="49" customFormat="1" ht="17.25" customHeight="1">
      <c r="A8" s="1505" t="s">
        <v>14</v>
      </c>
      <c r="B8" s="1506"/>
      <c r="C8" s="381">
        <v>19728</v>
      </c>
      <c r="D8" s="754">
        <v>3.7977315253297603E-2</v>
      </c>
      <c r="E8" s="837">
        <v>13444</v>
      </c>
      <c r="F8" s="835">
        <v>0.6814679643146796</v>
      </c>
      <c r="G8" s="377">
        <v>6499</v>
      </c>
      <c r="H8" s="761">
        <v>0.32943025141930249</v>
      </c>
      <c r="I8" s="922" t="s">
        <v>64</v>
      </c>
      <c r="J8" s="923" t="s">
        <v>64</v>
      </c>
      <c r="K8" s="729">
        <v>10417</v>
      </c>
      <c r="L8" s="761">
        <v>0.52803122465531227</v>
      </c>
      <c r="M8" s="729">
        <v>41</v>
      </c>
      <c r="N8" s="476">
        <v>2.0782643957826439E-3</v>
      </c>
      <c r="O8" s="729">
        <v>511</v>
      </c>
      <c r="P8" s="476">
        <v>2.5902270884022707E-2</v>
      </c>
      <c r="Q8" s="729">
        <v>254</v>
      </c>
      <c r="R8" s="476">
        <v>1.2875101378751013E-2</v>
      </c>
      <c r="S8" s="729">
        <v>800</v>
      </c>
      <c r="T8" s="476">
        <v>4.0551500405515001E-2</v>
      </c>
      <c r="U8" s="729">
        <v>123</v>
      </c>
      <c r="V8" s="476">
        <v>6.2347931873479321E-3</v>
      </c>
      <c r="W8" s="729">
        <v>1083</v>
      </c>
      <c r="X8" s="479">
        <v>5.4896593673965939E-2</v>
      </c>
    </row>
    <row r="9" spans="1:24" s="49" customFormat="1" ht="17.25" customHeight="1">
      <c r="A9" s="1505" t="s">
        <v>15</v>
      </c>
      <c r="B9" s="1506"/>
      <c r="C9" s="381">
        <v>18731</v>
      </c>
      <c r="D9" s="754">
        <v>3.7690707211358525E-2</v>
      </c>
      <c r="E9" s="837">
        <v>12199</v>
      </c>
      <c r="F9" s="835">
        <v>0.65127329026747105</v>
      </c>
      <c r="G9" s="377">
        <v>6788</v>
      </c>
      <c r="H9" s="761">
        <v>0.36239389247771076</v>
      </c>
      <c r="I9" s="922" t="s">
        <v>64</v>
      </c>
      <c r="J9" s="923" t="s">
        <v>64</v>
      </c>
      <c r="K9" s="729">
        <v>9206</v>
      </c>
      <c r="L9" s="761">
        <v>0.49148470450056059</v>
      </c>
      <c r="M9" s="729">
        <v>62</v>
      </c>
      <c r="N9" s="476">
        <v>3.3100208210987132E-3</v>
      </c>
      <c r="O9" s="729">
        <v>511</v>
      </c>
      <c r="P9" s="476">
        <v>2.7280978057765203E-2</v>
      </c>
      <c r="Q9" s="729">
        <v>271</v>
      </c>
      <c r="R9" s="476">
        <v>1.446799423415728E-2</v>
      </c>
      <c r="S9" s="729">
        <v>769</v>
      </c>
      <c r="T9" s="476">
        <v>4.1054935668143722E-2</v>
      </c>
      <c r="U9" s="729">
        <v>165</v>
      </c>
      <c r="V9" s="476">
        <v>8.8089263787304462E-3</v>
      </c>
      <c r="W9" s="729">
        <v>959</v>
      </c>
      <c r="X9" s="479">
        <v>5.1198547861833324E-2</v>
      </c>
    </row>
    <row r="10" spans="1:24" s="49" customFormat="1" ht="17.25" customHeight="1">
      <c r="A10" s="1505" t="s">
        <v>16</v>
      </c>
      <c r="B10" s="1506"/>
      <c r="C10" s="381">
        <v>19125</v>
      </c>
      <c r="D10" s="754">
        <v>4.0661469085589999E-2</v>
      </c>
      <c r="E10" s="837">
        <v>11830</v>
      </c>
      <c r="F10" s="835">
        <v>0.61856209150326802</v>
      </c>
      <c r="G10" s="377">
        <v>7501</v>
      </c>
      <c r="H10" s="761">
        <v>0.39220915032679737</v>
      </c>
      <c r="I10" s="922" t="s">
        <v>64</v>
      </c>
      <c r="J10" s="923" t="s">
        <v>64</v>
      </c>
      <c r="K10" s="729">
        <v>8786</v>
      </c>
      <c r="L10" s="761">
        <v>0.45939869281045753</v>
      </c>
      <c r="M10" s="729">
        <v>82</v>
      </c>
      <c r="N10" s="476">
        <v>4.2875816993464049E-3</v>
      </c>
      <c r="O10" s="729">
        <v>482</v>
      </c>
      <c r="P10" s="476">
        <v>2.5202614379084966E-2</v>
      </c>
      <c r="Q10" s="729">
        <v>258</v>
      </c>
      <c r="R10" s="476">
        <v>1.3490196078431372E-2</v>
      </c>
      <c r="S10" s="729">
        <v>732</v>
      </c>
      <c r="T10" s="476">
        <v>3.8274509803921566E-2</v>
      </c>
      <c r="U10" s="729">
        <v>227</v>
      </c>
      <c r="V10" s="476">
        <v>1.1869281045751634E-2</v>
      </c>
      <c r="W10" s="729">
        <v>1057</v>
      </c>
      <c r="X10" s="479">
        <v>5.526797385620915E-2</v>
      </c>
    </row>
    <row r="11" spans="1:24" s="49" customFormat="1" ht="17.25" customHeight="1">
      <c r="A11" s="1505" t="s">
        <v>17</v>
      </c>
      <c r="B11" s="1506"/>
      <c r="C11" s="381">
        <v>19160</v>
      </c>
      <c r="D11" s="754">
        <v>4.3180481340668306E-2</v>
      </c>
      <c r="E11" s="837">
        <v>11353</v>
      </c>
      <c r="F11" s="835">
        <v>0.59253653444676413</v>
      </c>
      <c r="G11" s="377">
        <v>7687</v>
      </c>
      <c r="H11" s="761">
        <v>0.40120041753653446</v>
      </c>
      <c r="I11" s="729">
        <v>380</v>
      </c>
      <c r="J11" s="476">
        <v>1.9832985386221295E-2</v>
      </c>
      <c r="K11" s="729">
        <v>8012</v>
      </c>
      <c r="L11" s="761">
        <v>0.41816283924843423</v>
      </c>
      <c r="M11" s="729">
        <v>94</v>
      </c>
      <c r="N11" s="476">
        <v>4.9060542797494779E-3</v>
      </c>
      <c r="O11" s="729">
        <v>486</v>
      </c>
      <c r="P11" s="476">
        <v>2.5365344467640917E-2</v>
      </c>
      <c r="Q11" s="729">
        <v>267</v>
      </c>
      <c r="R11" s="476">
        <v>1.3935281837160751E-2</v>
      </c>
      <c r="S11" s="729">
        <v>716</v>
      </c>
      <c r="T11" s="476">
        <v>3.7369519832985386E-2</v>
      </c>
      <c r="U11" s="729">
        <v>416</v>
      </c>
      <c r="V11" s="476">
        <v>2.1711899791231733E-2</v>
      </c>
      <c r="W11" s="729">
        <v>1102</v>
      </c>
      <c r="X11" s="479">
        <v>5.7515657620041752E-2</v>
      </c>
    </row>
    <row r="12" spans="1:24" s="49" customFormat="1" ht="17.25" customHeight="1">
      <c r="A12" s="1505" t="s">
        <v>18</v>
      </c>
      <c r="B12" s="1506"/>
      <c r="C12" s="381">
        <v>19876</v>
      </c>
      <c r="D12" s="754">
        <v>4.6892510079907898E-2</v>
      </c>
      <c r="E12" s="837">
        <v>11004</v>
      </c>
      <c r="F12" s="835">
        <v>0.55363252163413157</v>
      </c>
      <c r="G12" s="377">
        <v>8636</v>
      </c>
      <c r="H12" s="761">
        <v>0.43449386194405315</v>
      </c>
      <c r="I12" s="729">
        <v>425</v>
      </c>
      <c r="J12" s="476">
        <v>2.1382571946065607E-2</v>
      </c>
      <c r="K12" s="729">
        <v>7599</v>
      </c>
      <c r="L12" s="761">
        <v>0.38232038639565302</v>
      </c>
      <c r="M12" s="729">
        <v>112</v>
      </c>
      <c r="N12" s="476">
        <v>5.6349366069631717E-3</v>
      </c>
      <c r="O12" s="729">
        <v>497</v>
      </c>
      <c r="P12" s="476">
        <v>2.5005031193399075E-2</v>
      </c>
      <c r="Q12" s="729">
        <v>278</v>
      </c>
      <c r="R12" s="476">
        <v>1.3986717649426444E-2</v>
      </c>
      <c r="S12" s="729">
        <v>667</v>
      </c>
      <c r="T12" s="476">
        <v>3.3558059971825316E-2</v>
      </c>
      <c r="U12" s="729">
        <v>538</v>
      </c>
      <c r="V12" s="476">
        <v>2.7067820487019521E-2</v>
      </c>
      <c r="W12" s="729">
        <v>1124</v>
      </c>
      <c r="X12" s="479">
        <v>5.6550613805594688E-2</v>
      </c>
    </row>
    <row r="13" spans="1:24" s="49" customFormat="1" ht="17.25" customHeight="1">
      <c r="A13" s="1505" t="s">
        <v>19</v>
      </c>
      <c r="B13" s="1506"/>
      <c r="C13" s="381">
        <v>19835</v>
      </c>
      <c r="D13" s="754">
        <v>4.8081118555651441E-2</v>
      </c>
      <c r="E13" s="837">
        <v>10853</v>
      </c>
      <c r="F13" s="835">
        <v>0.5471641038568188</v>
      </c>
      <c r="G13" s="377">
        <v>8456</v>
      </c>
      <c r="H13" s="761">
        <v>0.42631711620872198</v>
      </c>
      <c r="I13" s="729">
        <v>567</v>
      </c>
      <c r="J13" s="476">
        <v>2.8585833123266954E-2</v>
      </c>
      <c r="K13" s="729">
        <v>7349</v>
      </c>
      <c r="L13" s="761">
        <v>0.37050668011091503</v>
      </c>
      <c r="M13" s="729">
        <v>139</v>
      </c>
      <c r="N13" s="476">
        <v>7.0078144693723216E-3</v>
      </c>
      <c r="O13" s="729">
        <v>505</v>
      </c>
      <c r="P13" s="476">
        <v>2.546004537433829E-2</v>
      </c>
      <c r="Q13" s="729">
        <v>266</v>
      </c>
      <c r="R13" s="476">
        <v>1.3410637761532644E-2</v>
      </c>
      <c r="S13" s="729">
        <v>623</v>
      </c>
      <c r="T13" s="476">
        <v>3.1409125283589613E-2</v>
      </c>
      <c r="U13" s="729">
        <v>646</v>
      </c>
      <c r="V13" s="476">
        <v>3.2568691706579278E-2</v>
      </c>
      <c r="W13" s="729">
        <v>1284</v>
      </c>
      <c r="X13" s="479">
        <v>6.4734055961683898E-2</v>
      </c>
    </row>
    <row r="14" spans="1:24" s="49" customFormat="1" ht="17.25" customHeight="1">
      <c r="A14" s="1505" t="s">
        <v>20</v>
      </c>
      <c r="B14" s="1506"/>
      <c r="C14" s="375">
        <v>20046</v>
      </c>
      <c r="D14" s="754">
        <v>4.9419299806967416E-2</v>
      </c>
      <c r="E14" s="838">
        <v>10541</v>
      </c>
      <c r="F14" s="835">
        <v>0.52584056669659784</v>
      </c>
      <c r="G14" s="374">
        <v>8566</v>
      </c>
      <c r="H14" s="761">
        <v>0.42731717050783197</v>
      </c>
      <c r="I14" s="836">
        <v>653</v>
      </c>
      <c r="J14" s="476">
        <v>3.2575077322159036E-2</v>
      </c>
      <c r="K14" s="836">
        <v>6955</v>
      </c>
      <c r="L14" s="761">
        <v>0.34695201037613488</v>
      </c>
      <c r="M14" s="836">
        <v>167</v>
      </c>
      <c r="N14" s="476">
        <v>8.3308390701386809E-3</v>
      </c>
      <c r="O14" s="836">
        <v>504</v>
      </c>
      <c r="P14" s="476">
        <v>2.5142173002095182E-2</v>
      </c>
      <c r="Q14" s="836">
        <v>298</v>
      </c>
      <c r="R14" s="476">
        <v>1.4865808640127706E-2</v>
      </c>
      <c r="S14" s="836">
        <v>619</v>
      </c>
      <c r="T14" s="476">
        <v>3.0878978349795472E-2</v>
      </c>
      <c r="U14" s="836">
        <v>837</v>
      </c>
      <c r="V14" s="476">
        <v>4.1753965878479495E-2</v>
      </c>
      <c r="W14" s="836">
        <v>1447</v>
      </c>
      <c r="X14" s="479">
        <v>7.2183976853237547E-2</v>
      </c>
    </row>
    <row r="15" spans="1:24" s="49" customFormat="1" ht="17.25" customHeight="1">
      <c r="A15" s="1505" t="s">
        <v>21</v>
      </c>
      <c r="B15" s="1506"/>
      <c r="C15" s="375">
        <v>20335</v>
      </c>
      <c r="D15" s="754">
        <v>5.0323321462952285E-2</v>
      </c>
      <c r="E15" s="838">
        <v>9853</v>
      </c>
      <c r="F15" s="835">
        <v>0.48453405458568971</v>
      </c>
      <c r="G15" s="374">
        <v>8916</v>
      </c>
      <c r="H15" s="761">
        <v>0.4384558642734202</v>
      </c>
      <c r="I15" s="836">
        <v>640</v>
      </c>
      <c r="J15" s="476">
        <v>3.1472830095893779E-2</v>
      </c>
      <c r="K15" s="836">
        <v>6547</v>
      </c>
      <c r="L15" s="761">
        <v>0.32195721662158838</v>
      </c>
      <c r="M15" s="836">
        <v>189</v>
      </c>
      <c r="N15" s="476">
        <v>9.2943201376936308E-3</v>
      </c>
      <c r="O15" s="836">
        <v>466</v>
      </c>
      <c r="P15" s="476">
        <v>2.2916154413572656E-2</v>
      </c>
      <c r="Q15" s="836">
        <v>264</v>
      </c>
      <c r="R15" s="476">
        <v>1.2982542414556184E-2</v>
      </c>
      <c r="S15" s="836">
        <v>622</v>
      </c>
      <c r="T15" s="476">
        <v>3.0587656749446766E-2</v>
      </c>
      <c r="U15" s="836">
        <v>1017</v>
      </c>
      <c r="V15" s="476">
        <v>5.0012294074256211E-2</v>
      </c>
      <c r="W15" s="836">
        <v>1674</v>
      </c>
      <c r="X15" s="479">
        <v>8.2321121219572163E-2</v>
      </c>
    </row>
    <row r="16" spans="1:24" s="49" customFormat="1" ht="17.25" customHeight="1">
      <c r="A16" s="1505" t="s">
        <v>244</v>
      </c>
      <c r="B16" s="1506"/>
      <c r="C16" s="375">
        <v>22316</v>
      </c>
      <c r="D16" s="754">
        <v>5.5372216625560147E-2</v>
      </c>
      <c r="E16" s="838">
        <v>9331</v>
      </c>
      <c r="F16" s="835">
        <v>0.41813048933500629</v>
      </c>
      <c r="G16" s="374">
        <v>10749</v>
      </c>
      <c r="H16" s="761">
        <v>0.48167234271374798</v>
      </c>
      <c r="I16" s="836">
        <v>1016</v>
      </c>
      <c r="J16" s="476">
        <v>4.5527872378562463E-2</v>
      </c>
      <c r="K16" s="836">
        <v>5762</v>
      </c>
      <c r="L16" s="761">
        <v>0.25820039433590247</v>
      </c>
      <c r="M16" s="836">
        <v>281</v>
      </c>
      <c r="N16" s="476">
        <v>1.2591862340921313E-2</v>
      </c>
      <c r="O16" s="836">
        <v>443</v>
      </c>
      <c r="P16" s="476">
        <v>1.9851227818605485E-2</v>
      </c>
      <c r="Q16" s="836">
        <v>293</v>
      </c>
      <c r="R16" s="476">
        <v>1.3129593117046066E-2</v>
      </c>
      <c r="S16" s="836">
        <v>586</v>
      </c>
      <c r="T16" s="476">
        <v>2.6259186234092131E-2</v>
      </c>
      <c r="U16" s="836">
        <v>780</v>
      </c>
      <c r="V16" s="476">
        <v>3.4952500448108978E-2</v>
      </c>
      <c r="W16" s="836">
        <v>2406</v>
      </c>
      <c r="X16" s="479">
        <v>0.10781502061301308</v>
      </c>
    </row>
    <row r="17" spans="1:24" s="49" customFormat="1" ht="17.25" customHeight="1" thickBot="1">
      <c r="A17" s="1505" t="s">
        <v>321</v>
      </c>
      <c r="B17" s="1506"/>
      <c r="C17" s="411">
        <v>22067</v>
      </c>
      <c r="D17" s="482">
        <v>5.5E-2</v>
      </c>
      <c r="E17" s="839">
        <v>7864</v>
      </c>
      <c r="F17" s="835">
        <v>0.3563692391353605</v>
      </c>
      <c r="G17" s="39">
        <v>10915</v>
      </c>
      <c r="H17" s="765">
        <v>0.49462999048352746</v>
      </c>
      <c r="I17" s="39">
        <v>1390</v>
      </c>
      <c r="J17" s="477">
        <v>6.2989985045543123E-2</v>
      </c>
      <c r="K17" s="39">
        <v>4693</v>
      </c>
      <c r="L17" s="765">
        <v>0.21267050346671501</v>
      </c>
      <c r="M17" s="39">
        <v>409</v>
      </c>
      <c r="N17" s="477">
        <v>1.8534463225631032E-2</v>
      </c>
      <c r="O17" s="39">
        <v>443</v>
      </c>
      <c r="P17" s="477">
        <v>2.0075225449766618E-2</v>
      </c>
      <c r="Q17" s="370">
        <v>274</v>
      </c>
      <c r="R17" s="477">
        <v>1.2416730865092672E-2</v>
      </c>
      <c r="S17" s="39">
        <v>477</v>
      </c>
      <c r="T17" s="477">
        <v>2.1615987673902208E-2</v>
      </c>
      <c r="U17" s="39">
        <v>797</v>
      </c>
      <c r="V17" s="477">
        <v>3.611727919517832E-2</v>
      </c>
      <c r="W17" s="39">
        <v>2669</v>
      </c>
      <c r="X17" s="480">
        <v>0.12094983459464359</v>
      </c>
    </row>
    <row r="18" spans="1:24" s="440" customFormat="1" ht="17.25" customHeight="1">
      <c r="A18" s="1514" t="s">
        <v>718</v>
      </c>
      <c r="B18" s="1242" t="s">
        <v>327</v>
      </c>
      <c r="C18" s="1245">
        <f>C17-C16</f>
        <v>-249</v>
      </c>
      <c r="D18" s="1308" t="s">
        <v>65</v>
      </c>
      <c r="E18" s="1382">
        <f t="shared" ref="E18" si="0">E17-E16</f>
        <v>-1467</v>
      </c>
      <c r="F18" s="1383" t="s">
        <v>65</v>
      </c>
      <c r="G18" s="1245">
        <f t="shared" ref="G18" si="1">G17-G16</f>
        <v>166</v>
      </c>
      <c r="H18" s="1308" t="s">
        <v>65</v>
      </c>
      <c r="I18" s="1246">
        <f t="shared" ref="I18" si="2">I17-I16</f>
        <v>374</v>
      </c>
      <c r="J18" s="1308" t="s">
        <v>65</v>
      </c>
      <c r="K18" s="1246">
        <f t="shared" ref="K18" si="3">K17-K16</f>
        <v>-1069</v>
      </c>
      <c r="L18" s="1308" t="s">
        <v>65</v>
      </c>
      <c r="M18" s="1246">
        <f>M17-M16</f>
        <v>128</v>
      </c>
      <c r="N18" s="1308" t="s">
        <v>65</v>
      </c>
      <c r="O18" s="1246">
        <f>O17-O16</f>
        <v>0</v>
      </c>
      <c r="P18" s="1308" t="s">
        <v>65</v>
      </c>
      <c r="Q18" s="1246">
        <f>Q17-Q16</f>
        <v>-19</v>
      </c>
      <c r="R18" s="1308" t="s">
        <v>65</v>
      </c>
      <c r="S18" s="1246">
        <f>S17-S16</f>
        <v>-109</v>
      </c>
      <c r="T18" s="1308" t="s">
        <v>65</v>
      </c>
      <c r="U18" s="1246">
        <f>U17-U16</f>
        <v>17</v>
      </c>
      <c r="V18" s="1308" t="s">
        <v>65</v>
      </c>
      <c r="W18" s="1246">
        <f>W17-W16</f>
        <v>263</v>
      </c>
      <c r="X18" s="1309" t="s">
        <v>65</v>
      </c>
    </row>
    <row r="19" spans="1:24" ht="17.25" customHeight="1">
      <c r="A19" s="1497"/>
      <c r="B19" s="1250" t="s">
        <v>328</v>
      </c>
      <c r="C19" s="1253">
        <f>C17/C16-1</f>
        <v>-1.1157913604588621E-2</v>
      </c>
      <c r="D19" s="1320" t="s">
        <v>65</v>
      </c>
      <c r="E19" s="1286">
        <f t="shared" ref="E19" si="4">E17/E16-1</f>
        <v>-0.15721787589754577</v>
      </c>
      <c r="F19" s="1384" t="s">
        <v>65</v>
      </c>
      <c r="G19" s="1253">
        <f t="shared" ref="G19" si="5">G17/G16-1</f>
        <v>1.5443297050888427E-2</v>
      </c>
      <c r="H19" s="1320" t="s">
        <v>65</v>
      </c>
      <c r="I19" s="1254">
        <f t="shared" ref="I19" si="6">I17/I16-1</f>
        <v>0.36811023622047245</v>
      </c>
      <c r="J19" s="1320" t="s">
        <v>65</v>
      </c>
      <c r="K19" s="1254">
        <f t="shared" ref="K19" si="7">K17/K16-1</f>
        <v>-0.18552585907670949</v>
      </c>
      <c r="L19" s="1320" t="s">
        <v>65</v>
      </c>
      <c r="M19" s="1254">
        <f>M17/M16-1</f>
        <v>0.45551601423487553</v>
      </c>
      <c r="N19" s="1320" t="s">
        <v>65</v>
      </c>
      <c r="O19" s="1254">
        <f>O17/O16-1</f>
        <v>0</v>
      </c>
      <c r="P19" s="1320" t="s">
        <v>65</v>
      </c>
      <c r="Q19" s="1254">
        <f>Q17/Q16-1</f>
        <v>-6.4846416382252525E-2</v>
      </c>
      <c r="R19" s="1320" t="s">
        <v>65</v>
      </c>
      <c r="S19" s="1254">
        <f>S17/S16-1</f>
        <v>-0.18600682593856654</v>
      </c>
      <c r="T19" s="1320" t="s">
        <v>65</v>
      </c>
      <c r="U19" s="1254">
        <f>U17/U16-1</f>
        <v>2.1794871794871717E-2</v>
      </c>
      <c r="V19" s="1320" t="s">
        <v>65</v>
      </c>
      <c r="W19" s="1254">
        <f>W17/W16-1</f>
        <v>0.10931005818786366</v>
      </c>
      <c r="X19" s="1321" t="s">
        <v>65</v>
      </c>
    </row>
    <row r="20" spans="1:24" ht="17.25" customHeight="1">
      <c r="A20" s="1496" t="s">
        <v>719</v>
      </c>
      <c r="B20" s="1270" t="s">
        <v>327</v>
      </c>
      <c r="C20" s="1273">
        <f>C17-C12</f>
        <v>2191</v>
      </c>
      <c r="D20" s="1316" t="s">
        <v>65</v>
      </c>
      <c r="E20" s="1385">
        <f t="shared" ref="E20" si="8">E17-E12</f>
        <v>-3140</v>
      </c>
      <c r="F20" s="1386" t="s">
        <v>65</v>
      </c>
      <c r="G20" s="1273">
        <f t="shared" ref="G20" si="9">G17-G12</f>
        <v>2279</v>
      </c>
      <c r="H20" s="1316" t="s">
        <v>65</v>
      </c>
      <c r="I20" s="1274">
        <f t="shared" ref="I20" si="10">I17-I12</f>
        <v>965</v>
      </c>
      <c r="J20" s="1316" t="s">
        <v>65</v>
      </c>
      <c r="K20" s="1274">
        <f t="shared" ref="K20" si="11">K17-K12</f>
        <v>-2906</v>
      </c>
      <c r="L20" s="1316" t="s">
        <v>65</v>
      </c>
      <c r="M20" s="1274">
        <f>M17-M12</f>
        <v>297</v>
      </c>
      <c r="N20" s="1316" t="s">
        <v>65</v>
      </c>
      <c r="O20" s="1274">
        <f>O17-O12</f>
        <v>-54</v>
      </c>
      <c r="P20" s="1316" t="s">
        <v>65</v>
      </c>
      <c r="Q20" s="1274">
        <f>Q17-Q12</f>
        <v>-4</v>
      </c>
      <c r="R20" s="1316" t="s">
        <v>65</v>
      </c>
      <c r="S20" s="1274">
        <f>S17-S12</f>
        <v>-190</v>
      </c>
      <c r="T20" s="1316" t="s">
        <v>65</v>
      </c>
      <c r="U20" s="1274">
        <f>U17-U12</f>
        <v>259</v>
      </c>
      <c r="V20" s="1316" t="s">
        <v>65</v>
      </c>
      <c r="W20" s="1274">
        <f>W17-W12</f>
        <v>1545</v>
      </c>
      <c r="X20" s="1317" t="s">
        <v>65</v>
      </c>
    </row>
    <row r="21" spans="1:24" ht="17.25" customHeight="1">
      <c r="A21" s="1497"/>
      <c r="B21" s="1250" t="s">
        <v>328</v>
      </c>
      <c r="C21" s="1253">
        <f>C17/C12-1</f>
        <v>0.11023344737371699</v>
      </c>
      <c r="D21" s="1320" t="s">
        <v>65</v>
      </c>
      <c r="E21" s="1286">
        <f t="shared" ref="E21" si="12">E17/E12-1</f>
        <v>-0.28535078153398763</v>
      </c>
      <c r="F21" s="1384" t="s">
        <v>65</v>
      </c>
      <c r="G21" s="1253">
        <f t="shared" ref="G21" si="13">G17/G12-1</f>
        <v>0.2638953219082909</v>
      </c>
      <c r="H21" s="1320" t="s">
        <v>65</v>
      </c>
      <c r="I21" s="1353">
        <f t="shared" ref="I21" si="14">I17/I12-1</f>
        <v>2.2705882352941176</v>
      </c>
      <c r="J21" s="1320" t="s">
        <v>65</v>
      </c>
      <c r="K21" s="1254">
        <f t="shared" ref="K21" si="15">K17/K12-1</f>
        <v>-0.38241873930780368</v>
      </c>
      <c r="L21" s="1320" t="s">
        <v>65</v>
      </c>
      <c r="M21" s="1353">
        <f>M17/M12-1</f>
        <v>2.6517857142857144</v>
      </c>
      <c r="N21" s="1320" t="s">
        <v>65</v>
      </c>
      <c r="O21" s="1254">
        <f>O17/O12-1</f>
        <v>-0.10865191146881292</v>
      </c>
      <c r="P21" s="1320" t="s">
        <v>65</v>
      </c>
      <c r="Q21" s="1254">
        <f>Q17/Q12-1</f>
        <v>-1.4388489208633115E-2</v>
      </c>
      <c r="R21" s="1320" t="s">
        <v>65</v>
      </c>
      <c r="S21" s="1254">
        <f>S17/S12-1</f>
        <v>-0.28485757121439281</v>
      </c>
      <c r="T21" s="1320" t="s">
        <v>65</v>
      </c>
      <c r="U21" s="1254">
        <f>U17/U12-1</f>
        <v>0.48141263940520451</v>
      </c>
      <c r="V21" s="1320" t="s">
        <v>65</v>
      </c>
      <c r="W21" s="1353">
        <f>W17/W12-1</f>
        <v>1.3745551601423487</v>
      </c>
      <c r="X21" s="1321" t="s">
        <v>65</v>
      </c>
    </row>
    <row r="22" spans="1:24" ht="17.25" customHeight="1">
      <c r="A22" s="1496" t="s">
        <v>720</v>
      </c>
      <c r="B22" s="1270" t="s">
        <v>327</v>
      </c>
      <c r="C22" s="1273">
        <f>C17-C7</f>
        <v>3369</v>
      </c>
      <c r="D22" s="1316" t="s">
        <v>65</v>
      </c>
      <c r="E22" s="1385">
        <f t="shared" ref="E22" si="16">E17-E7</f>
        <v>-5676</v>
      </c>
      <c r="F22" s="1386" t="s">
        <v>65</v>
      </c>
      <c r="G22" s="1273">
        <f t="shared" ref="G22" si="17">G17-G7</f>
        <v>5476</v>
      </c>
      <c r="H22" s="1316" t="s">
        <v>65</v>
      </c>
      <c r="I22" s="1316" t="s">
        <v>65</v>
      </c>
      <c r="J22" s="1316" t="s">
        <v>65</v>
      </c>
      <c r="K22" s="1274">
        <f t="shared" ref="K22" si="18">K17-K7</f>
        <v>-6015</v>
      </c>
      <c r="L22" s="1316" t="s">
        <v>65</v>
      </c>
      <c r="M22" s="1274">
        <f>M17-M7</f>
        <v>371</v>
      </c>
      <c r="N22" s="1316" t="s">
        <v>65</v>
      </c>
      <c r="O22" s="1274">
        <f>O17-O7</f>
        <v>-80</v>
      </c>
      <c r="P22" s="1316" t="s">
        <v>65</v>
      </c>
      <c r="Q22" s="1274">
        <f>Q17-Q7</f>
        <v>-27</v>
      </c>
      <c r="R22" s="1316" t="s">
        <v>65</v>
      </c>
      <c r="S22" s="1274">
        <f>S17-S7</f>
        <v>-293</v>
      </c>
      <c r="T22" s="1316" t="s">
        <v>65</v>
      </c>
      <c r="U22" s="1274">
        <f>U17-U7</f>
        <v>706</v>
      </c>
      <c r="V22" s="1316" t="s">
        <v>65</v>
      </c>
      <c r="W22" s="1274">
        <f>W17-W7</f>
        <v>1841</v>
      </c>
      <c r="X22" s="1317" t="s">
        <v>65</v>
      </c>
    </row>
    <row r="23" spans="1:24" ht="17.25" customHeight="1" thickBot="1">
      <c r="A23" s="1498"/>
      <c r="B23" s="1290" t="s">
        <v>328</v>
      </c>
      <c r="C23" s="1291">
        <f>C17/C7-1</f>
        <v>0.18017969836346137</v>
      </c>
      <c r="D23" s="1365" t="s">
        <v>65</v>
      </c>
      <c r="E23" s="1293">
        <f t="shared" ref="E23" si="19">E17/E7-1</f>
        <v>-0.41920236336779915</v>
      </c>
      <c r="F23" s="1387" t="s">
        <v>65</v>
      </c>
      <c r="G23" s="1291">
        <f t="shared" ref="G23" si="20">G17/G7-1</f>
        <v>1.0068027210884352</v>
      </c>
      <c r="H23" s="1365" t="s">
        <v>65</v>
      </c>
      <c r="I23" s="1403" t="s">
        <v>65</v>
      </c>
      <c r="J23" s="1365" t="s">
        <v>65</v>
      </c>
      <c r="K23" s="1292">
        <f t="shared" ref="K23" si="21">K17/K7-1</f>
        <v>-0.56172954800149422</v>
      </c>
      <c r="L23" s="1365" t="s">
        <v>65</v>
      </c>
      <c r="M23" s="1355">
        <f>M17/M7-1</f>
        <v>9.7631578947368425</v>
      </c>
      <c r="N23" s="1365" t="s">
        <v>65</v>
      </c>
      <c r="O23" s="1292">
        <f>O17/O7-1</f>
        <v>-0.15296367112810705</v>
      </c>
      <c r="P23" s="1365" t="s">
        <v>65</v>
      </c>
      <c r="Q23" s="1355">
        <f>Q17/Q7-1</f>
        <v>-8.9700996677740896E-2</v>
      </c>
      <c r="R23" s="1365" t="s">
        <v>65</v>
      </c>
      <c r="S23" s="1355">
        <f>S17/S7-1</f>
        <v>-0.38051948051948048</v>
      </c>
      <c r="T23" s="1365" t="s">
        <v>65</v>
      </c>
      <c r="U23" s="1355">
        <f>U17/U7-1</f>
        <v>7.7582417582417591</v>
      </c>
      <c r="V23" s="1365" t="s">
        <v>65</v>
      </c>
      <c r="W23" s="1355">
        <f>W17/W7-1</f>
        <v>2.2234299516908211</v>
      </c>
      <c r="X23" s="1366" t="s">
        <v>65</v>
      </c>
    </row>
    <row r="24" spans="1:24" ht="17.25" customHeight="1">
      <c r="A24" s="383" t="s">
        <v>291</v>
      </c>
    </row>
    <row r="25" spans="1:24" ht="17.25" customHeight="1">
      <c r="A25" s="383" t="s">
        <v>449</v>
      </c>
    </row>
    <row r="26" spans="1:24" ht="17.25" customHeight="1">
      <c r="A26" s="379" t="s">
        <v>928</v>
      </c>
    </row>
    <row r="27" spans="1:24" ht="17.25" customHeight="1">
      <c r="A27" s="379" t="s">
        <v>814</v>
      </c>
    </row>
    <row r="28" spans="1:24">
      <c r="A28" s="209"/>
    </row>
  </sheetData>
  <mergeCells count="27"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E3:F5"/>
    <mergeCell ref="U4:V5"/>
    <mergeCell ref="A18:A19"/>
    <mergeCell ref="A20:A21"/>
    <mergeCell ref="A22:A23"/>
    <mergeCell ref="S4:T5"/>
    <mergeCell ref="A10:B10"/>
    <mergeCell ref="A11:B11"/>
    <mergeCell ref="A12:B12"/>
    <mergeCell ref="A13:B13"/>
    <mergeCell ref="A14:B14"/>
    <mergeCell ref="A15:B15"/>
    <mergeCell ref="A16:B16"/>
    <mergeCell ref="A3:B6"/>
    <mergeCell ref="A7:B7"/>
    <mergeCell ref="A8:B8"/>
    <mergeCell ref="A9:B9"/>
    <mergeCell ref="A17:B17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3" unlockedFormula="1"/>
  </ignoredError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Y40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3" width="6.42578125" style="383" customWidth="1"/>
    <col min="4" max="5" width="4.7109375" style="383" customWidth="1"/>
    <col min="6" max="6" width="6.42578125" style="383" customWidth="1"/>
    <col min="7" max="7" width="5" style="383" customWidth="1"/>
    <col min="8" max="8" width="6.42578125" style="383" customWidth="1"/>
    <col min="9" max="9" width="5" style="383" customWidth="1"/>
    <col min="10" max="10" width="6.42578125" style="383" customWidth="1"/>
    <col min="11" max="11" width="5" style="383" customWidth="1"/>
    <col min="12" max="12" width="6.42578125" style="383" customWidth="1"/>
    <col min="13" max="13" width="5" style="383" customWidth="1"/>
    <col min="14" max="14" width="5.42578125" style="383" customWidth="1"/>
    <col min="15" max="15" width="4.85546875" style="383" customWidth="1"/>
    <col min="16" max="16" width="6.28515625" style="383" customWidth="1"/>
    <col min="17" max="17" width="4.85546875" style="383" customWidth="1"/>
    <col min="18" max="18" width="5" style="383" customWidth="1"/>
    <col min="19" max="19" width="4.85546875" style="383" customWidth="1"/>
    <col min="20" max="20" width="6" style="383" customWidth="1"/>
    <col min="21" max="21" width="4.85546875" style="383" customWidth="1"/>
    <col min="22" max="22" width="6" style="383" customWidth="1"/>
    <col min="23" max="23" width="4.85546875" style="383" customWidth="1"/>
    <col min="24" max="24" width="6.140625" style="383" customWidth="1"/>
    <col min="25" max="25" width="5.7109375" style="383" customWidth="1"/>
    <col min="26" max="16384" width="9.140625" style="383"/>
  </cols>
  <sheetData>
    <row r="1" spans="1:25" ht="17.25" customHeight="1">
      <c r="A1" s="438" t="s">
        <v>607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1:25" s="379" customFormat="1" ht="17.25" customHeight="1" thickBot="1">
      <c r="A2" s="701" t="s">
        <v>329</v>
      </c>
      <c r="R2" s="379" t="s">
        <v>0</v>
      </c>
    </row>
    <row r="3" spans="1:25" ht="17.25" customHeight="1">
      <c r="A3" s="1499" t="s">
        <v>334</v>
      </c>
      <c r="B3" s="1500"/>
      <c r="C3" s="1742" t="s">
        <v>86</v>
      </c>
      <c r="D3" s="1788"/>
      <c r="E3" s="1743"/>
      <c r="F3" s="1786" t="s">
        <v>773</v>
      </c>
      <c r="G3" s="1744"/>
      <c r="H3" s="1659" t="s">
        <v>54</v>
      </c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8"/>
    </row>
    <row r="4" spans="1:25" ht="17.25" customHeight="1">
      <c r="A4" s="1501"/>
      <c r="B4" s="1502"/>
      <c r="C4" s="1762"/>
      <c r="D4" s="1765"/>
      <c r="E4" s="1781"/>
      <c r="F4" s="1781"/>
      <c r="G4" s="1787"/>
      <c r="H4" s="1647" t="s">
        <v>271</v>
      </c>
      <c r="I4" s="1648"/>
      <c r="J4" s="1637" t="s">
        <v>272</v>
      </c>
      <c r="K4" s="1648"/>
      <c r="L4" s="1782" t="s">
        <v>56</v>
      </c>
      <c r="M4" s="1783"/>
      <c r="N4" s="1637" t="s">
        <v>59</v>
      </c>
      <c r="O4" s="1648"/>
      <c r="P4" s="1637" t="s">
        <v>57</v>
      </c>
      <c r="Q4" s="1648"/>
      <c r="R4" s="1637" t="s">
        <v>58</v>
      </c>
      <c r="S4" s="1648"/>
      <c r="T4" s="1637" t="s">
        <v>60</v>
      </c>
      <c r="U4" s="1648"/>
      <c r="V4" s="1637" t="s">
        <v>62</v>
      </c>
      <c r="W4" s="1648"/>
      <c r="X4" s="1637" t="s">
        <v>75</v>
      </c>
      <c r="Y4" s="1638"/>
    </row>
    <row r="5" spans="1:25" ht="17.25" customHeight="1">
      <c r="A5" s="1501"/>
      <c r="B5" s="1502"/>
      <c r="C5" s="1745"/>
      <c r="D5" s="1649"/>
      <c r="E5" s="1653"/>
      <c r="F5" s="1653"/>
      <c r="G5" s="1655"/>
      <c r="H5" s="1545"/>
      <c r="I5" s="1649"/>
      <c r="J5" s="1639"/>
      <c r="K5" s="1649"/>
      <c r="L5" s="1784"/>
      <c r="M5" s="1785"/>
      <c r="N5" s="1639"/>
      <c r="O5" s="1649"/>
      <c r="P5" s="1639"/>
      <c r="Q5" s="1649"/>
      <c r="R5" s="1639"/>
      <c r="S5" s="1649"/>
      <c r="T5" s="1639"/>
      <c r="U5" s="1649"/>
      <c r="V5" s="1639"/>
      <c r="W5" s="1649"/>
      <c r="X5" s="1639"/>
      <c r="Y5" s="1546"/>
    </row>
    <row r="6" spans="1:25" ht="17.25" customHeight="1" thickBot="1">
      <c r="A6" s="1503"/>
      <c r="B6" s="1504"/>
      <c r="C6" s="1330" t="s">
        <v>252</v>
      </c>
      <c r="D6" s="1331" t="s">
        <v>262</v>
      </c>
      <c r="E6" s="1331" t="s">
        <v>257</v>
      </c>
      <c r="F6" s="1333" t="s">
        <v>252</v>
      </c>
      <c r="G6" s="1344" t="s">
        <v>258</v>
      </c>
      <c r="H6" s="1335" t="s">
        <v>252</v>
      </c>
      <c r="I6" s="1336" t="s">
        <v>258</v>
      </c>
      <c r="J6" s="1333" t="s">
        <v>252</v>
      </c>
      <c r="K6" s="1336" t="s">
        <v>258</v>
      </c>
      <c r="L6" s="1333" t="s">
        <v>252</v>
      </c>
      <c r="M6" s="1336" t="s">
        <v>258</v>
      </c>
      <c r="N6" s="1333" t="s">
        <v>252</v>
      </c>
      <c r="O6" s="1336" t="s">
        <v>258</v>
      </c>
      <c r="P6" s="1333" t="s">
        <v>252</v>
      </c>
      <c r="Q6" s="1336" t="s">
        <v>258</v>
      </c>
      <c r="R6" s="1333" t="s">
        <v>252</v>
      </c>
      <c r="S6" s="1336" t="s">
        <v>258</v>
      </c>
      <c r="T6" s="1333" t="s">
        <v>252</v>
      </c>
      <c r="U6" s="1336" t="s">
        <v>258</v>
      </c>
      <c r="V6" s="1333" t="s">
        <v>252</v>
      </c>
      <c r="W6" s="1336" t="s">
        <v>258</v>
      </c>
      <c r="X6" s="1333" t="s">
        <v>252</v>
      </c>
      <c r="Y6" s="1334" t="s">
        <v>258</v>
      </c>
    </row>
    <row r="7" spans="1:25" s="49" customFormat="1" ht="17.25" customHeight="1">
      <c r="A7" s="1505" t="s">
        <v>13</v>
      </c>
      <c r="B7" s="1506"/>
      <c r="C7" s="381">
        <v>7442</v>
      </c>
      <c r="D7" s="754">
        <v>2.8498123611855709E-2</v>
      </c>
      <c r="E7" s="761">
        <v>0.39801048240453524</v>
      </c>
      <c r="F7" s="837">
        <v>5665</v>
      </c>
      <c r="G7" s="835">
        <f>F7/C7</f>
        <v>0.76122010212308522</v>
      </c>
      <c r="H7" s="377">
        <v>1789</v>
      </c>
      <c r="I7" s="761">
        <v>0.2403923676431067</v>
      </c>
      <c r="J7" s="922" t="s">
        <v>64</v>
      </c>
      <c r="K7" s="923" t="s">
        <v>64</v>
      </c>
      <c r="L7" s="729">
        <v>4545</v>
      </c>
      <c r="M7" s="761">
        <v>0.61072292394517602</v>
      </c>
      <c r="N7" s="729">
        <v>20</v>
      </c>
      <c r="O7" s="476">
        <v>2.6874496103198066E-3</v>
      </c>
      <c r="P7" s="729">
        <v>242</v>
      </c>
      <c r="Q7" s="476">
        <v>3.2518140284869657E-2</v>
      </c>
      <c r="R7" s="729">
        <v>144</v>
      </c>
      <c r="S7" s="476">
        <v>1.9349637194302608E-2</v>
      </c>
      <c r="T7" s="729">
        <v>333</v>
      </c>
      <c r="U7" s="476">
        <v>4.474603601182478E-2</v>
      </c>
      <c r="V7" s="729">
        <v>20</v>
      </c>
      <c r="W7" s="476">
        <v>2.6874496103198066E-3</v>
      </c>
      <c r="X7" s="729">
        <v>349</v>
      </c>
      <c r="Y7" s="479">
        <v>4.6895995700080621E-2</v>
      </c>
    </row>
    <row r="8" spans="1:25" s="49" customFormat="1" ht="17.25" customHeight="1">
      <c r="A8" s="1505" t="s">
        <v>14</v>
      </c>
      <c r="B8" s="1506"/>
      <c r="C8" s="381">
        <v>7684</v>
      </c>
      <c r="D8" s="754">
        <v>3.0063185899567677E-2</v>
      </c>
      <c r="E8" s="761">
        <v>0.38949716139497159</v>
      </c>
      <c r="F8" s="837">
        <v>5640</v>
      </c>
      <c r="G8" s="835">
        <f t="shared" ref="G8:G17" si="0">F8/C8</f>
        <v>0.73399271212909944</v>
      </c>
      <c r="H8" s="377">
        <v>2096</v>
      </c>
      <c r="I8" s="761">
        <v>0.27277459656428943</v>
      </c>
      <c r="J8" s="922" t="s">
        <v>64</v>
      </c>
      <c r="K8" s="923" t="s">
        <v>64</v>
      </c>
      <c r="L8" s="729">
        <v>4444</v>
      </c>
      <c r="M8" s="761">
        <v>0.57834461218115563</v>
      </c>
      <c r="N8" s="729">
        <v>21</v>
      </c>
      <c r="O8" s="476">
        <v>2.7329515877147319E-3</v>
      </c>
      <c r="P8" s="729">
        <v>242</v>
      </c>
      <c r="Q8" s="476">
        <v>3.1494013534617386E-2</v>
      </c>
      <c r="R8" s="729">
        <v>107</v>
      </c>
      <c r="S8" s="476">
        <v>1.3925039042165539E-2</v>
      </c>
      <c r="T8" s="729">
        <v>310</v>
      </c>
      <c r="U8" s="476">
        <v>4.034357105674128E-2</v>
      </c>
      <c r="V8" s="729">
        <v>29</v>
      </c>
      <c r="W8" s="476">
        <v>3.7740760020822488E-3</v>
      </c>
      <c r="X8" s="729">
        <v>435</v>
      </c>
      <c r="Y8" s="479">
        <v>5.6611140031233735E-2</v>
      </c>
    </row>
    <row r="9" spans="1:25" s="49" customFormat="1" ht="17.25" customHeight="1">
      <c r="A9" s="1505" t="s">
        <v>15</v>
      </c>
      <c r="B9" s="1506"/>
      <c r="C9" s="381">
        <v>7216</v>
      </c>
      <c r="D9" s="754">
        <v>2.9691196741210114E-2</v>
      </c>
      <c r="E9" s="761">
        <v>0.38524371362981152</v>
      </c>
      <c r="F9" s="837">
        <v>4963</v>
      </c>
      <c r="G9" s="835">
        <f t="shared" si="0"/>
        <v>0.68777716186252769</v>
      </c>
      <c r="H9" s="377">
        <v>2197</v>
      </c>
      <c r="I9" s="761">
        <v>0.30446230598669621</v>
      </c>
      <c r="J9" s="922" t="s">
        <v>64</v>
      </c>
      <c r="K9" s="923" t="s">
        <v>64</v>
      </c>
      <c r="L9" s="729">
        <v>3908</v>
      </c>
      <c r="M9" s="761">
        <v>0.54157427937915747</v>
      </c>
      <c r="N9" s="729">
        <v>23</v>
      </c>
      <c r="O9" s="476">
        <v>3.187361419068736E-3</v>
      </c>
      <c r="P9" s="729">
        <v>237</v>
      </c>
      <c r="Q9" s="476">
        <v>3.2843680709534369E-2</v>
      </c>
      <c r="R9" s="729">
        <v>113</v>
      </c>
      <c r="S9" s="476">
        <v>1.5659645232815964E-2</v>
      </c>
      <c r="T9" s="729">
        <v>307</v>
      </c>
      <c r="U9" s="476">
        <v>4.2544345898004432E-2</v>
      </c>
      <c r="V9" s="729">
        <v>27</v>
      </c>
      <c r="W9" s="476">
        <v>3.7416851441241686E-3</v>
      </c>
      <c r="X9" s="729">
        <v>404</v>
      </c>
      <c r="Y9" s="479">
        <v>5.5986696230598668E-2</v>
      </c>
    </row>
    <row r="10" spans="1:25" s="49" customFormat="1" ht="17.25" customHeight="1">
      <c r="A10" s="1505" t="s">
        <v>16</v>
      </c>
      <c r="B10" s="1506"/>
      <c r="C10" s="381">
        <v>7286</v>
      </c>
      <c r="D10" s="754">
        <v>3.1668209655196393E-2</v>
      </c>
      <c r="E10" s="761">
        <v>0.38096732026143793</v>
      </c>
      <c r="F10" s="837">
        <v>4834</v>
      </c>
      <c r="G10" s="835">
        <f t="shared" si="0"/>
        <v>0.66346417787537748</v>
      </c>
      <c r="H10" s="377">
        <v>2485</v>
      </c>
      <c r="I10" s="761">
        <v>0.34106505627230305</v>
      </c>
      <c r="J10" s="922" t="s">
        <v>64</v>
      </c>
      <c r="K10" s="923" t="s">
        <v>64</v>
      </c>
      <c r="L10" s="729">
        <v>3711</v>
      </c>
      <c r="M10" s="761">
        <v>0.50933296733461431</v>
      </c>
      <c r="N10" s="729">
        <v>29</v>
      </c>
      <c r="O10" s="476">
        <v>3.9802360691737577E-3</v>
      </c>
      <c r="P10" s="729">
        <v>227</v>
      </c>
      <c r="Q10" s="476">
        <v>3.1155640955256657E-2</v>
      </c>
      <c r="R10" s="729">
        <v>108</v>
      </c>
      <c r="S10" s="476">
        <v>1.4822948119681581E-2</v>
      </c>
      <c r="T10" s="729">
        <v>278</v>
      </c>
      <c r="U10" s="476">
        <v>3.81553664562174E-2</v>
      </c>
      <c r="V10" s="729">
        <v>29</v>
      </c>
      <c r="W10" s="476">
        <v>3.9802360691737577E-3</v>
      </c>
      <c r="X10" s="729">
        <v>419</v>
      </c>
      <c r="Y10" s="479">
        <v>5.7507548723579466E-2</v>
      </c>
    </row>
    <row r="11" spans="1:25" s="49" customFormat="1" ht="17.25" customHeight="1">
      <c r="A11" s="1505" t="s">
        <v>17</v>
      </c>
      <c r="B11" s="1506"/>
      <c r="C11" s="381">
        <v>7212</v>
      </c>
      <c r="D11" s="754">
        <v>3.3298089930698237E-2</v>
      </c>
      <c r="E11" s="761">
        <v>0.37640918580375782</v>
      </c>
      <c r="F11" s="837">
        <v>4651</v>
      </c>
      <c r="G11" s="835">
        <f t="shared" si="0"/>
        <v>0.64489739323349971</v>
      </c>
      <c r="H11" s="377">
        <v>2508</v>
      </c>
      <c r="I11" s="761">
        <v>0.34775374376039936</v>
      </c>
      <c r="J11" s="729">
        <v>130</v>
      </c>
      <c r="K11" s="476">
        <v>1.8025513033832503E-2</v>
      </c>
      <c r="L11" s="729">
        <v>3401</v>
      </c>
      <c r="M11" s="761">
        <v>0.47157515252357185</v>
      </c>
      <c r="N11" s="729">
        <v>41</v>
      </c>
      <c r="O11" s="476">
        <v>5.6849694952856352E-3</v>
      </c>
      <c r="P11" s="729">
        <v>221</v>
      </c>
      <c r="Q11" s="476">
        <v>3.0643372157515253E-2</v>
      </c>
      <c r="R11" s="729">
        <v>111</v>
      </c>
      <c r="S11" s="476">
        <v>1.5391014975041598E-2</v>
      </c>
      <c r="T11" s="729">
        <v>288</v>
      </c>
      <c r="U11" s="476">
        <v>3.9933444259567387E-2</v>
      </c>
      <c r="V11" s="729">
        <v>64</v>
      </c>
      <c r="W11" s="476">
        <v>8.8740987243483092E-3</v>
      </c>
      <c r="X11" s="729">
        <v>448</v>
      </c>
      <c r="Y11" s="479">
        <v>6.2118691070438159E-2</v>
      </c>
    </row>
    <row r="12" spans="1:25" s="49" customFormat="1" ht="17.25" customHeight="1">
      <c r="A12" s="1505" t="s">
        <v>18</v>
      </c>
      <c r="B12" s="1506"/>
      <c r="C12" s="381">
        <v>7373</v>
      </c>
      <c r="D12" s="754">
        <v>3.5698549882586486E-2</v>
      </c>
      <c r="E12" s="761">
        <v>0.37094988931374523</v>
      </c>
      <c r="F12" s="837">
        <v>4479</v>
      </c>
      <c r="G12" s="835">
        <f t="shared" si="0"/>
        <v>0.60748677607486778</v>
      </c>
      <c r="H12" s="377">
        <v>2802</v>
      </c>
      <c r="I12" s="761">
        <v>0.38003526380035263</v>
      </c>
      <c r="J12" s="729">
        <v>142</v>
      </c>
      <c r="K12" s="476">
        <v>1.9259460192594603E-2</v>
      </c>
      <c r="L12" s="729">
        <v>3202</v>
      </c>
      <c r="M12" s="761">
        <v>0.43428726434287263</v>
      </c>
      <c r="N12" s="729">
        <v>41</v>
      </c>
      <c r="O12" s="476">
        <v>5.5608300556083002E-3</v>
      </c>
      <c r="P12" s="729">
        <v>227</v>
      </c>
      <c r="Q12" s="476">
        <v>3.0788010307880104E-2</v>
      </c>
      <c r="R12" s="729">
        <v>118</v>
      </c>
      <c r="S12" s="476">
        <v>1.6004340160043401E-2</v>
      </c>
      <c r="T12" s="729">
        <v>284</v>
      </c>
      <c r="U12" s="476">
        <v>3.8518920385189205E-2</v>
      </c>
      <c r="V12" s="729">
        <v>82</v>
      </c>
      <c r="W12" s="476">
        <v>1.11216601112166E-2</v>
      </c>
      <c r="X12" s="729">
        <v>475</v>
      </c>
      <c r="Y12" s="479">
        <v>6.4424250644242509E-2</v>
      </c>
    </row>
    <row r="13" spans="1:25" s="49" customFormat="1" ht="17.25" customHeight="1">
      <c r="A13" s="1505" t="s">
        <v>19</v>
      </c>
      <c r="B13" s="1506"/>
      <c r="C13" s="381">
        <v>7373</v>
      </c>
      <c r="D13" s="754">
        <v>3.6616738512882656E-2</v>
      </c>
      <c r="E13" s="761">
        <v>0.37171666246533902</v>
      </c>
      <c r="F13" s="837">
        <v>4455</v>
      </c>
      <c r="G13" s="835">
        <f t="shared" si="0"/>
        <v>0.60423165604231655</v>
      </c>
      <c r="H13" s="377">
        <v>2762</v>
      </c>
      <c r="I13" s="761">
        <v>0.37461006374610062</v>
      </c>
      <c r="J13" s="729">
        <v>182</v>
      </c>
      <c r="K13" s="476">
        <v>2.4684660246846603E-2</v>
      </c>
      <c r="L13" s="729">
        <v>3143</v>
      </c>
      <c r="M13" s="761">
        <v>0.42628509426285094</v>
      </c>
      <c r="N13" s="729">
        <v>47</v>
      </c>
      <c r="O13" s="476">
        <v>6.3746100637461006E-3</v>
      </c>
      <c r="P13" s="729">
        <v>233</v>
      </c>
      <c r="Q13" s="476">
        <v>3.1601790316017904E-2</v>
      </c>
      <c r="R13" s="729">
        <v>107</v>
      </c>
      <c r="S13" s="476">
        <v>1.4512410145124102E-2</v>
      </c>
      <c r="T13" s="729">
        <v>270</v>
      </c>
      <c r="U13" s="476">
        <v>3.6620100366201003E-2</v>
      </c>
      <c r="V13" s="729">
        <v>105</v>
      </c>
      <c r="W13" s="476">
        <v>1.4241150142411502E-2</v>
      </c>
      <c r="X13" s="729">
        <v>524</v>
      </c>
      <c r="Y13" s="479">
        <v>7.1070120710701207E-2</v>
      </c>
    </row>
    <row r="14" spans="1:25" s="49" customFormat="1" ht="17.25" customHeight="1">
      <c r="A14" s="1505" t="s">
        <v>20</v>
      </c>
      <c r="B14" s="1506"/>
      <c r="C14" s="375">
        <v>7599</v>
      </c>
      <c r="D14" s="754">
        <v>3.8270355205705049E-2</v>
      </c>
      <c r="E14" s="761">
        <v>0.3790781203232565</v>
      </c>
      <c r="F14" s="838">
        <v>4407</v>
      </c>
      <c r="G14" s="835">
        <f t="shared" si="0"/>
        <v>0.57994472956968024</v>
      </c>
      <c r="H14" s="374">
        <v>2883</v>
      </c>
      <c r="I14" s="761">
        <v>0.37939202526648241</v>
      </c>
      <c r="J14" s="836">
        <v>210</v>
      </c>
      <c r="K14" s="476">
        <v>2.763521515988946E-2</v>
      </c>
      <c r="L14" s="836">
        <v>3067</v>
      </c>
      <c r="M14" s="761">
        <v>0.40360573759705226</v>
      </c>
      <c r="N14" s="836">
        <v>46</v>
      </c>
      <c r="O14" s="476">
        <v>6.0534280826424532E-3</v>
      </c>
      <c r="P14" s="836">
        <v>235</v>
      </c>
      <c r="Q14" s="476">
        <v>3.0925121726542965E-2</v>
      </c>
      <c r="R14" s="836">
        <v>130</v>
      </c>
      <c r="S14" s="476">
        <v>1.7107514146598238E-2</v>
      </c>
      <c r="T14" s="836">
        <v>252</v>
      </c>
      <c r="U14" s="476">
        <v>3.3162258191867348E-2</v>
      </c>
      <c r="V14" s="836">
        <v>149</v>
      </c>
      <c r="W14" s="476">
        <v>1.9607843137254902E-2</v>
      </c>
      <c r="X14" s="836">
        <v>627</v>
      </c>
      <c r="Y14" s="479">
        <v>8.2510856691669951E-2</v>
      </c>
    </row>
    <row r="15" spans="1:25" s="49" customFormat="1" ht="17.25" customHeight="1">
      <c r="A15" s="1505" t="s">
        <v>21</v>
      </c>
      <c r="B15" s="1506"/>
      <c r="C15" s="375">
        <v>7438</v>
      </c>
      <c r="D15" s="754">
        <v>3.7608393376311465E-2</v>
      </c>
      <c r="E15" s="761">
        <v>0.3657732972707155</v>
      </c>
      <c r="F15" s="838">
        <v>4145</v>
      </c>
      <c r="G15" s="835">
        <f t="shared" si="0"/>
        <v>0.55727346060769023</v>
      </c>
      <c r="H15" s="374">
        <v>2806</v>
      </c>
      <c r="I15" s="761">
        <v>0.37725194944877655</v>
      </c>
      <c r="J15" s="836">
        <v>165</v>
      </c>
      <c r="K15" s="476">
        <v>2.2183382629739175E-2</v>
      </c>
      <c r="L15" s="836">
        <v>2899</v>
      </c>
      <c r="M15" s="761">
        <v>0.38975531056735679</v>
      </c>
      <c r="N15" s="836">
        <v>57</v>
      </c>
      <c r="O15" s="476">
        <v>7.6633503630008067E-3</v>
      </c>
      <c r="P15" s="836">
        <v>227</v>
      </c>
      <c r="Q15" s="476">
        <v>3.0518956708792688E-2</v>
      </c>
      <c r="R15" s="836">
        <v>113</v>
      </c>
      <c r="S15" s="476">
        <v>1.5192255982791072E-2</v>
      </c>
      <c r="T15" s="836">
        <v>251</v>
      </c>
      <c r="U15" s="476">
        <v>3.3745630545845659E-2</v>
      </c>
      <c r="V15" s="836">
        <v>178</v>
      </c>
      <c r="W15" s="476">
        <v>2.3931164291476202E-2</v>
      </c>
      <c r="X15" s="836">
        <v>742</v>
      </c>
      <c r="Y15" s="479">
        <v>9.9757999462221025E-2</v>
      </c>
    </row>
    <row r="16" spans="1:25" s="49" customFormat="1" ht="17.25" customHeight="1">
      <c r="A16" s="1505" t="s">
        <v>244</v>
      </c>
      <c r="B16" s="1506"/>
      <c r="C16" s="375">
        <v>8103</v>
      </c>
      <c r="D16" s="754">
        <v>4.1054871561027509E-2</v>
      </c>
      <c r="E16" s="761">
        <v>0.36310270657823984</v>
      </c>
      <c r="F16" s="838">
        <v>3995</v>
      </c>
      <c r="G16" s="835">
        <f t="shared" si="0"/>
        <v>0.49302727384919165</v>
      </c>
      <c r="H16" s="374">
        <v>3452</v>
      </c>
      <c r="I16" s="761">
        <v>0.42601505615204244</v>
      </c>
      <c r="J16" s="836">
        <v>286</v>
      </c>
      <c r="K16" s="476">
        <v>3.5295569542144883E-2</v>
      </c>
      <c r="L16" s="836">
        <v>2630</v>
      </c>
      <c r="M16" s="761">
        <v>0.32457114648895469</v>
      </c>
      <c r="N16" s="836">
        <v>84</v>
      </c>
      <c r="O16" s="476">
        <v>1.036653091447612E-2</v>
      </c>
      <c r="P16" s="836">
        <v>214</v>
      </c>
      <c r="Q16" s="476">
        <v>2.6409971615451066E-2</v>
      </c>
      <c r="R16" s="836">
        <v>124</v>
      </c>
      <c r="S16" s="476">
        <v>1.5302974207083797E-2</v>
      </c>
      <c r="T16" s="836">
        <v>237</v>
      </c>
      <c r="U16" s="476">
        <v>2.9248426508700482E-2</v>
      </c>
      <c r="V16" s="836">
        <v>124</v>
      </c>
      <c r="W16" s="476">
        <v>1.5302974207083797E-2</v>
      </c>
      <c r="X16" s="836">
        <v>952</v>
      </c>
      <c r="Y16" s="479">
        <v>0.11748735036406269</v>
      </c>
    </row>
    <row r="17" spans="1:25" s="49" customFormat="1" ht="17.25" customHeight="1" thickBot="1">
      <c r="A17" s="1505" t="s">
        <v>321</v>
      </c>
      <c r="B17" s="1506"/>
      <c r="C17" s="411">
        <v>8016</v>
      </c>
      <c r="D17" s="482">
        <v>4.0388365168058125E-2</v>
      </c>
      <c r="E17" s="765">
        <v>0.36325735260796665</v>
      </c>
      <c r="F17" s="839">
        <v>3488</v>
      </c>
      <c r="G17" s="835">
        <f t="shared" si="0"/>
        <v>0.43512974051896208</v>
      </c>
      <c r="H17" s="39">
        <v>3584</v>
      </c>
      <c r="I17" s="765">
        <v>0.44710578842315368</v>
      </c>
      <c r="J17" s="39">
        <v>396</v>
      </c>
      <c r="K17" s="477">
        <v>4.7030938123752496E-2</v>
      </c>
      <c r="L17" s="39">
        <v>2249</v>
      </c>
      <c r="M17" s="765">
        <v>0.28056387225548901</v>
      </c>
      <c r="N17" s="39">
        <v>120</v>
      </c>
      <c r="O17" s="477">
        <v>1.4970059880239521E-2</v>
      </c>
      <c r="P17" s="39">
        <v>202</v>
      </c>
      <c r="Q17" s="477">
        <v>2.5199600798403193E-2</v>
      </c>
      <c r="R17" s="370">
        <v>125</v>
      </c>
      <c r="S17" s="477">
        <v>1.55938123752495E-2</v>
      </c>
      <c r="T17" s="39">
        <v>202</v>
      </c>
      <c r="U17" s="477">
        <v>2.5199600798403193E-2</v>
      </c>
      <c r="V17" s="39">
        <v>123</v>
      </c>
      <c r="W17" s="477">
        <v>1.5344311377245509E-2</v>
      </c>
      <c r="X17" s="39">
        <v>1015</v>
      </c>
      <c r="Y17" s="480">
        <v>0.12662175648702595</v>
      </c>
    </row>
    <row r="18" spans="1:25" s="440" customFormat="1" ht="17.25" customHeight="1">
      <c r="A18" s="1514" t="s">
        <v>718</v>
      </c>
      <c r="B18" s="1242" t="s">
        <v>327</v>
      </c>
      <c r="C18" s="1245">
        <f>C17-C16</f>
        <v>-87</v>
      </c>
      <c r="D18" s="1308" t="s">
        <v>65</v>
      </c>
      <c r="E18" s="1308" t="s">
        <v>65</v>
      </c>
      <c r="F18" s="1382">
        <f t="shared" ref="F18" si="1">F17-F16</f>
        <v>-507</v>
      </c>
      <c r="G18" s="1383" t="s">
        <v>65</v>
      </c>
      <c r="H18" s="1245">
        <f t="shared" ref="H18" si="2">H17-H16</f>
        <v>132</v>
      </c>
      <c r="I18" s="1308" t="s">
        <v>65</v>
      </c>
      <c r="J18" s="1246">
        <f t="shared" ref="J18" si="3">J17-J16</f>
        <v>110</v>
      </c>
      <c r="K18" s="1308" t="s">
        <v>65</v>
      </c>
      <c r="L18" s="1246">
        <f t="shared" ref="L18" si="4">L17-L16</f>
        <v>-381</v>
      </c>
      <c r="M18" s="1308" t="s">
        <v>65</v>
      </c>
      <c r="N18" s="1246">
        <f>N17-N16</f>
        <v>36</v>
      </c>
      <c r="O18" s="1308" t="s">
        <v>65</v>
      </c>
      <c r="P18" s="1246">
        <f>P17-P16</f>
        <v>-12</v>
      </c>
      <c r="Q18" s="1308" t="s">
        <v>65</v>
      </c>
      <c r="R18" s="1246">
        <f>R17-R16</f>
        <v>1</v>
      </c>
      <c r="S18" s="1308" t="s">
        <v>65</v>
      </c>
      <c r="T18" s="1246">
        <f>T17-T16</f>
        <v>-35</v>
      </c>
      <c r="U18" s="1308" t="s">
        <v>65</v>
      </c>
      <c r="V18" s="1246">
        <f>V17-V16</f>
        <v>-1</v>
      </c>
      <c r="W18" s="1308" t="s">
        <v>65</v>
      </c>
      <c r="X18" s="1246">
        <f>X17-X16</f>
        <v>63</v>
      </c>
      <c r="Y18" s="1309" t="s">
        <v>65</v>
      </c>
    </row>
    <row r="19" spans="1:25" ht="17.25" customHeight="1">
      <c r="A19" s="1497"/>
      <c r="B19" s="1250" t="s">
        <v>328</v>
      </c>
      <c r="C19" s="1253">
        <f>C17/C16-1</f>
        <v>-1.0736764161421664E-2</v>
      </c>
      <c r="D19" s="1320" t="s">
        <v>65</v>
      </c>
      <c r="E19" s="1320" t="s">
        <v>65</v>
      </c>
      <c r="F19" s="1286">
        <f t="shared" ref="F19" si="5">F17/F16-1</f>
        <v>-0.12690863579474343</v>
      </c>
      <c r="G19" s="1384" t="s">
        <v>65</v>
      </c>
      <c r="H19" s="1253">
        <f t="shared" ref="H19" si="6">H17/H16-1</f>
        <v>3.8238702201622177E-2</v>
      </c>
      <c r="I19" s="1320" t="s">
        <v>65</v>
      </c>
      <c r="J19" s="1254">
        <f t="shared" ref="J19" si="7">J17/J16-1</f>
        <v>0.38461538461538458</v>
      </c>
      <c r="K19" s="1320" t="s">
        <v>65</v>
      </c>
      <c r="L19" s="1254">
        <f t="shared" ref="L19" si="8">L17/L16-1</f>
        <v>-0.14486692015209124</v>
      </c>
      <c r="M19" s="1320" t="s">
        <v>65</v>
      </c>
      <c r="N19" s="1254">
        <f>N17/N16-1</f>
        <v>0.4285714285714286</v>
      </c>
      <c r="O19" s="1320" t="s">
        <v>65</v>
      </c>
      <c r="P19" s="1254">
        <f>P17/P16-1</f>
        <v>-5.6074766355140193E-2</v>
      </c>
      <c r="Q19" s="1320" t="s">
        <v>65</v>
      </c>
      <c r="R19" s="1254">
        <f>R17/R16-1</f>
        <v>8.0645161290322509E-3</v>
      </c>
      <c r="S19" s="1320" t="s">
        <v>65</v>
      </c>
      <c r="T19" s="1254">
        <f>T17/T16-1</f>
        <v>-0.14767932489451474</v>
      </c>
      <c r="U19" s="1320" t="s">
        <v>65</v>
      </c>
      <c r="V19" s="1254">
        <f>V17/V16-1</f>
        <v>-8.0645161290322509E-3</v>
      </c>
      <c r="W19" s="1320" t="s">
        <v>65</v>
      </c>
      <c r="X19" s="1254">
        <f>X17/X16-1</f>
        <v>6.6176470588235281E-2</v>
      </c>
      <c r="Y19" s="1321" t="s">
        <v>65</v>
      </c>
    </row>
    <row r="20" spans="1:25" ht="17.25" customHeight="1">
      <c r="A20" s="1496" t="s">
        <v>719</v>
      </c>
      <c r="B20" s="1270" t="s">
        <v>327</v>
      </c>
      <c r="C20" s="1273">
        <f>C17-C12</f>
        <v>643</v>
      </c>
      <c r="D20" s="1316" t="s">
        <v>65</v>
      </c>
      <c r="E20" s="1316" t="s">
        <v>65</v>
      </c>
      <c r="F20" s="1385">
        <f t="shared" ref="F20" si="9">F17-F12</f>
        <v>-991</v>
      </c>
      <c r="G20" s="1386" t="s">
        <v>65</v>
      </c>
      <c r="H20" s="1273">
        <f t="shared" ref="H20" si="10">H17-H12</f>
        <v>782</v>
      </c>
      <c r="I20" s="1316" t="s">
        <v>65</v>
      </c>
      <c r="J20" s="1274">
        <f t="shared" ref="J20" si="11">J17-J12</f>
        <v>254</v>
      </c>
      <c r="K20" s="1316" t="s">
        <v>65</v>
      </c>
      <c r="L20" s="1274">
        <f t="shared" ref="L20" si="12">L17-L12</f>
        <v>-953</v>
      </c>
      <c r="M20" s="1316" t="s">
        <v>65</v>
      </c>
      <c r="N20" s="1274">
        <f>N17-N12</f>
        <v>79</v>
      </c>
      <c r="O20" s="1316" t="s">
        <v>65</v>
      </c>
      <c r="P20" s="1274">
        <f>P17-P12</f>
        <v>-25</v>
      </c>
      <c r="Q20" s="1316" t="s">
        <v>65</v>
      </c>
      <c r="R20" s="1274">
        <f>R17-R12</f>
        <v>7</v>
      </c>
      <c r="S20" s="1316" t="s">
        <v>65</v>
      </c>
      <c r="T20" s="1274">
        <f>T17-T12</f>
        <v>-82</v>
      </c>
      <c r="U20" s="1316" t="s">
        <v>65</v>
      </c>
      <c r="V20" s="1274">
        <f>V17-V12</f>
        <v>41</v>
      </c>
      <c r="W20" s="1316" t="s">
        <v>65</v>
      </c>
      <c r="X20" s="1274">
        <f>X17-X12</f>
        <v>540</v>
      </c>
      <c r="Y20" s="1317" t="s">
        <v>65</v>
      </c>
    </row>
    <row r="21" spans="1:25" ht="17.25" customHeight="1">
      <c r="A21" s="1497"/>
      <c r="B21" s="1250" t="s">
        <v>328</v>
      </c>
      <c r="C21" s="1253">
        <f>C17/C12-1</f>
        <v>8.7210090872100965E-2</v>
      </c>
      <c r="D21" s="1320" t="s">
        <v>65</v>
      </c>
      <c r="E21" s="1320" t="s">
        <v>65</v>
      </c>
      <c r="F21" s="1286">
        <f t="shared" ref="F21" si="13">F17/F12-1</f>
        <v>-0.22125474436258097</v>
      </c>
      <c r="G21" s="1384" t="s">
        <v>65</v>
      </c>
      <c r="H21" s="1253">
        <f t="shared" ref="H21" si="14">H17/H12-1</f>
        <v>0.27908636688079946</v>
      </c>
      <c r="I21" s="1320" t="s">
        <v>65</v>
      </c>
      <c r="J21" s="1353">
        <f t="shared" ref="J21" si="15">J17/J12-1</f>
        <v>1.788732394366197</v>
      </c>
      <c r="K21" s="1320" t="s">
        <v>65</v>
      </c>
      <c r="L21" s="1254">
        <f t="shared" ref="L21" si="16">L17/L12-1</f>
        <v>-0.29762648344784515</v>
      </c>
      <c r="M21" s="1320" t="s">
        <v>65</v>
      </c>
      <c r="N21" s="1353">
        <f>N17/N12-1</f>
        <v>1.9268292682926829</v>
      </c>
      <c r="O21" s="1320" t="s">
        <v>65</v>
      </c>
      <c r="P21" s="1254">
        <f>P17/P12-1</f>
        <v>-0.11013215859030834</v>
      </c>
      <c r="Q21" s="1320" t="s">
        <v>65</v>
      </c>
      <c r="R21" s="1254">
        <f>R17/R12-1</f>
        <v>5.9322033898305149E-2</v>
      </c>
      <c r="S21" s="1320" t="s">
        <v>65</v>
      </c>
      <c r="T21" s="1254">
        <f>T17/T12-1</f>
        <v>-0.28873239436619713</v>
      </c>
      <c r="U21" s="1320" t="s">
        <v>65</v>
      </c>
      <c r="V21" s="1254">
        <f>V17/V12-1</f>
        <v>0.5</v>
      </c>
      <c r="W21" s="1320" t="s">
        <v>65</v>
      </c>
      <c r="X21" s="1353">
        <f>X17/X12-1</f>
        <v>1.1368421052631579</v>
      </c>
      <c r="Y21" s="1321" t="s">
        <v>65</v>
      </c>
    </row>
    <row r="22" spans="1:25" ht="17.25" customHeight="1">
      <c r="A22" s="1496" t="s">
        <v>720</v>
      </c>
      <c r="B22" s="1270" t="s">
        <v>327</v>
      </c>
      <c r="C22" s="1273">
        <f>C17-C7</f>
        <v>574</v>
      </c>
      <c r="D22" s="1316" t="s">
        <v>65</v>
      </c>
      <c r="E22" s="1316" t="s">
        <v>65</v>
      </c>
      <c r="F22" s="1385">
        <f t="shared" ref="F22" si="17">F17-F7</f>
        <v>-2177</v>
      </c>
      <c r="G22" s="1386" t="s">
        <v>65</v>
      </c>
      <c r="H22" s="1273">
        <f t="shared" ref="H22" si="18">H17-H7</f>
        <v>1795</v>
      </c>
      <c r="I22" s="1316" t="s">
        <v>65</v>
      </c>
      <c r="J22" s="1316" t="s">
        <v>65</v>
      </c>
      <c r="K22" s="1316" t="s">
        <v>65</v>
      </c>
      <c r="L22" s="1274">
        <f t="shared" ref="L22" si="19">L17-L7</f>
        <v>-2296</v>
      </c>
      <c r="M22" s="1316" t="s">
        <v>65</v>
      </c>
      <c r="N22" s="1274">
        <f>N17-N7</f>
        <v>100</v>
      </c>
      <c r="O22" s="1316" t="s">
        <v>65</v>
      </c>
      <c r="P22" s="1274">
        <f>P17-P7</f>
        <v>-40</v>
      </c>
      <c r="Q22" s="1316" t="s">
        <v>65</v>
      </c>
      <c r="R22" s="1274">
        <f>R17-R7</f>
        <v>-19</v>
      </c>
      <c r="S22" s="1316" t="s">
        <v>65</v>
      </c>
      <c r="T22" s="1274">
        <f>T17-T7</f>
        <v>-131</v>
      </c>
      <c r="U22" s="1316" t="s">
        <v>65</v>
      </c>
      <c r="V22" s="1274">
        <f>V17-V7</f>
        <v>103</v>
      </c>
      <c r="W22" s="1316" t="s">
        <v>65</v>
      </c>
      <c r="X22" s="1274">
        <f>X17-X7</f>
        <v>666</v>
      </c>
      <c r="Y22" s="1317" t="s">
        <v>65</v>
      </c>
    </row>
    <row r="23" spans="1:25" ht="17.25" customHeight="1" thickBot="1">
      <c r="A23" s="1498"/>
      <c r="B23" s="1290" t="s">
        <v>328</v>
      </c>
      <c r="C23" s="1291">
        <f>C17/C7-1</f>
        <v>7.712980381617851E-2</v>
      </c>
      <c r="D23" s="1365" t="s">
        <v>65</v>
      </c>
      <c r="E23" s="1365" t="s">
        <v>65</v>
      </c>
      <c r="F23" s="1293">
        <f t="shared" ref="F23" si="20">F17/F7-1</f>
        <v>-0.38428949691085612</v>
      </c>
      <c r="G23" s="1387" t="s">
        <v>65</v>
      </c>
      <c r="H23" s="1291">
        <f t="shared" ref="H23" si="21">H17/H7-1</f>
        <v>1.0033538289547232</v>
      </c>
      <c r="I23" s="1365" t="s">
        <v>65</v>
      </c>
      <c r="J23" s="1403" t="s">
        <v>65</v>
      </c>
      <c r="K23" s="1365" t="s">
        <v>65</v>
      </c>
      <c r="L23" s="1292">
        <f t="shared" ref="L23" si="22">L17/L7-1</f>
        <v>-0.50517051705170513</v>
      </c>
      <c r="M23" s="1365" t="s">
        <v>65</v>
      </c>
      <c r="N23" s="1355">
        <f>N17/N7-1</f>
        <v>5</v>
      </c>
      <c r="O23" s="1365" t="s">
        <v>65</v>
      </c>
      <c r="P23" s="1292">
        <f>P17/P7-1</f>
        <v>-0.16528925619834711</v>
      </c>
      <c r="Q23" s="1365" t="s">
        <v>65</v>
      </c>
      <c r="R23" s="1355">
        <f>R17/R7-1</f>
        <v>-0.13194444444444442</v>
      </c>
      <c r="S23" s="1365" t="s">
        <v>65</v>
      </c>
      <c r="T23" s="1355">
        <f>T17/T7-1</f>
        <v>-0.39339339339339341</v>
      </c>
      <c r="U23" s="1365" t="s">
        <v>65</v>
      </c>
      <c r="V23" s="1355">
        <f>V17/V7-1</f>
        <v>5.15</v>
      </c>
      <c r="W23" s="1365" t="s">
        <v>65</v>
      </c>
      <c r="X23" s="1355">
        <f>X17/X7-1</f>
        <v>1.9083094555873927</v>
      </c>
      <c r="Y23" s="1366" t="s">
        <v>65</v>
      </c>
    </row>
    <row r="24" spans="1:25" ht="17.25" customHeight="1">
      <c r="A24" s="385" t="s">
        <v>291</v>
      </c>
    </row>
    <row r="25" spans="1:25" ht="17.25" customHeight="1">
      <c r="A25" s="766" t="s">
        <v>299</v>
      </c>
    </row>
    <row r="26" spans="1:25" ht="17.25" customHeight="1">
      <c r="A26" s="766" t="s">
        <v>784</v>
      </c>
    </row>
    <row r="27" spans="1:25" ht="17.25" customHeight="1">
      <c r="A27" s="42" t="s">
        <v>785</v>
      </c>
    </row>
    <row r="28" spans="1:25">
      <c r="A28" s="379" t="s">
        <v>786</v>
      </c>
    </row>
    <row r="36" spans="1:1">
      <c r="A36" s="383" t="s">
        <v>295</v>
      </c>
    </row>
    <row r="37" spans="1:1">
      <c r="A37" s="383" t="s">
        <v>294</v>
      </c>
    </row>
    <row r="38" spans="1:1">
      <c r="A38" s="383" t="s">
        <v>326</v>
      </c>
    </row>
    <row r="39" spans="1:1">
      <c r="A39" s="383" t="s">
        <v>296</v>
      </c>
    </row>
    <row r="40" spans="1:1">
      <c r="A40" s="383" t="s">
        <v>297</v>
      </c>
    </row>
  </sheetData>
  <mergeCells count="27">
    <mergeCell ref="F3:G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  <mergeCell ref="A18:A19"/>
    <mergeCell ref="A20:A21"/>
    <mergeCell ref="A22:A23"/>
    <mergeCell ref="A17:B17"/>
    <mergeCell ref="C3:E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Y28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3" width="6.42578125" style="383" customWidth="1"/>
    <col min="4" max="5" width="4.7109375" style="383" customWidth="1"/>
    <col min="6" max="6" width="6.42578125" style="383" customWidth="1"/>
    <col min="7" max="7" width="5" style="383" customWidth="1"/>
    <col min="8" max="8" width="6.140625" style="383" customWidth="1"/>
    <col min="9" max="9" width="5" style="383" customWidth="1"/>
    <col min="10" max="10" width="5.140625" style="383" customWidth="1"/>
    <col min="11" max="11" width="5" style="383" customWidth="1"/>
    <col min="12" max="12" width="6.42578125" style="383" customWidth="1"/>
    <col min="13" max="13" width="5" style="383" customWidth="1"/>
    <col min="14" max="14" width="5.5703125" style="383" customWidth="1"/>
    <col min="15" max="15" width="4.85546875" style="383" customWidth="1"/>
    <col min="16" max="16" width="6.28515625" style="383" customWidth="1"/>
    <col min="17" max="17" width="4.85546875" style="383" customWidth="1"/>
    <col min="18" max="18" width="6.140625" style="383" customWidth="1"/>
    <col min="19" max="19" width="4.85546875" style="383" customWidth="1"/>
    <col min="20" max="20" width="6" style="383" customWidth="1"/>
    <col min="21" max="21" width="4.85546875" style="383" customWidth="1"/>
    <col min="22" max="22" width="6" style="383" customWidth="1"/>
    <col min="23" max="23" width="4.85546875" style="383" customWidth="1"/>
    <col min="24" max="24" width="6.140625" style="383" customWidth="1"/>
    <col min="25" max="25" width="5.7109375" style="383" customWidth="1"/>
    <col min="26" max="16384" width="9.140625" style="383"/>
  </cols>
  <sheetData>
    <row r="1" spans="1:25" ht="17.25" customHeight="1">
      <c r="A1" s="438" t="s">
        <v>608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1:25" s="379" customFormat="1" ht="17.25" customHeight="1" thickBot="1">
      <c r="A2" s="701" t="s">
        <v>329</v>
      </c>
      <c r="R2" s="379" t="s">
        <v>0</v>
      </c>
    </row>
    <row r="3" spans="1:25" ht="17.25" customHeight="1">
      <c r="A3" s="1499" t="s">
        <v>334</v>
      </c>
      <c r="B3" s="1500"/>
      <c r="C3" s="1742" t="s">
        <v>86</v>
      </c>
      <c r="D3" s="1788"/>
      <c r="E3" s="1743"/>
      <c r="F3" s="1786" t="s">
        <v>773</v>
      </c>
      <c r="G3" s="1744"/>
      <c r="H3" s="1659" t="s">
        <v>54</v>
      </c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8"/>
    </row>
    <row r="4" spans="1:25" ht="17.25" customHeight="1">
      <c r="A4" s="1501"/>
      <c r="B4" s="1502"/>
      <c r="C4" s="1762"/>
      <c r="D4" s="1765"/>
      <c r="E4" s="1781"/>
      <c r="F4" s="1781"/>
      <c r="G4" s="1787"/>
      <c r="H4" s="1647" t="s">
        <v>271</v>
      </c>
      <c r="I4" s="1648"/>
      <c r="J4" s="1637" t="s">
        <v>272</v>
      </c>
      <c r="K4" s="1648"/>
      <c r="L4" s="1782" t="s">
        <v>56</v>
      </c>
      <c r="M4" s="1783"/>
      <c r="N4" s="1637" t="s">
        <v>59</v>
      </c>
      <c r="O4" s="1648"/>
      <c r="P4" s="1637" t="s">
        <v>57</v>
      </c>
      <c r="Q4" s="1648"/>
      <c r="R4" s="1637" t="s">
        <v>58</v>
      </c>
      <c r="S4" s="1648"/>
      <c r="T4" s="1637" t="s">
        <v>60</v>
      </c>
      <c r="U4" s="1648"/>
      <c r="V4" s="1637" t="s">
        <v>62</v>
      </c>
      <c r="W4" s="1648"/>
      <c r="X4" s="1637" t="s">
        <v>75</v>
      </c>
      <c r="Y4" s="1638"/>
    </row>
    <row r="5" spans="1:25" ht="17.25" customHeight="1">
      <c r="A5" s="1501"/>
      <c r="B5" s="1502"/>
      <c r="C5" s="1745"/>
      <c r="D5" s="1649"/>
      <c r="E5" s="1653"/>
      <c r="F5" s="1653"/>
      <c r="G5" s="1655"/>
      <c r="H5" s="1545"/>
      <c r="I5" s="1649"/>
      <c r="J5" s="1639"/>
      <c r="K5" s="1649"/>
      <c r="L5" s="1784"/>
      <c r="M5" s="1785"/>
      <c r="N5" s="1639"/>
      <c r="O5" s="1649"/>
      <c r="P5" s="1639"/>
      <c r="Q5" s="1649"/>
      <c r="R5" s="1639"/>
      <c r="S5" s="1649"/>
      <c r="T5" s="1639"/>
      <c r="U5" s="1649"/>
      <c r="V5" s="1639"/>
      <c r="W5" s="1649"/>
      <c r="X5" s="1639"/>
      <c r="Y5" s="1546"/>
    </row>
    <row r="6" spans="1:25" ht="17.25" customHeight="1" thickBot="1">
      <c r="A6" s="1503"/>
      <c r="B6" s="1504"/>
      <c r="C6" s="1330" t="s">
        <v>252</v>
      </c>
      <c r="D6" s="1331" t="s">
        <v>262</v>
      </c>
      <c r="E6" s="1331" t="s">
        <v>257</v>
      </c>
      <c r="F6" s="1333" t="s">
        <v>252</v>
      </c>
      <c r="G6" s="1344" t="s">
        <v>258</v>
      </c>
      <c r="H6" s="1335" t="s">
        <v>252</v>
      </c>
      <c r="I6" s="1336" t="s">
        <v>258</v>
      </c>
      <c r="J6" s="1333" t="s">
        <v>252</v>
      </c>
      <c r="K6" s="1336" t="s">
        <v>258</v>
      </c>
      <c r="L6" s="1333" t="s">
        <v>252</v>
      </c>
      <c r="M6" s="1336" t="s">
        <v>258</v>
      </c>
      <c r="N6" s="1333" t="s">
        <v>252</v>
      </c>
      <c r="O6" s="1336" t="s">
        <v>258</v>
      </c>
      <c r="P6" s="1333" t="s">
        <v>252</v>
      </c>
      <c r="Q6" s="1336" t="s">
        <v>258</v>
      </c>
      <c r="R6" s="1333" t="s">
        <v>252</v>
      </c>
      <c r="S6" s="1336" t="s">
        <v>258</v>
      </c>
      <c r="T6" s="1333" t="s">
        <v>252</v>
      </c>
      <c r="U6" s="1336" t="s">
        <v>258</v>
      </c>
      <c r="V6" s="1333" t="s">
        <v>252</v>
      </c>
      <c r="W6" s="1336" t="s">
        <v>258</v>
      </c>
      <c r="X6" s="1333" t="s">
        <v>252</v>
      </c>
      <c r="Y6" s="1334" t="s">
        <v>258</v>
      </c>
    </row>
    <row r="7" spans="1:25" s="49" customFormat="1" ht="17.25" customHeight="1">
      <c r="A7" s="1505" t="s">
        <v>13</v>
      </c>
      <c r="B7" s="1506"/>
      <c r="C7" s="381">
        <v>11256</v>
      </c>
      <c r="D7" s="754">
        <v>4.2330907654989564E-2</v>
      </c>
      <c r="E7" s="761">
        <v>0.60198951759546471</v>
      </c>
      <c r="F7" s="729">
        <v>7875</v>
      </c>
      <c r="G7" s="835">
        <f>F7/C7</f>
        <v>0.69962686567164178</v>
      </c>
      <c r="H7" s="377">
        <v>3650</v>
      </c>
      <c r="I7" s="761">
        <v>0.32427149964463398</v>
      </c>
      <c r="J7" s="922" t="s">
        <v>64</v>
      </c>
      <c r="K7" s="923" t="s">
        <v>64</v>
      </c>
      <c r="L7" s="729">
        <v>6163</v>
      </c>
      <c r="M7" s="761">
        <v>0.54753020611229564</v>
      </c>
      <c r="N7" s="729">
        <v>18</v>
      </c>
      <c r="O7" s="476">
        <v>1.5991471215351812E-3</v>
      </c>
      <c r="P7" s="729">
        <v>281</v>
      </c>
      <c r="Q7" s="476">
        <v>2.4964463397299217E-2</v>
      </c>
      <c r="R7" s="729">
        <v>157</v>
      </c>
      <c r="S7" s="476">
        <v>1.3948116560056859E-2</v>
      </c>
      <c r="T7" s="729">
        <v>437</v>
      </c>
      <c r="U7" s="476">
        <v>3.882373845060412E-2</v>
      </c>
      <c r="V7" s="729">
        <v>71</v>
      </c>
      <c r="W7" s="476">
        <v>6.3077469793887701E-3</v>
      </c>
      <c r="X7" s="729">
        <v>479</v>
      </c>
      <c r="Y7" s="479">
        <v>4.2555081734186213E-2</v>
      </c>
    </row>
    <row r="8" spans="1:25" s="49" customFormat="1" ht="17.25" customHeight="1">
      <c r="A8" s="1505" t="s">
        <v>14</v>
      </c>
      <c r="B8" s="1506"/>
      <c r="C8" s="381">
        <v>12044</v>
      </c>
      <c r="D8" s="754">
        <v>4.5643169251874956E-2</v>
      </c>
      <c r="E8" s="761">
        <v>0.61050283860502841</v>
      </c>
      <c r="F8" s="729">
        <v>7804</v>
      </c>
      <c r="G8" s="835">
        <f t="shared" ref="G8:G17" si="0">F8/C8</f>
        <v>0.64795748920624374</v>
      </c>
      <c r="H8" s="377">
        <v>4403</v>
      </c>
      <c r="I8" s="761">
        <v>0.36557622052474259</v>
      </c>
      <c r="J8" s="922" t="s">
        <v>64</v>
      </c>
      <c r="K8" s="923" t="s">
        <v>64</v>
      </c>
      <c r="L8" s="729">
        <v>5973</v>
      </c>
      <c r="M8" s="761">
        <v>0.49593158419129857</v>
      </c>
      <c r="N8" s="729">
        <v>20</v>
      </c>
      <c r="O8" s="476">
        <v>1.6605778811026237E-3</v>
      </c>
      <c r="P8" s="729">
        <v>269</v>
      </c>
      <c r="Q8" s="476">
        <v>2.233477250083029E-2</v>
      </c>
      <c r="R8" s="729">
        <v>147</v>
      </c>
      <c r="S8" s="476">
        <v>1.2205247426104284E-2</v>
      </c>
      <c r="T8" s="729">
        <v>490</v>
      </c>
      <c r="U8" s="476">
        <v>4.0684158087014283E-2</v>
      </c>
      <c r="V8" s="729">
        <v>94</v>
      </c>
      <c r="W8" s="476">
        <v>7.8047160411823316E-3</v>
      </c>
      <c r="X8" s="729">
        <v>648</v>
      </c>
      <c r="Y8" s="479">
        <v>5.3802723347725005E-2</v>
      </c>
    </row>
    <row r="9" spans="1:25" s="49" customFormat="1" ht="17.25" customHeight="1">
      <c r="A9" s="1505" t="s">
        <v>15</v>
      </c>
      <c r="B9" s="1506"/>
      <c r="C9" s="381">
        <v>11515</v>
      </c>
      <c r="D9" s="754">
        <v>4.5346964332830572E-2</v>
      </c>
      <c r="E9" s="761">
        <v>0.61475628637018842</v>
      </c>
      <c r="F9" s="729">
        <v>7236</v>
      </c>
      <c r="G9" s="835">
        <f t="shared" si="0"/>
        <v>0.62839774207555366</v>
      </c>
      <c r="H9" s="377">
        <v>4591</v>
      </c>
      <c r="I9" s="761">
        <v>0.39869735128093792</v>
      </c>
      <c r="J9" s="922" t="s">
        <v>64</v>
      </c>
      <c r="K9" s="923" t="s">
        <v>64</v>
      </c>
      <c r="L9" s="729">
        <v>5298</v>
      </c>
      <c r="M9" s="761">
        <v>0.4600955275727312</v>
      </c>
      <c r="N9" s="729">
        <v>39</v>
      </c>
      <c r="O9" s="476">
        <v>3.3868866695614414E-3</v>
      </c>
      <c r="P9" s="729">
        <v>274</v>
      </c>
      <c r="Q9" s="476">
        <v>2.3795049934867564E-2</v>
      </c>
      <c r="R9" s="729">
        <v>158</v>
      </c>
      <c r="S9" s="476">
        <v>1.3721233174120712E-2</v>
      </c>
      <c r="T9" s="729">
        <v>462</v>
      </c>
      <c r="U9" s="476">
        <v>4.0121580547112463E-2</v>
      </c>
      <c r="V9" s="729">
        <v>138</v>
      </c>
      <c r="W9" s="476">
        <v>1.1984368215371254E-2</v>
      </c>
      <c r="X9" s="729">
        <v>555</v>
      </c>
      <c r="Y9" s="479">
        <v>4.8198002605297441E-2</v>
      </c>
    </row>
    <row r="10" spans="1:25" s="49" customFormat="1" ht="17.25" customHeight="1">
      <c r="A10" s="1505" t="s">
        <v>16</v>
      </c>
      <c r="B10" s="1506"/>
      <c r="C10" s="381">
        <v>11839</v>
      </c>
      <c r="D10" s="754">
        <v>4.9272913423841116E-2</v>
      </c>
      <c r="E10" s="761">
        <v>0.61903267973856213</v>
      </c>
      <c r="F10" s="729">
        <v>6996</v>
      </c>
      <c r="G10" s="835">
        <f t="shared" si="0"/>
        <v>0.59092828786215057</v>
      </c>
      <c r="H10" s="377">
        <v>5016</v>
      </c>
      <c r="I10" s="761">
        <v>0.42368443280682488</v>
      </c>
      <c r="J10" s="922" t="s">
        <v>64</v>
      </c>
      <c r="K10" s="923" t="s">
        <v>64</v>
      </c>
      <c r="L10" s="729">
        <v>5075</v>
      </c>
      <c r="M10" s="761">
        <v>0.42866796182109973</v>
      </c>
      <c r="N10" s="729">
        <v>53</v>
      </c>
      <c r="O10" s="476">
        <v>4.4767294535011399E-3</v>
      </c>
      <c r="P10" s="729">
        <v>255</v>
      </c>
      <c r="Q10" s="476">
        <v>2.1538981332882845E-2</v>
      </c>
      <c r="R10" s="729">
        <v>150</v>
      </c>
      <c r="S10" s="476">
        <v>1.266998901934285E-2</v>
      </c>
      <c r="T10" s="729">
        <v>454</v>
      </c>
      <c r="U10" s="476">
        <v>3.8347833431877691E-2</v>
      </c>
      <c r="V10" s="729">
        <v>198</v>
      </c>
      <c r="W10" s="476">
        <v>1.6724385505532562E-2</v>
      </c>
      <c r="X10" s="729">
        <v>638</v>
      </c>
      <c r="Y10" s="479">
        <v>5.3889686628938255E-2</v>
      </c>
    </row>
    <row r="11" spans="1:25" s="49" customFormat="1" ht="17.25" customHeight="1">
      <c r="A11" s="1505" t="s">
        <v>17</v>
      </c>
      <c r="B11" s="1506"/>
      <c r="C11" s="381">
        <v>11948</v>
      </c>
      <c r="D11" s="754">
        <v>5.2604235459868795E-2</v>
      </c>
      <c r="E11" s="761">
        <v>0.62359081419624218</v>
      </c>
      <c r="F11" s="729">
        <v>6702</v>
      </c>
      <c r="G11" s="835">
        <f t="shared" si="0"/>
        <v>0.56093069969869436</v>
      </c>
      <c r="H11" s="377">
        <v>5179</v>
      </c>
      <c r="I11" s="761">
        <v>0.43346166722464013</v>
      </c>
      <c r="J11" s="729">
        <v>250</v>
      </c>
      <c r="K11" s="476">
        <v>2.0924004017408772E-2</v>
      </c>
      <c r="L11" s="729">
        <v>4611</v>
      </c>
      <c r="M11" s="761">
        <v>0.38592233009708737</v>
      </c>
      <c r="N11" s="729">
        <v>53</v>
      </c>
      <c r="O11" s="476">
        <v>4.4358888516906596E-3</v>
      </c>
      <c r="P11" s="729">
        <v>265</v>
      </c>
      <c r="Q11" s="476">
        <v>2.2179444258453297E-2</v>
      </c>
      <c r="R11" s="729">
        <v>156</v>
      </c>
      <c r="S11" s="476">
        <v>1.3056578506863073E-2</v>
      </c>
      <c r="T11" s="729">
        <v>428</v>
      </c>
      <c r="U11" s="476">
        <v>3.5821894877803816E-2</v>
      </c>
      <c r="V11" s="729">
        <v>352</v>
      </c>
      <c r="W11" s="476">
        <v>2.9460997656511549E-2</v>
      </c>
      <c r="X11" s="729">
        <v>654</v>
      </c>
      <c r="Y11" s="479">
        <v>5.4737194509541343E-2</v>
      </c>
    </row>
    <row r="12" spans="1:25" s="49" customFormat="1" ht="17.25" customHeight="1">
      <c r="A12" s="1505" t="s">
        <v>18</v>
      </c>
      <c r="B12" s="1506"/>
      <c r="C12" s="381">
        <v>12503</v>
      </c>
      <c r="D12" s="754">
        <v>5.7530552897003609E-2</v>
      </c>
      <c r="E12" s="761">
        <v>0.62905011068625483</v>
      </c>
      <c r="F12" s="729">
        <v>6525</v>
      </c>
      <c r="G12" s="835">
        <f t="shared" si="0"/>
        <v>0.52187475005998563</v>
      </c>
      <c r="H12" s="377">
        <v>5834</v>
      </c>
      <c r="I12" s="761">
        <v>0.46660801407662161</v>
      </c>
      <c r="J12" s="729">
        <v>283</v>
      </c>
      <c r="K12" s="476">
        <v>2.26345677037511E-2</v>
      </c>
      <c r="L12" s="729">
        <v>4397</v>
      </c>
      <c r="M12" s="761">
        <v>0.35167559785651442</v>
      </c>
      <c r="N12" s="729">
        <v>71</v>
      </c>
      <c r="O12" s="476">
        <v>5.6786371270894989E-3</v>
      </c>
      <c r="P12" s="729">
        <v>270</v>
      </c>
      <c r="Q12" s="476">
        <v>2.1594817243861475E-2</v>
      </c>
      <c r="R12" s="729">
        <v>160</v>
      </c>
      <c r="S12" s="476">
        <v>1.2796928737103095E-2</v>
      </c>
      <c r="T12" s="729">
        <v>383</v>
      </c>
      <c r="U12" s="476">
        <v>3.0632648164440533E-2</v>
      </c>
      <c r="V12" s="729">
        <v>456</v>
      </c>
      <c r="W12" s="476">
        <v>3.6471246900743819E-2</v>
      </c>
      <c r="X12" s="729">
        <v>649</v>
      </c>
      <c r="Y12" s="479">
        <v>5.190754218987443E-2</v>
      </c>
    </row>
    <row r="13" spans="1:25" s="49" customFormat="1" ht="17.25" customHeight="1">
      <c r="A13" s="1505" t="s">
        <v>19</v>
      </c>
      <c r="B13" s="1506"/>
      <c r="C13" s="381">
        <v>12462</v>
      </c>
      <c r="D13" s="754">
        <v>5.9012387771337653E-2</v>
      </c>
      <c r="E13" s="761">
        <v>0.62828333753466092</v>
      </c>
      <c r="F13" s="729">
        <v>6398</v>
      </c>
      <c r="G13" s="835">
        <f t="shared" si="0"/>
        <v>0.51340073824426258</v>
      </c>
      <c r="H13" s="377">
        <v>5694</v>
      </c>
      <c r="I13" s="761">
        <v>0.45690900337024554</v>
      </c>
      <c r="J13" s="729">
        <v>385</v>
      </c>
      <c r="K13" s="476">
        <v>3.0893917509228052E-2</v>
      </c>
      <c r="L13" s="729">
        <v>4206</v>
      </c>
      <c r="M13" s="761">
        <v>0.33750601829561866</v>
      </c>
      <c r="N13" s="729">
        <v>92</v>
      </c>
      <c r="O13" s="476">
        <v>7.3824426255817682E-3</v>
      </c>
      <c r="P13" s="729">
        <v>272</v>
      </c>
      <c r="Q13" s="476">
        <v>2.1826352110415663E-2</v>
      </c>
      <c r="R13" s="729">
        <v>159</v>
      </c>
      <c r="S13" s="476">
        <v>1.2758786711603274E-2</v>
      </c>
      <c r="T13" s="729">
        <v>353</v>
      </c>
      <c r="U13" s="476">
        <v>2.8326111378590917E-2</v>
      </c>
      <c r="V13" s="729">
        <v>541</v>
      </c>
      <c r="W13" s="476">
        <v>4.3411972396084096E-2</v>
      </c>
      <c r="X13" s="729">
        <v>760</v>
      </c>
      <c r="Y13" s="479">
        <v>6.0985395602632005E-2</v>
      </c>
    </row>
    <row r="14" spans="1:25" s="49" customFormat="1" ht="17.25" customHeight="1">
      <c r="A14" s="1505" t="s">
        <v>20</v>
      </c>
      <c r="B14" s="1506"/>
      <c r="C14" s="375">
        <v>12447</v>
      </c>
      <c r="D14" s="754">
        <v>6.0110107693050661E-2</v>
      </c>
      <c r="E14" s="761">
        <v>0.6209218796767435</v>
      </c>
      <c r="F14" s="836">
        <v>6134</v>
      </c>
      <c r="G14" s="835">
        <f t="shared" si="0"/>
        <v>0.49280951233228892</v>
      </c>
      <c r="H14" s="374">
        <v>5683</v>
      </c>
      <c r="I14" s="761">
        <v>0.45657588173857155</v>
      </c>
      <c r="J14" s="836">
        <v>443</v>
      </c>
      <c r="K14" s="476">
        <v>3.5590905439061619E-2</v>
      </c>
      <c r="L14" s="836">
        <v>3888</v>
      </c>
      <c r="M14" s="761">
        <v>0.31236442516268981</v>
      </c>
      <c r="N14" s="836">
        <v>121</v>
      </c>
      <c r="O14" s="476">
        <v>9.7212179641680725E-3</v>
      </c>
      <c r="P14" s="836">
        <v>269</v>
      </c>
      <c r="Q14" s="476">
        <v>2.1611633325299268E-2</v>
      </c>
      <c r="R14" s="836">
        <v>168</v>
      </c>
      <c r="S14" s="476">
        <v>1.3497228247770547E-2</v>
      </c>
      <c r="T14" s="836">
        <v>367</v>
      </c>
      <c r="U14" s="476">
        <v>2.9485016469832089E-2</v>
      </c>
      <c r="V14" s="836">
        <v>688</v>
      </c>
      <c r="W14" s="476">
        <v>5.5274363300393668E-2</v>
      </c>
      <c r="X14" s="836">
        <v>820</v>
      </c>
      <c r="Y14" s="479">
        <v>6.5879328352213384E-2</v>
      </c>
    </row>
    <row r="15" spans="1:25" s="49" customFormat="1" ht="17.25" customHeight="1">
      <c r="A15" s="1505" t="s">
        <v>21</v>
      </c>
      <c r="B15" s="1506"/>
      <c r="C15" s="375">
        <v>12897</v>
      </c>
      <c r="D15" s="754">
        <v>6.2512117569506379E-2</v>
      </c>
      <c r="E15" s="761">
        <v>0.6342267027292845</v>
      </c>
      <c r="F15" s="836">
        <v>5708</v>
      </c>
      <c r="G15" s="835">
        <f t="shared" si="0"/>
        <v>0.44258354656121579</v>
      </c>
      <c r="H15" s="374">
        <v>6110</v>
      </c>
      <c r="I15" s="761">
        <v>0.47375358610529583</v>
      </c>
      <c r="J15" s="836">
        <v>475</v>
      </c>
      <c r="K15" s="476">
        <v>3.6830270605567185E-2</v>
      </c>
      <c r="L15" s="836">
        <v>3648</v>
      </c>
      <c r="M15" s="761">
        <v>0.28285647825075599</v>
      </c>
      <c r="N15" s="836">
        <v>132</v>
      </c>
      <c r="O15" s="476">
        <v>1.0234938357757618E-2</v>
      </c>
      <c r="P15" s="836">
        <v>239</v>
      </c>
      <c r="Q15" s="476">
        <v>1.8531441420485385E-2</v>
      </c>
      <c r="R15" s="836">
        <v>151</v>
      </c>
      <c r="S15" s="476">
        <v>1.1708149181980305E-2</v>
      </c>
      <c r="T15" s="836">
        <v>371</v>
      </c>
      <c r="U15" s="476">
        <v>2.8766379778243003E-2</v>
      </c>
      <c r="V15" s="836">
        <v>839</v>
      </c>
      <c r="W15" s="476">
        <v>6.5053888501201834E-2</v>
      </c>
      <c r="X15" s="836">
        <v>932</v>
      </c>
      <c r="Y15" s="479">
        <v>7.2264867798712884E-2</v>
      </c>
    </row>
    <row r="16" spans="1:25" s="49" customFormat="1" ht="17.25" customHeight="1">
      <c r="A16" s="1505" t="s">
        <v>244</v>
      </c>
      <c r="B16" s="1506"/>
      <c r="C16" s="375">
        <v>14213</v>
      </c>
      <c r="D16" s="754">
        <v>6.9113242044658837E-2</v>
      </c>
      <c r="E16" s="761">
        <v>0.63689729342176016</v>
      </c>
      <c r="F16" s="836">
        <v>5336</v>
      </c>
      <c r="G16" s="835">
        <f t="shared" si="0"/>
        <v>0.37543094350242734</v>
      </c>
      <c r="H16" s="374">
        <v>7297</v>
      </c>
      <c r="I16" s="761">
        <v>0.51340322240202629</v>
      </c>
      <c r="J16" s="836">
        <v>730</v>
      </c>
      <c r="K16" s="476">
        <v>5.1361429677056217E-2</v>
      </c>
      <c r="L16" s="836">
        <v>3132</v>
      </c>
      <c r="M16" s="761">
        <v>0.22036164075142475</v>
      </c>
      <c r="N16" s="836">
        <v>197</v>
      </c>
      <c r="O16" s="476">
        <v>1.386055020052065E-2</v>
      </c>
      <c r="P16" s="836">
        <v>229</v>
      </c>
      <c r="Q16" s="476">
        <v>1.6112010131569689E-2</v>
      </c>
      <c r="R16" s="836">
        <v>169</v>
      </c>
      <c r="S16" s="476">
        <v>1.1890522760852741E-2</v>
      </c>
      <c r="T16" s="836">
        <v>349</v>
      </c>
      <c r="U16" s="476">
        <v>2.4554984873003588E-2</v>
      </c>
      <c r="V16" s="836">
        <v>656</v>
      </c>
      <c r="W16" s="476">
        <v>4.6154928586505314E-2</v>
      </c>
      <c r="X16" s="836">
        <v>1454</v>
      </c>
      <c r="Y16" s="479">
        <v>0.10230071061704074</v>
      </c>
    </row>
    <row r="17" spans="1:25" s="49" customFormat="1" ht="17.25" customHeight="1" thickBot="1">
      <c r="A17" s="1505" t="s">
        <v>321</v>
      </c>
      <c r="B17" s="1506"/>
      <c r="C17" s="411">
        <v>14051</v>
      </c>
      <c r="D17" s="482">
        <v>6.8380019855560525E-2</v>
      </c>
      <c r="E17" s="765">
        <v>0.63674264739203335</v>
      </c>
      <c r="F17" s="370">
        <v>4376</v>
      </c>
      <c r="G17" s="835">
        <f t="shared" si="0"/>
        <v>0.31143690840509575</v>
      </c>
      <c r="H17" s="39">
        <v>7331</v>
      </c>
      <c r="I17" s="765">
        <v>0.52174222475268661</v>
      </c>
      <c r="J17" s="39">
        <v>994</v>
      </c>
      <c r="K17" s="477">
        <v>7.2094512846060776E-2</v>
      </c>
      <c r="L17" s="39">
        <v>2444</v>
      </c>
      <c r="M17" s="765">
        <v>0.17393779802149315</v>
      </c>
      <c r="N17" s="39">
        <v>289</v>
      </c>
      <c r="O17" s="477">
        <v>2.0567931108106185E-2</v>
      </c>
      <c r="P17" s="39">
        <v>241</v>
      </c>
      <c r="Q17" s="477">
        <v>1.7151804142053945E-2</v>
      </c>
      <c r="R17" s="370">
        <v>149</v>
      </c>
      <c r="S17" s="477">
        <v>1.060422745712049E-2</v>
      </c>
      <c r="T17" s="39">
        <v>275</v>
      </c>
      <c r="U17" s="477">
        <v>1.9571560743007616E-2</v>
      </c>
      <c r="V17" s="39">
        <v>674</v>
      </c>
      <c r="W17" s="477">
        <v>4.7968116148316843E-2</v>
      </c>
      <c r="X17" s="39">
        <v>1654</v>
      </c>
      <c r="Y17" s="480">
        <v>0.11771404170521671</v>
      </c>
    </row>
    <row r="18" spans="1:25" s="440" customFormat="1" ht="17.25" customHeight="1">
      <c r="A18" s="1514" t="s">
        <v>718</v>
      </c>
      <c r="B18" s="1242" t="s">
        <v>327</v>
      </c>
      <c r="C18" s="1245">
        <f>C17-C16</f>
        <v>-162</v>
      </c>
      <c r="D18" s="1308" t="s">
        <v>65</v>
      </c>
      <c r="E18" s="1308" t="s">
        <v>65</v>
      </c>
      <c r="F18" s="1382">
        <f t="shared" ref="F18" si="1">F17-F16</f>
        <v>-960</v>
      </c>
      <c r="G18" s="1383" t="s">
        <v>65</v>
      </c>
      <c r="H18" s="1245">
        <f t="shared" ref="H18" si="2">H17-H16</f>
        <v>34</v>
      </c>
      <c r="I18" s="1308" t="s">
        <v>65</v>
      </c>
      <c r="J18" s="1246">
        <f t="shared" ref="J18" si="3">J17-J16</f>
        <v>264</v>
      </c>
      <c r="K18" s="1308" t="s">
        <v>65</v>
      </c>
      <c r="L18" s="1246">
        <f t="shared" ref="L18" si="4">L17-L16</f>
        <v>-688</v>
      </c>
      <c r="M18" s="1308" t="s">
        <v>65</v>
      </c>
      <c r="N18" s="1246">
        <f>N17-N16</f>
        <v>92</v>
      </c>
      <c r="O18" s="1308" t="s">
        <v>65</v>
      </c>
      <c r="P18" s="1246">
        <f>P17-P16</f>
        <v>12</v>
      </c>
      <c r="Q18" s="1308" t="s">
        <v>65</v>
      </c>
      <c r="R18" s="1246">
        <f>R17-R16</f>
        <v>-20</v>
      </c>
      <c r="S18" s="1308" t="s">
        <v>65</v>
      </c>
      <c r="T18" s="1246">
        <f>T17-T16</f>
        <v>-74</v>
      </c>
      <c r="U18" s="1308" t="s">
        <v>65</v>
      </c>
      <c r="V18" s="1246">
        <f>V17-V16</f>
        <v>18</v>
      </c>
      <c r="W18" s="1308" t="s">
        <v>65</v>
      </c>
      <c r="X18" s="1246">
        <f>X17-X16</f>
        <v>200</v>
      </c>
      <c r="Y18" s="1309" t="s">
        <v>65</v>
      </c>
    </row>
    <row r="19" spans="1:25" ht="17.25" customHeight="1">
      <c r="A19" s="1497"/>
      <c r="B19" s="1250" t="s">
        <v>328</v>
      </c>
      <c r="C19" s="1253">
        <f>C17/C16-1</f>
        <v>-1.139801590093581E-2</v>
      </c>
      <c r="D19" s="1320" t="s">
        <v>65</v>
      </c>
      <c r="E19" s="1320" t="s">
        <v>65</v>
      </c>
      <c r="F19" s="1286">
        <f t="shared" ref="F19" si="5">F17/F16-1</f>
        <v>-0.17991004497751129</v>
      </c>
      <c r="G19" s="1384" t="s">
        <v>65</v>
      </c>
      <c r="H19" s="1253">
        <f t="shared" ref="H19" si="6">H17/H16-1</f>
        <v>4.6594490886666673E-3</v>
      </c>
      <c r="I19" s="1320" t="s">
        <v>65</v>
      </c>
      <c r="J19" s="1254">
        <f t="shared" ref="J19" si="7">J17/J16-1</f>
        <v>0.36164383561643842</v>
      </c>
      <c r="K19" s="1320" t="s">
        <v>65</v>
      </c>
      <c r="L19" s="1254">
        <f t="shared" ref="L19" si="8">L17/L16-1</f>
        <v>-0.21966794380587484</v>
      </c>
      <c r="M19" s="1320" t="s">
        <v>65</v>
      </c>
      <c r="N19" s="1254">
        <f>N17/N16-1</f>
        <v>0.46700507614213205</v>
      </c>
      <c r="O19" s="1320" t="s">
        <v>65</v>
      </c>
      <c r="P19" s="1254">
        <f>P17/P16-1</f>
        <v>5.240174672489073E-2</v>
      </c>
      <c r="Q19" s="1320" t="s">
        <v>65</v>
      </c>
      <c r="R19" s="1254">
        <f>R17/R16-1</f>
        <v>-0.11834319526627224</v>
      </c>
      <c r="S19" s="1320" t="s">
        <v>65</v>
      </c>
      <c r="T19" s="1254">
        <f>T17/T16-1</f>
        <v>-0.21203438395415475</v>
      </c>
      <c r="U19" s="1320" t="s">
        <v>65</v>
      </c>
      <c r="V19" s="1254">
        <f>V17/V16-1</f>
        <v>2.7439024390243816E-2</v>
      </c>
      <c r="W19" s="1320" t="s">
        <v>65</v>
      </c>
      <c r="X19" s="1254">
        <f>X17/X16-1</f>
        <v>0.13755158184319116</v>
      </c>
      <c r="Y19" s="1321" t="s">
        <v>65</v>
      </c>
    </row>
    <row r="20" spans="1:25" ht="17.25" customHeight="1">
      <c r="A20" s="1496" t="s">
        <v>719</v>
      </c>
      <c r="B20" s="1270" t="s">
        <v>327</v>
      </c>
      <c r="C20" s="1273">
        <f>C17-C12</f>
        <v>1548</v>
      </c>
      <c r="D20" s="1316" t="s">
        <v>65</v>
      </c>
      <c r="E20" s="1316" t="s">
        <v>65</v>
      </c>
      <c r="F20" s="1385">
        <f t="shared" ref="F20" si="9">F17-F12</f>
        <v>-2149</v>
      </c>
      <c r="G20" s="1386" t="s">
        <v>65</v>
      </c>
      <c r="H20" s="1273">
        <f t="shared" ref="H20" si="10">H17-H12</f>
        <v>1497</v>
      </c>
      <c r="I20" s="1316" t="s">
        <v>65</v>
      </c>
      <c r="J20" s="1274">
        <f t="shared" ref="J20" si="11">J17-J12</f>
        <v>711</v>
      </c>
      <c r="K20" s="1316" t="s">
        <v>65</v>
      </c>
      <c r="L20" s="1274">
        <f t="shared" ref="L20" si="12">L17-L12</f>
        <v>-1953</v>
      </c>
      <c r="M20" s="1316" t="s">
        <v>65</v>
      </c>
      <c r="N20" s="1274">
        <f>N17-N12</f>
        <v>218</v>
      </c>
      <c r="O20" s="1316" t="s">
        <v>65</v>
      </c>
      <c r="P20" s="1274">
        <f>P17-P12</f>
        <v>-29</v>
      </c>
      <c r="Q20" s="1316" t="s">
        <v>65</v>
      </c>
      <c r="R20" s="1274">
        <f>R17-R12</f>
        <v>-11</v>
      </c>
      <c r="S20" s="1316" t="s">
        <v>65</v>
      </c>
      <c r="T20" s="1274">
        <f>T17-T12</f>
        <v>-108</v>
      </c>
      <c r="U20" s="1316" t="s">
        <v>65</v>
      </c>
      <c r="V20" s="1274">
        <f>V17-V12</f>
        <v>218</v>
      </c>
      <c r="W20" s="1316" t="s">
        <v>65</v>
      </c>
      <c r="X20" s="1274">
        <f>X17-X12</f>
        <v>1005</v>
      </c>
      <c r="Y20" s="1317" t="s">
        <v>65</v>
      </c>
    </row>
    <row r="21" spans="1:25" ht="17.25" customHeight="1">
      <c r="A21" s="1497"/>
      <c r="B21" s="1250" t="s">
        <v>328</v>
      </c>
      <c r="C21" s="1253">
        <f>C17/C12-1</f>
        <v>0.12381028553147244</v>
      </c>
      <c r="D21" s="1320" t="s">
        <v>65</v>
      </c>
      <c r="E21" s="1320" t="s">
        <v>65</v>
      </c>
      <c r="F21" s="1286">
        <f t="shared" ref="F21" si="13">F17/F12-1</f>
        <v>-0.32934865900383137</v>
      </c>
      <c r="G21" s="1384" t="s">
        <v>65</v>
      </c>
      <c r="H21" s="1253">
        <f t="shared" ref="H21" si="14">H17/H12-1</f>
        <v>0.25659924580047999</v>
      </c>
      <c r="I21" s="1320" t="s">
        <v>65</v>
      </c>
      <c r="J21" s="1353">
        <f t="shared" ref="J21" si="15">J17/J12-1</f>
        <v>2.5123674911660778</v>
      </c>
      <c r="K21" s="1320" t="s">
        <v>65</v>
      </c>
      <c r="L21" s="1254">
        <f t="shared" ref="L21" si="16">L17/L12-1</f>
        <v>-0.44416647714350699</v>
      </c>
      <c r="M21" s="1320" t="s">
        <v>65</v>
      </c>
      <c r="N21" s="1353">
        <f>N17/N12-1</f>
        <v>3.070422535211268</v>
      </c>
      <c r="O21" s="1320" t="s">
        <v>65</v>
      </c>
      <c r="P21" s="1254">
        <f>P17/P12-1</f>
        <v>-0.1074074074074074</v>
      </c>
      <c r="Q21" s="1320" t="s">
        <v>65</v>
      </c>
      <c r="R21" s="1254">
        <f>R17/R12-1</f>
        <v>-6.8749999999999978E-2</v>
      </c>
      <c r="S21" s="1320" t="s">
        <v>65</v>
      </c>
      <c r="T21" s="1254">
        <f>T17/T12-1</f>
        <v>-0.28198433420365532</v>
      </c>
      <c r="U21" s="1320" t="s">
        <v>65</v>
      </c>
      <c r="V21" s="1254">
        <f>V17/V12-1</f>
        <v>0.47807017543859653</v>
      </c>
      <c r="W21" s="1320" t="s">
        <v>65</v>
      </c>
      <c r="X21" s="1353">
        <f>X17/X12-1</f>
        <v>1.5485362095531587</v>
      </c>
      <c r="Y21" s="1321" t="s">
        <v>65</v>
      </c>
    </row>
    <row r="22" spans="1:25" ht="17.25" customHeight="1">
      <c r="A22" s="1496" t="s">
        <v>720</v>
      </c>
      <c r="B22" s="1270" t="s">
        <v>327</v>
      </c>
      <c r="C22" s="1273">
        <f>C17-C7</f>
        <v>2795</v>
      </c>
      <c r="D22" s="1316" t="s">
        <v>65</v>
      </c>
      <c r="E22" s="1316" t="s">
        <v>65</v>
      </c>
      <c r="F22" s="1385">
        <f t="shared" ref="F22" si="17">F17-F7</f>
        <v>-3499</v>
      </c>
      <c r="G22" s="1386" t="s">
        <v>65</v>
      </c>
      <c r="H22" s="1273">
        <f t="shared" ref="H22" si="18">H17-H7</f>
        <v>3681</v>
      </c>
      <c r="I22" s="1316" t="s">
        <v>65</v>
      </c>
      <c r="J22" s="1316" t="s">
        <v>65</v>
      </c>
      <c r="K22" s="1316" t="s">
        <v>65</v>
      </c>
      <c r="L22" s="1274">
        <f t="shared" ref="L22" si="19">L17-L7</f>
        <v>-3719</v>
      </c>
      <c r="M22" s="1316" t="s">
        <v>65</v>
      </c>
      <c r="N22" s="1274">
        <f>N17-N7</f>
        <v>271</v>
      </c>
      <c r="O22" s="1316" t="s">
        <v>65</v>
      </c>
      <c r="P22" s="1274">
        <f>P17-P7</f>
        <v>-40</v>
      </c>
      <c r="Q22" s="1316" t="s">
        <v>65</v>
      </c>
      <c r="R22" s="1274">
        <f>R17-R7</f>
        <v>-8</v>
      </c>
      <c r="S22" s="1316" t="s">
        <v>65</v>
      </c>
      <c r="T22" s="1274">
        <f>T17-T7</f>
        <v>-162</v>
      </c>
      <c r="U22" s="1316" t="s">
        <v>65</v>
      </c>
      <c r="V22" s="1274">
        <f>V17-V7</f>
        <v>603</v>
      </c>
      <c r="W22" s="1316" t="s">
        <v>65</v>
      </c>
      <c r="X22" s="1274">
        <f>X17-X7</f>
        <v>1175</v>
      </c>
      <c r="Y22" s="1317" t="s">
        <v>65</v>
      </c>
    </row>
    <row r="23" spans="1:25" ht="17.25" customHeight="1" thickBot="1">
      <c r="A23" s="1498"/>
      <c r="B23" s="1290" t="s">
        <v>328</v>
      </c>
      <c r="C23" s="1291">
        <f>C17/C7-1</f>
        <v>0.24831201137171277</v>
      </c>
      <c r="D23" s="1365" t="s">
        <v>65</v>
      </c>
      <c r="E23" s="1365" t="s">
        <v>65</v>
      </c>
      <c r="F23" s="1293">
        <f t="shared" ref="F23" si="20">F17/F7-1</f>
        <v>-0.44431746031746033</v>
      </c>
      <c r="G23" s="1387" t="s">
        <v>65</v>
      </c>
      <c r="H23" s="1354">
        <f t="shared" ref="H23" si="21">H17/H7-1</f>
        <v>1.0084931506849317</v>
      </c>
      <c r="I23" s="1365" t="s">
        <v>65</v>
      </c>
      <c r="J23" s="1403" t="s">
        <v>65</v>
      </c>
      <c r="K23" s="1365" t="s">
        <v>65</v>
      </c>
      <c r="L23" s="1292">
        <f t="shared" ref="L23" si="22">L17/L7-1</f>
        <v>-0.60343988317377906</v>
      </c>
      <c r="M23" s="1365" t="s">
        <v>65</v>
      </c>
      <c r="N23" s="1355">
        <f>N17/N7-1</f>
        <v>15.055555555555557</v>
      </c>
      <c r="O23" s="1365" t="s">
        <v>65</v>
      </c>
      <c r="P23" s="1292">
        <f>P17/P7-1</f>
        <v>-0.14234875444839856</v>
      </c>
      <c r="Q23" s="1365" t="s">
        <v>65</v>
      </c>
      <c r="R23" s="1355">
        <f>R17/R7-1</f>
        <v>-5.0955414012738842E-2</v>
      </c>
      <c r="S23" s="1365" t="s">
        <v>65</v>
      </c>
      <c r="T23" s="1355">
        <f>T17/T7-1</f>
        <v>-0.37070938215102978</v>
      </c>
      <c r="U23" s="1365" t="s">
        <v>65</v>
      </c>
      <c r="V23" s="1355">
        <f>V17/V7-1</f>
        <v>8.4929577464788739</v>
      </c>
      <c r="W23" s="1365" t="s">
        <v>65</v>
      </c>
      <c r="X23" s="1355">
        <f>X17/X7-1</f>
        <v>2.453027139874739</v>
      </c>
      <c r="Y23" s="1366" t="s">
        <v>65</v>
      </c>
    </row>
    <row r="24" spans="1:25" ht="17.25" customHeight="1">
      <c r="A24" s="385" t="s">
        <v>291</v>
      </c>
    </row>
    <row r="25" spans="1:25" ht="17.25" customHeight="1">
      <c r="A25" s="766" t="s">
        <v>299</v>
      </c>
    </row>
    <row r="26" spans="1:25" ht="17.25" customHeight="1">
      <c r="A26" s="766" t="s">
        <v>787</v>
      </c>
    </row>
    <row r="27" spans="1:25" ht="17.25" customHeight="1">
      <c r="A27" s="42" t="s">
        <v>788</v>
      </c>
    </row>
    <row r="28" spans="1:25">
      <c r="A28" s="379" t="s">
        <v>789</v>
      </c>
    </row>
  </sheetData>
  <mergeCells count="27">
    <mergeCell ref="R4:S5"/>
    <mergeCell ref="C3:E5"/>
    <mergeCell ref="H3:Y3"/>
    <mergeCell ref="T4:U5"/>
    <mergeCell ref="V4:W5"/>
    <mergeCell ref="X4:Y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F3:G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AN30"/>
  <sheetViews>
    <sheetView zoomScaleNormal="100" workbookViewId="0">
      <selection activeCell="A2" sqref="A2"/>
    </sheetView>
  </sheetViews>
  <sheetFormatPr defaultColWidth="8.85546875" defaultRowHeight="11.25"/>
  <cols>
    <col min="1" max="1" width="17.140625" style="52" customWidth="1"/>
    <col min="2" max="2" width="6.85546875" style="52" customWidth="1"/>
    <col min="3" max="3" width="5.7109375" style="52" customWidth="1"/>
    <col min="4" max="4" width="6.42578125" style="52" customWidth="1"/>
    <col min="5" max="5" width="5.7109375" style="52" customWidth="1"/>
    <col min="6" max="6" width="6.42578125" style="52" customWidth="1"/>
    <col min="7" max="7" width="5.7109375" style="52" customWidth="1"/>
    <col min="8" max="8" width="6.42578125" style="52" customWidth="1"/>
    <col min="9" max="9" width="5.7109375" style="52" customWidth="1"/>
    <col min="10" max="10" width="6.42578125" style="52" customWidth="1"/>
    <col min="11" max="12" width="5.7109375" style="52" customWidth="1"/>
    <col min="13" max="13" width="5.85546875" style="52" customWidth="1"/>
    <col min="14" max="14" width="5.7109375" style="52" customWidth="1"/>
    <col min="15" max="15" width="5.140625" style="52" customWidth="1"/>
    <col min="16" max="16" width="5.7109375" style="52" customWidth="1"/>
    <col min="17" max="17" width="5.140625" style="52" customWidth="1"/>
    <col min="18" max="18" width="5.7109375" style="52" customWidth="1"/>
    <col min="19" max="19" width="5.140625" style="52" customWidth="1"/>
    <col min="20" max="20" width="5.7109375" style="52" customWidth="1"/>
    <col min="21" max="21" width="5.140625" style="52" customWidth="1"/>
    <col min="22" max="22" width="6.42578125" style="52" customWidth="1"/>
    <col min="23" max="23" width="5.7109375" style="52" customWidth="1"/>
    <col min="24" max="16384" width="8.85546875" style="52"/>
  </cols>
  <sheetData>
    <row r="1" spans="1:40" ht="17.25" customHeight="1">
      <c r="A1" s="438" t="s">
        <v>609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03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2" spans="1:40" s="379" customFormat="1" ht="17.25" customHeight="1" thickBot="1">
      <c r="A2" s="701" t="s">
        <v>572</v>
      </c>
      <c r="N2" s="379" t="s">
        <v>0</v>
      </c>
    </row>
    <row r="3" spans="1:40" s="383" customFormat="1" ht="17.25" customHeight="1">
      <c r="A3" s="1626" t="s">
        <v>325</v>
      </c>
      <c r="B3" s="1742" t="s">
        <v>86</v>
      </c>
      <c r="C3" s="1743"/>
      <c r="D3" s="1786" t="s">
        <v>773</v>
      </c>
      <c r="E3" s="1744"/>
      <c r="F3" s="1659" t="s">
        <v>54</v>
      </c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60"/>
      <c r="W3" s="1661"/>
    </row>
    <row r="4" spans="1:40" s="383" customFormat="1" ht="17.25" customHeight="1">
      <c r="A4" s="1633"/>
      <c r="B4" s="1762"/>
      <c r="C4" s="1781"/>
      <c r="D4" s="1781"/>
      <c r="E4" s="1787"/>
      <c r="F4" s="1612" t="s">
        <v>271</v>
      </c>
      <c r="G4" s="1652"/>
      <c r="H4" s="1553" t="s">
        <v>272</v>
      </c>
      <c r="I4" s="1652"/>
      <c r="J4" s="1789" t="s">
        <v>56</v>
      </c>
      <c r="K4" s="1790"/>
      <c r="L4" s="1553" t="s">
        <v>59</v>
      </c>
      <c r="M4" s="1652"/>
      <c r="N4" s="1553" t="s">
        <v>57</v>
      </c>
      <c r="O4" s="1652"/>
      <c r="P4" s="1553" t="s">
        <v>58</v>
      </c>
      <c r="Q4" s="1652"/>
      <c r="R4" s="1553" t="s">
        <v>60</v>
      </c>
      <c r="S4" s="1652"/>
      <c r="T4" s="1553" t="s">
        <v>62</v>
      </c>
      <c r="U4" s="1652"/>
      <c r="V4" s="1637" t="s">
        <v>75</v>
      </c>
      <c r="W4" s="1638"/>
    </row>
    <row r="5" spans="1:40" s="383" customFormat="1" ht="17.25" customHeight="1">
      <c r="A5" s="1633"/>
      <c r="B5" s="1745"/>
      <c r="C5" s="1653"/>
      <c r="D5" s="1653"/>
      <c r="E5" s="1655"/>
      <c r="F5" s="1649"/>
      <c r="G5" s="1653"/>
      <c r="H5" s="1653"/>
      <c r="I5" s="1653"/>
      <c r="J5" s="1791"/>
      <c r="K5" s="1791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39"/>
      <c r="W5" s="1546"/>
    </row>
    <row r="6" spans="1:40" s="383" customFormat="1" ht="17.25" customHeight="1" thickBot="1">
      <c r="A6" s="1630"/>
      <c r="B6" s="1330" t="s">
        <v>252</v>
      </c>
      <c r="C6" s="1331" t="s">
        <v>262</v>
      </c>
      <c r="D6" s="1333" t="s">
        <v>252</v>
      </c>
      <c r="E6" s="1344" t="s">
        <v>257</v>
      </c>
      <c r="F6" s="1335" t="s">
        <v>252</v>
      </c>
      <c r="G6" s="1336" t="s">
        <v>257</v>
      </c>
      <c r="H6" s="1333" t="s">
        <v>252</v>
      </c>
      <c r="I6" s="1336" t="s">
        <v>257</v>
      </c>
      <c r="J6" s="1333" t="s">
        <v>252</v>
      </c>
      <c r="K6" s="1336" t="s">
        <v>257</v>
      </c>
      <c r="L6" s="1333" t="s">
        <v>252</v>
      </c>
      <c r="M6" s="1336" t="s">
        <v>257</v>
      </c>
      <c r="N6" s="1333" t="s">
        <v>252</v>
      </c>
      <c r="O6" s="1336" t="s">
        <v>257</v>
      </c>
      <c r="P6" s="1333" t="s">
        <v>252</v>
      </c>
      <c r="Q6" s="1336" t="s">
        <v>257</v>
      </c>
      <c r="R6" s="1333" t="s">
        <v>252</v>
      </c>
      <c r="S6" s="1336" t="s">
        <v>257</v>
      </c>
      <c r="T6" s="1333" t="s">
        <v>252</v>
      </c>
      <c r="U6" s="1336" t="s">
        <v>257</v>
      </c>
      <c r="V6" s="1333" t="s">
        <v>252</v>
      </c>
      <c r="W6" s="1334" t="s">
        <v>257</v>
      </c>
      <c r="Y6" s="229"/>
      <c r="Z6" s="229"/>
      <c r="AA6" s="229"/>
    </row>
    <row r="7" spans="1:40" s="6" customFormat="1" ht="17.25" customHeight="1">
      <c r="A7" s="372" t="s">
        <v>26</v>
      </c>
      <c r="B7" s="258">
        <v>22067</v>
      </c>
      <c r="C7" s="475">
        <v>5.4627101399406373E-2</v>
      </c>
      <c r="D7" s="422">
        <v>25946</v>
      </c>
      <c r="E7" s="841">
        <v>1.1757828431594688</v>
      </c>
      <c r="F7" s="422">
        <v>10915</v>
      </c>
      <c r="G7" s="1132">
        <v>0.49462999048352746</v>
      </c>
      <c r="H7" s="840">
        <v>1390</v>
      </c>
      <c r="I7" s="475">
        <v>6.2989985045543123E-2</v>
      </c>
      <c r="J7" s="840">
        <v>4693</v>
      </c>
      <c r="K7" s="475">
        <v>0.21267050346671501</v>
      </c>
      <c r="L7" s="840">
        <v>409</v>
      </c>
      <c r="M7" s="475">
        <v>1.8534463225631032E-2</v>
      </c>
      <c r="N7" s="840">
        <v>443</v>
      </c>
      <c r="O7" s="475">
        <v>2.0075225449766618E-2</v>
      </c>
      <c r="P7" s="840">
        <v>274</v>
      </c>
      <c r="Q7" s="475">
        <v>1.2416730865092672E-2</v>
      </c>
      <c r="R7" s="840">
        <v>477</v>
      </c>
      <c r="S7" s="475">
        <v>2.1615987673902208E-2</v>
      </c>
      <c r="T7" s="840">
        <v>797</v>
      </c>
      <c r="U7" s="475">
        <v>3.611727919517832E-2</v>
      </c>
      <c r="V7" s="840">
        <v>2669</v>
      </c>
      <c r="W7" s="478">
        <v>0.12094983459464359</v>
      </c>
      <c r="X7" s="7"/>
      <c r="Y7" s="305"/>
      <c r="Z7" s="54"/>
      <c r="AA7" s="309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6" customFormat="1" ht="17.25" customHeight="1">
      <c r="A8" s="369" t="s">
        <v>27</v>
      </c>
      <c r="B8" s="381">
        <v>2898</v>
      </c>
      <c r="C8" s="476">
        <v>4.7787873291228994E-2</v>
      </c>
      <c r="D8" s="377">
        <v>3084</v>
      </c>
      <c r="E8" s="763">
        <v>1.0641821946169772</v>
      </c>
      <c r="F8" s="377">
        <v>1477</v>
      </c>
      <c r="G8" s="761">
        <v>0.50966183574879231</v>
      </c>
      <c r="H8" s="729">
        <v>139</v>
      </c>
      <c r="I8" s="476">
        <v>4.7964113181504488E-2</v>
      </c>
      <c r="J8" s="729">
        <v>441</v>
      </c>
      <c r="K8" s="476">
        <v>0.15217391304347827</v>
      </c>
      <c r="L8" s="729">
        <v>35</v>
      </c>
      <c r="M8" s="476">
        <v>1.2077294685990338E-2</v>
      </c>
      <c r="N8" s="729">
        <v>103</v>
      </c>
      <c r="O8" s="476">
        <v>3.554175293305728E-2</v>
      </c>
      <c r="P8" s="729">
        <v>82</v>
      </c>
      <c r="Q8" s="476">
        <v>2.8295376121463076E-2</v>
      </c>
      <c r="R8" s="729">
        <v>27</v>
      </c>
      <c r="S8" s="476">
        <v>9.316770186335404E-3</v>
      </c>
      <c r="T8" s="729">
        <v>99</v>
      </c>
      <c r="U8" s="476">
        <v>3.4161490683229816E-2</v>
      </c>
      <c r="V8" s="729">
        <v>495</v>
      </c>
      <c r="W8" s="479">
        <v>0.17080745341614906</v>
      </c>
      <c r="Y8" s="286"/>
      <c r="Z8" s="56"/>
      <c r="AA8" s="309"/>
    </row>
    <row r="9" spans="1:40" s="6" customFormat="1" ht="17.25" customHeight="1">
      <c r="A9" s="369" t="s">
        <v>28</v>
      </c>
      <c r="B9" s="381">
        <v>2148</v>
      </c>
      <c r="C9" s="476">
        <v>5.731515329402033E-2</v>
      </c>
      <c r="D9" s="377">
        <v>2667</v>
      </c>
      <c r="E9" s="763">
        <v>1.2416201117318435</v>
      </c>
      <c r="F9" s="377">
        <v>944</v>
      </c>
      <c r="G9" s="761">
        <v>0.43947858472998136</v>
      </c>
      <c r="H9" s="729">
        <v>204</v>
      </c>
      <c r="I9" s="476">
        <v>9.4972067039106142E-2</v>
      </c>
      <c r="J9" s="729">
        <v>522</v>
      </c>
      <c r="K9" s="476">
        <v>0.24301675977653631</v>
      </c>
      <c r="L9" s="729">
        <v>32</v>
      </c>
      <c r="M9" s="476">
        <v>1.4897579143389199E-2</v>
      </c>
      <c r="N9" s="729">
        <v>17</v>
      </c>
      <c r="O9" s="476">
        <v>7.9143389199255124E-3</v>
      </c>
      <c r="P9" s="729">
        <v>15</v>
      </c>
      <c r="Q9" s="476">
        <v>6.9832402234636867E-3</v>
      </c>
      <c r="R9" s="729">
        <v>18</v>
      </c>
      <c r="S9" s="476">
        <v>8.3798882681564244E-3</v>
      </c>
      <c r="T9" s="729">
        <v>53</v>
      </c>
      <c r="U9" s="476">
        <v>2.4674115456238363E-2</v>
      </c>
      <c r="V9" s="729">
        <v>343</v>
      </c>
      <c r="W9" s="479">
        <v>0.15968342644320299</v>
      </c>
      <c r="Y9" s="286"/>
      <c r="Z9" s="56"/>
      <c r="AA9" s="309"/>
    </row>
    <row r="10" spans="1:40" s="6" customFormat="1" ht="17.25" customHeight="1">
      <c r="A10" s="369" t="s">
        <v>29</v>
      </c>
      <c r="B10" s="381">
        <v>683</v>
      </c>
      <c r="C10" s="476">
        <v>2.6331007363429585E-2</v>
      </c>
      <c r="D10" s="377">
        <v>1113</v>
      </c>
      <c r="E10" s="763">
        <v>1.6295754026354319</v>
      </c>
      <c r="F10" s="377">
        <v>275</v>
      </c>
      <c r="G10" s="761">
        <v>0.40263543191800877</v>
      </c>
      <c r="H10" s="729">
        <v>20</v>
      </c>
      <c r="I10" s="476">
        <v>2.9282576866764276E-2</v>
      </c>
      <c r="J10" s="729">
        <v>204</v>
      </c>
      <c r="K10" s="476">
        <v>0.29868228404099562</v>
      </c>
      <c r="L10" s="729">
        <v>13</v>
      </c>
      <c r="M10" s="476">
        <v>1.9033674963396779E-2</v>
      </c>
      <c r="N10" s="729">
        <v>28</v>
      </c>
      <c r="O10" s="476">
        <v>4.0995607613469986E-2</v>
      </c>
      <c r="P10" s="729">
        <v>16</v>
      </c>
      <c r="Q10" s="476">
        <v>2.3426061493411421E-2</v>
      </c>
      <c r="R10" s="729">
        <v>21</v>
      </c>
      <c r="S10" s="476">
        <v>3.074670571010249E-2</v>
      </c>
      <c r="T10" s="729">
        <v>41</v>
      </c>
      <c r="U10" s="476">
        <v>6.0029282576866766E-2</v>
      </c>
      <c r="V10" s="729">
        <v>65</v>
      </c>
      <c r="W10" s="479">
        <v>9.5168374816983897E-2</v>
      </c>
      <c r="Y10" s="286"/>
      <c r="Z10" s="56"/>
      <c r="AA10" s="309"/>
    </row>
    <row r="11" spans="1:40" s="6" customFormat="1" ht="17.25" customHeight="1">
      <c r="A11" s="369" t="s">
        <v>30</v>
      </c>
      <c r="B11" s="381">
        <v>792</v>
      </c>
      <c r="C11" s="476">
        <v>3.7393767705382434E-2</v>
      </c>
      <c r="D11" s="377">
        <v>1522</v>
      </c>
      <c r="E11" s="763">
        <v>1.9217171717171717</v>
      </c>
      <c r="F11" s="377">
        <v>432</v>
      </c>
      <c r="G11" s="761">
        <v>0.54545454545454541</v>
      </c>
      <c r="H11" s="729">
        <v>58</v>
      </c>
      <c r="I11" s="476">
        <v>7.3232323232323232E-2</v>
      </c>
      <c r="J11" s="729">
        <v>149</v>
      </c>
      <c r="K11" s="476">
        <v>0.18813131313131312</v>
      </c>
      <c r="L11" s="729">
        <v>10</v>
      </c>
      <c r="M11" s="476">
        <v>1.2626262626262626E-2</v>
      </c>
      <c r="N11" s="729">
        <v>12</v>
      </c>
      <c r="O11" s="476">
        <v>1.5151515151515152E-2</v>
      </c>
      <c r="P11" s="729">
        <v>4</v>
      </c>
      <c r="Q11" s="476">
        <v>5.0505050505050509E-3</v>
      </c>
      <c r="R11" s="729">
        <v>17</v>
      </c>
      <c r="S11" s="476">
        <v>2.1464646464646464E-2</v>
      </c>
      <c r="T11" s="729">
        <v>40</v>
      </c>
      <c r="U11" s="476">
        <v>5.0505050505050504E-2</v>
      </c>
      <c r="V11" s="729">
        <v>70</v>
      </c>
      <c r="W11" s="479">
        <v>8.8383838383838384E-2</v>
      </c>
      <c r="Y11" s="286"/>
      <c r="Z11" s="56"/>
      <c r="AA11" s="309"/>
    </row>
    <row r="12" spans="1:40" s="6" customFormat="1" ht="17.25" customHeight="1">
      <c r="A12" s="369" t="s">
        <v>31</v>
      </c>
      <c r="B12" s="381">
        <v>634</v>
      </c>
      <c r="C12" s="476">
        <v>6.1727193067860966E-2</v>
      </c>
      <c r="D12" s="377">
        <v>1135</v>
      </c>
      <c r="E12" s="763">
        <v>1.7902208201892744</v>
      </c>
      <c r="F12" s="377">
        <v>343</v>
      </c>
      <c r="G12" s="761">
        <v>0.54100946372239744</v>
      </c>
      <c r="H12" s="729">
        <v>37</v>
      </c>
      <c r="I12" s="476">
        <v>5.8359621451104099E-2</v>
      </c>
      <c r="J12" s="729">
        <v>94</v>
      </c>
      <c r="K12" s="476">
        <v>0.14826498422712933</v>
      </c>
      <c r="L12" s="729">
        <v>10</v>
      </c>
      <c r="M12" s="476">
        <v>1.5772870662460567E-2</v>
      </c>
      <c r="N12" s="729">
        <v>9</v>
      </c>
      <c r="O12" s="476">
        <v>1.4195583596214511E-2</v>
      </c>
      <c r="P12" s="729">
        <v>3</v>
      </c>
      <c r="Q12" s="476">
        <v>4.7318611987381704E-3</v>
      </c>
      <c r="R12" s="729">
        <v>5</v>
      </c>
      <c r="S12" s="476">
        <v>7.8864353312302835E-3</v>
      </c>
      <c r="T12" s="729">
        <v>5</v>
      </c>
      <c r="U12" s="476">
        <v>7.8864353312302835E-3</v>
      </c>
      <c r="V12" s="729">
        <v>128</v>
      </c>
      <c r="W12" s="479">
        <v>0.20189274447949526</v>
      </c>
      <c r="Y12" s="286"/>
      <c r="Z12" s="56"/>
      <c r="AA12" s="309"/>
    </row>
    <row r="13" spans="1:40" s="6" customFormat="1" ht="17.25" customHeight="1">
      <c r="A13" s="369" t="s">
        <v>32</v>
      </c>
      <c r="B13" s="381">
        <v>1786</v>
      </c>
      <c r="C13" s="476">
        <v>5.7887401549282076E-2</v>
      </c>
      <c r="D13" s="377">
        <v>2978</v>
      </c>
      <c r="E13" s="763">
        <v>1.6674132138857782</v>
      </c>
      <c r="F13" s="377">
        <v>820</v>
      </c>
      <c r="G13" s="761">
        <v>0.45912653975363943</v>
      </c>
      <c r="H13" s="729">
        <v>132</v>
      </c>
      <c r="I13" s="476">
        <v>7.3908174692049272E-2</v>
      </c>
      <c r="J13" s="729">
        <v>336</v>
      </c>
      <c r="K13" s="476">
        <v>0.18812989921612541</v>
      </c>
      <c r="L13" s="729">
        <v>59</v>
      </c>
      <c r="M13" s="476">
        <v>3.3034714445688687E-2</v>
      </c>
      <c r="N13" s="729">
        <v>29</v>
      </c>
      <c r="O13" s="476">
        <v>1.6237402015677492E-2</v>
      </c>
      <c r="P13" s="729">
        <v>19</v>
      </c>
      <c r="Q13" s="476">
        <v>1.0638297872340425E-2</v>
      </c>
      <c r="R13" s="729">
        <v>32</v>
      </c>
      <c r="S13" s="476">
        <v>1.7917133258678612E-2</v>
      </c>
      <c r="T13" s="729">
        <v>45</v>
      </c>
      <c r="U13" s="476">
        <v>2.5195968645016796E-2</v>
      </c>
      <c r="V13" s="729">
        <v>314</v>
      </c>
      <c r="W13" s="479">
        <v>0.17581187010078386</v>
      </c>
      <c r="Y13" s="286"/>
      <c r="Z13" s="56"/>
      <c r="AA13" s="309"/>
    </row>
    <row r="14" spans="1:40" s="6" customFormat="1" ht="17.25" customHeight="1">
      <c r="A14" s="369" t="s">
        <v>33</v>
      </c>
      <c r="B14" s="381">
        <v>573</v>
      </c>
      <c r="C14" s="476">
        <v>3.7709772951628827E-2</v>
      </c>
      <c r="D14" s="377">
        <v>1593</v>
      </c>
      <c r="E14" s="763">
        <v>2.7801047120418847</v>
      </c>
      <c r="F14" s="377">
        <v>286</v>
      </c>
      <c r="G14" s="761">
        <v>0.49912739965095987</v>
      </c>
      <c r="H14" s="729">
        <v>41</v>
      </c>
      <c r="I14" s="476">
        <v>7.1553228621291445E-2</v>
      </c>
      <c r="J14" s="729">
        <v>152</v>
      </c>
      <c r="K14" s="476">
        <v>0.26527050610820246</v>
      </c>
      <c r="L14" s="729">
        <v>17</v>
      </c>
      <c r="M14" s="476">
        <v>2.9668411867364748E-2</v>
      </c>
      <c r="N14" s="729">
        <v>11</v>
      </c>
      <c r="O14" s="476">
        <v>1.9197207678883072E-2</v>
      </c>
      <c r="P14" s="729">
        <v>7</v>
      </c>
      <c r="Q14" s="476">
        <v>1.2216404886561954E-2</v>
      </c>
      <c r="R14" s="729">
        <v>9</v>
      </c>
      <c r="S14" s="476">
        <v>1.5706806282722512E-2</v>
      </c>
      <c r="T14" s="729">
        <v>9</v>
      </c>
      <c r="U14" s="476">
        <v>1.5706806282722512E-2</v>
      </c>
      <c r="V14" s="729">
        <v>41</v>
      </c>
      <c r="W14" s="479">
        <v>7.1553228621291445E-2</v>
      </c>
      <c r="Y14" s="286"/>
      <c r="Z14" s="56"/>
      <c r="AA14" s="309"/>
    </row>
    <row r="15" spans="1:40" s="6" customFormat="1" ht="17.25" customHeight="1">
      <c r="A15" s="369" t="s">
        <v>34</v>
      </c>
      <c r="B15" s="381">
        <v>1180</v>
      </c>
      <c r="C15" s="476">
        <v>5.346866645520866E-2</v>
      </c>
      <c r="D15" s="377">
        <v>1565</v>
      </c>
      <c r="E15" s="763">
        <v>1.326271186440678</v>
      </c>
      <c r="F15" s="377">
        <v>560</v>
      </c>
      <c r="G15" s="761">
        <v>0.47457627118644069</v>
      </c>
      <c r="H15" s="729">
        <v>48</v>
      </c>
      <c r="I15" s="476">
        <v>4.0677966101694912E-2</v>
      </c>
      <c r="J15" s="729">
        <v>242</v>
      </c>
      <c r="K15" s="476">
        <v>0.20508474576271185</v>
      </c>
      <c r="L15" s="729">
        <v>14</v>
      </c>
      <c r="M15" s="476">
        <v>1.1864406779661017E-2</v>
      </c>
      <c r="N15" s="729">
        <v>42</v>
      </c>
      <c r="O15" s="476">
        <v>3.5593220338983052E-2</v>
      </c>
      <c r="P15" s="729">
        <v>5</v>
      </c>
      <c r="Q15" s="476">
        <v>4.2372881355932203E-3</v>
      </c>
      <c r="R15" s="729">
        <v>62</v>
      </c>
      <c r="S15" s="476">
        <v>5.254237288135593E-2</v>
      </c>
      <c r="T15" s="729">
        <v>46</v>
      </c>
      <c r="U15" s="476">
        <v>3.898305084745763E-2</v>
      </c>
      <c r="V15" s="729">
        <v>161</v>
      </c>
      <c r="W15" s="479">
        <v>0.13644067796610168</v>
      </c>
      <c r="Y15" s="286"/>
      <c r="Z15" s="56"/>
      <c r="AA15" s="309"/>
    </row>
    <row r="16" spans="1:40" s="6" customFormat="1" ht="17.25" customHeight="1">
      <c r="A16" s="369" t="s">
        <v>35</v>
      </c>
      <c r="B16" s="381">
        <v>1383</v>
      </c>
      <c r="C16" s="476">
        <v>6.6039537770986534E-2</v>
      </c>
      <c r="D16" s="377">
        <v>952</v>
      </c>
      <c r="E16" s="763">
        <v>0.68835864063629792</v>
      </c>
      <c r="F16" s="377">
        <v>909</v>
      </c>
      <c r="G16" s="761">
        <v>0.65726681127982645</v>
      </c>
      <c r="H16" s="729">
        <v>64</v>
      </c>
      <c r="I16" s="476">
        <v>4.6276211135213303E-2</v>
      </c>
      <c r="J16" s="729">
        <v>222</v>
      </c>
      <c r="K16" s="476">
        <v>0.16052060737527116</v>
      </c>
      <c r="L16" s="729">
        <v>26</v>
      </c>
      <c r="M16" s="476">
        <v>1.8799710773680405E-2</v>
      </c>
      <c r="N16" s="729">
        <v>16</v>
      </c>
      <c r="O16" s="476">
        <v>1.1569052783803326E-2</v>
      </c>
      <c r="P16" s="729">
        <v>5</v>
      </c>
      <c r="Q16" s="476">
        <v>3.6153289949385392E-3</v>
      </c>
      <c r="R16" s="729">
        <v>14</v>
      </c>
      <c r="S16" s="476">
        <v>1.012292118582791E-2</v>
      </c>
      <c r="T16" s="729">
        <v>32</v>
      </c>
      <c r="U16" s="476">
        <v>2.3138105567606652E-2</v>
      </c>
      <c r="V16" s="729">
        <v>95</v>
      </c>
      <c r="W16" s="479">
        <v>6.8691250903832254E-2</v>
      </c>
      <c r="Y16" s="286"/>
      <c r="Z16" s="56"/>
      <c r="AA16" s="309"/>
    </row>
    <row r="17" spans="1:27" s="6" customFormat="1" ht="17.25" customHeight="1">
      <c r="A17" s="369" t="s">
        <v>36</v>
      </c>
      <c r="B17" s="381">
        <v>1158</v>
      </c>
      <c r="C17" s="476">
        <v>5.8496665993129922E-2</v>
      </c>
      <c r="D17" s="377">
        <v>936</v>
      </c>
      <c r="E17" s="763">
        <v>0.80829015544041449</v>
      </c>
      <c r="F17" s="377">
        <v>740</v>
      </c>
      <c r="G17" s="761">
        <v>0.63903281519861832</v>
      </c>
      <c r="H17" s="729">
        <v>34</v>
      </c>
      <c r="I17" s="476">
        <v>2.9360967184801381E-2</v>
      </c>
      <c r="J17" s="729">
        <v>221</v>
      </c>
      <c r="K17" s="476">
        <v>0.19084628670120898</v>
      </c>
      <c r="L17" s="729">
        <v>7</v>
      </c>
      <c r="M17" s="476">
        <v>6.044905008635579E-3</v>
      </c>
      <c r="N17" s="729">
        <v>9</v>
      </c>
      <c r="O17" s="476">
        <v>7.7720207253886009E-3</v>
      </c>
      <c r="P17" s="729">
        <v>12</v>
      </c>
      <c r="Q17" s="476">
        <v>1.0362694300518135E-2</v>
      </c>
      <c r="R17" s="729">
        <v>8</v>
      </c>
      <c r="S17" s="476">
        <v>6.9084628670120895E-3</v>
      </c>
      <c r="T17" s="729">
        <v>27</v>
      </c>
      <c r="U17" s="476">
        <v>2.3316062176165803E-2</v>
      </c>
      <c r="V17" s="729">
        <v>100</v>
      </c>
      <c r="W17" s="479">
        <v>8.6355785837651119E-2</v>
      </c>
      <c r="Y17" s="286"/>
      <c r="Z17" s="56"/>
      <c r="AA17" s="309"/>
    </row>
    <row r="18" spans="1:27" s="6" customFormat="1" ht="17.25" customHeight="1">
      <c r="A18" s="369" t="s">
        <v>37</v>
      </c>
      <c r="B18" s="381">
        <v>2707</v>
      </c>
      <c r="C18" s="476">
        <v>6.0685542627838679E-2</v>
      </c>
      <c r="D18" s="377">
        <v>2429</v>
      </c>
      <c r="E18" s="763">
        <v>0.89730328777244184</v>
      </c>
      <c r="F18" s="377">
        <v>1496</v>
      </c>
      <c r="G18" s="761">
        <v>0.55264130033247139</v>
      </c>
      <c r="H18" s="729">
        <v>207</v>
      </c>
      <c r="I18" s="476">
        <v>7.6468415219800523E-2</v>
      </c>
      <c r="J18" s="729">
        <v>384</v>
      </c>
      <c r="K18" s="476">
        <v>0.14185445142223865</v>
      </c>
      <c r="L18" s="729">
        <v>15</v>
      </c>
      <c r="M18" s="476">
        <v>5.5411895086811972E-3</v>
      </c>
      <c r="N18" s="729">
        <v>50</v>
      </c>
      <c r="O18" s="476">
        <v>1.8470631695603989E-2</v>
      </c>
      <c r="P18" s="729">
        <v>67</v>
      </c>
      <c r="Q18" s="476">
        <v>2.4750646472109346E-2</v>
      </c>
      <c r="R18" s="729">
        <v>110</v>
      </c>
      <c r="S18" s="476">
        <v>4.0635389730328778E-2</v>
      </c>
      <c r="T18" s="729">
        <v>148</v>
      </c>
      <c r="U18" s="476">
        <v>5.4673069818987813E-2</v>
      </c>
      <c r="V18" s="729">
        <v>230</v>
      </c>
      <c r="W18" s="479">
        <v>8.4964905799778348E-2</v>
      </c>
      <c r="Y18" s="304"/>
      <c r="Z18" s="56"/>
      <c r="AA18" s="309"/>
    </row>
    <row r="19" spans="1:27" s="6" customFormat="1" ht="17.25" customHeight="1">
      <c r="A19" s="369" t="s">
        <v>38</v>
      </c>
      <c r="B19" s="381">
        <v>1884</v>
      </c>
      <c r="C19" s="476">
        <v>7.2528487834924549E-2</v>
      </c>
      <c r="D19" s="377">
        <v>1700</v>
      </c>
      <c r="E19" s="763">
        <v>0.90233545647558389</v>
      </c>
      <c r="F19" s="377">
        <v>838</v>
      </c>
      <c r="G19" s="761">
        <v>0.44479830148619959</v>
      </c>
      <c r="H19" s="729">
        <v>90</v>
      </c>
      <c r="I19" s="476">
        <v>4.7770700636942678E-2</v>
      </c>
      <c r="J19" s="836">
        <v>565</v>
      </c>
      <c r="K19" s="476">
        <v>0.29989384288747345</v>
      </c>
      <c r="L19" s="729">
        <v>23</v>
      </c>
      <c r="M19" s="476">
        <v>1.2208067940552018E-2</v>
      </c>
      <c r="N19" s="729">
        <v>25</v>
      </c>
      <c r="O19" s="476">
        <v>1.326963906581741E-2</v>
      </c>
      <c r="P19" s="729">
        <v>11</v>
      </c>
      <c r="Q19" s="476">
        <v>5.8386411889596599E-3</v>
      </c>
      <c r="R19" s="729">
        <v>12</v>
      </c>
      <c r="S19" s="476">
        <v>6.369426751592357E-3</v>
      </c>
      <c r="T19" s="729">
        <v>24</v>
      </c>
      <c r="U19" s="476">
        <v>1.2738853503184714E-2</v>
      </c>
      <c r="V19" s="729">
        <v>296</v>
      </c>
      <c r="W19" s="479">
        <v>0.15711252653927812</v>
      </c>
      <c r="Y19" s="304"/>
      <c r="Z19" s="56"/>
      <c r="AA19" s="309"/>
    </row>
    <row r="20" spans="1:27" s="6" customFormat="1" ht="17.25" customHeight="1">
      <c r="A20" s="369" t="s">
        <v>39</v>
      </c>
      <c r="B20" s="375">
        <v>1441</v>
      </c>
      <c r="C20" s="476">
        <v>6.1662886730283709E-2</v>
      </c>
      <c r="D20" s="374">
        <v>1064</v>
      </c>
      <c r="E20" s="763">
        <v>0.73837612768910477</v>
      </c>
      <c r="F20" s="374">
        <v>711</v>
      </c>
      <c r="G20" s="761">
        <v>0.49340735600277585</v>
      </c>
      <c r="H20" s="836">
        <v>121</v>
      </c>
      <c r="I20" s="476">
        <v>8.3969465648854963E-2</v>
      </c>
      <c r="J20" s="836">
        <v>336</v>
      </c>
      <c r="K20" s="476">
        <v>0.23317140874392783</v>
      </c>
      <c r="L20" s="836">
        <v>14</v>
      </c>
      <c r="M20" s="476">
        <v>9.7154753643303258E-3</v>
      </c>
      <c r="N20" s="836">
        <v>61</v>
      </c>
      <c r="O20" s="476">
        <v>4.2331714087439277E-2</v>
      </c>
      <c r="P20" s="836">
        <v>10</v>
      </c>
      <c r="Q20" s="476">
        <v>6.939625260235947E-3</v>
      </c>
      <c r="R20" s="836">
        <v>36</v>
      </c>
      <c r="S20" s="476">
        <v>2.4982650936849409E-2</v>
      </c>
      <c r="T20" s="836">
        <v>49</v>
      </c>
      <c r="U20" s="476">
        <v>3.4004163775156145E-2</v>
      </c>
      <c r="V20" s="836">
        <v>103</v>
      </c>
      <c r="W20" s="479">
        <v>7.1478140180430264E-2</v>
      </c>
      <c r="Y20" s="304"/>
      <c r="Z20" s="56"/>
      <c r="AA20" s="309"/>
    </row>
    <row r="21" spans="1:27" s="6" customFormat="1" ht="17.25" customHeight="1" thickBot="1">
      <c r="A21" s="371" t="s">
        <v>40</v>
      </c>
      <c r="B21" s="411">
        <v>2800</v>
      </c>
      <c r="C21" s="477">
        <v>6.1349693251533742E-2</v>
      </c>
      <c r="D21" s="39">
        <v>3208</v>
      </c>
      <c r="E21" s="842">
        <v>1.1457142857142857</v>
      </c>
      <c r="F21" s="39">
        <v>1084</v>
      </c>
      <c r="G21" s="765">
        <v>0.38714285714285712</v>
      </c>
      <c r="H21" s="370">
        <v>195</v>
      </c>
      <c r="I21" s="477">
        <v>6.9642857142857145E-2</v>
      </c>
      <c r="J21" s="571">
        <v>825</v>
      </c>
      <c r="K21" s="477">
        <v>0.29464285714285715</v>
      </c>
      <c r="L21" s="370">
        <v>134</v>
      </c>
      <c r="M21" s="477">
        <v>4.7857142857142855E-2</v>
      </c>
      <c r="N21" s="370">
        <v>31</v>
      </c>
      <c r="O21" s="477">
        <v>1.1071428571428571E-2</v>
      </c>
      <c r="P21" s="370">
        <v>18</v>
      </c>
      <c r="Q21" s="477">
        <v>6.4285714285714285E-3</v>
      </c>
      <c r="R21" s="370">
        <v>106</v>
      </c>
      <c r="S21" s="477">
        <v>3.785714285714286E-2</v>
      </c>
      <c r="T21" s="370">
        <v>179</v>
      </c>
      <c r="U21" s="477">
        <v>6.3928571428571432E-2</v>
      </c>
      <c r="V21" s="370">
        <v>228</v>
      </c>
      <c r="W21" s="480">
        <v>8.1428571428571433E-2</v>
      </c>
      <c r="Y21" s="286"/>
      <c r="Z21" s="56"/>
      <c r="AA21" s="309"/>
    </row>
    <row r="22" spans="1:27" s="440" customFormat="1" ht="17.25" customHeight="1">
      <c r="A22" s="441" t="s">
        <v>291</v>
      </c>
    </row>
    <row r="23" spans="1:27" ht="17.25" customHeight="1">
      <c r="A23" s="385" t="s">
        <v>449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0"/>
      <c r="O23" s="440"/>
      <c r="P23" s="440"/>
      <c r="Q23" s="440"/>
      <c r="R23" s="440"/>
      <c r="S23" s="440"/>
      <c r="T23" s="440"/>
      <c r="U23" s="440"/>
      <c r="V23" s="440"/>
      <c r="W23" s="440"/>
    </row>
    <row r="24" spans="1:27" s="383" customFormat="1" ht="17.25" customHeight="1">
      <c r="A24" s="385" t="s">
        <v>929</v>
      </c>
    </row>
    <row r="25" spans="1:27" ht="17.25" customHeight="1">
      <c r="A25" s="385" t="s">
        <v>460</v>
      </c>
    </row>
    <row r="26" spans="1:27" ht="17.25" customHeight="1">
      <c r="A26" s="38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9" spans="1:27" ht="12">
      <c r="B29" s="441"/>
      <c r="C29" s="440"/>
      <c r="D29" s="440"/>
      <c r="E29" s="440"/>
      <c r="F29" s="440"/>
      <c r="G29" s="440"/>
      <c r="H29" s="440"/>
      <c r="I29" s="440"/>
      <c r="J29" s="440"/>
    </row>
    <row r="30" spans="1:27" ht="12">
      <c r="B30" s="441"/>
      <c r="C30" s="440"/>
      <c r="D30" s="440"/>
      <c r="E30" s="440"/>
      <c r="F30" s="440"/>
      <c r="G30" s="440"/>
      <c r="H30" s="440"/>
      <c r="I30" s="440"/>
      <c r="J30" s="440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610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18698</v>
      </c>
      <c r="C5" s="704">
        <v>19728</v>
      </c>
      <c r="D5" s="704">
        <v>18731</v>
      </c>
      <c r="E5" s="704">
        <v>19125</v>
      </c>
      <c r="F5" s="704">
        <v>19160</v>
      </c>
      <c r="G5" s="704">
        <v>19876</v>
      </c>
      <c r="H5" s="704">
        <v>19835</v>
      </c>
      <c r="I5" s="704">
        <v>20046</v>
      </c>
      <c r="J5" s="704">
        <v>20335</v>
      </c>
      <c r="K5" s="704">
        <v>22316</v>
      </c>
      <c r="L5" s="706">
        <v>22067</v>
      </c>
      <c r="M5" s="879">
        <f>L5-K5</f>
        <v>-249</v>
      </c>
      <c r="N5" s="880">
        <f>L5/K5-1</f>
        <v>-1.1157913604588621E-2</v>
      </c>
      <c r="O5" s="881">
        <f>L5-G5</f>
        <v>2191</v>
      </c>
      <c r="P5" s="882">
        <f>L5/G5-1</f>
        <v>0.11023344737371699</v>
      </c>
      <c r="Q5" s="883">
        <f>L5-B5</f>
        <v>3369</v>
      </c>
      <c r="R5" s="884">
        <f>L5/B5-1</f>
        <v>0.18017969836346137</v>
      </c>
    </row>
    <row r="6" spans="1:18" ht="17.25" customHeight="1">
      <c r="A6" s="369" t="s">
        <v>27</v>
      </c>
      <c r="B6" s="707">
        <v>2176</v>
      </c>
      <c r="C6" s="392">
        <v>2354</v>
      </c>
      <c r="D6" s="392">
        <v>2199</v>
      </c>
      <c r="E6" s="392">
        <v>2524</v>
      </c>
      <c r="F6" s="392">
        <v>2424</v>
      </c>
      <c r="G6" s="392">
        <v>2496</v>
      </c>
      <c r="H6" s="392">
        <v>2623</v>
      </c>
      <c r="I6" s="392">
        <v>2675</v>
      </c>
      <c r="J6" s="392">
        <v>2750</v>
      </c>
      <c r="K6" s="392">
        <v>2923</v>
      </c>
      <c r="L6" s="708">
        <v>2898</v>
      </c>
      <c r="M6" s="885">
        <f t="shared" ref="M6:M19" si="0">L6-K6</f>
        <v>-25</v>
      </c>
      <c r="N6" s="886">
        <f t="shared" ref="N6:N19" si="1">L6/K6-1</f>
        <v>-8.5528566541225315E-3</v>
      </c>
      <c r="O6" s="887">
        <f t="shared" ref="O6:O19" si="2">L6-G6</f>
        <v>402</v>
      </c>
      <c r="P6" s="888">
        <f t="shared" ref="P6:P19" si="3">L6/G6-1</f>
        <v>0.16105769230769229</v>
      </c>
      <c r="Q6" s="889">
        <f t="shared" ref="Q6:Q19" si="4">L6-B6</f>
        <v>722</v>
      </c>
      <c r="R6" s="890">
        <f t="shared" ref="R6:R19" si="5">L6/B6-1</f>
        <v>0.33180147058823528</v>
      </c>
    </row>
    <row r="7" spans="1:18" ht="17.25" customHeight="1">
      <c r="A7" s="369" t="s">
        <v>28</v>
      </c>
      <c r="B7" s="707">
        <v>2050</v>
      </c>
      <c r="C7" s="392">
        <v>2266</v>
      </c>
      <c r="D7" s="392">
        <v>2085</v>
      </c>
      <c r="E7" s="392">
        <v>2098</v>
      </c>
      <c r="F7" s="392">
        <v>1927</v>
      </c>
      <c r="G7" s="392">
        <v>1969</v>
      </c>
      <c r="H7" s="392">
        <v>2196</v>
      </c>
      <c r="I7" s="392">
        <v>2092</v>
      </c>
      <c r="J7" s="392">
        <v>2299</v>
      </c>
      <c r="K7" s="392">
        <v>2347</v>
      </c>
      <c r="L7" s="708">
        <v>2148</v>
      </c>
      <c r="M7" s="885">
        <f t="shared" si="0"/>
        <v>-199</v>
      </c>
      <c r="N7" s="886">
        <f t="shared" si="1"/>
        <v>-8.478909245845756E-2</v>
      </c>
      <c r="O7" s="887">
        <f t="shared" si="2"/>
        <v>179</v>
      </c>
      <c r="P7" s="888">
        <f t="shared" si="3"/>
        <v>9.0909090909090828E-2</v>
      </c>
      <c r="Q7" s="889">
        <f t="shared" si="4"/>
        <v>98</v>
      </c>
      <c r="R7" s="890">
        <f t="shared" si="5"/>
        <v>4.780487804878053E-2</v>
      </c>
    </row>
    <row r="8" spans="1:18" ht="17.25" customHeight="1">
      <c r="A8" s="369" t="s">
        <v>29</v>
      </c>
      <c r="B8" s="707">
        <v>824</v>
      </c>
      <c r="C8" s="392">
        <v>865</v>
      </c>
      <c r="D8" s="392">
        <v>912</v>
      </c>
      <c r="E8" s="392">
        <v>901</v>
      </c>
      <c r="F8" s="392">
        <v>873</v>
      </c>
      <c r="G8" s="392">
        <v>903</v>
      </c>
      <c r="H8" s="392">
        <v>787</v>
      </c>
      <c r="I8" s="392">
        <v>791</v>
      </c>
      <c r="J8" s="392">
        <v>722</v>
      </c>
      <c r="K8" s="392">
        <v>830</v>
      </c>
      <c r="L8" s="708">
        <v>683</v>
      </c>
      <c r="M8" s="885">
        <f t="shared" si="0"/>
        <v>-147</v>
      </c>
      <c r="N8" s="886">
        <f t="shared" si="1"/>
        <v>-0.17710843373493979</v>
      </c>
      <c r="O8" s="887">
        <f t="shared" si="2"/>
        <v>-220</v>
      </c>
      <c r="P8" s="888">
        <f t="shared" si="3"/>
        <v>-0.24363233665559247</v>
      </c>
      <c r="Q8" s="889">
        <f t="shared" si="4"/>
        <v>-141</v>
      </c>
      <c r="R8" s="890">
        <f t="shared" si="5"/>
        <v>-0.17111650485436891</v>
      </c>
    </row>
    <row r="9" spans="1:18" ht="17.25" customHeight="1">
      <c r="A9" s="369" t="s">
        <v>30</v>
      </c>
      <c r="B9" s="707">
        <v>841</v>
      </c>
      <c r="C9" s="392">
        <v>854</v>
      </c>
      <c r="D9" s="392">
        <v>861</v>
      </c>
      <c r="E9" s="392">
        <v>730</v>
      </c>
      <c r="F9" s="392">
        <v>693</v>
      </c>
      <c r="G9" s="392">
        <v>655</v>
      </c>
      <c r="H9" s="392">
        <v>592</v>
      </c>
      <c r="I9" s="392">
        <v>555</v>
      </c>
      <c r="J9" s="392">
        <v>484</v>
      </c>
      <c r="K9" s="392">
        <v>657</v>
      </c>
      <c r="L9" s="708">
        <v>792</v>
      </c>
      <c r="M9" s="885">
        <f t="shared" si="0"/>
        <v>135</v>
      </c>
      <c r="N9" s="886">
        <f t="shared" si="1"/>
        <v>0.20547945205479445</v>
      </c>
      <c r="O9" s="887">
        <f t="shared" si="2"/>
        <v>137</v>
      </c>
      <c r="P9" s="888">
        <f t="shared" si="3"/>
        <v>0.20916030534351138</v>
      </c>
      <c r="Q9" s="889">
        <f t="shared" si="4"/>
        <v>-49</v>
      </c>
      <c r="R9" s="890">
        <f t="shared" si="5"/>
        <v>-5.8263971462544584E-2</v>
      </c>
    </row>
    <row r="10" spans="1:18" ht="17.25" customHeight="1">
      <c r="A10" s="369" t="s">
        <v>31</v>
      </c>
      <c r="B10" s="707">
        <v>366</v>
      </c>
      <c r="C10" s="392">
        <v>412</v>
      </c>
      <c r="D10" s="392">
        <v>400</v>
      </c>
      <c r="E10" s="392">
        <v>484</v>
      </c>
      <c r="F10" s="392">
        <v>489</v>
      </c>
      <c r="G10" s="392">
        <v>563</v>
      </c>
      <c r="H10" s="392">
        <v>615</v>
      </c>
      <c r="I10" s="392">
        <v>674</v>
      </c>
      <c r="J10" s="392">
        <v>730</v>
      </c>
      <c r="K10" s="392">
        <v>728</v>
      </c>
      <c r="L10" s="708">
        <v>634</v>
      </c>
      <c r="M10" s="885">
        <f t="shared" si="0"/>
        <v>-94</v>
      </c>
      <c r="N10" s="886">
        <f t="shared" si="1"/>
        <v>-0.12912087912087911</v>
      </c>
      <c r="O10" s="887">
        <f t="shared" si="2"/>
        <v>71</v>
      </c>
      <c r="P10" s="888">
        <f t="shared" si="3"/>
        <v>0.12611012433392532</v>
      </c>
      <c r="Q10" s="889">
        <f t="shared" si="4"/>
        <v>268</v>
      </c>
      <c r="R10" s="890">
        <f t="shared" si="5"/>
        <v>0.73224043715846987</v>
      </c>
    </row>
    <row r="11" spans="1:18" ht="17.25" customHeight="1">
      <c r="A11" s="369" t="s">
        <v>32</v>
      </c>
      <c r="B11" s="707">
        <v>1688</v>
      </c>
      <c r="C11" s="392">
        <v>1703</v>
      </c>
      <c r="D11" s="392">
        <v>1729</v>
      </c>
      <c r="E11" s="392">
        <v>1554</v>
      </c>
      <c r="F11" s="392">
        <v>1572</v>
      </c>
      <c r="G11" s="392">
        <v>1544</v>
      </c>
      <c r="H11" s="392">
        <v>1329</v>
      </c>
      <c r="I11" s="392">
        <v>1509</v>
      </c>
      <c r="J11" s="392">
        <v>1473</v>
      </c>
      <c r="K11" s="392">
        <v>1567</v>
      </c>
      <c r="L11" s="708">
        <v>1786</v>
      </c>
      <c r="M11" s="885">
        <f t="shared" si="0"/>
        <v>219</v>
      </c>
      <c r="N11" s="886">
        <f t="shared" si="1"/>
        <v>0.13975749840459484</v>
      </c>
      <c r="O11" s="887">
        <f t="shared" si="2"/>
        <v>242</v>
      </c>
      <c r="P11" s="888">
        <f t="shared" si="3"/>
        <v>0.15673575129533668</v>
      </c>
      <c r="Q11" s="889">
        <f t="shared" si="4"/>
        <v>98</v>
      </c>
      <c r="R11" s="890">
        <f t="shared" si="5"/>
        <v>5.8056872037914653E-2</v>
      </c>
    </row>
    <row r="12" spans="1:18" ht="17.25" customHeight="1">
      <c r="A12" s="369" t="s">
        <v>33</v>
      </c>
      <c r="B12" s="707">
        <v>764</v>
      </c>
      <c r="C12" s="392">
        <v>748</v>
      </c>
      <c r="D12" s="392">
        <v>654</v>
      </c>
      <c r="E12" s="392">
        <v>650</v>
      </c>
      <c r="F12" s="392">
        <v>597</v>
      </c>
      <c r="G12" s="392">
        <v>623</v>
      </c>
      <c r="H12" s="392">
        <v>627</v>
      </c>
      <c r="I12" s="392">
        <v>706</v>
      </c>
      <c r="J12" s="392">
        <v>708</v>
      </c>
      <c r="K12" s="392">
        <v>769</v>
      </c>
      <c r="L12" s="708">
        <v>573</v>
      </c>
      <c r="M12" s="885">
        <f t="shared" si="0"/>
        <v>-196</v>
      </c>
      <c r="N12" s="886">
        <f t="shared" si="1"/>
        <v>-0.25487646293888166</v>
      </c>
      <c r="O12" s="887">
        <f t="shared" si="2"/>
        <v>-50</v>
      </c>
      <c r="P12" s="888">
        <f t="shared" si="3"/>
        <v>-8.0256821829855496E-2</v>
      </c>
      <c r="Q12" s="889">
        <f t="shared" si="4"/>
        <v>-191</v>
      </c>
      <c r="R12" s="890">
        <f t="shared" si="5"/>
        <v>-0.25</v>
      </c>
    </row>
    <row r="13" spans="1:18" ht="17.25" customHeight="1">
      <c r="A13" s="369" t="s">
        <v>34</v>
      </c>
      <c r="B13" s="707">
        <v>1380</v>
      </c>
      <c r="C13" s="392">
        <v>1374</v>
      </c>
      <c r="D13" s="392">
        <v>1311</v>
      </c>
      <c r="E13" s="392">
        <v>1414</v>
      </c>
      <c r="F13" s="392">
        <v>1558</v>
      </c>
      <c r="G13" s="392">
        <v>1600</v>
      </c>
      <c r="H13" s="392">
        <v>1626</v>
      </c>
      <c r="I13" s="392">
        <v>1572</v>
      </c>
      <c r="J13" s="392">
        <v>1471</v>
      </c>
      <c r="K13" s="392">
        <v>1588</v>
      </c>
      <c r="L13" s="708">
        <v>1180</v>
      </c>
      <c r="M13" s="885">
        <f t="shared" si="0"/>
        <v>-408</v>
      </c>
      <c r="N13" s="886">
        <f t="shared" si="1"/>
        <v>-0.25692695214105798</v>
      </c>
      <c r="O13" s="887">
        <f t="shared" si="2"/>
        <v>-420</v>
      </c>
      <c r="P13" s="888">
        <f t="shared" si="3"/>
        <v>-0.26249999999999996</v>
      </c>
      <c r="Q13" s="889">
        <f t="shared" si="4"/>
        <v>-200</v>
      </c>
      <c r="R13" s="890">
        <f t="shared" si="5"/>
        <v>-0.14492753623188404</v>
      </c>
    </row>
    <row r="14" spans="1:18" ht="17.25" customHeight="1">
      <c r="A14" s="369" t="s">
        <v>35</v>
      </c>
      <c r="B14" s="707">
        <v>868</v>
      </c>
      <c r="C14" s="392">
        <v>864</v>
      </c>
      <c r="D14" s="392">
        <v>868</v>
      </c>
      <c r="E14" s="392">
        <v>781</v>
      </c>
      <c r="F14" s="392">
        <v>844</v>
      </c>
      <c r="G14" s="392">
        <v>957</v>
      </c>
      <c r="H14" s="392">
        <v>1039</v>
      </c>
      <c r="I14" s="392">
        <v>1085</v>
      </c>
      <c r="J14" s="392">
        <v>1128</v>
      </c>
      <c r="K14" s="392">
        <v>1228</v>
      </c>
      <c r="L14" s="708">
        <v>1383</v>
      </c>
      <c r="M14" s="885">
        <f t="shared" si="0"/>
        <v>155</v>
      </c>
      <c r="N14" s="886">
        <f t="shared" si="1"/>
        <v>0.12622149837133545</v>
      </c>
      <c r="O14" s="887">
        <f t="shared" si="2"/>
        <v>426</v>
      </c>
      <c r="P14" s="888">
        <f t="shared" si="3"/>
        <v>0.44514106583072111</v>
      </c>
      <c r="Q14" s="889">
        <f t="shared" si="4"/>
        <v>515</v>
      </c>
      <c r="R14" s="890">
        <f t="shared" si="5"/>
        <v>0.59331797235023043</v>
      </c>
    </row>
    <row r="15" spans="1:18" ht="17.25" customHeight="1">
      <c r="A15" s="369" t="s">
        <v>36</v>
      </c>
      <c r="B15" s="707">
        <v>727</v>
      </c>
      <c r="C15" s="392">
        <v>964</v>
      </c>
      <c r="D15" s="392">
        <v>690</v>
      </c>
      <c r="E15" s="392">
        <v>710</v>
      </c>
      <c r="F15" s="392">
        <v>719</v>
      </c>
      <c r="G15" s="392">
        <v>770</v>
      </c>
      <c r="H15" s="392">
        <v>753</v>
      </c>
      <c r="I15" s="392">
        <v>891</v>
      </c>
      <c r="J15" s="392">
        <v>846</v>
      </c>
      <c r="K15" s="392">
        <v>1012</v>
      </c>
      <c r="L15" s="708">
        <v>1158</v>
      </c>
      <c r="M15" s="885">
        <f t="shared" si="0"/>
        <v>146</v>
      </c>
      <c r="N15" s="886">
        <f t="shared" si="1"/>
        <v>0.14426877470355737</v>
      </c>
      <c r="O15" s="887">
        <f t="shared" si="2"/>
        <v>388</v>
      </c>
      <c r="P15" s="888">
        <f t="shared" si="3"/>
        <v>0.50389610389610384</v>
      </c>
      <c r="Q15" s="889">
        <f t="shared" si="4"/>
        <v>431</v>
      </c>
      <c r="R15" s="890">
        <f t="shared" si="5"/>
        <v>0.592847317744154</v>
      </c>
    </row>
    <row r="16" spans="1:18" ht="17.25" customHeight="1">
      <c r="A16" s="369" t="s">
        <v>37</v>
      </c>
      <c r="B16" s="707">
        <v>2548</v>
      </c>
      <c r="C16" s="392">
        <v>2758</v>
      </c>
      <c r="D16" s="392">
        <v>2494</v>
      </c>
      <c r="E16" s="392">
        <v>2510</v>
      </c>
      <c r="F16" s="392">
        <v>2693</v>
      </c>
      <c r="G16" s="392">
        <v>2817</v>
      </c>
      <c r="H16" s="392">
        <v>2773</v>
      </c>
      <c r="I16" s="392">
        <v>2607</v>
      </c>
      <c r="J16" s="392">
        <v>2732</v>
      </c>
      <c r="K16" s="392">
        <v>2996</v>
      </c>
      <c r="L16" s="708">
        <v>2707</v>
      </c>
      <c r="M16" s="885">
        <f t="shared" si="0"/>
        <v>-289</v>
      </c>
      <c r="N16" s="886">
        <f t="shared" si="1"/>
        <v>-9.646194926568763E-2</v>
      </c>
      <c r="O16" s="887">
        <f t="shared" si="2"/>
        <v>-110</v>
      </c>
      <c r="P16" s="888">
        <f t="shared" si="3"/>
        <v>-3.904863329783459E-2</v>
      </c>
      <c r="Q16" s="889">
        <f t="shared" si="4"/>
        <v>159</v>
      </c>
      <c r="R16" s="890">
        <f t="shared" si="5"/>
        <v>6.2401883830455196E-2</v>
      </c>
    </row>
    <row r="17" spans="1:18" ht="17.25" customHeight="1">
      <c r="A17" s="369" t="s">
        <v>38</v>
      </c>
      <c r="B17" s="707">
        <v>1331</v>
      </c>
      <c r="C17" s="392">
        <v>1305</v>
      </c>
      <c r="D17" s="392">
        <v>1301</v>
      </c>
      <c r="E17" s="392">
        <v>1329</v>
      </c>
      <c r="F17" s="392">
        <v>1329</v>
      </c>
      <c r="G17" s="392">
        <v>1464</v>
      </c>
      <c r="H17" s="392">
        <v>1494</v>
      </c>
      <c r="I17" s="392">
        <v>1480</v>
      </c>
      <c r="J17" s="392">
        <v>1558</v>
      </c>
      <c r="K17" s="392">
        <v>1769</v>
      </c>
      <c r="L17" s="708">
        <v>1884</v>
      </c>
      <c r="M17" s="885">
        <f t="shared" si="0"/>
        <v>115</v>
      </c>
      <c r="N17" s="886">
        <f t="shared" si="1"/>
        <v>6.5008479366873928E-2</v>
      </c>
      <c r="O17" s="887">
        <f t="shared" si="2"/>
        <v>420</v>
      </c>
      <c r="P17" s="888">
        <f t="shared" si="3"/>
        <v>0.28688524590163933</v>
      </c>
      <c r="Q17" s="889">
        <f t="shared" si="4"/>
        <v>553</v>
      </c>
      <c r="R17" s="890">
        <f t="shared" si="5"/>
        <v>0.41547708489857249</v>
      </c>
    </row>
    <row r="18" spans="1:18" ht="17.25" customHeight="1">
      <c r="A18" s="369" t="s">
        <v>39</v>
      </c>
      <c r="B18" s="707">
        <v>865</v>
      </c>
      <c r="C18" s="392">
        <v>887</v>
      </c>
      <c r="D18" s="392">
        <v>829</v>
      </c>
      <c r="E18" s="392">
        <v>991</v>
      </c>
      <c r="F18" s="392">
        <v>1001</v>
      </c>
      <c r="G18" s="392">
        <v>983</v>
      </c>
      <c r="H18" s="392">
        <v>883</v>
      </c>
      <c r="I18" s="392">
        <v>833</v>
      </c>
      <c r="J18" s="392">
        <v>766</v>
      </c>
      <c r="K18" s="392">
        <v>1064</v>
      </c>
      <c r="L18" s="708">
        <v>1441</v>
      </c>
      <c r="M18" s="885">
        <f t="shared" si="0"/>
        <v>377</v>
      </c>
      <c r="N18" s="886">
        <f t="shared" si="1"/>
        <v>0.35432330827067671</v>
      </c>
      <c r="O18" s="887">
        <f t="shared" si="2"/>
        <v>458</v>
      </c>
      <c r="P18" s="888">
        <f t="shared" si="3"/>
        <v>0.46592065106815861</v>
      </c>
      <c r="Q18" s="889">
        <f t="shared" si="4"/>
        <v>576</v>
      </c>
      <c r="R18" s="890">
        <f t="shared" si="5"/>
        <v>0.66589595375722532</v>
      </c>
    </row>
    <row r="19" spans="1:18" ht="17.25" customHeight="1" thickBot="1">
      <c r="A19" s="362" t="s">
        <v>40</v>
      </c>
      <c r="B19" s="709">
        <v>2270</v>
      </c>
      <c r="C19" s="427">
        <v>2374</v>
      </c>
      <c r="D19" s="427">
        <v>2398</v>
      </c>
      <c r="E19" s="427">
        <v>2449</v>
      </c>
      <c r="F19" s="427">
        <v>2441</v>
      </c>
      <c r="G19" s="427">
        <v>2532</v>
      </c>
      <c r="H19" s="427">
        <v>2498</v>
      </c>
      <c r="I19" s="427">
        <v>2576</v>
      </c>
      <c r="J19" s="427">
        <v>2668</v>
      </c>
      <c r="K19" s="427">
        <v>2838</v>
      </c>
      <c r="L19" s="710">
        <v>2800</v>
      </c>
      <c r="M19" s="891">
        <f t="shared" si="0"/>
        <v>-38</v>
      </c>
      <c r="N19" s="892">
        <f t="shared" si="1"/>
        <v>-1.3389711064129672E-2</v>
      </c>
      <c r="O19" s="893">
        <f t="shared" si="2"/>
        <v>268</v>
      </c>
      <c r="P19" s="894">
        <f t="shared" si="3"/>
        <v>0.10584518167456558</v>
      </c>
      <c r="Q19" s="895">
        <f t="shared" si="4"/>
        <v>530</v>
      </c>
      <c r="R19" s="896">
        <f t="shared" si="5"/>
        <v>0.23348017621145378</v>
      </c>
    </row>
    <row r="20" spans="1:18" s="52" customFormat="1" ht="17.25" customHeight="1">
      <c r="A20" s="22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U32"/>
  <sheetViews>
    <sheetView zoomScaleNormal="100" workbookViewId="0">
      <selection activeCell="W18" sqref="W18"/>
    </sheetView>
  </sheetViews>
  <sheetFormatPr defaultRowHeight="15"/>
  <cols>
    <col min="1" max="1" width="15.140625" customWidth="1"/>
    <col min="2" max="2" width="4.85546875" customWidth="1"/>
    <col min="3" max="4" width="6.42578125" customWidth="1"/>
    <col min="5" max="5" width="7.140625" customWidth="1"/>
    <col min="6" max="7" width="7.85546875" customWidth="1"/>
    <col min="8" max="9" width="6.42578125" customWidth="1"/>
    <col min="10" max="10" width="7.140625" customWidth="1"/>
    <col min="11" max="12" width="7.85546875" customWidth="1"/>
    <col min="13" max="14" width="6.42578125" customWidth="1"/>
    <col min="15" max="15" width="7.140625" customWidth="1"/>
    <col min="16" max="17" width="7.85546875" customWidth="1"/>
    <col min="19" max="23" width="7.5703125" style="383" customWidth="1"/>
    <col min="25" max="29" width="9.140625" style="383"/>
    <col min="30" max="30" width="13.140625" style="52" customWidth="1"/>
    <col min="31" max="31" width="5.7109375" style="52" customWidth="1"/>
    <col min="32" max="43" width="9" style="52" customWidth="1"/>
  </cols>
  <sheetData>
    <row r="1" spans="1:47" s="82" customFormat="1" ht="17.25" customHeight="1">
      <c r="A1" s="438" t="s">
        <v>611</v>
      </c>
      <c r="R1" s="298"/>
      <c r="AD1" s="438"/>
      <c r="AE1" s="277"/>
      <c r="AF1" s="277"/>
      <c r="AG1" s="277"/>
      <c r="AH1" s="277"/>
      <c r="AI1" s="277"/>
      <c r="AJ1" s="277"/>
      <c r="AK1" s="277"/>
      <c r="AL1" s="383"/>
      <c r="AM1" s="383"/>
      <c r="AN1" s="383"/>
      <c r="AO1" s="383"/>
      <c r="AP1" s="383"/>
      <c r="AQ1" s="383"/>
    </row>
    <row r="2" spans="1:47" s="3" customFormat="1" ht="17.25" customHeight="1" thickBot="1">
      <c r="A2" s="701" t="s">
        <v>329</v>
      </c>
      <c r="F2" s="3" t="s">
        <v>0</v>
      </c>
      <c r="S2" s="379"/>
      <c r="T2" s="379"/>
      <c r="U2" s="379"/>
      <c r="V2" s="379"/>
      <c r="W2" s="379"/>
      <c r="Y2" s="379"/>
      <c r="Z2" s="379"/>
      <c r="AA2" s="379"/>
      <c r="AB2" s="379"/>
      <c r="AC2" s="379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</row>
    <row r="3" spans="1:47" s="4" customFormat="1" ht="17.25" customHeight="1">
      <c r="A3" s="1499" t="s">
        <v>334</v>
      </c>
      <c r="B3" s="1734"/>
      <c r="C3" s="1541" t="s">
        <v>464</v>
      </c>
      <c r="D3" s="1542"/>
      <c r="E3" s="1542"/>
      <c r="F3" s="1542"/>
      <c r="G3" s="1543"/>
      <c r="H3" s="1541" t="s">
        <v>488</v>
      </c>
      <c r="I3" s="1542"/>
      <c r="J3" s="1542"/>
      <c r="K3" s="1542"/>
      <c r="L3" s="1543"/>
      <c r="M3" s="1807" t="s">
        <v>463</v>
      </c>
      <c r="N3" s="1808"/>
      <c r="O3" s="1808"/>
      <c r="P3" s="1808"/>
      <c r="Q3" s="1809"/>
      <c r="S3" s="983"/>
      <c r="T3" s="983"/>
      <c r="U3" s="983"/>
      <c r="V3" s="983"/>
      <c r="W3" s="983"/>
      <c r="X3" s="1001"/>
      <c r="Y3" s="1001"/>
      <c r="Z3" s="1001"/>
      <c r="AA3" s="1001"/>
      <c r="AB3" s="1001"/>
      <c r="AC3" s="1001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1801"/>
      <c r="AO3" s="1801"/>
      <c r="AP3" s="1801"/>
      <c r="AQ3" s="1801"/>
      <c r="AR3" s="1001"/>
      <c r="AS3" s="1001"/>
      <c r="AT3" s="1001"/>
      <c r="AU3" s="1001"/>
    </row>
    <row r="4" spans="1:47" s="4" customFormat="1" ht="17.25" customHeight="1">
      <c r="A4" s="1501"/>
      <c r="B4" s="1775"/>
      <c r="C4" s="1544"/>
      <c r="D4" s="1545"/>
      <c r="E4" s="1545"/>
      <c r="F4" s="1545"/>
      <c r="G4" s="1546"/>
      <c r="H4" s="1544"/>
      <c r="I4" s="1545"/>
      <c r="J4" s="1545"/>
      <c r="K4" s="1545"/>
      <c r="L4" s="1546"/>
      <c r="M4" s="1810"/>
      <c r="N4" s="1810"/>
      <c r="O4" s="1810"/>
      <c r="P4" s="1810"/>
      <c r="Q4" s="1811"/>
      <c r="S4" s="983"/>
      <c r="T4" s="983"/>
      <c r="U4" s="983"/>
      <c r="V4" s="983"/>
      <c r="W4" s="983"/>
      <c r="X4" s="1001"/>
      <c r="Y4" s="1001"/>
      <c r="Z4" s="1001"/>
      <c r="AA4" s="1001"/>
      <c r="AB4" s="1001"/>
      <c r="AC4" s="1001"/>
      <c r="AD4" s="236"/>
      <c r="AE4" s="236"/>
      <c r="AF4" s="236"/>
      <c r="AG4" s="1005"/>
      <c r="AH4" s="236"/>
      <c r="AI4" s="1005"/>
      <c r="AJ4" s="236"/>
      <c r="AK4" s="1005"/>
      <c r="AL4" s="236"/>
      <c r="AM4" s="1005"/>
      <c r="AN4" s="236"/>
      <c r="AO4" s="1005"/>
      <c r="AP4" s="236"/>
      <c r="AQ4" s="1005"/>
      <c r="AR4" s="1001"/>
      <c r="AS4" s="1001"/>
      <c r="AT4" s="1001"/>
      <c r="AU4" s="1001"/>
    </row>
    <row r="5" spans="1:47" s="4" customFormat="1" ht="17.25" customHeight="1">
      <c r="A5" s="1501"/>
      <c r="B5" s="1775"/>
      <c r="C5" s="1549" t="s">
        <v>489</v>
      </c>
      <c r="D5" s="1551" t="s">
        <v>284</v>
      </c>
      <c r="E5" s="1553" t="s">
        <v>465</v>
      </c>
      <c r="F5" s="1553" t="s">
        <v>278</v>
      </c>
      <c r="G5" s="1680" t="s">
        <v>81</v>
      </c>
      <c r="H5" s="1549" t="s">
        <v>489</v>
      </c>
      <c r="I5" s="1551" t="s">
        <v>284</v>
      </c>
      <c r="J5" s="1553" t="s">
        <v>282</v>
      </c>
      <c r="K5" s="1553" t="s">
        <v>278</v>
      </c>
      <c r="L5" s="1680" t="s">
        <v>931</v>
      </c>
      <c r="M5" s="1805" t="s">
        <v>489</v>
      </c>
      <c r="N5" s="1551" t="s">
        <v>284</v>
      </c>
      <c r="O5" s="1553" t="s">
        <v>282</v>
      </c>
      <c r="P5" s="1553" t="s">
        <v>278</v>
      </c>
      <c r="Q5" s="1680" t="s">
        <v>81</v>
      </c>
      <c r="S5" s="71"/>
      <c r="T5" s="71"/>
      <c r="U5" s="983"/>
      <c r="V5" s="983"/>
      <c r="W5" s="983"/>
      <c r="X5" s="1001"/>
      <c r="Y5" s="1001"/>
      <c r="Z5" s="1001"/>
      <c r="AA5" s="1001"/>
      <c r="AB5" s="1001"/>
      <c r="AC5" s="1001"/>
      <c r="AD5" s="236"/>
      <c r="AE5" s="236"/>
      <c r="AF5" s="236"/>
      <c r="AG5" s="1005"/>
      <c r="AH5" s="236"/>
      <c r="AI5" s="1005"/>
      <c r="AJ5" s="236"/>
      <c r="AK5" s="1005"/>
      <c r="AL5" s="236"/>
      <c r="AM5" s="1005"/>
      <c r="AN5" s="236"/>
      <c r="AO5" s="1005"/>
      <c r="AP5" s="236"/>
      <c r="AQ5" s="1005"/>
      <c r="AR5" s="1001"/>
      <c r="AS5" s="1001"/>
      <c r="AT5" s="1001"/>
      <c r="AU5" s="1001"/>
    </row>
    <row r="6" spans="1:47" s="4" customFormat="1" ht="17.25" customHeight="1" thickBot="1">
      <c r="A6" s="1503"/>
      <c r="B6" s="1799"/>
      <c r="C6" s="1550"/>
      <c r="D6" s="1552"/>
      <c r="E6" s="1554"/>
      <c r="F6" s="1554"/>
      <c r="G6" s="1681"/>
      <c r="H6" s="1550"/>
      <c r="I6" s="1552"/>
      <c r="J6" s="1554"/>
      <c r="K6" s="1554"/>
      <c r="L6" s="1681"/>
      <c r="M6" s="1806"/>
      <c r="N6" s="1552"/>
      <c r="O6" s="1554"/>
      <c r="P6" s="1554"/>
      <c r="Q6" s="1681"/>
      <c r="S6" s="71"/>
      <c r="T6" s="71"/>
      <c r="U6" s="983"/>
      <c r="V6" s="983"/>
      <c r="W6" s="983"/>
      <c r="X6" s="1001"/>
      <c r="Y6" s="1001"/>
      <c r="Z6" s="1001"/>
      <c r="AA6" s="1001"/>
      <c r="AB6" s="1001"/>
      <c r="AC6" s="1001"/>
      <c r="AD6" s="236"/>
      <c r="AE6" s="236"/>
      <c r="AF6" s="236"/>
      <c r="AG6" s="1005"/>
      <c r="AH6" s="236"/>
      <c r="AI6" s="1005"/>
      <c r="AJ6" s="236"/>
      <c r="AK6" s="1005"/>
      <c r="AL6" s="236"/>
      <c r="AM6" s="1005"/>
      <c r="AN6" s="236"/>
      <c r="AO6" s="1005"/>
      <c r="AP6" s="236"/>
      <c r="AQ6" s="1005"/>
      <c r="AR6" s="1001"/>
      <c r="AS6" s="1001"/>
      <c r="AT6" s="1001"/>
      <c r="AU6" s="1001"/>
    </row>
    <row r="7" spans="1:47" s="6" customFormat="1" ht="17.25" customHeight="1">
      <c r="A7" s="1505" t="s">
        <v>13</v>
      </c>
      <c r="B7" s="1726"/>
      <c r="C7" s="333">
        <v>541</v>
      </c>
      <c r="D7" s="741">
        <v>5682</v>
      </c>
      <c r="E7" s="741">
        <v>116401</v>
      </c>
      <c r="F7" s="741">
        <v>40429</v>
      </c>
      <c r="G7" s="424">
        <v>31552</v>
      </c>
      <c r="H7" s="333">
        <v>1239</v>
      </c>
      <c r="I7" s="741">
        <v>14899</v>
      </c>
      <c r="J7" s="406">
        <v>401071</v>
      </c>
      <c r="K7" s="406">
        <v>94717</v>
      </c>
      <c r="L7" s="1139">
        <v>78320</v>
      </c>
      <c r="M7" s="318">
        <v>443</v>
      </c>
      <c r="N7" s="405">
        <v>839</v>
      </c>
      <c r="O7" s="405">
        <v>45059</v>
      </c>
      <c r="P7" s="406">
        <v>22729</v>
      </c>
      <c r="Q7" s="424">
        <v>12739</v>
      </c>
      <c r="S7" s="431"/>
      <c r="T7" s="431"/>
      <c r="U7" s="431"/>
      <c r="V7" s="431"/>
      <c r="W7" s="431"/>
      <c r="X7" s="568"/>
      <c r="Y7" s="47"/>
      <c r="Z7" s="47"/>
      <c r="AA7" s="47"/>
      <c r="AB7" s="47"/>
      <c r="AC7" s="47"/>
      <c r="AD7" s="1006"/>
      <c r="AE7" s="1006"/>
      <c r="AF7" s="1000"/>
      <c r="AG7" s="1000"/>
      <c r="AH7" s="1000"/>
      <c r="AI7" s="1000"/>
      <c r="AJ7" s="549"/>
      <c r="AK7" s="332"/>
      <c r="AL7" s="549"/>
      <c r="AM7" s="332"/>
      <c r="AN7" s="549"/>
      <c r="AO7" s="332"/>
      <c r="AP7" s="549"/>
      <c r="AQ7" s="332"/>
      <c r="AR7" s="71"/>
      <c r="AS7" s="71"/>
      <c r="AT7" s="71"/>
      <c r="AU7" s="71"/>
    </row>
    <row r="8" spans="1:47" s="6" customFormat="1" ht="17.25" customHeight="1">
      <c r="A8" s="1505" t="s">
        <v>14</v>
      </c>
      <c r="B8" s="1726"/>
      <c r="C8" s="333">
        <v>539</v>
      </c>
      <c r="D8" s="741">
        <v>5497</v>
      </c>
      <c r="E8" s="741">
        <v>113609</v>
      </c>
      <c r="F8" s="741">
        <v>40429</v>
      </c>
      <c r="G8" s="424">
        <v>27881</v>
      </c>
      <c r="H8" s="333">
        <v>1239</v>
      </c>
      <c r="I8" s="741">
        <v>14982</v>
      </c>
      <c r="J8" s="406">
        <v>396214</v>
      </c>
      <c r="K8" s="406">
        <v>90458</v>
      </c>
      <c r="L8" s="1139">
        <v>76257</v>
      </c>
      <c r="M8" s="318">
        <v>430</v>
      </c>
      <c r="N8" s="405">
        <v>830</v>
      </c>
      <c r="O8" s="405">
        <v>44520</v>
      </c>
      <c r="P8" s="406">
        <v>22000</v>
      </c>
      <c r="Q8" s="424">
        <v>11810</v>
      </c>
      <c r="S8" s="431"/>
      <c r="T8" s="431"/>
      <c r="U8" s="431"/>
      <c r="V8" s="431"/>
      <c r="W8" s="431"/>
      <c r="X8" s="568"/>
      <c r="Y8" s="47"/>
      <c r="Z8" s="47"/>
      <c r="AA8" s="47"/>
      <c r="AB8" s="47"/>
      <c r="AC8" s="47"/>
      <c r="AD8" s="1006"/>
      <c r="AE8" s="1006"/>
      <c r="AF8" s="1000"/>
      <c r="AG8" s="1000"/>
      <c r="AH8" s="1000"/>
      <c r="AI8" s="1000"/>
      <c r="AJ8" s="549"/>
      <c r="AK8" s="332"/>
      <c r="AL8" s="549"/>
      <c r="AM8" s="332"/>
      <c r="AN8" s="549"/>
      <c r="AO8" s="332"/>
      <c r="AP8" s="549"/>
      <c r="AQ8" s="332"/>
      <c r="AR8" s="71"/>
      <c r="AS8" s="71"/>
      <c r="AT8" s="71"/>
      <c r="AU8" s="71"/>
    </row>
    <row r="9" spans="1:47" s="6" customFormat="1" ht="17.25" customHeight="1">
      <c r="A9" s="1505" t="s">
        <v>15</v>
      </c>
      <c r="B9" s="1726"/>
      <c r="C9" s="333">
        <v>533</v>
      </c>
      <c r="D9" s="741">
        <v>5389</v>
      </c>
      <c r="E9" s="741">
        <v>108529</v>
      </c>
      <c r="F9" s="741">
        <v>35985</v>
      </c>
      <c r="G9" s="424">
        <v>28493</v>
      </c>
      <c r="H9" s="333">
        <v>1228</v>
      </c>
      <c r="I9" s="741">
        <v>14714</v>
      </c>
      <c r="J9" s="406">
        <v>379075</v>
      </c>
      <c r="K9" s="406">
        <v>80672</v>
      </c>
      <c r="L9" s="1139">
        <v>71472</v>
      </c>
      <c r="M9" s="318">
        <v>431</v>
      </c>
      <c r="N9" s="405">
        <v>825</v>
      </c>
      <c r="O9" s="405">
        <v>43207</v>
      </c>
      <c r="P9" s="406">
        <v>21120</v>
      </c>
      <c r="Q9" s="424">
        <v>8973</v>
      </c>
      <c r="S9" s="431"/>
      <c r="T9" s="431"/>
      <c r="U9" s="431"/>
      <c r="V9" s="431"/>
      <c r="W9" s="431"/>
      <c r="X9" s="568"/>
      <c r="Y9" s="47"/>
      <c r="Z9" s="47"/>
      <c r="AA9" s="47"/>
      <c r="AB9" s="47"/>
      <c r="AC9" s="47"/>
      <c r="AD9" s="1006"/>
      <c r="AE9" s="1006"/>
      <c r="AF9" s="1000"/>
      <c r="AG9" s="1000"/>
      <c r="AH9" s="1000"/>
      <c r="AI9" s="1000"/>
      <c r="AJ9" s="549"/>
      <c r="AK9" s="332"/>
      <c r="AL9" s="549"/>
      <c r="AM9" s="332"/>
      <c r="AN9" s="549"/>
      <c r="AO9" s="332"/>
      <c r="AP9" s="549"/>
      <c r="AQ9" s="332"/>
      <c r="AR9" s="71"/>
      <c r="AS9" s="71"/>
      <c r="AT9" s="71"/>
      <c r="AU9" s="71"/>
    </row>
    <row r="10" spans="1:47" s="6" customFormat="1" ht="17.25" customHeight="1">
      <c r="A10" s="1505" t="s">
        <v>16</v>
      </c>
      <c r="B10" s="1726"/>
      <c r="C10" s="333">
        <v>525</v>
      </c>
      <c r="D10" s="741">
        <v>5139</v>
      </c>
      <c r="E10" s="741">
        <v>103685</v>
      </c>
      <c r="F10" s="741">
        <v>34926</v>
      </c>
      <c r="G10" s="404">
        <v>27985</v>
      </c>
      <c r="H10" s="333">
        <v>1196</v>
      </c>
      <c r="I10" s="741">
        <v>14240</v>
      </c>
      <c r="J10" s="406">
        <v>359000</v>
      </c>
      <c r="K10" s="741">
        <v>75812</v>
      </c>
      <c r="L10" s="1140">
        <v>70442</v>
      </c>
      <c r="M10" s="318">
        <v>417</v>
      </c>
      <c r="N10" s="405">
        <v>764</v>
      </c>
      <c r="O10" s="405">
        <v>36482</v>
      </c>
      <c r="P10" s="406">
        <v>16688</v>
      </c>
      <c r="Q10" s="404">
        <v>7739</v>
      </c>
      <c r="S10" s="431"/>
      <c r="T10" s="431"/>
      <c r="U10" s="431"/>
      <c r="V10" s="431"/>
      <c r="W10" s="431"/>
      <c r="X10" s="568"/>
      <c r="Y10" s="47"/>
      <c r="Z10" s="47"/>
      <c r="AA10" s="47"/>
      <c r="AB10" s="47"/>
      <c r="AC10" s="47"/>
      <c r="AD10" s="1006"/>
      <c r="AE10" s="1006"/>
      <c r="AF10" s="1000"/>
      <c r="AG10" s="1000"/>
      <c r="AH10" s="1000"/>
      <c r="AI10" s="1000"/>
      <c r="AJ10" s="549"/>
      <c r="AK10" s="332"/>
      <c r="AL10" s="549"/>
      <c r="AM10" s="332"/>
      <c r="AN10" s="549"/>
      <c r="AO10" s="332"/>
      <c r="AP10" s="549"/>
      <c r="AQ10" s="332"/>
      <c r="AR10" s="71"/>
      <c r="AS10" s="71"/>
      <c r="AT10" s="71"/>
      <c r="AU10" s="71"/>
    </row>
    <row r="11" spans="1:47" s="6" customFormat="1" ht="17.25" customHeight="1">
      <c r="A11" s="1505" t="s">
        <v>17</v>
      </c>
      <c r="B11" s="1726"/>
      <c r="C11" s="333">
        <v>522</v>
      </c>
      <c r="D11" s="741">
        <v>4928</v>
      </c>
      <c r="E11" s="741">
        <v>100558</v>
      </c>
      <c r="F11" s="741">
        <v>34441</v>
      </c>
      <c r="G11" s="404">
        <v>25433</v>
      </c>
      <c r="H11" s="333">
        <v>1148</v>
      </c>
      <c r="I11" s="741">
        <v>13579</v>
      </c>
      <c r="J11" s="406">
        <v>338065</v>
      </c>
      <c r="K11" s="741">
        <v>72216</v>
      </c>
      <c r="L11" s="1140">
        <v>68381</v>
      </c>
      <c r="M11" s="318">
        <v>400</v>
      </c>
      <c r="N11" s="405">
        <v>685</v>
      </c>
      <c r="O11" s="405">
        <v>30166</v>
      </c>
      <c r="P11" s="406">
        <v>13939</v>
      </c>
      <c r="Q11" s="404">
        <v>6663</v>
      </c>
      <c r="S11" s="431"/>
      <c r="T11" s="431"/>
      <c r="U11" s="431"/>
      <c r="V11" s="431"/>
      <c r="W11" s="332"/>
      <c r="X11" s="568"/>
      <c r="Y11" s="47"/>
      <c r="Z11" s="47"/>
      <c r="AA11" s="47"/>
      <c r="AB11" s="47"/>
      <c r="AC11" s="47"/>
      <c r="AD11" s="1006"/>
      <c r="AE11" s="1006"/>
      <c r="AF11" s="1000"/>
      <c r="AG11" s="1000"/>
      <c r="AH11" s="1000"/>
      <c r="AI11" s="1000"/>
      <c r="AJ11" s="549"/>
      <c r="AK11" s="332"/>
      <c r="AL11" s="549"/>
      <c r="AM11" s="332"/>
      <c r="AN11" s="549"/>
      <c r="AO11" s="332"/>
      <c r="AP11" s="549"/>
      <c r="AQ11" s="332"/>
      <c r="AR11" s="71"/>
      <c r="AS11" s="71"/>
      <c r="AT11" s="71"/>
      <c r="AU11" s="71"/>
    </row>
    <row r="12" spans="1:47" s="6" customFormat="1" ht="17.25" customHeight="1">
      <c r="A12" s="1505" t="s">
        <v>18</v>
      </c>
      <c r="B12" s="1726"/>
      <c r="C12" s="333">
        <v>523</v>
      </c>
      <c r="D12" s="742">
        <v>4848</v>
      </c>
      <c r="E12" s="742">
        <v>97491</v>
      </c>
      <c r="F12" s="742">
        <v>33129</v>
      </c>
      <c r="G12" s="404">
        <v>24689</v>
      </c>
      <c r="H12" s="334">
        <v>1131</v>
      </c>
      <c r="I12" s="742">
        <v>13076</v>
      </c>
      <c r="J12" s="402">
        <v>322853</v>
      </c>
      <c r="K12" s="742">
        <v>72888</v>
      </c>
      <c r="L12" s="1140">
        <v>59740</v>
      </c>
      <c r="M12" s="184">
        <v>381</v>
      </c>
      <c r="N12" s="401">
        <v>635</v>
      </c>
      <c r="O12" s="401">
        <v>26483</v>
      </c>
      <c r="P12" s="402">
        <v>13043</v>
      </c>
      <c r="Q12" s="404">
        <v>5062</v>
      </c>
      <c r="S12" s="431"/>
      <c r="T12" s="332"/>
      <c r="U12" s="332"/>
      <c r="V12" s="332"/>
      <c r="W12" s="332"/>
      <c r="X12" s="568"/>
      <c r="Y12" s="47"/>
      <c r="Z12" s="47"/>
      <c r="AA12" s="47"/>
      <c r="AB12" s="47"/>
      <c r="AC12" s="47"/>
      <c r="AD12" s="1006"/>
      <c r="AE12" s="1006"/>
      <c r="AF12" s="1000"/>
      <c r="AG12" s="1000"/>
      <c r="AH12" s="1000"/>
      <c r="AI12" s="1000"/>
      <c r="AJ12" s="549"/>
      <c r="AK12" s="332"/>
      <c r="AL12" s="549"/>
      <c r="AM12" s="332"/>
      <c r="AN12" s="549"/>
      <c r="AO12" s="332"/>
      <c r="AP12" s="549"/>
      <c r="AQ12" s="332"/>
      <c r="AR12" s="71"/>
      <c r="AS12" s="71"/>
      <c r="AT12" s="71"/>
      <c r="AU12" s="71"/>
    </row>
    <row r="13" spans="1:47" s="6" customFormat="1" ht="17.25" customHeight="1">
      <c r="A13" s="1505" t="s">
        <v>19</v>
      </c>
      <c r="B13" s="1726"/>
      <c r="C13" s="333">
        <v>517</v>
      </c>
      <c r="D13" s="742">
        <v>4790</v>
      </c>
      <c r="E13" s="742">
        <v>94759</v>
      </c>
      <c r="F13" s="742">
        <v>33029</v>
      </c>
      <c r="G13" s="404">
        <v>23642</v>
      </c>
      <c r="H13" s="334">
        <v>1109</v>
      </c>
      <c r="I13" s="742">
        <v>12801</v>
      </c>
      <c r="J13" s="402">
        <v>315985</v>
      </c>
      <c r="K13" s="742">
        <v>72692</v>
      </c>
      <c r="L13" s="1140">
        <v>56059</v>
      </c>
      <c r="M13" s="184">
        <v>362</v>
      </c>
      <c r="N13" s="401">
        <v>588</v>
      </c>
      <c r="O13" s="401">
        <v>22758</v>
      </c>
      <c r="P13" s="402">
        <v>11162</v>
      </c>
      <c r="Q13" s="404">
        <v>3538</v>
      </c>
      <c r="S13" s="431"/>
      <c r="T13" s="332"/>
      <c r="U13" s="332"/>
      <c r="V13" s="332"/>
      <c r="W13" s="332"/>
      <c r="X13" s="568"/>
      <c r="Y13" s="47"/>
      <c r="Z13" s="47"/>
      <c r="AA13" s="47"/>
      <c r="AB13" s="47"/>
      <c r="AC13" s="47"/>
      <c r="AD13" s="1006"/>
      <c r="AE13" s="1006"/>
      <c r="AF13" s="1000"/>
      <c r="AG13" s="1000"/>
      <c r="AH13" s="1000"/>
      <c r="AI13" s="1000"/>
      <c r="AJ13" s="549"/>
      <c r="AK13" s="332"/>
      <c r="AL13" s="549"/>
      <c r="AM13" s="332"/>
      <c r="AN13" s="550"/>
      <c r="AO13" s="332"/>
      <c r="AP13" s="549"/>
      <c r="AQ13" s="332"/>
      <c r="AR13" s="71"/>
      <c r="AS13" s="71"/>
      <c r="AT13" s="71"/>
      <c r="AU13" s="71"/>
    </row>
    <row r="14" spans="1:47" s="6" customFormat="1" ht="17.25" customHeight="1">
      <c r="A14" s="1505" t="s">
        <v>20</v>
      </c>
      <c r="B14" s="1726"/>
      <c r="C14" s="334">
        <v>515</v>
      </c>
      <c r="D14" s="742">
        <v>4731</v>
      </c>
      <c r="E14" s="742">
        <v>91841</v>
      </c>
      <c r="F14" s="742">
        <v>32010</v>
      </c>
      <c r="G14" s="404">
        <v>22095</v>
      </c>
      <c r="H14" s="334">
        <v>1096</v>
      </c>
      <c r="I14" s="742">
        <v>12674</v>
      </c>
      <c r="J14" s="402">
        <v>312628</v>
      </c>
      <c r="K14" s="742">
        <v>72927</v>
      </c>
      <c r="L14" s="1140">
        <v>52706</v>
      </c>
      <c r="M14" s="184">
        <v>354</v>
      </c>
      <c r="N14" s="401">
        <v>555</v>
      </c>
      <c r="O14" s="401">
        <v>20437</v>
      </c>
      <c r="P14" s="402">
        <v>10197</v>
      </c>
      <c r="Q14" s="404">
        <v>2939</v>
      </c>
      <c r="S14" s="332"/>
      <c r="T14" s="332"/>
      <c r="U14" s="332"/>
      <c r="V14" s="332"/>
      <c r="W14" s="332"/>
      <c r="X14" s="568"/>
      <c r="Y14" s="47"/>
      <c r="Z14" s="47"/>
      <c r="AA14" s="47"/>
      <c r="AB14" s="47"/>
      <c r="AC14" s="47"/>
      <c r="AD14" s="1006"/>
      <c r="AE14" s="1006"/>
      <c r="AF14" s="1000"/>
      <c r="AG14" s="1000"/>
      <c r="AH14" s="1000"/>
      <c r="AI14" s="1000"/>
      <c r="AJ14" s="550"/>
      <c r="AK14" s="332"/>
      <c r="AL14" s="550"/>
      <c r="AM14" s="332"/>
      <c r="AN14" s="550"/>
      <c r="AO14" s="332"/>
      <c r="AP14" s="549"/>
      <c r="AQ14" s="1002"/>
      <c r="AR14" s="71"/>
      <c r="AS14" s="71"/>
      <c r="AT14" s="71"/>
      <c r="AU14" s="71"/>
    </row>
    <row r="15" spans="1:47" s="6" customFormat="1" ht="17.25" customHeight="1">
      <c r="A15" s="1505" t="s">
        <v>21</v>
      </c>
      <c r="B15" s="1726"/>
      <c r="C15" s="334">
        <v>519</v>
      </c>
      <c r="D15" s="742">
        <v>4609</v>
      </c>
      <c r="E15" s="742">
        <v>89467</v>
      </c>
      <c r="F15" s="742">
        <v>31112</v>
      </c>
      <c r="G15" s="404">
        <v>22244</v>
      </c>
      <c r="H15" s="334">
        <v>1093</v>
      </c>
      <c r="I15" s="742">
        <v>12662</v>
      </c>
      <c r="J15" s="742">
        <v>314000</v>
      </c>
      <c r="K15" s="742">
        <v>73545</v>
      </c>
      <c r="L15" s="1140">
        <v>53020</v>
      </c>
      <c r="M15" s="184">
        <v>345</v>
      </c>
      <c r="N15" s="401">
        <v>528</v>
      </c>
      <c r="O15" s="401">
        <v>18978</v>
      </c>
      <c r="P15" s="402">
        <v>9862</v>
      </c>
      <c r="Q15" s="404">
        <v>2724</v>
      </c>
      <c r="S15" s="332"/>
      <c r="T15" s="332"/>
      <c r="U15" s="332"/>
      <c r="V15" s="332"/>
      <c r="W15" s="332"/>
      <c r="X15" s="568"/>
      <c r="Y15" s="47"/>
      <c r="Z15" s="47"/>
      <c r="AA15" s="47"/>
      <c r="AB15" s="47"/>
      <c r="AC15" s="47"/>
      <c r="AD15" s="1006"/>
      <c r="AE15" s="1006"/>
      <c r="AF15" s="1000"/>
      <c r="AG15" s="1000"/>
      <c r="AH15" s="1000"/>
      <c r="AI15" s="1000"/>
      <c r="AJ15" s="550"/>
      <c r="AK15" s="332"/>
      <c r="AL15" s="550"/>
      <c r="AM15" s="332"/>
      <c r="AN15" s="550"/>
      <c r="AO15" s="332"/>
      <c r="AP15" s="549"/>
      <c r="AQ15" s="1002"/>
      <c r="AR15" s="71"/>
      <c r="AS15" s="71"/>
      <c r="AT15" s="71"/>
      <c r="AU15" s="71"/>
    </row>
    <row r="16" spans="1:47" s="11" customFormat="1" ht="17.25" customHeight="1">
      <c r="A16" s="1505" t="s">
        <v>244</v>
      </c>
      <c r="B16" s="1726"/>
      <c r="C16" s="334">
        <v>517</v>
      </c>
      <c r="D16" s="742">
        <v>4504</v>
      </c>
      <c r="E16" s="742">
        <v>87437</v>
      </c>
      <c r="F16" s="742">
        <v>31376</v>
      </c>
      <c r="G16" s="172">
        <v>21917</v>
      </c>
      <c r="H16" s="334">
        <v>1091</v>
      </c>
      <c r="I16" s="184">
        <v>12711</v>
      </c>
      <c r="J16" s="742">
        <v>315000</v>
      </c>
      <c r="K16" s="742">
        <v>73507</v>
      </c>
      <c r="L16" s="1141">
        <v>52998</v>
      </c>
      <c r="M16" s="184">
        <v>337</v>
      </c>
      <c r="N16" s="401">
        <v>512</v>
      </c>
      <c r="O16" s="401">
        <v>16486</v>
      </c>
      <c r="P16" s="401">
        <v>8060</v>
      </c>
      <c r="Q16" s="404">
        <v>2523</v>
      </c>
      <c r="S16" s="332"/>
      <c r="T16" s="332"/>
      <c r="U16" s="332"/>
      <c r="V16" s="332"/>
      <c r="W16" s="332"/>
      <c r="X16" s="568"/>
      <c r="Y16" s="47"/>
      <c r="Z16" s="47"/>
      <c r="AA16" s="47"/>
      <c r="AB16" s="47"/>
      <c r="AC16" s="47"/>
      <c r="AD16" s="1006"/>
      <c r="AE16" s="1006"/>
      <c r="AF16" s="1000"/>
      <c r="AG16" s="1000"/>
      <c r="AH16" s="1000"/>
      <c r="AI16" s="1000"/>
      <c r="AJ16" s="550"/>
      <c r="AK16" s="332"/>
      <c r="AL16" s="550"/>
      <c r="AM16" s="332"/>
      <c r="AN16" s="550"/>
      <c r="AO16" s="332"/>
      <c r="AP16" s="549"/>
      <c r="AQ16" s="1002"/>
      <c r="AR16" s="210"/>
      <c r="AS16" s="210"/>
      <c r="AT16" s="210"/>
      <c r="AU16" s="210"/>
    </row>
    <row r="17" spans="1:47" s="440" customFormat="1" ht="17.25" customHeight="1" thickBot="1">
      <c r="A17" s="1555" t="s">
        <v>321</v>
      </c>
      <c r="B17" s="1800"/>
      <c r="C17" s="321">
        <v>509</v>
      </c>
      <c r="D17" s="331">
        <v>4491</v>
      </c>
      <c r="E17" s="331">
        <v>86590</v>
      </c>
      <c r="F17" s="331">
        <v>31524</v>
      </c>
      <c r="G17" s="1138" t="s">
        <v>64</v>
      </c>
      <c r="H17" s="321">
        <v>1077</v>
      </c>
      <c r="I17" s="331">
        <v>12805</v>
      </c>
      <c r="J17" s="331">
        <v>316698</v>
      </c>
      <c r="K17" s="331">
        <v>73684</v>
      </c>
      <c r="L17" s="1142" t="s">
        <v>64</v>
      </c>
      <c r="M17" s="331">
        <v>316</v>
      </c>
      <c r="N17" s="331">
        <v>488</v>
      </c>
      <c r="O17" s="331">
        <v>14803</v>
      </c>
      <c r="P17" s="331">
        <v>7295</v>
      </c>
      <c r="Q17" s="544" t="s">
        <v>64</v>
      </c>
      <c r="S17" s="332"/>
      <c r="T17" s="332"/>
      <c r="U17" s="332"/>
      <c r="V17" s="332"/>
      <c r="W17" s="332"/>
      <c r="X17" s="568"/>
      <c r="Y17" s="47"/>
      <c r="Z17" s="47"/>
      <c r="AA17" s="47"/>
      <c r="AB17" s="47"/>
      <c r="AC17" s="47"/>
      <c r="AD17" s="1006"/>
      <c r="AE17" s="1006"/>
      <c r="AF17" s="1000"/>
      <c r="AG17" s="1000"/>
      <c r="AH17" s="1000"/>
      <c r="AI17" s="1000"/>
      <c r="AJ17" s="550"/>
      <c r="AK17" s="332"/>
      <c r="AL17" s="550"/>
      <c r="AM17" s="332"/>
      <c r="AN17" s="550"/>
      <c r="AO17" s="332"/>
      <c r="AP17" s="549"/>
      <c r="AQ17" s="1002"/>
      <c r="AR17" s="210"/>
      <c r="AS17" s="210"/>
      <c r="AT17" s="210"/>
      <c r="AU17" s="210"/>
    </row>
    <row r="18" spans="1:47" s="11" customFormat="1" ht="17.25" customHeight="1">
      <c r="A18" s="1514" t="s">
        <v>718</v>
      </c>
      <c r="B18" s="1242" t="s">
        <v>327</v>
      </c>
      <c r="C18" s="1245">
        <f>C17-C16</f>
        <v>-8</v>
      </c>
      <c r="D18" s="1246">
        <f t="shared" ref="D18:P18" si="0">D17-D16</f>
        <v>-13</v>
      </c>
      <c r="E18" s="1246">
        <f t="shared" si="0"/>
        <v>-847</v>
      </c>
      <c r="F18" s="1246">
        <f t="shared" si="0"/>
        <v>148</v>
      </c>
      <c r="G18" s="1309" t="s">
        <v>64</v>
      </c>
      <c r="H18" s="1245">
        <f t="shared" si="0"/>
        <v>-14</v>
      </c>
      <c r="I18" s="1246">
        <f t="shared" si="0"/>
        <v>94</v>
      </c>
      <c r="J18" s="1246">
        <f t="shared" si="0"/>
        <v>1698</v>
      </c>
      <c r="K18" s="1246">
        <f t="shared" si="0"/>
        <v>177</v>
      </c>
      <c r="L18" s="1309" t="s">
        <v>64</v>
      </c>
      <c r="M18" s="1307">
        <f t="shared" si="0"/>
        <v>-21</v>
      </c>
      <c r="N18" s="1246">
        <f t="shared" si="0"/>
        <v>-24</v>
      </c>
      <c r="O18" s="1246">
        <f t="shared" si="0"/>
        <v>-1683</v>
      </c>
      <c r="P18" s="1246">
        <f t="shared" si="0"/>
        <v>-765</v>
      </c>
      <c r="Q18" s="1309" t="s">
        <v>64</v>
      </c>
      <c r="S18" s="304"/>
      <c r="T18" s="304"/>
      <c r="U18" s="304"/>
      <c r="V18" s="304"/>
      <c r="W18" s="304"/>
      <c r="X18" s="210"/>
      <c r="Y18" s="210"/>
      <c r="Z18" s="210"/>
      <c r="AA18" s="210"/>
      <c r="AB18" s="210"/>
      <c r="AC18" s="210"/>
      <c r="AD18" s="1004"/>
      <c r="AE18" s="915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210"/>
      <c r="AS18" s="210"/>
      <c r="AT18" s="210"/>
      <c r="AU18" s="210"/>
    </row>
    <row r="19" spans="1:47" s="11" customFormat="1" ht="17.25" customHeight="1">
      <c r="A19" s="1497"/>
      <c r="B19" s="1250" t="s">
        <v>328</v>
      </c>
      <c r="C19" s="1253">
        <f>C17/C16-1</f>
        <v>-1.5473887814313358E-2</v>
      </c>
      <c r="D19" s="1254">
        <f t="shared" ref="D19:P19" si="1">D17/D16-1</f>
        <v>-2.8863232682060369E-3</v>
      </c>
      <c r="E19" s="1254">
        <f t="shared" si="1"/>
        <v>-9.6869746217276287E-3</v>
      </c>
      <c r="F19" s="1254">
        <f t="shared" si="1"/>
        <v>4.7169811320755262E-3</v>
      </c>
      <c r="G19" s="1321" t="s">
        <v>64</v>
      </c>
      <c r="H19" s="1253">
        <f t="shared" si="1"/>
        <v>-1.2832263978001857E-2</v>
      </c>
      <c r="I19" s="1254">
        <f t="shared" si="1"/>
        <v>7.3951695381953009E-3</v>
      </c>
      <c r="J19" s="1254">
        <f t="shared" si="1"/>
        <v>5.3904761904761678E-3</v>
      </c>
      <c r="K19" s="1254">
        <f t="shared" si="1"/>
        <v>2.4079339382643283E-3</v>
      </c>
      <c r="L19" s="1321" t="s">
        <v>64</v>
      </c>
      <c r="M19" s="1319">
        <f t="shared" si="1"/>
        <v>-6.2314540059347223E-2</v>
      </c>
      <c r="N19" s="1254">
        <f t="shared" si="1"/>
        <v>-4.6875E-2</v>
      </c>
      <c r="O19" s="1254">
        <f t="shared" si="1"/>
        <v>-0.10208661894941162</v>
      </c>
      <c r="P19" s="1254">
        <f t="shared" si="1"/>
        <v>-9.4913151364764303E-2</v>
      </c>
      <c r="Q19" s="1321" t="s">
        <v>64</v>
      </c>
      <c r="S19" s="991"/>
      <c r="T19" s="991"/>
      <c r="U19" s="991"/>
      <c r="V19" s="991"/>
      <c r="W19" s="991"/>
      <c r="X19" s="210"/>
      <c r="Y19" s="210"/>
      <c r="Z19" s="210"/>
      <c r="AA19" s="210"/>
      <c r="AB19" s="210"/>
      <c r="AC19" s="210"/>
      <c r="AD19" s="1004"/>
      <c r="AE19" s="993"/>
      <c r="AF19" s="991"/>
      <c r="AG19" s="991"/>
      <c r="AH19" s="991"/>
      <c r="AI19" s="991"/>
      <c r="AJ19" s="991"/>
      <c r="AK19" s="991"/>
      <c r="AL19" s="991"/>
      <c r="AM19" s="991"/>
      <c r="AN19" s="991"/>
      <c r="AO19" s="991"/>
      <c r="AP19" s="991"/>
      <c r="AQ19" s="991"/>
      <c r="AR19" s="210"/>
      <c r="AS19" s="210"/>
      <c r="AT19" s="210"/>
      <c r="AU19" s="210"/>
    </row>
    <row r="20" spans="1:47" s="11" customFormat="1" ht="17.25" customHeight="1">
      <c r="A20" s="1496" t="s">
        <v>719</v>
      </c>
      <c r="B20" s="1270" t="s">
        <v>327</v>
      </c>
      <c r="C20" s="1273">
        <f>C17-C12</f>
        <v>-14</v>
      </c>
      <c r="D20" s="1274">
        <f t="shared" ref="D20:P20" si="2">D17-D12</f>
        <v>-357</v>
      </c>
      <c r="E20" s="1274">
        <f t="shared" si="2"/>
        <v>-10901</v>
      </c>
      <c r="F20" s="1274">
        <f t="shared" si="2"/>
        <v>-1605</v>
      </c>
      <c r="G20" s="1317" t="s">
        <v>64</v>
      </c>
      <c r="H20" s="1273">
        <f t="shared" si="2"/>
        <v>-54</v>
      </c>
      <c r="I20" s="1274">
        <f t="shared" si="2"/>
        <v>-271</v>
      </c>
      <c r="J20" s="1274">
        <f t="shared" si="2"/>
        <v>-6155</v>
      </c>
      <c r="K20" s="1274">
        <f t="shared" si="2"/>
        <v>796</v>
      </c>
      <c r="L20" s="1317" t="s">
        <v>64</v>
      </c>
      <c r="M20" s="1315">
        <f t="shared" si="2"/>
        <v>-65</v>
      </c>
      <c r="N20" s="1274">
        <f t="shared" si="2"/>
        <v>-147</v>
      </c>
      <c r="O20" s="1274">
        <f t="shared" si="2"/>
        <v>-11680</v>
      </c>
      <c r="P20" s="1274">
        <f t="shared" si="2"/>
        <v>-5748</v>
      </c>
      <c r="Q20" s="1317" t="s">
        <v>64</v>
      </c>
      <c r="S20" s="304"/>
      <c r="T20" s="304"/>
      <c r="U20" s="304"/>
      <c r="V20" s="304"/>
      <c r="W20" s="304"/>
      <c r="X20" s="210"/>
      <c r="Y20" s="210"/>
      <c r="Z20" s="210"/>
      <c r="AA20" s="210"/>
      <c r="AB20" s="210"/>
      <c r="AC20" s="210"/>
      <c r="AD20" s="1004"/>
      <c r="AE20" s="915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210"/>
      <c r="AS20" s="210"/>
      <c r="AT20" s="210"/>
      <c r="AU20" s="210"/>
    </row>
    <row r="21" spans="1:47" ht="17.25" customHeight="1">
      <c r="A21" s="1497"/>
      <c r="B21" s="1250" t="s">
        <v>328</v>
      </c>
      <c r="C21" s="1253">
        <f>C17/C12-1</f>
        <v>-2.6768642447418722E-2</v>
      </c>
      <c r="D21" s="1254">
        <f t="shared" ref="D21:P21" si="3">D17/D12-1</f>
        <v>-7.3638613861386149E-2</v>
      </c>
      <c r="E21" s="1254">
        <f t="shared" si="3"/>
        <v>-0.11181544963124801</v>
      </c>
      <c r="F21" s="1254">
        <f t="shared" si="3"/>
        <v>-4.8446979987322281E-2</v>
      </c>
      <c r="G21" s="1321" t="s">
        <v>64</v>
      </c>
      <c r="H21" s="1253">
        <f t="shared" si="3"/>
        <v>-4.7745358090185652E-2</v>
      </c>
      <c r="I21" s="1254">
        <f t="shared" si="3"/>
        <v>-2.0724992352401328E-2</v>
      </c>
      <c r="J21" s="1254">
        <f t="shared" si="3"/>
        <v>-1.9064403923767181E-2</v>
      </c>
      <c r="K21" s="1254">
        <f t="shared" si="3"/>
        <v>1.0920864888596116E-2</v>
      </c>
      <c r="L21" s="1321" t="s">
        <v>64</v>
      </c>
      <c r="M21" s="1319">
        <f t="shared" si="3"/>
        <v>-0.17060367454068237</v>
      </c>
      <c r="N21" s="1254">
        <f t="shared" si="3"/>
        <v>-0.23149606299212599</v>
      </c>
      <c r="O21" s="1254">
        <f t="shared" si="3"/>
        <v>-0.44103764679228186</v>
      </c>
      <c r="P21" s="1254">
        <f t="shared" si="3"/>
        <v>-0.44069615885915814</v>
      </c>
      <c r="Q21" s="1321" t="s">
        <v>64</v>
      </c>
      <c r="S21" s="991"/>
      <c r="T21" s="991"/>
      <c r="U21" s="991"/>
      <c r="V21" s="991"/>
      <c r="W21" s="991"/>
      <c r="X21" s="171"/>
      <c r="Y21" s="171"/>
      <c r="Z21" s="171"/>
      <c r="AA21" s="171"/>
      <c r="AB21" s="171"/>
      <c r="AC21" s="171"/>
      <c r="AD21" s="1004"/>
      <c r="AE21" s="993"/>
      <c r="AF21" s="991"/>
      <c r="AG21" s="991"/>
      <c r="AH21" s="991"/>
      <c r="AI21" s="991"/>
      <c r="AJ21" s="991"/>
      <c r="AK21" s="991"/>
      <c r="AL21" s="991"/>
      <c r="AM21" s="991"/>
      <c r="AN21" s="991"/>
      <c r="AO21" s="991"/>
      <c r="AP21" s="991"/>
      <c r="AQ21" s="991"/>
      <c r="AR21" s="171"/>
      <c r="AS21" s="171"/>
      <c r="AT21" s="171"/>
      <c r="AU21" s="171"/>
    </row>
    <row r="22" spans="1:47" ht="17.25" customHeight="1">
      <c r="A22" s="1496" t="s">
        <v>720</v>
      </c>
      <c r="B22" s="1270" t="s">
        <v>327</v>
      </c>
      <c r="C22" s="1273">
        <f>C17-C7</f>
        <v>-32</v>
      </c>
      <c r="D22" s="1274">
        <f t="shared" ref="D22:P22" si="4">D17-D7</f>
        <v>-1191</v>
      </c>
      <c r="E22" s="1274">
        <f t="shared" si="4"/>
        <v>-29811</v>
      </c>
      <c r="F22" s="1274">
        <f t="shared" si="4"/>
        <v>-8905</v>
      </c>
      <c r="G22" s="1317" t="s">
        <v>64</v>
      </c>
      <c r="H22" s="1273">
        <f t="shared" si="4"/>
        <v>-162</v>
      </c>
      <c r="I22" s="1274">
        <f t="shared" si="4"/>
        <v>-2094</v>
      </c>
      <c r="J22" s="1274">
        <f t="shared" si="4"/>
        <v>-84373</v>
      </c>
      <c r="K22" s="1274">
        <f t="shared" si="4"/>
        <v>-21033</v>
      </c>
      <c r="L22" s="1317" t="s">
        <v>64</v>
      </c>
      <c r="M22" s="1315">
        <f t="shared" si="4"/>
        <v>-127</v>
      </c>
      <c r="N22" s="1274">
        <f t="shared" si="4"/>
        <v>-351</v>
      </c>
      <c r="O22" s="1274">
        <f t="shared" si="4"/>
        <v>-30256</v>
      </c>
      <c r="P22" s="1274">
        <f t="shared" si="4"/>
        <v>-15434</v>
      </c>
      <c r="Q22" s="1317" t="s">
        <v>64</v>
      </c>
      <c r="S22" s="304"/>
      <c r="T22" s="304"/>
      <c r="U22" s="304"/>
      <c r="V22" s="304"/>
      <c r="W22" s="304"/>
      <c r="X22" s="171"/>
      <c r="Y22" s="171"/>
      <c r="Z22" s="171"/>
      <c r="AA22" s="171"/>
      <c r="AB22" s="171"/>
      <c r="AC22" s="171"/>
      <c r="AD22" s="1004"/>
      <c r="AE22" s="915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171"/>
      <c r="AS22" s="171"/>
      <c r="AT22" s="171"/>
      <c r="AU22" s="171"/>
    </row>
    <row r="23" spans="1:47" ht="17.25" customHeight="1" thickBot="1">
      <c r="A23" s="1498"/>
      <c r="B23" s="1290" t="s">
        <v>328</v>
      </c>
      <c r="C23" s="1291">
        <f>C17/C7-1</f>
        <v>-5.9149722735674648E-2</v>
      </c>
      <c r="D23" s="1292">
        <f t="shared" ref="D23:P23" si="5">D17/D7-1</f>
        <v>-0.20960929250263993</v>
      </c>
      <c r="E23" s="1292">
        <f t="shared" si="5"/>
        <v>-0.25610604719890717</v>
      </c>
      <c r="F23" s="1292">
        <f t="shared" si="5"/>
        <v>-0.22026268272774496</v>
      </c>
      <c r="G23" s="1366" t="s">
        <v>64</v>
      </c>
      <c r="H23" s="1291">
        <f t="shared" si="5"/>
        <v>-0.13075060532687655</v>
      </c>
      <c r="I23" s="1292">
        <f t="shared" si="5"/>
        <v>-0.14054634539230826</v>
      </c>
      <c r="J23" s="1292">
        <f t="shared" si="5"/>
        <v>-0.21036923636962035</v>
      </c>
      <c r="K23" s="1292">
        <f t="shared" si="5"/>
        <v>-0.2220615095495001</v>
      </c>
      <c r="L23" s="1366" t="s">
        <v>64</v>
      </c>
      <c r="M23" s="1368">
        <f t="shared" si="5"/>
        <v>-0.28668171557562072</v>
      </c>
      <c r="N23" s="1292">
        <f t="shared" si="5"/>
        <v>-0.41835518474374256</v>
      </c>
      <c r="O23" s="1292">
        <f t="shared" si="5"/>
        <v>-0.67147517699016845</v>
      </c>
      <c r="P23" s="1292">
        <f t="shared" si="5"/>
        <v>-0.67904439262616045</v>
      </c>
      <c r="Q23" s="1366" t="s">
        <v>64</v>
      </c>
      <c r="S23" s="991"/>
      <c r="T23" s="991"/>
      <c r="U23" s="991"/>
      <c r="V23" s="991"/>
      <c r="W23" s="991"/>
      <c r="X23" s="171"/>
      <c r="Y23" s="171"/>
      <c r="Z23" s="171"/>
      <c r="AA23" s="171"/>
      <c r="AB23" s="171"/>
      <c r="AC23" s="171"/>
      <c r="AD23" s="1004"/>
      <c r="AE23" s="993"/>
      <c r="AF23" s="991"/>
      <c r="AG23" s="991"/>
      <c r="AH23" s="991"/>
      <c r="AI23" s="991"/>
      <c r="AJ23" s="991"/>
      <c r="AK23" s="991"/>
      <c r="AL23" s="991"/>
      <c r="AM23" s="991"/>
      <c r="AN23" s="991"/>
      <c r="AO23" s="991"/>
      <c r="AP23" s="991"/>
      <c r="AQ23" s="991"/>
      <c r="AR23" s="171"/>
      <c r="AS23" s="171"/>
      <c r="AT23" s="171"/>
      <c r="AU23" s="171"/>
    </row>
    <row r="24" spans="1:47" ht="17.25" customHeight="1">
      <c r="A24" s="209" t="s">
        <v>790</v>
      </c>
      <c r="B24" s="302"/>
      <c r="C24" s="302"/>
      <c r="D24" s="302"/>
      <c r="E24" s="302"/>
      <c r="F24" s="302"/>
      <c r="G24" s="302"/>
      <c r="H24" s="332"/>
      <c r="I24" s="171"/>
      <c r="J24" s="302"/>
      <c r="K24" s="302"/>
      <c r="L24" s="302"/>
      <c r="M24" s="302"/>
      <c r="N24" s="302"/>
      <c r="O24" s="302"/>
      <c r="P24" s="302"/>
      <c r="Q24" s="302"/>
      <c r="AD24" s="1003"/>
    </row>
    <row r="25" spans="1:47" s="383" customFormat="1" ht="29.25" customHeight="1">
      <c r="A25" s="1804" t="s">
        <v>930</v>
      </c>
      <c r="B25" s="1804"/>
      <c r="C25" s="1804"/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1804"/>
      <c r="AD25" s="1003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7" ht="17.25" customHeight="1">
      <c r="A26" s="1035" t="s">
        <v>791</v>
      </c>
      <c r="H26" s="443"/>
      <c r="AD26" s="441"/>
    </row>
    <row r="27" spans="1:47" ht="17.25" customHeight="1">
      <c r="A27" s="1035" t="s">
        <v>792</v>
      </c>
      <c r="H27" s="443"/>
      <c r="L27" s="383"/>
      <c r="AD27" s="385"/>
    </row>
    <row r="28" spans="1:47" ht="17.25" customHeight="1">
      <c r="H28" s="443"/>
    </row>
    <row r="29" spans="1:47">
      <c r="H29" s="443"/>
    </row>
    <row r="30" spans="1:47">
      <c r="H30" s="443"/>
    </row>
    <row r="32" spans="1:47">
      <c r="A32" s="324" t="s">
        <v>79</v>
      </c>
    </row>
  </sheetData>
  <mergeCells count="36">
    <mergeCell ref="A18:A19"/>
    <mergeCell ref="A25:Q25"/>
    <mergeCell ref="A20:A21"/>
    <mergeCell ref="M5:M6"/>
    <mergeCell ref="N5:N6"/>
    <mergeCell ref="O5:O6"/>
    <mergeCell ref="A22:A23"/>
    <mergeCell ref="A3:B6"/>
    <mergeCell ref="C3:G4"/>
    <mergeCell ref="H3:L4"/>
    <mergeCell ref="M3:Q4"/>
    <mergeCell ref="C5:C6"/>
    <mergeCell ref="D5:D6"/>
    <mergeCell ref="G5:G6"/>
    <mergeCell ref="F5:F6"/>
    <mergeCell ref="K5:K6"/>
    <mergeCell ref="AN3:AO3"/>
    <mergeCell ref="P5:P6"/>
    <mergeCell ref="H5:H6"/>
    <mergeCell ref="L5:L6"/>
    <mergeCell ref="AP3:AQ3"/>
    <mergeCell ref="I5:I6"/>
    <mergeCell ref="J5:J6"/>
    <mergeCell ref="Q5:Q6"/>
    <mergeCell ref="E5:E6"/>
    <mergeCell ref="A16:B16"/>
    <mergeCell ref="A17:B17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F23 C18:F18 H18:K18 H23:K23 M18:P18 H19:K19 M19:P19 H20:K20 M20:P20 H21:K21 M21:P21 H22:K22 M22:P22 M23:P23" unlockedFormula="1"/>
  </ignoredError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Q36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3" width="7.28515625" customWidth="1"/>
    <col min="4" max="5" width="7.28515625" style="383" customWidth="1"/>
    <col min="6" max="8" width="7.28515625" customWidth="1"/>
    <col min="9" max="10" width="7.28515625" style="383" customWidth="1"/>
    <col min="11" max="13" width="7.28515625" customWidth="1"/>
    <col min="14" max="15" width="7.28515625" style="383" customWidth="1"/>
    <col min="16" max="17" width="7.28515625" customWidth="1"/>
    <col min="18" max="18" width="7.5703125" customWidth="1"/>
  </cols>
  <sheetData>
    <row r="1" spans="1:17" ht="17.25" customHeight="1">
      <c r="A1" s="438" t="s">
        <v>612</v>
      </c>
      <c r="B1" s="325"/>
      <c r="C1" s="325"/>
      <c r="D1" s="378"/>
      <c r="E1" s="378"/>
      <c r="F1" s="325"/>
      <c r="G1" s="325"/>
      <c r="H1" s="325"/>
      <c r="I1" s="378"/>
      <c r="J1" s="378"/>
      <c r="K1" s="325"/>
      <c r="L1" s="325"/>
      <c r="M1" s="325"/>
      <c r="N1" s="378"/>
      <c r="O1" s="378"/>
      <c r="P1" s="325"/>
      <c r="Q1" s="325"/>
    </row>
    <row r="2" spans="1:17" ht="17.25" customHeight="1" thickBot="1">
      <c r="A2" s="701" t="s">
        <v>329</v>
      </c>
      <c r="B2" s="326"/>
      <c r="C2" s="326"/>
      <c r="D2" s="379"/>
      <c r="E2" s="379"/>
      <c r="F2" s="326"/>
      <c r="G2" s="326"/>
      <c r="H2" s="326"/>
      <c r="I2" s="379"/>
      <c r="J2" s="379"/>
      <c r="K2" s="326"/>
      <c r="L2" s="326"/>
      <c r="M2" s="326"/>
      <c r="N2" s="379"/>
      <c r="O2" s="379"/>
      <c r="P2" s="326"/>
      <c r="Q2" s="326"/>
    </row>
    <row r="3" spans="1:17" ht="17.25" customHeight="1">
      <c r="A3" s="1499" t="s">
        <v>334</v>
      </c>
      <c r="B3" s="1500"/>
      <c r="C3" s="1641" t="s">
        <v>469</v>
      </c>
      <c r="D3" s="1642"/>
      <c r="E3" s="1642"/>
      <c r="F3" s="1642"/>
      <c r="G3" s="1643"/>
      <c r="H3" s="1656" t="s">
        <v>503</v>
      </c>
      <c r="I3" s="1657"/>
      <c r="J3" s="1657"/>
      <c r="K3" s="1657"/>
      <c r="L3" s="1658"/>
      <c r="M3" s="1812" t="s">
        <v>462</v>
      </c>
      <c r="N3" s="1583"/>
      <c r="O3" s="1583"/>
      <c r="P3" s="1583"/>
      <c r="Q3" s="1584"/>
    </row>
    <row r="4" spans="1:17" ht="13.5" customHeight="1">
      <c r="A4" s="1501"/>
      <c r="B4" s="1502"/>
      <c r="C4" s="1507" t="s">
        <v>5</v>
      </c>
      <c r="D4" s="1567" t="s">
        <v>443</v>
      </c>
      <c r="E4" s="1708"/>
      <c r="F4" s="1575" t="s">
        <v>319</v>
      </c>
      <c r="G4" s="1576"/>
      <c r="H4" s="1507" t="s">
        <v>5</v>
      </c>
      <c r="I4" s="1567" t="s">
        <v>443</v>
      </c>
      <c r="J4" s="1708"/>
      <c r="K4" s="1575" t="s">
        <v>319</v>
      </c>
      <c r="L4" s="1576"/>
      <c r="M4" s="1507" t="s">
        <v>5</v>
      </c>
      <c r="N4" s="1567" t="s">
        <v>443</v>
      </c>
      <c r="O4" s="1708"/>
      <c r="P4" s="1575" t="s">
        <v>319</v>
      </c>
      <c r="Q4" s="1576"/>
    </row>
    <row r="5" spans="1:17" ht="13.5" customHeight="1">
      <c r="A5" s="1501"/>
      <c r="B5" s="1502"/>
      <c r="C5" s="1709"/>
      <c r="D5" s="1708"/>
      <c r="E5" s="1708"/>
      <c r="F5" s="1813"/>
      <c r="G5" s="1576"/>
      <c r="H5" s="1709"/>
      <c r="I5" s="1708"/>
      <c r="J5" s="1708"/>
      <c r="K5" s="1813"/>
      <c r="L5" s="1576"/>
      <c r="M5" s="1709"/>
      <c r="N5" s="1708"/>
      <c r="O5" s="1708"/>
      <c r="P5" s="1813"/>
      <c r="Q5" s="1576"/>
    </row>
    <row r="6" spans="1:17" ht="17.25" customHeight="1" thickBot="1">
      <c r="A6" s="1503"/>
      <c r="B6" s="1504"/>
      <c r="C6" s="1509"/>
      <c r="D6" s="1404" t="s">
        <v>8</v>
      </c>
      <c r="E6" s="1404" t="s">
        <v>246</v>
      </c>
      <c r="F6" s="1404" t="s">
        <v>283</v>
      </c>
      <c r="G6" s="1405" t="s">
        <v>51</v>
      </c>
      <c r="H6" s="1509"/>
      <c r="I6" s="1404" t="s">
        <v>8</v>
      </c>
      <c r="J6" s="1404" t="s">
        <v>246</v>
      </c>
      <c r="K6" s="1404" t="s">
        <v>283</v>
      </c>
      <c r="L6" s="1405" t="s">
        <v>51</v>
      </c>
      <c r="M6" s="1509"/>
      <c r="N6" s="1404" t="s">
        <v>8</v>
      </c>
      <c r="O6" s="1404" t="s">
        <v>246</v>
      </c>
      <c r="P6" s="1404" t="s">
        <v>283</v>
      </c>
      <c r="Q6" s="1405" t="s">
        <v>51</v>
      </c>
    </row>
    <row r="7" spans="1:17" ht="17.25" customHeight="1">
      <c r="A7" s="1505" t="s">
        <v>13</v>
      </c>
      <c r="B7" s="1506"/>
      <c r="C7" s="333">
        <v>116401</v>
      </c>
      <c r="D7" s="741">
        <v>40248</v>
      </c>
      <c r="E7" s="741">
        <f>C7-D7</f>
        <v>76153</v>
      </c>
      <c r="F7" s="741">
        <v>115063</v>
      </c>
      <c r="G7" s="424">
        <v>1338</v>
      </c>
      <c r="H7" s="333">
        <v>401071</v>
      </c>
      <c r="I7" s="406">
        <v>219892</v>
      </c>
      <c r="J7" s="741">
        <f>H7-I7</f>
        <v>181179</v>
      </c>
      <c r="K7" s="406">
        <v>390460</v>
      </c>
      <c r="L7" s="424">
        <v>10611</v>
      </c>
      <c r="M7" s="318">
        <v>45059</v>
      </c>
      <c r="N7" s="741">
        <v>20481</v>
      </c>
      <c r="O7" s="741">
        <f>M7-N7</f>
        <v>24578</v>
      </c>
      <c r="P7" s="741">
        <v>19847</v>
      </c>
      <c r="Q7" s="424">
        <v>25212</v>
      </c>
    </row>
    <row r="8" spans="1:17" ht="17.25" customHeight="1">
      <c r="A8" s="1505" t="s">
        <v>14</v>
      </c>
      <c r="B8" s="1506"/>
      <c r="C8" s="333">
        <v>113609</v>
      </c>
      <c r="D8" s="741">
        <v>38324</v>
      </c>
      <c r="E8" s="741">
        <f t="shared" ref="E8:E17" si="0">C8-D8</f>
        <v>75285</v>
      </c>
      <c r="F8" s="741">
        <v>112230</v>
      </c>
      <c r="G8" s="424">
        <v>1379</v>
      </c>
      <c r="H8" s="333">
        <v>396214</v>
      </c>
      <c r="I8" s="406">
        <v>216187</v>
      </c>
      <c r="J8" s="741">
        <f t="shared" ref="J8:J17" si="1">H8-I8</f>
        <v>180027</v>
      </c>
      <c r="K8" s="406">
        <v>385737</v>
      </c>
      <c r="L8" s="424">
        <v>10477</v>
      </c>
      <c r="M8" s="318">
        <v>44520</v>
      </c>
      <c r="N8" s="741">
        <v>20344</v>
      </c>
      <c r="O8" s="741">
        <f t="shared" ref="O8:O17" si="2">M8-N8</f>
        <v>24176</v>
      </c>
      <c r="P8" s="741">
        <v>19699</v>
      </c>
      <c r="Q8" s="424">
        <v>24821</v>
      </c>
    </row>
    <row r="9" spans="1:17" ht="17.25" customHeight="1">
      <c r="A9" s="1505" t="s">
        <v>15</v>
      </c>
      <c r="B9" s="1506"/>
      <c r="C9" s="333">
        <v>108529</v>
      </c>
      <c r="D9" s="741">
        <v>36139</v>
      </c>
      <c r="E9" s="741">
        <f t="shared" si="0"/>
        <v>72390</v>
      </c>
      <c r="F9" s="741">
        <v>107036</v>
      </c>
      <c r="G9" s="424">
        <v>1493</v>
      </c>
      <c r="H9" s="333">
        <v>379075</v>
      </c>
      <c r="I9" s="406">
        <v>206166</v>
      </c>
      <c r="J9" s="741">
        <f t="shared" si="1"/>
        <v>172909</v>
      </c>
      <c r="K9" s="406">
        <v>368709</v>
      </c>
      <c r="L9" s="424">
        <v>10366</v>
      </c>
      <c r="M9" s="318">
        <v>43207</v>
      </c>
      <c r="N9" s="741">
        <v>19545</v>
      </c>
      <c r="O9" s="741">
        <f t="shared" si="2"/>
        <v>23662</v>
      </c>
      <c r="P9" s="741">
        <v>19259</v>
      </c>
      <c r="Q9" s="424">
        <v>23948</v>
      </c>
    </row>
    <row r="10" spans="1:17" ht="17.25" customHeight="1">
      <c r="A10" s="1505" t="s">
        <v>16</v>
      </c>
      <c r="B10" s="1506"/>
      <c r="C10" s="333">
        <v>103685</v>
      </c>
      <c r="D10" s="741">
        <v>34492</v>
      </c>
      <c r="E10" s="741">
        <f t="shared" si="0"/>
        <v>69193</v>
      </c>
      <c r="F10" s="741">
        <v>102184</v>
      </c>
      <c r="G10" s="424">
        <v>1501</v>
      </c>
      <c r="H10" s="333">
        <v>359000</v>
      </c>
      <c r="I10" s="406">
        <v>195285</v>
      </c>
      <c r="J10" s="741">
        <f t="shared" si="1"/>
        <v>163715</v>
      </c>
      <c r="K10" s="406">
        <v>349354</v>
      </c>
      <c r="L10" s="424">
        <v>9646</v>
      </c>
      <c r="M10" s="318">
        <v>36482</v>
      </c>
      <c r="N10" s="741">
        <v>16617</v>
      </c>
      <c r="O10" s="741">
        <f t="shared" si="2"/>
        <v>19865</v>
      </c>
      <c r="P10" s="741">
        <v>16843</v>
      </c>
      <c r="Q10" s="424">
        <v>19639</v>
      </c>
    </row>
    <row r="11" spans="1:17" ht="17.25" customHeight="1">
      <c r="A11" s="1505" t="s">
        <v>17</v>
      </c>
      <c r="B11" s="1506"/>
      <c r="C11" s="333">
        <v>100558</v>
      </c>
      <c r="D11" s="741">
        <v>33579</v>
      </c>
      <c r="E11" s="741">
        <f t="shared" si="0"/>
        <v>66979</v>
      </c>
      <c r="F11" s="741">
        <v>98892</v>
      </c>
      <c r="G11" s="424">
        <v>1666</v>
      </c>
      <c r="H11" s="333">
        <v>338065</v>
      </c>
      <c r="I11" s="406">
        <v>183694</v>
      </c>
      <c r="J11" s="741">
        <f t="shared" si="1"/>
        <v>154371</v>
      </c>
      <c r="K11" s="406">
        <v>328530</v>
      </c>
      <c r="L11" s="424">
        <v>9535</v>
      </c>
      <c r="M11" s="318">
        <v>30166</v>
      </c>
      <c r="N11" s="741">
        <v>13998</v>
      </c>
      <c r="O11" s="741">
        <f t="shared" si="2"/>
        <v>16168</v>
      </c>
      <c r="P11" s="741">
        <v>14357</v>
      </c>
      <c r="Q11" s="424">
        <v>15809</v>
      </c>
    </row>
    <row r="12" spans="1:17" ht="17.25" customHeight="1">
      <c r="A12" s="1505" t="s">
        <v>18</v>
      </c>
      <c r="B12" s="1506"/>
      <c r="C12" s="333">
        <v>97491</v>
      </c>
      <c r="D12" s="742">
        <v>32847</v>
      </c>
      <c r="E12" s="741">
        <f t="shared" si="0"/>
        <v>64644</v>
      </c>
      <c r="F12" s="742">
        <v>95555</v>
      </c>
      <c r="G12" s="404">
        <v>1936</v>
      </c>
      <c r="H12" s="334">
        <v>322853</v>
      </c>
      <c r="I12" s="402">
        <v>175073</v>
      </c>
      <c r="J12" s="741">
        <f t="shared" si="1"/>
        <v>147780</v>
      </c>
      <c r="K12" s="402">
        <v>313413</v>
      </c>
      <c r="L12" s="404">
        <v>9440</v>
      </c>
      <c r="M12" s="184">
        <v>26483</v>
      </c>
      <c r="N12" s="742">
        <v>11972</v>
      </c>
      <c r="O12" s="741">
        <f t="shared" si="2"/>
        <v>14511</v>
      </c>
      <c r="P12" s="742">
        <v>12962</v>
      </c>
      <c r="Q12" s="404">
        <v>13521</v>
      </c>
    </row>
    <row r="13" spans="1:17" ht="17.25" customHeight="1">
      <c r="A13" s="1505" t="s">
        <v>19</v>
      </c>
      <c r="B13" s="1506"/>
      <c r="C13" s="333">
        <v>94759</v>
      </c>
      <c r="D13" s="742">
        <v>32481</v>
      </c>
      <c r="E13" s="741">
        <f t="shared" si="0"/>
        <v>62278</v>
      </c>
      <c r="F13" s="742">
        <v>92759</v>
      </c>
      <c r="G13" s="404">
        <v>2000</v>
      </c>
      <c r="H13" s="334">
        <v>315985</v>
      </c>
      <c r="I13" s="742">
        <v>171278</v>
      </c>
      <c r="J13" s="741">
        <f t="shared" si="1"/>
        <v>144707</v>
      </c>
      <c r="K13" s="742">
        <v>306406</v>
      </c>
      <c r="L13" s="72">
        <v>9579</v>
      </c>
      <c r="M13" s="184">
        <v>22758</v>
      </c>
      <c r="N13" s="742">
        <v>10300</v>
      </c>
      <c r="O13" s="741">
        <f t="shared" si="2"/>
        <v>12458</v>
      </c>
      <c r="P13" s="742">
        <v>11367</v>
      </c>
      <c r="Q13" s="404">
        <v>11391</v>
      </c>
    </row>
    <row r="14" spans="1:17" ht="17.25" customHeight="1">
      <c r="A14" s="1505" t="s">
        <v>20</v>
      </c>
      <c r="B14" s="1506"/>
      <c r="C14" s="334">
        <v>91841</v>
      </c>
      <c r="D14" s="742">
        <v>31799</v>
      </c>
      <c r="E14" s="741">
        <f t="shared" si="0"/>
        <v>60042</v>
      </c>
      <c r="F14" s="742">
        <v>89654</v>
      </c>
      <c r="G14" s="404">
        <v>2187</v>
      </c>
      <c r="H14" s="334">
        <v>312628</v>
      </c>
      <c r="I14" s="742">
        <v>169040</v>
      </c>
      <c r="J14" s="741">
        <f t="shared" si="1"/>
        <v>143588</v>
      </c>
      <c r="K14" s="742">
        <v>303559</v>
      </c>
      <c r="L14" s="72">
        <v>9069</v>
      </c>
      <c r="M14" s="184">
        <v>20437</v>
      </c>
      <c r="N14" s="742">
        <v>9042</v>
      </c>
      <c r="O14" s="741">
        <f t="shared" si="2"/>
        <v>11395</v>
      </c>
      <c r="P14" s="742">
        <v>10256</v>
      </c>
      <c r="Q14" s="404">
        <v>10181</v>
      </c>
    </row>
    <row r="15" spans="1:17" ht="17.25" customHeight="1">
      <c r="A15" s="1505" t="s">
        <v>21</v>
      </c>
      <c r="B15" s="1506"/>
      <c r="C15" s="334">
        <v>89467</v>
      </c>
      <c r="D15" s="742">
        <v>30794</v>
      </c>
      <c r="E15" s="741">
        <f t="shared" si="0"/>
        <v>58673</v>
      </c>
      <c r="F15" s="742">
        <v>86964</v>
      </c>
      <c r="G15" s="404">
        <v>2503</v>
      </c>
      <c r="H15" s="334">
        <v>314000</v>
      </c>
      <c r="I15" s="742">
        <v>169485</v>
      </c>
      <c r="J15" s="741">
        <f t="shared" si="1"/>
        <v>144515</v>
      </c>
      <c r="K15" s="742">
        <v>305009</v>
      </c>
      <c r="L15" s="72">
        <v>8991</v>
      </c>
      <c r="M15" s="184">
        <v>18978</v>
      </c>
      <c r="N15" s="742">
        <v>8236</v>
      </c>
      <c r="O15" s="741">
        <f t="shared" si="2"/>
        <v>10742</v>
      </c>
      <c r="P15" s="742">
        <v>9745</v>
      </c>
      <c r="Q15" s="404">
        <v>9233</v>
      </c>
    </row>
    <row r="16" spans="1:17" ht="17.25" customHeight="1">
      <c r="A16" s="1505" t="s">
        <v>244</v>
      </c>
      <c r="B16" s="1506"/>
      <c r="C16" s="334">
        <v>87437</v>
      </c>
      <c r="D16" s="742">
        <v>29856</v>
      </c>
      <c r="E16" s="741">
        <f t="shared" si="0"/>
        <v>57581</v>
      </c>
      <c r="F16" s="742">
        <v>84864</v>
      </c>
      <c r="G16" s="404">
        <v>2573</v>
      </c>
      <c r="H16" s="334">
        <v>315000</v>
      </c>
      <c r="I16" s="184">
        <v>169664</v>
      </c>
      <c r="J16" s="741">
        <f t="shared" si="1"/>
        <v>145336</v>
      </c>
      <c r="K16" s="742">
        <v>306491</v>
      </c>
      <c r="L16" s="72">
        <v>8509</v>
      </c>
      <c r="M16" s="184">
        <v>16486</v>
      </c>
      <c r="N16" s="742">
        <v>7300</v>
      </c>
      <c r="O16" s="741">
        <f t="shared" si="2"/>
        <v>9186</v>
      </c>
      <c r="P16" s="742">
        <v>9084</v>
      </c>
      <c r="Q16" s="404">
        <v>7402</v>
      </c>
    </row>
    <row r="17" spans="1:17" s="383" customFormat="1" ht="17.25" customHeight="1" thickBot="1">
      <c r="A17" s="1555" t="s">
        <v>321</v>
      </c>
      <c r="B17" s="1556"/>
      <c r="C17" s="321">
        <v>86590</v>
      </c>
      <c r="D17" s="331">
        <v>29599</v>
      </c>
      <c r="E17" s="257">
        <f t="shared" si="0"/>
        <v>56991</v>
      </c>
      <c r="F17" s="331">
        <v>84002</v>
      </c>
      <c r="G17" s="528">
        <v>2588</v>
      </c>
      <c r="H17" s="321">
        <v>316698</v>
      </c>
      <c r="I17" s="331">
        <v>170700</v>
      </c>
      <c r="J17" s="257">
        <f t="shared" si="1"/>
        <v>145998</v>
      </c>
      <c r="K17" s="331">
        <v>308613</v>
      </c>
      <c r="L17" s="528">
        <v>8085</v>
      </c>
      <c r="M17" s="331">
        <v>14803</v>
      </c>
      <c r="N17" s="331">
        <v>6729</v>
      </c>
      <c r="O17" s="257">
        <f t="shared" si="2"/>
        <v>8074</v>
      </c>
      <c r="P17" s="331">
        <v>8652</v>
      </c>
      <c r="Q17" s="528">
        <v>6151</v>
      </c>
    </row>
    <row r="18" spans="1:17" ht="17.25" customHeight="1">
      <c r="A18" s="1514" t="s">
        <v>718</v>
      </c>
      <c r="B18" s="1242" t="s">
        <v>327</v>
      </c>
      <c r="C18" s="1245">
        <f>C17-C16</f>
        <v>-847</v>
      </c>
      <c r="D18" s="1246">
        <f t="shared" ref="D18:Q18" si="3">D17-D16</f>
        <v>-257</v>
      </c>
      <c r="E18" s="1246">
        <f t="shared" si="3"/>
        <v>-590</v>
      </c>
      <c r="F18" s="1246">
        <f t="shared" si="3"/>
        <v>-862</v>
      </c>
      <c r="G18" s="1247">
        <f t="shared" si="3"/>
        <v>15</v>
      </c>
      <c r="H18" s="1245">
        <f t="shared" si="3"/>
        <v>1698</v>
      </c>
      <c r="I18" s="1246">
        <f t="shared" si="3"/>
        <v>1036</v>
      </c>
      <c r="J18" s="1246">
        <f t="shared" si="3"/>
        <v>662</v>
      </c>
      <c r="K18" s="1246">
        <f t="shared" si="3"/>
        <v>2122</v>
      </c>
      <c r="L18" s="1247">
        <f t="shared" si="3"/>
        <v>-424</v>
      </c>
      <c r="M18" s="1307">
        <f t="shared" si="3"/>
        <v>-1683</v>
      </c>
      <c r="N18" s="1246">
        <f t="shared" si="3"/>
        <v>-571</v>
      </c>
      <c r="O18" s="1246">
        <f t="shared" si="3"/>
        <v>-1112</v>
      </c>
      <c r="P18" s="1246">
        <f t="shared" si="3"/>
        <v>-432</v>
      </c>
      <c r="Q18" s="1247">
        <f t="shared" si="3"/>
        <v>-1251</v>
      </c>
    </row>
    <row r="19" spans="1:17" ht="17.25" customHeight="1">
      <c r="A19" s="1497"/>
      <c r="B19" s="1250" t="s">
        <v>328</v>
      </c>
      <c r="C19" s="1253">
        <f>C17/C16-1</f>
        <v>-9.6869746217276287E-3</v>
      </c>
      <c r="D19" s="1254">
        <f t="shared" ref="D19:Q19" si="4">D17/D16-1</f>
        <v>-8.6079849946409936E-3</v>
      </c>
      <c r="E19" s="1254">
        <f t="shared" si="4"/>
        <v>-1.0246435456140013E-2</v>
      </c>
      <c r="F19" s="1254">
        <f t="shared" si="4"/>
        <v>-1.0157428355957787E-2</v>
      </c>
      <c r="G19" s="1255">
        <f t="shared" si="4"/>
        <v>5.8297706956860207E-3</v>
      </c>
      <c r="H19" s="1253">
        <f t="shared" si="4"/>
        <v>5.3904761904761678E-3</v>
      </c>
      <c r="I19" s="1254">
        <f t="shared" si="4"/>
        <v>6.1061863447755549E-3</v>
      </c>
      <c r="J19" s="1254">
        <f t="shared" si="4"/>
        <v>4.554962294269771E-3</v>
      </c>
      <c r="K19" s="1254">
        <f t="shared" si="4"/>
        <v>6.9235311966746593E-3</v>
      </c>
      <c r="L19" s="1255">
        <f t="shared" si="4"/>
        <v>-4.9829592196497852E-2</v>
      </c>
      <c r="M19" s="1319">
        <f t="shared" si="4"/>
        <v>-0.10208661894941162</v>
      </c>
      <c r="N19" s="1254">
        <f t="shared" si="4"/>
        <v>-7.8219178082191809E-2</v>
      </c>
      <c r="O19" s="1254">
        <f t="shared" si="4"/>
        <v>-0.12105377748748092</v>
      </c>
      <c r="P19" s="1254">
        <f t="shared" si="4"/>
        <v>-4.7556142668428003E-2</v>
      </c>
      <c r="Q19" s="1255">
        <f t="shared" si="4"/>
        <v>-0.16900837611456365</v>
      </c>
    </row>
    <row r="20" spans="1:17" ht="17.25" customHeight="1">
      <c r="A20" s="1496" t="s">
        <v>719</v>
      </c>
      <c r="B20" s="1270" t="s">
        <v>327</v>
      </c>
      <c r="C20" s="1273">
        <f>C17-C12</f>
        <v>-10901</v>
      </c>
      <c r="D20" s="1274">
        <f t="shared" ref="D20:Q20" si="5">D17-D12</f>
        <v>-3248</v>
      </c>
      <c r="E20" s="1274">
        <f t="shared" si="5"/>
        <v>-7653</v>
      </c>
      <c r="F20" s="1274">
        <f t="shared" si="5"/>
        <v>-11553</v>
      </c>
      <c r="G20" s="1275">
        <f t="shared" si="5"/>
        <v>652</v>
      </c>
      <c r="H20" s="1273">
        <f t="shared" si="5"/>
        <v>-6155</v>
      </c>
      <c r="I20" s="1274">
        <f t="shared" si="5"/>
        <v>-4373</v>
      </c>
      <c r="J20" s="1274">
        <f t="shared" si="5"/>
        <v>-1782</v>
      </c>
      <c r="K20" s="1274">
        <f t="shared" si="5"/>
        <v>-4800</v>
      </c>
      <c r="L20" s="1275">
        <f t="shared" si="5"/>
        <v>-1355</v>
      </c>
      <c r="M20" s="1315">
        <f t="shared" si="5"/>
        <v>-11680</v>
      </c>
      <c r="N20" s="1274">
        <f t="shared" si="5"/>
        <v>-5243</v>
      </c>
      <c r="O20" s="1274">
        <f t="shared" si="5"/>
        <v>-6437</v>
      </c>
      <c r="P20" s="1274">
        <f t="shared" si="5"/>
        <v>-4310</v>
      </c>
      <c r="Q20" s="1275">
        <f t="shared" si="5"/>
        <v>-7370</v>
      </c>
    </row>
    <row r="21" spans="1:17" ht="17.25" customHeight="1">
      <c r="A21" s="1497"/>
      <c r="B21" s="1250" t="s">
        <v>328</v>
      </c>
      <c r="C21" s="1253">
        <f>C17/C12-1</f>
        <v>-0.11181544963124801</v>
      </c>
      <c r="D21" s="1254">
        <f t="shared" ref="D21:Q21" si="6">D17/D12-1</f>
        <v>-9.8882698572167915E-2</v>
      </c>
      <c r="E21" s="1254">
        <f t="shared" si="6"/>
        <v>-0.11838685724893261</v>
      </c>
      <c r="F21" s="1254">
        <f t="shared" si="6"/>
        <v>-0.12090419130343777</v>
      </c>
      <c r="G21" s="1255">
        <f t="shared" si="6"/>
        <v>0.33677685950413228</v>
      </c>
      <c r="H21" s="1253">
        <f t="shared" si="6"/>
        <v>-1.9064403923767181E-2</v>
      </c>
      <c r="I21" s="1254">
        <f t="shared" si="6"/>
        <v>-2.4978151970892148E-2</v>
      </c>
      <c r="J21" s="1254">
        <f t="shared" si="6"/>
        <v>-1.2058465286236331E-2</v>
      </c>
      <c r="K21" s="1254">
        <f t="shared" si="6"/>
        <v>-1.5315254951134727E-2</v>
      </c>
      <c r="L21" s="1255">
        <f t="shared" si="6"/>
        <v>-0.14353813559322037</v>
      </c>
      <c r="M21" s="1319">
        <f t="shared" si="6"/>
        <v>-0.44103764679228186</v>
      </c>
      <c r="N21" s="1254">
        <f t="shared" si="6"/>
        <v>-0.4379385232208487</v>
      </c>
      <c r="O21" s="1254">
        <f t="shared" si="6"/>
        <v>-0.44359451450623666</v>
      </c>
      <c r="P21" s="1254">
        <f t="shared" si="6"/>
        <v>-0.33251041505940437</v>
      </c>
      <c r="Q21" s="1255">
        <f t="shared" si="6"/>
        <v>-0.54507802677316763</v>
      </c>
    </row>
    <row r="22" spans="1:17" ht="17.25" customHeight="1">
      <c r="A22" s="1496" t="s">
        <v>720</v>
      </c>
      <c r="B22" s="1270" t="s">
        <v>327</v>
      </c>
      <c r="C22" s="1273">
        <f>C17-C7</f>
        <v>-29811</v>
      </c>
      <c r="D22" s="1274">
        <f t="shared" ref="D22:Q22" si="7">D17-D7</f>
        <v>-10649</v>
      </c>
      <c r="E22" s="1274">
        <f t="shared" si="7"/>
        <v>-19162</v>
      </c>
      <c r="F22" s="1274">
        <f t="shared" si="7"/>
        <v>-31061</v>
      </c>
      <c r="G22" s="1275">
        <f t="shared" si="7"/>
        <v>1250</v>
      </c>
      <c r="H22" s="1273">
        <f t="shared" si="7"/>
        <v>-84373</v>
      </c>
      <c r="I22" s="1274">
        <f t="shared" si="7"/>
        <v>-49192</v>
      </c>
      <c r="J22" s="1274">
        <f t="shared" si="7"/>
        <v>-35181</v>
      </c>
      <c r="K22" s="1274">
        <f t="shared" si="7"/>
        <v>-81847</v>
      </c>
      <c r="L22" s="1275">
        <f t="shared" si="7"/>
        <v>-2526</v>
      </c>
      <c r="M22" s="1315">
        <f t="shared" si="7"/>
        <v>-30256</v>
      </c>
      <c r="N22" s="1274">
        <f t="shared" si="7"/>
        <v>-13752</v>
      </c>
      <c r="O22" s="1274">
        <f t="shared" si="7"/>
        <v>-16504</v>
      </c>
      <c r="P22" s="1274">
        <f t="shared" si="7"/>
        <v>-11195</v>
      </c>
      <c r="Q22" s="1275">
        <f t="shared" si="7"/>
        <v>-19061</v>
      </c>
    </row>
    <row r="23" spans="1:17" ht="17.25" customHeight="1" thickBot="1">
      <c r="A23" s="1498"/>
      <c r="B23" s="1290" t="s">
        <v>328</v>
      </c>
      <c r="C23" s="1291">
        <f>C17/C7-1</f>
        <v>-0.25610604719890717</v>
      </c>
      <c r="D23" s="1292">
        <f t="shared" ref="D23:Q23" si="8">D17/D7-1</f>
        <v>-0.26458457563108728</v>
      </c>
      <c r="E23" s="1292">
        <f t="shared" si="8"/>
        <v>-0.25162501805575621</v>
      </c>
      <c r="F23" s="1292">
        <f t="shared" si="8"/>
        <v>-0.26994776774462681</v>
      </c>
      <c r="G23" s="1369">
        <f t="shared" si="8"/>
        <v>0.93423019431988052</v>
      </c>
      <c r="H23" s="1291">
        <f t="shared" si="8"/>
        <v>-0.21036923636962035</v>
      </c>
      <c r="I23" s="1292">
        <f t="shared" si="8"/>
        <v>-0.22370982118494531</v>
      </c>
      <c r="J23" s="1292">
        <f t="shared" si="8"/>
        <v>-0.19417813322736077</v>
      </c>
      <c r="K23" s="1292">
        <f t="shared" si="8"/>
        <v>-0.20961686216257747</v>
      </c>
      <c r="L23" s="1369">
        <f t="shared" si="8"/>
        <v>-0.23805484874187166</v>
      </c>
      <c r="M23" s="1368">
        <f t="shared" si="8"/>
        <v>-0.67147517699016845</v>
      </c>
      <c r="N23" s="1292">
        <f t="shared" si="8"/>
        <v>-0.6714515892778673</v>
      </c>
      <c r="O23" s="1292">
        <f t="shared" si="8"/>
        <v>-0.6714948327772805</v>
      </c>
      <c r="P23" s="1292">
        <f t="shared" si="8"/>
        <v>-0.56406509799969773</v>
      </c>
      <c r="Q23" s="1369">
        <f t="shared" si="8"/>
        <v>-0.75602887513882278</v>
      </c>
    </row>
    <row r="24" spans="1:17" ht="17.25" customHeight="1">
      <c r="A24" s="209" t="s">
        <v>790</v>
      </c>
      <c r="F24" s="345"/>
      <c r="P24" s="345"/>
    </row>
    <row r="25" spans="1:17" ht="31.5" customHeight="1">
      <c r="A25" s="1804" t="s">
        <v>930</v>
      </c>
      <c r="B25" s="1804"/>
      <c r="C25" s="1804"/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1804"/>
    </row>
    <row r="26" spans="1:17" ht="17.25" customHeight="1">
      <c r="F26" s="345"/>
      <c r="P26" s="345"/>
    </row>
    <row r="27" spans="1:17" ht="17.25" customHeight="1">
      <c r="F27" s="345"/>
      <c r="P27" s="345"/>
    </row>
    <row r="28" spans="1:17">
      <c r="F28" s="345"/>
      <c r="P28" s="345"/>
    </row>
    <row r="29" spans="1:17">
      <c r="F29" s="345"/>
      <c r="P29" s="345"/>
    </row>
    <row r="30" spans="1:17">
      <c r="F30" s="345"/>
      <c r="P30" s="345"/>
    </row>
    <row r="31" spans="1:17">
      <c r="P31" s="345"/>
    </row>
    <row r="32" spans="1:17">
      <c r="P32" s="345"/>
    </row>
    <row r="33" spans="16:16">
      <c r="P33" s="345"/>
    </row>
    <row r="34" spans="16:16">
      <c r="P34" s="345"/>
    </row>
    <row r="35" spans="16:16">
      <c r="P35" s="345"/>
    </row>
    <row r="36" spans="16:16">
      <c r="P36" s="345"/>
    </row>
  </sheetData>
  <mergeCells count="28">
    <mergeCell ref="C4:C6"/>
    <mergeCell ref="A17:B17"/>
    <mergeCell ref="A11:B11"/>
    <mergeCell ref="A12:B12"/>
    <mergeCell ref="A13:B13"/>
    <mergeCell ref="A14:B14"/>
    <mergeCell ref="A15:B15"/>
    <mergeCell ref="A3:B6"/>
    <mergeCell ref="A7:B7"/>
    <mergeCell ref="A8:B8"/>
    <mergeCell ref="A9:B9"/>
    <mergeCell ref="A10:B10"/>
    <mergeCell ref="A25:Q25"/>
    <mergeCell ref="M3:Q3"/>
    <mergeCell ref="H4:H6"/>
    <mergeCell ref="P4:Q5"/>
    <mergeCell ref="D4:E5"/>
    <mergeCell ref="F4:G5"/>
    <mergeCell ref="I4:J5"/>
    <mergeCell ref="K4:L5"/>
    <mergeCell ref="N4:O5"/>
    <mergeCell ref="C3:G3"/>
    <mergeCell ref="H3:L3"/>
    <mergeCell ref="M4:M6"/>
    <mergeCell ref="A16:B16"/>
    <mergeCell ref="A18:A19"/>
    <mergeCell ref="A20:A21"/>
    <mergeCell ref="A22:A23"/>
  </mergeCells>
  <hyperlinks>
    <hyperlink ref="A2" location="OBSAH!A1" display="zpět na zoznam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Q36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17" width="7.28515625" style="383" customWidth="1"/>
    <col min="18" max="18" width="7.5703125" style="383" customWidth="1"/>
    <col min="19" max="16384" width="9.140625" style="383"/>
  </cols>
  <sheetData>
    <row r="1" spans="1:17" ht="17.25" customHeight="1">
      <c r="A1" s="438" t="s">
        <v>613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7" ht="17.25" customHeight="1">
      <c r="A3" s="1499" t="s">
        <v>334</v>
      </c>
      <c r="B3" s="1500"/>
      <c r="C3" s="1641" t="s">
        <v>469</v>
      </c>
      <c r="D3" s="1642"/>
      <c r="E3" s="1642"/>
      <c r="F3" s="1642"/>
      <c r="G3" s="1643"/>
      <c r="H3" s="1656" t="s">
        <v>503</v>
      </c>
      <c r="I3" s="1657"/>
      <c r="J3" s="1657"/>
      <c r="K3" s="1657"/>
      <c r="L3" s="1658"/>
      <c r="M3" s="1812" t="s">
        <v>462</v>
      </c>
      <c r="N3" s="1583"/>
      <c r="O3" s="1583"/>
      <c r="P3" s="1583"/>
      <c r="Q3" s="1584"/>
    </row>
    <row r="4" spans="1:17" ht="13.5" customHeight="1">
      <c r="A4" s="1501"/>
      <c r="B4" s="1502"/>
      <c r="C4" s="1507" t="s">
        <v>5</v>
      </c>
      <c r="D4" s="1567" t="s">
        <v>443</v>
      </c>
      <c r="E4" s="1708"/>
      <c r="F4" s="1575" t="s">
        <v>319</v>
      </c>
      <c r="G4" s="1576"/>
      <c r="H4" s="1507" t="s">
        <v>5</v>
      </c>
      <c r="I4" s="1567" t="s">
        <v>443</v>
      </c>
      <c r="J4" s="1708"/>
      <c r="K4" s="1575" t="s">
        <v>319</v>
      </c>
      <c r="L4" s="1576"/>
      <c r="M4" s="1507" t="s">
        <v>5</v>
      </c>
      <c r="N4" s="1567" t="s">
        <v>443</v>
      </c>
      <c r="O4" s="1708"/>
      <c r="P4" s="1575" t="s">
        <v>319</v>
      </c>
      <c r="Q4" s="1576"/>
    </row>
    <row r="5" spans="1:17" ht="13.5" customHeight="1">
      <c r="A5" s="1501"/>
      <c r="B5" s="1502"/>
      <c r="C5" s="1709"/>
      <c r="D5" s="1708"/>
      <c r="E5" s="1708"/>
      <c r="F5" s="1813"/>
      <c r="G5" s="1576"/>
      <c r="H5" s="1709"/>
      <c r="I5" s="1708"/>
      <c r="J5" s="1708"/>
      <c r="K5" s="1813"/>
      <c r="L5" s="1576"/>
      <c r="M5" s="1709"/>
      <c r="N5" s="1708"/>
      <c r="O5" s="1708"/>
      <c r="P5" s="1813"/>
      <c r="Q5" s="1576"/>
    </row>
    <row r="6" spans="1:17" ht="17.25" customHeight="1" thickBot="1">
      <c r="A6" s="1503"/>
      <c r="B6" s="1504"/>
      <c r="C6" s="1509"/>
      <c r="D6" s="1404" t="s">
        <v>8</v>
      </c>
      <c r="E6" s="1404" t="s">
        <v>246</v>
      </c>
      <c r="F6" s="1404" t="s">
        <v>283</v>
      </c>
      <c r="G6" s="1405" t="s">
        <v>51</v>
      </c>
      <c r="H6" s="1509"/>
      <c r="I6" s="1404" t="s">
        <v>8</v>
      </c>
      <c r="J6" s="1404" t="s">
        <v>246</v>
      </c>
      <c r="K6" s="1404" t="s">
        <v>283</v>
      </c>
      <c r="L6" s="1405" t="s">
        <v>51</v>
      </c>
      <c r="M6" s="1509"/>
      <c r="N6" s="1404" t="s">
        <v>8</v>
      </c>
      <c r="O6" s="1404" t="s">
        <v>246</v>
      </c>
      <c r="P6" s="1404" t="s">
        <v>283</v>
      </c>
      <c r="Q6" s="1405" t="s">
        <v>51</v>
      </c>
    </row>
    <row r="7" spans="1:17" ht="17.25" customHeight="1">
      <c r="A7" s="1505" t="s">
        <v>13</v>
      </c>
      <c r="B7" s="1506"/>
      <c r="C7" s="333">
        <v>40429</v>
      </c>
      <c r="D7" s="741">
        <v>14074</v>
      </c>
      <c r="E7" s="741">
        <f>C7-D7</f>
        <v>26355</v>
      </c>
      <c r="F7" s="741">
        <v>39898</v>
      </c>
      <c r="G7" s="424">
        <v>531</v>
      </c>
      <c r="H7" s="333">
        <v>94717</v>
      </c>
      <c r="I7" s="406">
        <v>51354</v>
      </c>
      <c r="J7" s="741">
        <f>H7-I7</f>
        <v>43363</v>
      </c>
      <c r="K7" s="406">
        <v>91357</v>
      </c>
      <c r="L7" s="424">
        <v>3360</v>
      </c>
      <c r="M7" s="318">
        <v>22729</v>
      </c>
      <c r="N7" s="741">
        <v>9963</v>
      </c>
      <c r="O7" s="741">
        <f>M7-N7</f>
        <v>12766</v>
      </c>
      <c r="P7" s="741">
        <v>10908</v>
      </c>
      <c r="Q7" s="424">
        <v>11821</v>
      </c>
    </row>
    <row r="8" spans="1:17" ht="17.25" customHeight="1">
      <c r="A8" s="1505" t="s">
        <v>14</v>
      </c>
      <c r="B8" s="1506"/>
      <c r="C8" s="333">
        <v>40429</v>
      </c>
      <c r="D8" s="741">
        <v>13879</v>
      </c>
      <c r="E8" s="741">
        <f t="shared" ref="E8:E17" si="0">C8-D8</f>
        <v>26550</v>
      </c>
      <c r="F8" s="741">
        <v>39906</v>
      </c>
      <c r="G8" s="424">
        <v>523</v>
      </c>
      <c r="H8" s="333">
        <v>90458</v>
      </c>
      <c r="I8" s="406">
        <v>48705</v>
      </c>
      <c r="J8" s="741">
        <f t="shared" ref="J8:J17" si="1">H8-I8</f>
        <v>41753</v>
      </c>
      <c r="K8" s="406">
        <v>87457</v>
      </c>
      <c r="L8" s="424">
        <v>3001</v>
      </c>
      <c r="M8" s="318">
        <v>22000</v>
      </c>
      <c r="N8" s="741">
        <v>9280</v>
      </c>
      <c r="O8" s="741">
        <f t="shared" ref="O8:O17" si="2">M8-N8</f>
        <v>12720</v>
      </c>
      <c r="P8" s="741">
        <v>11314</v>
      </c>
      <c r="Q8" s="424">
        <v>10686</v>
      </c>
    </row>
    <row r="9" spans="1:17" ht="17.25" customHeight="1">
      <c r="A9" s="1505" t="s">
        <v>15</v>
      </c>
      <c r="B9" s="1506"/>
      <c r="C9" s="333">
        <v>35985</v>
      </c>
      <c r="D9" s="741">
        <v>12339</v>
      </c>
      <c r="E9" s="741">
        <f t="shared" si="0"/>
        <v>23646</v>
      </c>
      <c r="F9" s="741">
        <v>35434</v>
      </c>
      <c r="G9" s="424">
        <v>551</v>
      </c>
      <c r="H9" s="333">
        <v>80672</v>
      </c>
      <c r="I9" s="406">
        <v>43338</v>
      </c>
      <c r="J9" s="741">
        <f t="shared" si="1"/>
        <v>37334</v>
      </c>
      <c r="K9" s="406">
        <v>77706</v>
      </c>
      <c r="L9" s="424">
        <v>2966</v>
      </c>
      <c r="M9" s="318">
        <v>21120</v>
      </c>
      <c r="N9" s="741">
        <v>8897</v>
      </c>
      <c r="O9" s="741">
        <f t="shared" si="2"/>
        <v>12223</v>
      </c>
      <c r="P9" s="741">
        <v>10601</v>
      </c>
      <c r="Q9" s="424">
        <v>10519</v>
      </c>
    </row>
    <row r="10" spans="1:17" ht="17.25" customHeight="1">
      <c r="A10" s="1505" t="s">
        <v>16</v>
      </c>
      <c r="B10" s="1506"/>
      <c r="C10" s="333">
        <v>34926</v>
      </c>
      <c r="D10" s="741">
        <v>12271</v>
      </c>
      <c r="E10" s="741">
        <f t="shared" si="0"/>
        <v>22655</v>
      </c>
      <c r="F10" s="741">
        <v>34304</v>
      </c>
      <c r="G10" s="424">
        <v>622</v>
      </c>
      <c r="H10" s="333">
        <v>75812</v>
      </c>
      <c r="I10" s="406">
        <v>40809</v>
      </c>
      <c r="J10" s="741">
        <f t="shared" si="1"/>
        <v>35003</v>
      </c>
      <c r="K10" s="406">
        <v>73040</v>
      </c>
      <c r="L10" s="424">
        <v>2772</v>
      </c>
      <c r="M10" s="318">
        <v>16688</v>
      </c>
      <c r="N10" s="741">
        <v>7306</v>
      </c>
      <c r="O10" s="741">
        <f t="shared" si="2"/>
        <v>9382</v>
      </c>
      <c r="P10" s="741">
        <v>9174</v>
      </c>
      <c r="Q10" s="424">
        <v>7514</v>
      </c>
    </row>
    <row r="11" spans="1:17" ht="17.25" customHeight="1">
      <c r="A11" s="1505" t="s">
        <v>17</v>
      </c>
      <c r="B11" s="1506"/>
      <c r="C11" s="333">
        <v>34441</v>
      </c>
      <c r="D11" s="741">
        <v>12024</v>
      </c>
      <c r="E11" s="741">
        <f t="shared" si="0"/>
        <v>22417</v>
      </c>
      <c r="F11" s="741">
        <v>33818</v>
      </c>
      <c r="G11" s="424">
        <v>623</v>
      </c>
      <c r="H11" s="333">
        <v>72216</v>
      </c>
      <c r="I11" s="406">
        <v>39117</v>
      </c>
      <c r="J11" s="741">
        <f t="shared" si="1"/>
        <v>33099</v>
      </c>
      <c r="K11" s="406">
        <v>69340</v>
      </c>
      <c r="L11" s="424">
        <v>2876</v>
      </c>
      <c r="M11" s="318">
        <v>13939</v>
      </c>
      <c r="N11" s="741">
        <v>5995</v>
      </c>
      <c r="O11" s="741">
        <f t="shared" si="2"/>
        <v>7944</v>
      </c>
      <c r="P11" s="741">
        <v>7791</v>
      </c>
      <c r="Q11" s="424">
        <v>6148</v>
      </c>
    </row>
    <row r="12" spans="1:17" ht="17.25" customHeight="1">
      <c r="A12" s="1505" t="s">
        <v>18</v>
      </c>
      <c r="B12" s="1506"/>
      <c r="C12" s="333">
        <v>33129</v>
      </c>
      <c r="D12" s="742">
        <v>11697</v>
      </c>
      <c r="E12" s="741">
        <f t="shared" si="0"/>
        <v>21432</v>
      </c>
      <c r="F12" s="742">
        <v>32433</v>
      </c>
      <c r="G12" s="404">
        <v>696</v>
      </c>
      <c r="H12" s="334">
        <v>72888</v>
      </c>
      <c r="I12" s="402">
        <v>39670</v>
      </c>
      <c r="J12" s="741">
        <f t="shared" si="1"/>
        <v>33218</v>
      </c>
      <c r="K12" s="402">
        <v>69962</v>
      </c>
      <c r="L12" s="404">
        <v>2926</v>
      </c>
      <c r="M12" s="184">
        <v>13043</v>
      </c>
      <c r="N12" s="742">
        <v>5453</v>
      </c>
      <c r="O12" s="741">
        <f t="shared" si="2"/>
        <v>7590</v>
      </c>
      <c r="P12" s="742">
        <v>7036</v>
      </c>
      <c r="Q12" s="404">
        <v>6007</v>
      </c>
    </row>
    <row r="13" spans="1:17" ht="17.25" customHeight="1">
      <c r="A13" s="1505" t="s">
        <v>19</v>
      </c>
      <c r="B13" s="1506"/>
      <c r="C13" s="333">
        <v>33029</v>
      </c>
      <c r="D13" s="742">
        <v>12127</v>
      </c>
      <c r="E13" s="741">
        <f t="shared" si="0"/>
        <v>20902</v>
      </c>
      <c r="F13" s="742">
        <v>32237</v>
      </c>
      <c r="G13" s="404">
        <v>792</v>
      </c>
      <c r="H13" s="334">
        <v>72692</v>
      </c>
      <c r="I13" s="742">
        <v>39261</v>
      </c>
      <c r="J13" s="741">
        <f t="shared" si="1"/>
        <v>33431</v>
      </c>
      <c r="K13" s="742">
        <v>69746</v>
      </c>
      <c r="L13" s="72">
        <v>2946</v>
      </c>
      <c r="M13" s="184">
        <v>11162</v>
      </c>
      <c r="N13" s="742">
        <v>4788</v>
      </c>
      <c r="O13" s="741">
        <f t="shared" si="2"/>
        <v>6374</v>
      </c>
      <c r="P13" s="742">
        <v>6296</v>
      </c>
      <c r="Q13" s="404">
        <v>4866</v>
      </c>
    </row>
    <row r="14" spans="1:17" ht="17.25" customHeight="1">
      <c r="A14" s="1505" t="s">
        <v>20</v>
      </c>
      <c r="B14" s="1506"/>
      <c r="C14" s="334">
        <v>32010</v>
      </c>
      <c r="D14" s="742">
        <v>11519</v>
      </c>
      <c r="E14" s="741">
        <f t="shared" si="0"/>
        <v>20491</v>
      </c>
      <c r="F14" s="742">
        <v>31173</v>
      </c>
      <c r="G14" s="404">
        <v>837</v>
      </c>
      <c r="H14" s="334">
        <v>72927</v>
      </c>
      <c r="I14" s="742">
        <v>39289</v>
      </c>
      <c r="J14" s="741">
        <f t="shared" si="1"/>
        <v>33638</v>
      </c>
      <c r="K14" s="742">
        <v>70156</v>
      </c>
      <c r="L14" s="72">
        <v>2771</v>
      </c>
      <c r="M14" s="184">
        <v>10197</v>
      </c>
      <c r="N14" s="742">
        <v>4262</v>
      </c>
      <c r="O14" s="741">
        <f t="shared" si="2"/>
        <v>5935</v>
      </c>
      <c r="P14" s="742">
        <v>5802</v>
      </c>
      <c r="Q14" s="404">
        <v>4395</v>
      </c>
    </row>
    <row r="15" spans="1:17" ht="17.25" customHeight="1">
      <c r="A15" s="1505" t="s">
        <v>21</v>
      </c>
      <c r="B15" s="1506"/>
      <c r="C15" s="334">
        <v>31112</v>
      </c>
      <c r="D15" s="742">
        <v>10861</v>
      </c>
      <c r="E15" s="741">
        <f t="shared" si="0"/>
        <v>20251</v>
      </c>
      <c r="F15" s="742">
        <v>30177</v>
      </c>
      <c r="G15" s="404">
        <v>935</v>
      </c>
      <c r="H15" s="334">
        <v>73545</v>
      </c>
      <c r="I15" s="742">
        <v>39790</v>
      </c>
      <c r="J15" s="741">
        <f t="shared" si="1"/>
        <v>33755</v>
      </c>
      <c r="K15" s="742">
        <v>70700</v>
      </c>
      <c r="L15" s="72">
        <v>2845</v>
      </c>
      <c r="M15" s="184">
        <v>9862</v>
      </c>
      <c r="N15" s="742">
        <v>4163</v>
      </c>
      <c r="O15" s="741">
        <f t="shared" si="2"/>
        <v>5699</v>
      </c>
      <c r="P15" s="742">
        <v>5444</v>
      </c>
      <c r="Q15" s="404">
        <v>4418</v>
      </c>
    </row>
    <row r="16" spans="1:17" ht="17.25" customHeight="1">
      <c r="A16" s="1505" t="s">
        <v>244</v>
      </c>
      <c r="B16" s="1506"/>
      <c r="C16" s="334">
        <v>31376</v>
      </c>
      <c r="D16" s="742">
        <v>11086</v>
      </c>
      <c r="E16" s="741">
        <f t="shared" si="0"/>
        <v>20290</v>
      </c>
      <c r="F16" s="742">
        <v>30328</v>
      </c>
      <c r="G16" s="404">
        <v>1048</v>
      </c>
      <c r="H16" s="334">
        <v>73507</v>
      </c>
      <c r="I16" s="184">
        <v>39931</v>
      </c>
      <c r="J16" s="741">
        <f t="shared" si="1"/>
        <v>33576</v>
      </c>
      <c r="K16" s="742">
        <v>70796</v>
      </c>
      <c r="L16" s="72">
        <v>2711</v>
      </c>
      <c r="M16" s="184">
        <v>8060</v>
      </c>
      <c r="N16" s="742">
        <v>3477</v>
      </c>
      <c r="O16" s="741">
        <f t="shared" si="2"/>
        <v>4583</v>
      </c>
      <c r="P16" s="742">
        <v>5110</v>
      </c>
      <c r="Q16" s="404">
        <v>2950</v>
      </c>
    </row>
    <row r="17" spans="1:17" ht="17.25" customHeight="1" thickBot="1">
      <c r="A17" s="1555" t="s">
        <v>321</v>
      </c>
      <c r="B17" s="1556"/>
      <c r="C17" s="321">
        <v>31524</v>
      </c>
      <c r="D17" s="331">
        <v>11078</v>
      </c>
      <c r="E17" s="257">
        <f t="shared" si="0"/>
        <v>20446</v>
      </c>
      <c r="F17" s="331">
        <v>30435</v>
      </c>
      <c r="G17" s="528">
        <v>1089</v>
      </c>
      <c r="H17" s="321">
        <v>73684</v>
      </c>
      <c r="I17" s="331">
        <v>39868</v>
      </c>
      <c r="J17" s="257">
        <f t="shared" si="1"/>
        <v>33816</v>
      </c>
      <c r="K17" s="331">
        <v>71224</v>
      </c>
      <c r="L17" s="528">
        <v>2460</v>
      </c>
      <c r="M17" s="331">
        <v>7295</v>
      </c>
      <c r="N17" s="331">
        <v>3178</v>
      </c>
      <c r="O17" s="257">
        <f t="shared" si="2"/>
        <v>4117</v>
      </c>
      <c r="P17" s="331">
        <v>4857</v>
      </c>
      <c r="Q17" s="528">
        <v>2438</v>
      </c>
    </row>
    <row r="18" spans="1:17" ht="17.25" customHeight="1">
      <c r="A18" s="1514" t="s">
        <v>718</v>
      </c>
      <c r="B18" s="1242" t="s">
        <v>327</v>
      </c>
      <c r="C18" s="1245">
        <f>C17-C16</f>
        <v>148</v>
      </c>
      <c r="D18" s="1246">
        <f t="shared" ref="D18:Q18" si="3">D17-D16</f>
        <v>-8</v>
      </c>
      <c r="E18" s="1246">
        <f t="shared" si="3"/>
        <v>156</v>
      </c>
      <c r="F18" s="1246">
        <f t="shared" si="3"/>
        <v>107</v>
      </c>
      <c r="G18" s="1247">
        <f t="shared" si="3"/>
        <v>41</v>
      </c>
      <c r="H18" s="1245">
        <f t="shared" si="3"/>
        <v>177</v>
      </c>
      <c r="I18" s="1246">
        <f t="shared" si="3"/>
        <v>-63</v>
      </c>
      <c r="J18" s="1246">
        <f t="shared" si="3"/>
        <v>240</v>
      </c>
      <c r="K18" s="1246">
        <f t="shared" si="3"/>
        <v>428</v>
      </c>
      <c r="L18" s="1247">
        <f t="shared" si="3"/>
        <v>-251</v>
      </c>
      <c r="M18" s="1307">
        <f t="shared" si="3"/>
        <v>-765</v>
      </c>
      <c r="N18" s="1246">
        <f t="shared" si="3"/>
        <v>-299</v>
      </c>
      <c r="O18" s="1246">
        <f t="shared" si="3"/>
        <v>-466</v>
      </c>
      <c r="P18" s="1246">
        <f t="shared" si="3"/>
        <v>-253</v>
      </c>
      <c r="Q18" s="1247">
        <f t="shared" si="3"/>
        <v>-512</v>
      </c>
    </row>
    <row r="19" spans="1:17" ht="17.25" customHeight="1">
      <c r="A19" s="1497"/>
      <c r="B19" s="1250" t="s">
        <v>328</v>
      </c>
      <c r="C19" s="1253">
        <f>C17/C16-1</f>
        <v>4.7169811320755262E-3</v>
      </c>
      <c r="D19" s="1254">
        <f t="shared" ref="D19:Q19" si="4">D17/D16-1</f>
        <v>-7.2163088580190493E-4</v>
      </c>
      <c r="E19" s="1254">
        <f t="shared" si="4"/>
        <v>7.6885165105964326E-3</v>
      </c>
      <c r="F19" s="1254">
        <f t="shared" si="4"/>
        <v>3.5280928514904719E-3</v>
      </c>
      <c r="G19" s="1255">
        <f t="shared" si="4"/>
        <v>3.9122137404580259E-2</v>
      </c>
      <c r="H19" s="1253">
        <f t="shared" si="4"/>
        <v>2.4079339382643283E-3</v>
      </c>
      <c r="I19" s="1254">
        <f t="shared" si="4"/>
        <v>-1.5777215697077018E-3</v>
      </c>
      <c r="J19" s="1254">
        <f t="shared" si="4"/>
        <v>7.1479628305932685E-3</v>
      </c>
      <c r="K19" s="1254">
        <f t="shared" si="4"/>
        <v>6.0455392960054866E-3</v>
      </c>
      <c r="L19" s="1255">
        <f t="shared" si="4"/>
        <v>-9.2585761711545533E-2</v>
      </c>
      <c r="M19" s="1319">
        <f t="shared" si="4"/>
        <v>-9.4913151364764303E-2</v>
      </c>
      <c r="N19" s="1254">
        <f t="shared" si="4"/>
        <v>-8.599367270635605E-2</v>
      </c>
      <c r="O19" s="1254">
        <f t="shared" si="4"/>
        <v>-0.10168012219070477</v>
      </c>
      <c r="P19" s="1254">
        <f t="shared" si="4"/>
        <v>-4.9510763209393294E-2</v>
      </c>
      <c r="Q19" s="1255">
        <f t="shared" si="4"/>
        <v>-0.17355932203389834</v>
      </c>
    </row>
    <row r="20" spans="1:17" ht="17.25" customHeight="1">
      <c r="A20" s="1496" t="s">
        <v>719</v>
      </c>
      <c r="B20" s="1270" t="s">
        <v>327</v>
      </c>
      <c r="C20" s="1273">
        <f>C17-C12</f>
        <v>-1605</v>
      </c>
      <c r="D20" s="1274">
        <f t="shared" ref="D20:Q20" si="5">D17-D12</f>
        <v>-619</v>
      </c>
      <c r="E20" s="1274">
        <f t="shared" si="5"/>
        <v>-986</v>
      </c>
      <c r="F20" s="1274">
        <f t="shared" si="5"/>
        <v>-1998</v>
      </c>
      <c r="G20" s="1275">
        <f t="shared" si="5"/>
        <v>393</v>
      </c>
      <c r="H20" s="1273">
        <f t="shared" si="5"/>
        <v>796</v>
      </c>
      <c r="I20" s="1274">
        <f t="shared" si="5"/>
        <v>198</v>
      </c>
      <c r="J20" s="1274">
        <f t="shared" si="5"/>
        <v>598</v>
      </c>
      <c r="K20" s="1274">
        <f t="shared" si="5"/>
        <v>1262</v>
      </c>
      <c r="L20" s="1275">
        <f t="shared" si="5"/>
        <v>-466</v>
      </c>
      <c r="M20" s="1315">
        <f t="shared" si="5"/>
        <v>-5748</v>
      </c>
      <c r="N20" s="1274">
        <f t="shared" si="5"/>
        <v>-2275</v>
      </c>
      <c r="O20" s="1274">
        <f t="shared" si="5"/>
        <v>-3473</v>
      </c>
      <c r="P20" s="1274">
        <f t="shared" si="5"/>
        <v>-2179</v>
      </c>
      <c r="Q20" s="1275">
        <f t="shared" si="5"/>
        <v>-3569</v>
      </c>
    </row>
    <row r="21" spans="1:17" ht="17.25" customHeight="1">
      <c r="A21" s="1497"/>
      <c r="B21" s="1250" t="s">
        <v>328</v>
      </c>
      <c r="C21" s="1253">
        <f>C17/C12-1</f>
        <v>-4.8446979987322281E-2</v>
      </c>
      <c r="D21" s="1254">
        <f t="shared" ref="D21:Q21" si="6">D17/D12-1</f>
        <v>-5.2919552021885918E-2</v>
      </c>
      <c r="E21" s="1254">
        <f t="shared" si="6"/>
        <v>-4.6005972377752946E-2</v>
      </c>
      <c r="F21" s="1254">
        <f t="shared" si="6"/>
        <v>-6.1603921931366212E-2</v>
      </c>
      <c r="G21" s="1255">
        <f t="shared" si="6"/>
        <v>0.56465517241379315</v>
      </c>
      <c r="H21" s="1253">
        <f t="shared" si="6"/>
        <v>1.0920864888596116E-2</v>
      </c>
      <c r="I21" s="1254">
        <f t="shared" si="6"/>
        <v>4.9911772119990427E-3</v>
      </c>
      <c r="J21" s="1254">
        <f t="shared" si="6"/>
        <v>1.8002287916190074E-2</v>
      </c>
      <c r="K21" s="1254">
        <f t="shared" si="6"/>
        <v>1.8038363683142267E-2</v>
      </c>
      <c r="L21" s="1255">
        <f t="shared" si="6"/>
        <v>-0.15926179084073822</v>
      </c>
      <c r="M21" s="1319">
        <f t="shared" si="6"/>
        <v>-0.44069615885915814</v>
      </c>
      <c r="N21" s="1254">
        <f t="shared" si="6"/>
        <v>-0.41720154043645696</v>
      </c>
      <c r="O21" s="1254">
        <f t="shared" si="6"/>
        <v>-0.45757575757575752</v>
      </c>
      <c r="P21" s="1254">
        <f t="shared" si="6"/>
        <v>-0.30969300739056282</v>
      </c>
      <c r="Q21" s="1255">
        <f t="shared" si="6"/>
        <v>-0.59414016980189777</v>
      </c>
    </row>
    <row r="22" spans="1:17" ht="17.25" customHeight="1">
      <c r="A22" s="1496" t="s">
        <v>720</v>
      </c>
      <c r="B22" s="1270" t="s">
        <v>327</v>
      </c>
      <c r="C22" s="1273">
        <f>C17-C7</f>
        <v>-8905</v>
      </c>
      <c r="D22" s="1274">
        <f t="shared" ref="D22:Q22" si="7">D17-D7</f>
        <v>-2996</v>
      </c>
      <c r="E22" s="1274">
        <f t="shared" si="7"/>
        <v>-5909</v>
      </c>
      <c r="F22" s="1274">
        <f t="shared" si="7"/>
        <v>-9463</v>
      </c>
      <c r="G22" s="1275">
        <f t="shared" si="7"/>
        <v>558</v>
      </c>
      <c r="H22" s="1273">
        <f t="shared" si="7"/>
        <v>-21033</v>
      </c>
      <c r="I22" s="1274">
        <f t="shared" si="7"/>
        <v>-11486</v>
      </c>
      <c r="J22" s="1274">
        <f t="shared" si="7"/>
        <v>-9547</v>
      </c>
      <c r="K22" s="1274">
        <f t="shared" si="7"/>
        <v>-20133</v>
      </c>
      <c r="L22" s="1275">
        <f t="shared" si="7"/>
        <v>-900</v>
      </c>
      <c r="M22" s="1315">
        <f t="shared" si="7"/>
        <v>-15434</v>
      </c>
      <c r="N22" s="1274">
        <f t="shared" si="7"/>
        <v>-6785</v>
      </c>
      <c r="O22" s="1274">
        <f t="shared" si="7"/>
        <v>-8649</v>
      </c>
      <c r="P22" s="1274">
        <f t="shared" si="7"/>
        <v>-6051</v>
      </c>
      <c r="Q22" s="1275">
        <f t="shared" si="7"/>
        <v>-9383</v>
      </c>
    </row>
    <row r="23" spans="1:17" ht="17.25" customHeight="1" thickBot="1">
      <c r="A23" s="1498"/>
      <c r="B23" s="1290" t="s">
        <v>328</v>
      </c>
      <c r="C23" s="1291">
        <f>C17/C7-1</f>
        <v>-0.22026268272774496</v>
      </c>
      <c r="D23" s="1292">
        <f t="shared" ref="D23:Q23" si="8">D17/D7-1</f>
        <v>-0.2128748046042348</v>
      </c>
      <c r="E23" s="1292">
        <f t="shared" si="8"/>
        <v>-0.22420793018402585</v>
      </c>
      <c r="F23" s="1292">
        <f t="shared" si="8"/>
        <v>-0.23717980851170484</v>
      </c>
      <c r="G23" s="1369">
        <f t="shared" si="8"/>
        <v>1.0508474576271185</v>
      </c>
      <c r="H23" s="1291">
        <f t="shared" si="8"/>
        <v>-0.2220615095495001</v>
      </c>
      <c r="I23" s="1292">
        <f t="shared" si="8"/>
        <v>-0.22366320052965694</v>
      </c>
      <c r="J23" s="1292">
        <f t="shared" si="8"/>
        <v>-0.2201646565043931</v>
      </c>
      <c r="K23" s="1292">
        <f t="shared" si="8"/>
        <v>-0.22037720152807116</v>
      </c>
      <c r="L23" s="1369">
        <f t="shared" si="8"/>
        <v>-0.2678571428571429</v>
      </c>
      <c r="M23" s="1368">
        <f t="shared" si="8"/>
        <v>-0.67904439262616045</v>
      </c>
      <c r="N23" s="1292">
        <f t="shared" si="8"/>
        <v>-0.68101977316069462</v>
      </c>
      <c r="O23" s="1292">
        <f t="shared" si="8"/>
        <v>-0.67750274165752788</v>
      </c>
      <c r="P23" s="1292">
        <f t="shared" si="8"/>
        <v>-0.55473047304730472</v>
      </c>
      <c r="Q23" s="1369">
        <f t="shared" si="8"/>
        <v>-0.79375687336096779</v>
      </c>
    </row>
    <row r="24" spans="1:17" ht="17.25" customHeight="1">
      <c r="A24" s="209" t="s">
        <v>790</v>
      </c>
      <c r="F24" s="345"/>
      <c r="P24" s="345"/>
    </row>
    <row r="25" spans="1:17" ht="30.75" customHeight="1">
      <c r="A25" s="1804" t="s">
        <v>930</v>
      </c>
      <c r="B25" s="1804"/>
      <c r="C25" s="1804"/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1804"/>
    </row>
    <row r="26" spans="1:17" ht="17.25" customHeight="1">
      <c r="F26" s="345"/>
      <c r="P26" s="345"/>
    </row>
    <row r="27" spans="1:17" ht="17.25" customHeight="1">
      <c r="F27" s="345"/>
      <c r="P27" s="345"/>
    </row>
    <row r="28" spans="1:17">
      <c r="F28" s="345"/>
      <c r="P28" s="345"/>
    </row>
    <row r="29" spans="1:17">
      <c r="F29" s="345"/>
      <c r="P29" s="345"/>
    </row>
    <row r="30" spans="1:17">
      <c r="F30" s="345"/>
      <c r="P30" s="345"/>
    </row>
    <row r="31" spans="1:17">
      <c r="P31" s="345"/>
    </row>
    <row r="32" spans="1:17">
      <c r="P32" s="345"/>
    </row>
    <row r="33" spans="16:16">
      <c r="P33" s="345"/>
    </row>
    <row r="34" spans="16:16">
      <c r="P34" s="345"/>
    </row>
    <row r="35" spans="16:16">
      <c r="P35" s="345"/>
    </row>
    <row r="36" spans="16:16">
      <c r="P36" s="345"/>
    </row>
  </sheetData>
  <mergeCells count="28">
    <mergeCell ref="A10:B10"/>
    <mergeCell ref="A7:B7"/>
    <mergeCell ref="M4:M6"/>
    <mergeCell ref="A3:B6"/>
    <mergeCell ref="C3:G3"/>
    <mergeCell ref="H3:L3"/>
    <mergeCell ref="H4:H6"/>
    <mergeCell ref="D4:E5"/>
    <mergeCell ref="F4:G5"/>
    <mergeCell ref="M3:Q3"/>
    <mergeCell ref="C4:C6"/>
    <mergeCell ref="I4:J5"/>
    <mergeCell ref="A25:Q25"/>
    <mergeCell ref="A22:A23"/>
    <mergeCell ref="K4:L5"/>
    <mergeCell ref="N4:O5"/>
    <mergeCell ref="P4:Q5"/>
    <mergeCell ref="A18:A19"/>
    <mergeCell ref="A20:A21"/>
    <mergeCell ref="A16:B16"/>
    <mergeCell ref="A17:B17"/>
    <mergeCell ref="A11:B11"/>
    <mergeCell ref="A12:B12"/>
    <mergeCell ref="A13:B13"/>
    <mergeCell ref="A14:B14"/>
    <mergeCell ref="A15:B15"/>
    <mergeCell ref="A8:B8"/>
    <mergeCell ref="A9:B9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Q36"/>
  <sheetViews>
    <sheetView zoomScaleNormal="100" workbookViewId="0"/>
  </sheetViews>
  <sheetFormatPr defaultRowHeight="15"/>
  <cols>
    <col min="1" max="1" width="12.85546875" style="383" customWidth="1"/>
    <col min="2" max="2" width="5.7109375" style="383" customWidth="1"/>
    <col min="3" max="17" width="7.28515625" style="383" customWidth="1"/>
    <col min="18" max="18" width="7.5703125" style="383" customWidth="1"/>
    <col min="19" max="16384" width="9.140625" style="383"/>
  </cols>
  <sheetData>
    <row r="1" spans="1:17" ht="17.25" customHeight="1">
      <c r="A1" s="438" t="s">
        <v>614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7" ht="17.25" customHeight="1">
      <c r="A3" s="1499" t="s">
        <v>334</v>
      </c>
      <c r="B3" s="1500"/>
      <c r="C3" s="1641" t="s">
        <v>469</v>
      </c>
      <c r="D3" s="1642"/>
      <c r="E3" s="1642"/>
      <c r="F3" s="1642"/>
      <c r="G3" s="1643"/>
      <c r="H3" s="1656" t="s">
        <v>503</v>
      </c>
      <c r="I3" s="1657"/>
      <c r="J3" s="1657"/>
      <c r="K3" s="1657"/>
      <c r="L3" s="1658"/>
      <c r="M3" s="1812" t="s">
        <v>462</v>
      </c>
      <c r="N3" s="1583"/>
      <c r="O3" s="1583"/>
      <c r="P3" s="1583"/>
      <c r="Q3" s="1584"/>
    </row>
    <row r="4" spans="1:17" ht="13.5" customHeight="1">
      <c r="A4" s="1501"/>
      <c r="B4" s="1502"/>
      <c r="C4" s="1507" t="s">
        <v>5</v>
      </c>
      <c r="D4" s="1567" t="s">
        <v>443</v>
      </c>
      <c r="E4" s="1708"/>
      <c r="F4" s="1575" t="s">
        <v>319</v>
      </c>
      <c r="G4" s="1576"/>
      <c r="H4" s="1507" t="s">
        <v>5</v>
      </c>
      <c r="I4" s="1567" t="s">
        <v>443</v>
      </c>
      <c r="J4" s="1708"/>
      <c r="K4" s="1575" t="s">
        <v>319</v>
      </c>
      <c r="L4" s="1576"/>
      <c r="M4" s="1507" t="s">
        <v>5</v>
      </c>
      <c r="N4" s="1567" t="s">
        <v>443</v>
      </c>
      <c r="O4" s="1708"/>
      <c r="P4" s="1575" t="s">
        <v>319</v>
      </c>
      <c r="Q4" s="1576"/>
    </row>
    <row r="5" spans="1:17" ht="13.5" customHeight="1">
      <c r="A5" s="1501"/>
      <c r="B5" s="1502"/>
      <c r="C5" s="1709"/>
      <c r="D5" s="1708"/>
      <c r="E5" s="1708"/>
      <c r="F5" s="1813"/>
      <c r="G5" s="1576"/>
      <c r="H5" s="1709"/>
      <c r="I5" s="1708"/>
      <c r="J5" s="1708"/>
      <c r="K5" s="1813"/>
      <c r="L5" s="1576"/>
      <c r="M5" s="1709"/>
      <c r="N5" s="1708"/>
      <c r="O5" s="1708"/>
      <c r="P5" s="1813"/>
      <c r="Q5" s="1576"/>
    </row>
    <row r="6" spans="1:17" ht="17.25" customHeight="1" thickBot="1">
      <c r="A6" s="1503"/>
      <c r="B6" s="1504"/>
      <c r="C6" s="1509"/>
      <c r="D6" s="1404" t="s">
        <v>8</v>
      </c>
      <c r="E6" s="1404" t="s">
        <v>246</v>
      </c>
      <c r="F6" s="1404" t="s">
        <v>283</v>
      </c>
      <c r="G6" s="1405" t="s">
        <v>51</v>
      </c>
      <c r="H6" s="1509"/>
      <c r="I6" s="1404" t="s">
        <v>8</v>
      </c>
      <c r="J6" s="1404" t="s">
        <v>246</v>
      </c>
      <c r="K6" s="1404" t="s">
        <v>283</v>
      </c>
      <c r="L6" s="1405" t="s">
        <v>51</v>
      </c>
      <c r="M6" s="1509"/>
      <c r="N6" s="1404" t="s">
        <v>8</v>
      </c>
      <c r="O6" s="1404" t="s">
        <v>246</v>
      </c>
      <c r="P6" s="1404" t="s">
        <v>283</v>
      </c>
      <c r="Q6" s="1405" t="s">
        <v>51</v>
      </c>
    </row>
    <row r="7" spans="1:17" ht="17.25" customHeight="1">
      <c r="A7" s="1505" t="s">
        <v>12</v>
      </c>
      <c r="B7" s="1506"/>
      <c r="C7" s="333">
        <v>34003</v>
      </c>
      <c r="D7" s="741">
        <v>11989</v>
      </c>
      <c r="E7" s="741">
        <f>C7-D7</f>
        <v>22014</v>
      </c>
      <c r="F7" s="741">
        <v>33547</v>
      </c>
      <c r="G7" s="424">
        <v>456</v>
      </c>
      <c r="H7" s="333">
        <v>78531</v>
      </c>
      <c r="I7" s="406">
        <v>44303</v>
      </c>
      <c r="J7" s="741">
        <f>H7-I7</f>
        <v>34228</v>
      </c>
      <c r="K7" s="406">
        <v>76946</v>
      </c>
      <c r="L7" s="424">
        <v>1585</v>
      </c>
      <c r="M7" s="318">
        <v>12343</v>
      </c>
      <c r="N7" s="741">
        <v>5483</v>
      </c>
      <c r="O7" s="741">
        <f>M7-N7</f>
        <v>6860</v>
      </c>
      <c r="P7" s="741">
        <v>7369</v>
      </c>
      <c r="Q7" s="424">
        <v>4974</v>
      </c>
    </row>
    <row r="8" spans="1:17" ht="17.25" customHeight="1">
      <c r="A8" s="1505" t="s">
        <v>13</v>
      </c>
      <c r="B8" s="1506"/>
      <c r="C8" s="333">
        <v>31552</v>
      </c>
      <c r="D8" s="741">
        <v>11262</v>
      </c>
      <c r="E8" s="741">
        <f t="shared" ref="E8:E17" si="0">C8-D8</f>
        <v>20290</v>
      </c>
      <c r="F8" s="741">
        <v>31082</v>
      </c>
      <c r="G8" s="424">
        <v>470</v>
      </c>
      <c r="H8" s="333">
        <v>78320</v>
      </c>
      <c r="I8" s="406">
        <v>44278</v>
      </c>
      <c r="J8" s="741">
        <f t="shared" ref="J8:J17" si="1">H8-I8</f>
        <v>34042</v>
      </c>
      <c r="K8" s="406">
        <v>76636</v>
      </c>
      <c r="L8" s="424">
        <v>1684</v>
      </c>
      <c r="M8" s="318">
        <v>12739</v>
      </c>
      <c r="N8" s="741">
        <v>5833</v>
      </c>
      <c r="O8" s="741">
        <f t="shared" ref="O8:O17" si="2">M8-N8</f>
        <v>6906</v>
      </c>
      <c r="P8" s="741">
        <v>7266</v>
      </c>
      <c r="Q8" s="424">
        <v>5473</v>
      </c>
    </row>
    <row r="9" spans="1:17" ht="17.25" customHeight="1">
      <c r="A9" s="1505" t="s">
        <v>14</v>
      </c>
      <c r="B9" s="1506"/>
      <c r="C9" s="333">
        <v>27881</v>
      </c>
      <c r="D9" s="741">
        <v>9634</v>
      </c>
      <c r="E9" s="741">
        <f t="shared" si="0"/>
        <v>18247</v>
      </c>
      <c r="F9" s="741">
        <v>27558</v>
      </c>
      <c r="G9" s="424">
        <v>323</v>
      </c>
      <c r="H9" s="333">
        <v>76257</v>
      </c>
      <c r="I9" s="406">
        <v>42969</v>
      </c>
      <c r="J9" s="741">
        <f t="shared" si="1"/>
        <v>33288</v>
      </c>
      <c r="K9" s="406">
        <v>74812</v>
      </c>
      <c r="L9" s="424">
        <v>1445</v>
      </c>
      <c r="M9" s="318">
        <v>11810</v>
      </c>
      <c r="N9" s="741">
        <v>5654</v>
      </c>
      <c r="O9" s="741">
        <f t="shared" si="2"/>
        <v>6156</v>
      </c>
      <c r="P9" s="741">
        <v>6252</v>
      </c>
      <c r="Q9" s="424">
        <v>5558</v>
      </c>
    </row>
    <row r="10" spans="1:17" ht="17.25" customHeight="1">
      <c r="A10" s="1505" t="s">
        <v>15</v>
      </c>
      <c r="B10" s="1506"/>
      <c r="C10" s="333">
        <v>28493</v>
      </c>
      <c r="D10" s="741">
        <v>9646</v>
      </c>
      <c r="E10" s="741">
        <f t="shared" si="0"/>
        <v>18847</v>
      </c>
      <c r="F10" s="741">
        <v>27972</v>
      </c>
      <c r="G10" s="424">
        <v>521</v>
      </c>
      <c r="H10" s="333">
        <v>71472</v>
      </c>
      <c r="I10" s="406">
        <v>39123</v>
      </c>
      <c r="J10" s="741">
        <f t="shared" si="1"/>
        <v>32349</v>
      </c>
      <c r="K10" s="406">
        <v>70149</v>
      </c>
      <c r="L10" s="424">
        <v>1323</v>
      </c>
      <c r="M10" s="318">
        <v>8973</v>
      </c>
      <c r="N10" s="741">
        <v>4187</v>
      </c>
      <c r="O10" s="741">
        <f t="shared" si="2"/>
        <v>4786</v>
      </c>
      <c r="P10" s="741">
        <v>4419</v>
      </c>
      <c r="Q10" s="424">
        <v>4554</v>
      </c>
    </row>
    <row r="11" spans="1:17" ht="17.25" customHeight="1">
      <c r="A11" s="1505" t="s">
        <v>16</v>
      </c>
      <c r="B11" s="1506"/>
      <c r="C11" s="333">
        <v>27985</v>
      </c>
      <c r="D11" s="741">
        <v>9138</v>
      </c>
      <c r="E11" s="741">
        <f t="shared" si="0"/>
        <v>18847</v>
      </c>
      <c r="F11" s="741">
        <v>27531</v>
      </c>
      <c r="G11" s="424">
        <v>454</v>
      </c>
      <c r="H11" s="333">
        <v>70442</v>
      </c>
      <c r="I11" s="406">
        <v>39561</v>
      </c>
      <c r="J11" s="741">
        <f t="shared" si="1"/>
        <v>30881</v>
      </c>
      <c r="K11" s="406">
        <v>68917</v>
      </c>
      <c r="L11" s="424">
        <v>1525</v>
      </c>
      <c r="M11" s="318">
        <v>7739</v>
      </c>
      <c r="N11" s="741">
        <v>3517</v>
      </c>
      <c r="O11" s="741">
        <f t="shared" si="2"/>
        <v>4222</v>
      </c>
      <c r="P11" s="741">
        <v>3690</v>
      </c>
      <c r="Q11" s="424">
        <v>4049</v>
      </c>
    </row>
    <row r="12" spans="1:17" ht="17.25" customHeight="1">
      <c r="A12" s="1505" t="s">
        <v>17</v>
      </c>
      <c r="B12" s="1506"/>
      <c r="C12" s="333">
        <v>25433</v>
      </c>
      <c r="D12" s="742">
        <v>8278</v>
      </c>
      <c r="E12" s="741">
        <f t="shared" si="0"/>
        <v>17155</v>
      </c>
      <c r="F12" s="742">
        <v>24994</v>
      </c>
      <c r="G12" s="404">
        <v>439</v>
      </c>
      <c r="H12" s="334">
        <v>68381</v>
      </c>
      <c r="I12" s="402">
        <v>38188</v>
      </c>
      <c r="J12" s="741">
        <f t="shared" si="1"/>
        <v>30193</v>
      </c>
      <c r="K12" s="402">
        <v>66789</v>
      </c>
      <c r="L12" s="404">
        <v>1592</v>
      </c>
      <c r="M12" s="184">
        <v>6663</v>
      </c>
      <c r="N12" s="742">
        <v>3207</v>
      </c>
      <c r="O12" s="741">
        <f t="shared" si="2"/>
        <v>3456</v>
      </c>
      <c r="P12" s="742">
        <v>3238</v>
      </c>
      <c r="Q12" s="404">
        <v>3425</v>
      </c>
    </row>
    <row r="13" spans="1:17" ht="17.25" customHeight="1">
      <c r="A13" s="1505" t="s">
        <v>18</v>
      </c>
      <c r="B13" s="1506"/>
      <c r="C13" s="333">
        <v>24689</v>
      </c>
      <c r="D13" s="742">
        <v>8233</v>
      </c>
      <c r="E13" s="741">
        <f t="shared" si="0"/>
        <v>16456</v>
      </c>
      <c r="F13" s="742">
        <v>24080</v>
      </c>
      <c r="G13" s="404">
        <v>609</v>
      </c>
      <c r="H13" s="334">
        <v>59740</v>
      </c>
      <c r="I13" s="742">
        <v>33041</v>
      </c>
      <c r="J13" s="741">
        <f t="shared" si="1"/>
        <v>26699</v>
      </c>
      <c r="K13" s="742">
        <v>58093</v>
      </c>
      <c r="L13" s="72">
        <v>1647</v>
      </c>
      <c r="M13" s="184">
        <v>5062</v>
      </c>
      <c r="N13" s="742">
        <v>2327</v>
      </c>
      <c r="O13" s="741">
        <f t="shared" si="2"/>
        <v>2735</v>
      </c>
      <c r="P13" s="742">
        <v>2703</v>
      </c>
      <c r="Q13" s="404">
        <v>2359</v>
      </c>
    </row>
    <row r="14" spans="1:17" ht="17.25" customHeight="1">
      <c r="A14" s="1505" t="s">
        <v>19</v>
      </c>
      <c r="B14" s="1506"/>
      <c r="C14" s="334">
        <v>23642</v>
      </c>
      <c r="D14" s="742">
        <v>7811</v>
      </c>
      <c r="E14" s="741">
        <f t="shared" si="0"/>
        <v>15831</v>
      </c>
      <c r="F14" s="742">
        <v>22929</v>
      </c>
      <c r="G14" s="404">
        <v>713</v>
      </c>
      <c r="H14" s="334">
        <v>56059</v>
      </c>
      <c r="I14" s="742">
        <v>31532</v>
      </c>
      <c r="J14" s="741">
        <f t="shared" si="1"/>
        <v>24527</v>
      </c>
      <c r="K14" s="742">
        <v>54146</v>
      </c>
      <c r="L14" s="72">
        <v>1913</v>
      </c>
      <c r="M14" s="184">
        <v>3538</v>
      </c>
      <c r="N14" s="742">
        <v>1537</v>
      </c>
      <c r="O14" s="741">
        <f t="shared" si="2"/>
        <v>2001</v>
      </c>
      <c r="P14" s="742">
        <v>1975</v>
      </c>
      <c r="Q14" s="404">
        <v>1563</v>
      </c>
    </row>
    <row r="15" spans="1:17" ht="17.25" customHeight="1">
      <c r="A15" s="1505" t="s">
        <v>20</v>
      </c>
      <c r="B15" s="1506"/>
      <c r="C15" s="334">
        <v>22095</v>
      </c>
      <c r="D15" s="742">
        <v>7380</v>
      </c>
      <c r="E15" s="741">
        <f t="shared" si="0"/>
        <v>14715</v>
      </c>
      <c r="F15" s="742">
        <v>21335</v>
      </c>
      <c r="G15" s="404">
        <v>760</v>
      </c>
      <c r="H15" s="334">
        <v>52706</v>
      </c>
      <c r="I15" s="742">
        <v>29661</v>
      </c>
      <c r="J15" s="741">
        <f t="shared" si="1"/>
        <v>23045</v>
      </c>
      <c r="K15" s="742">
        <v>50782</v>
      </c>
      <c r="L15" s="72">
        <v>1924</v>
      </c>
      <c r="M15" s="184">
        <v>2939</v>
      </c>
      <c r="N15" s="742">
        <v>1269</v>
      </c>
      <c r="O15" s="741">
        <f t="shared" si="2"/>
        <v>1670</v>
      </c>
      <c r="P15" s="742">
        <v>1554</v>
      </c>
      <c r="Q15" s="404">
        <v>1385</v>
      </c>
    </row>
    <row r="16" spans="1:17" ht="17.25" customHeight="1">
      <c r="A16" s="1505" t="s">
        <v>21</v>
      </c>
      <c r="B16" s="1506"/>
      <c r="C16" s="334">
        <v>22244</v>
      </c>
      <c r="D16" s="742">
        <v>7752</v>
      </c>
      <c r="E16" s="741">
        <f t="shared" si="0"/>
        <v>14492</v>
      </c>
      <c r="F16" s="742">
        <v>21304</v>
      </c>
      <c r="G16" s="404">
        <v>940</v>
      </c>
      <c r="H16" s="334">
        <v>53020</v>
      </c>
      <c r="I16" s="184">
        <v>29933</v>
      </c>
      <c r="J16" s="741">
        <f t="shared" si="1"/>
        <v>23087</v>
      </c>
      <c r="K16" s="742">
        <v>50810</v>
      </c>
      <c r="L16" s="72">
        <v>2210</v>
      </c>
      <c r="M16" s="184">
        <v>2724</v>
      </c>
      <c r="N16" s="742">
        <v>1124</v>
      </c>
      <c r="O16" s="741">
        <f t="shared" si="2"/>
        <v>1600</v>
      </c>
      <c r="P16" s="742">
        <v>1645</v>
      </c>
      <c r="Q16" s="404">
        <v>1079</v>
      </c>
    </row>
    <row r="17" spans="1:17" ht="17.25" customHeight="1" thickBot="1">
      <c r="A17" s="1555" t="s">
        <v>244</v>
      </c>
      <c r="B17" s="1556"/>
      <c r="C17" s="321">
        <v>21917</v>
      </c>
      <c r="D17" s="331">
        <v>7401</v>
      </c>
      <c r="E17" s="257">
        <f t="shared" si="0"/>
        <v>14516</v>
      </c>
      <c r="F17" s="331">
        <v>20902</v>
      </c>
      <c r="G17" s="528">
        <v>1015</v>
      </c>
      <c r="H17" s="321">
        <v>52998</v>
      </c>
      <c r="I17" s="331">
        <v>29260</v>
      </c>
      <c r="J17" s="257">
        <f t="shared" si="1"/>
        <v>23738</v>
      </c>
      <c r="K17" s="331">
        <v>51154</v>
      </c>
      <c r="L17" s="528">
        <v>1844</v>
      </c>
      <c r="M17" s="331">
        <v>2523</v>
      </c>
      <c r="N17" s="331">
        <v>1011</v>
      </c>
      <c r="O17" s="257">
        <f t="shared" si="2"/>
        <v>1512</v>
      </c>
      <c r="P17" s="331">
        <v>1610</v>
      </c>
      <c r="Q17" s="528">
        <v>913</v>
      </c>
    </row>
    <row r="18" spans="1:17" ht="17.25" customHeight="1">
      <c r="A18" s="1514" t="s">
        <v>793</v>
      </c>
      <c r="B18" s="1242" t="s">
        <v>327</v>
      </c>
      <c r="C18" s="1245">
        <f>C17-C16</f>
        <v>-327</v>
      </c>
      <c r="D18" s="1246">
        <f t="shared" ref="D18:Q18" si="3">D17-D16</f>
        <v>-351</v>
      </c>
      <c r="E18" s="1246">
        <f t="shared" si="3"/>
        <v>24</v>
      </c>
      <c r="F18" s="1246">
        <f t="shared" si="3"/>
        <v>-402</v>
      </c>
      <c r="G18" s="1247">
        <f t="shared" si="3"/>
        <v>75</v>
      </c>
      <c r="H18" s="1245">
        <f t="shared" si="3"/>
        <v>-22</v>
      </c>
      <c r="I18" s="1246">
        <f t="shared" si="3"/>
        <v>-673</v>
      </c>
      <c r="J18" s="1246">
        <f t="shared" si="3"/>
        <v>651</v>
      </c>
      <c r="K18" s="1246">
        <f t="shared" si="3"/>
        <v>344</v>
      </c>
      <c r="L18" s="1247">
        <f t="shared" si="3"/>
        <v>-366</v>
      </c>
      <c r="M18" s="1307">
        <f t="shared" si="3"/>
        <v>-201</v>
      </c>
      <c r="N18" s="1246">
        <f t="shared" si="3"/>
        <v>-113</v>
      </c>
      <c r="O18" s="1246">
        <f t="shared" si="3"/>
        <v>-88</v>
      </c>
      <c r="P18" s="1246">
        <f t="shared" si="3"/>
        <v>-35</v>
      </c>
      <c r="Q18" s="1247">
        <f t="shared" si="3"/>
        <v>-166</v>
      </c>
    </row>
    <row r="19" spans="1:17" ht="17.25" customHeight="1">
      <c r="A19" s="1497"/>
      <c r="B19" s="1250" t="s">
        <v>328</v>
      </c>
      <c r="C19" s="1253">
        <f>C17/C16-1</f>
        <v>-1.470059341844987E-2</v>
      </c>
      <c r="D19" s="1254">
        <f t="shared" ref="D19:Q19" si="4">D17/D16-1</f>
        <v>-4.5278637770897801E-2</v>
      </c>
      <c r="E19" s="1254">
        <f t="shared" si="4"/>
        <v>1.6560861164780505E-3</v>
      </c>
      <c r="F19" s="1254">
        <f t="shared" si="4"/>
        <v>-1.8869695831768674E-2</v>
      </c>
      <c r="G19" s="1255">
        <f t="shared" si="4"/>
        <v>7.9787234042553168E-2</v>
      </c>
      <c r="H19" s="1253">
        <f t="shared" si="4"/>
        <v>-4.1493775933609811E-4</v>
      </c>
      <c r="I19" s="1254">
        <f t="shared" si="4"/>
        <v>-2.24835465873785E-2</v>
      </c>
      <c r="J19" s="1254">
        <f t="shared" si="4"/>
        <v>2.8197687010005579E-2</v>
      </c>
      <c r="K19" s="1254">
        <f t="shared" si="4"/>
        <v>6.7703208029914475E-3</v>
      </c>
      <c r="L19" s="1255">
        <f t="shared" si="4"/>
        <v>-0.16561085972850675</v>
      </c>
      <c r="M19" s="1319">
        <f t="shared" si="4"/>
        <v>-7.3788546255506571E-2</v>
      </c>
      <c r="N19" s="1254">
        <f t="shared" si="4"/>
        <v>-0.10053380782918153</v>
      </c>
      <c r="O19" s="1254">
        <f t="shared" si="4"/>
        <v>-5.5000000000000049E-2</v>
      </c>
      <c r="P19" s="1254">
        <f t="shared" si="4"/>
        <v>-2.1276595744680882E-2</v>
      </c>
      <c r="Q19" s="1255">
        <f t="shared" si="4"/>
        <v>-0.15384615384615385</v>
      </c>
    </row>
    <row r="20" spans="1:17" ht="17.25" customHeight="1">
      <c r="A20" s="1496" t="s">
        <v>794</v>
      </c>
      <c r="B20" s="1270" t="s">
        <v>327</v>
      </c>
      <c r="C20" s="1273">
        <f>C17-C12</f>
        <v>-3516</v>
      </c>
      <c r="D20" s="1274">
        <f t="shared" ref="D20:Q20" si="5">D17-D12</f>
        <v>-877</v>
      </c>
      <c r="E20" s="1274">
        <f t="shared" si="5"/>
        <v>-2639</v>
      </c>
      <c r="F20" s="1274">
        <f t="shared" si="5"/>
        <v>-4092</v>
      </c>
      <c r="G20" s="1275">
        <f t="shared" si="5"/>
        <v>576</v>
      </c>
      <c r="H20" s="1273">
        <f t="shared" si="5"/>
        <v>-15383</v>
      </c>
      <c r="I20" s="1274">
        <f t="shared" si="5"/>
        <v>-8928</v>
      </c>
      <c r="J20" s="1274">
        <f t="shared" si="5"/>
        <v>-6455</v>
      </c>
      <c r="K20" s="1274">
        <f t="shared" si="5"/>
        <v>-15635</v>
      </c>
      <c r="L20" s="1275">
        <f t="shared" si="5"/>
        <v>252</v>
      </c>
      <c r="M20" s="1315">
        <f t="shared" si="5"/>
        <v>-4140</v>
      </c>
      <c r="N20" s="1274">
        <f t="shared" si="5"/>
        <v>-2196</v>
      </c>
      <c r="O20" s="1274">
        <f t="shared" si="5"/>
        <v>-1944</v>
      </c>
      <c r="P20" s="1274">
        <f t="shared" si="5"/>
        <v>-1628</v>
      </c>
      <c r="Q20" s="1275">
        <f t="shared" si="5"/>
        <v>-2512</v>
      </c>
    </row>
    <row r="21" spans="1:17" ht="17.25" customHeight="1">
      <c r="A21" s="1497"/>
      <c r="B21" s="1250" t="s">
        <v>328</v>
      </c>
      <c r="C21" s="1253">
        <f>C17/C12-1</f>
        <v>-0.13824558644281049</v>
      </c>
      <c r="D21" s="1254">
        <f t="shared" ref="D21:Q21" si="6">D17/D12-1</f>
        <v>-0.10594346460497706</v>
      </c>
      <c r="E21" s="1254">
        <f t="shared" si="6"/>
        <v>-0.15383270183619935</v>
      </c>
      <c r="F21" s="1254">
        <f t="shared" si="6"/>
        <v>-0.16371929263023122</v>
      </c>
      <c r="G21" s="1255">
        <f t="shared" si="6"/>
        <v>1.3120728929384966</v>
      </c>
      <c r="H21" s="1253">
        <f t="shared" si="6"/>
        <v>-0.22496014974919931</v>
      </c>
      <c r="I21" s="1254">
        <f t="shared" si="6"/>
        <v>-0.23379071959777942</v>
      </c>
      <c r="J21" s="1254">
        <f t="shared" si="6"/>
        <v>-0.21379127612360482</v>
      </c>
      <c r="K21" s="1254">
        <f t="shared" si="6"/>
        <v>-0.23409543487700069</v>
      </c>
      <c r="L21" s="1255">
        <f t="shared" si="6"/>
        <v>0.15829145728643224</v>
      </c>
      <c r="M21" s="1319">
        <f t="shared" si="6"/>
        <v>-0.62134173795587566</v>
      </c>
      <c r="N21" s="1254">
        <f t="shared" si="6"/>
        <v>-0.68475210477081383</v>
      </c>
      <c r="O21" s="1254">
        <f t="shared" si="6"/>
        <v>-0.5625</v>
      </c>
      <c r="P21" s="1254">
        <f t="shared" si="6"/>
        <v>-0.50277949351451512</v>
      </c>
      <c r="Q21" s="1255">
        <f t="shared" si="6"/>
        <v>-0.73343065693430654</v>
      </c>
    </row>
    <row r="22" spans="1:17" ht="17.25" customHeight="1">
      <c r="A22" s="1496" t="s">
        <v>881</v>
      </c>
      <c r="B22" s="1270" t="s">
        <v>327</v>
      </c>
      <c r="C22" s="1273">
        <f>C17-C7</f>
        <v>-12086</v>
      </c>
      <c r="D22" s="1274">
        <f t="shared" ref="D22:Q22" si="7">D17-D7</f>
        <v>-4588</v>
      </c>
      <c r="E22" s="1274">
        <f t="shared" si="7"/>
        <v>-7498</v>
      </c>
      <c r="F22" s="1274">
        <f t="shared" si="7"/>
        <v>-12645</v>
      </c>
      <c r="G22" s="1275">
        <f t="shared" si="7"/>
        <v>559</v>
      </c>
      <c r="H22" s="1273">
        <f t="shared" si="7"/>
        <v>-25533</v>
      </c>
      <c r="I22" s="1274">
        <f t="shared" si="7"/>
        <v>-15043</v>
      </c>
      <c r="J22" s="1274">
        <f t="shared" si="7"/>
        <v>-10490</v>
      </c>
      <c r="K22" s="1274">
        <f t="shared" si="7"/>
        <v>-25792</v>
      </c>
      <c r="L22" s="1275">
        <f t="shared" si="7"/>
        <v>259</v>
      </c>
      <c r="M22" s="1315">
        <f t="shared" si="7"/>
        <v>-9820</v>
      </c>
      <c r="N22" s="1274">
        <f t="shared" si="7"/>
        <v>-4472</v>
      </c>
      <c r="O22" s="1274">
        <f t="shared" si="7"/>
        <v>-5348</v>
      </c>
      <c r="P22" s="1274">
        <f t="shared" si="7"/>
        <v>-5759</v>
      </c>
      <c r="Q22" s="1275">
        <f t="shared" si="7"/>
        <v>-4061</v>
      </c>
    </row>
    <row r="23" spans="1:17" ht="17.25" customHeight="1" thickBot="1">
      <c r="A23" s="1498"/>
      <c r="B23" s="1290" t="s">
        <v>328</v>
      </c>
      <c r="C23" s="1291">
        <f>C17/C7-1</f>
        <v>-0.35543922595065136</v>
      </c>
      <c r="D23" s="1292">
        <f t="shared" ref="D23:Q23" si="8">D17/D7-1</f>
        <v>-0.38268412711652344</v>
      </c>
      <c r="E23" s="1292">
        <f t="shared" si="8"/>
        <v>-0.34060143545016808</v>
      </c>
      <c r="F23" s="1292">
        <f t="shared" si="8"/>
        <v>-0.37693385399588641</v>
      </c>
      <c r="G23" s="1369">
        <f t="shared" si="8"/>
        <v>1.2258771929824563</v>
      </c>
      <c r="H23" s="1291">
        <f t="shared" si="8"/>
        <v>-0.32513275012415477</v>
      </c>
      <c r="I23" s="1292">
        <f t="shared" si="8"/>
        <v>-0.33954811186601364</v>
      </c>
      <c r="J23" s="1292">
        <f t="shared" si="8"/>
        <v>-0.3064742316232324</v>
      </c>
      <c r="K23" s="1292">
        <f t="shared" si="8"/>
        <v>-0.33519611155875551</v>
      </c>
      <c r="L23" s="1369">
        <f t="shared" si="8"/>
        <v>0.16340694006309153</v>
      </c>
      <c r="M23" s="1368">
        <f t="shared" si="8"/>
        <v>-0.795592643603662</v>
      </c>
      <c r="N23" s="1292">
        <f t="shared" si="8"/>
        <v>-0.81561189130038303</v>
      </c>
      <c r="O23" s="1292">
        <f t="shared" si="8"/>
        <v>-0.7795918367346939</v>
      </c>
      <c r="P23" s="1292">
        <f t="shared" si="8"/>
        <v>-0.7815171665083458</v>
      </c>
      <c r="Q23" s="1369">
        <f t="shared" si="8"/>
        <v>-0.81644551668677123</v>
      </c>
    </row>
    <row r="24" spans="1:17" ht="17.25" customHeight="1">
      <c r="A24" s="209" t="s">
        <v>790</v>
      </c>
      <c r="F24" s="345"/>
      <c r="P24" s="345"/>
    </row>
    <row r="25" spans="1:17" ht="27.75" customHeight="1">
      <c r="A25" s="1804" t="s">
        <v>930</v>
      </c>
      <c r="B25" s="1804"/>
      <c r="C25" s="1804"/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1804"/>
    </row>
    <row r="26" spans="1:17" ht="17.25" customHeight="1">
      <c r="A26" s="379" t="s">
        <v>800</v>
      </c>
      <c r="B26" s="379"/>
      <c r="C26" s="379"/>
      <c r="D26" s="379"/>
      <c r="E26" s="379"/>
      <c r="F26" s="1235"/>
      <c r="G26" s="379"/>
      <c r="H26" s="379"/>
      <c r="I26" s="379"/>
      <c r="P26" s="345"/>
    </row>
    <row r="27" spans="1:17" ht="17.25" customHeight="1">
      <c r="F27" s="345"/>
      <c r="P27" s="345"/>
    </row>
    <row r="28" spans="1:17">
      <c r="F28" s="345"/>
      <c r="P28" s="345"/>
    </row>
    <row r="29" spans="1:17">
      <c r="F29" s="345"/>
      <c r="P29" s="345"/>
    </row>
    <row r="30" spans="1:17">
      <c r="F30" s="345"/>
      <c r="P30" s="345"/>
    </row>
    <row r="31" spans="1:17">
      <c r="P31" s="345"/>
    </row>
    <row r="32" spans="1:17">
      <c r="P32" s="345"/>
    </row>
    <row r="33" spans="16:16">
      <c r="P33" s="345"/>
    </row>
    <row r="34" spans="16:16">
      <c r="P34" s="345"/>
    </row>
    <row r="35" spans="16:16">
      <c r="P35" s="345"/>
    </row>
    <row r="36" spans="16:16">
      <c r="P36" s="345"/>
    </row>
  </sheetData>
  <mergeCells count="28">
    <mergeCell ref="A3:B6"/>
    <mergeCell ref="C3:G3"/>
    <mergeCell ref="H3:L3"/>
    <mergeCell ref="M3:Q3"/>
    <mergeCell ref="C4:C6"/>
    <mergeCell ref="H4:H6"/>
    <mergeCell ref="M4:M6"/>
    <mergeCell ref="N4:O5"/>
    <mergeCell ref="P4:Q5"/>
    <mergeCell ref="D4:E5"/>
    <mergeCell ref="F4:G5"/>
    <mergeCell ref="I4:J5"/>
    <mergeCell ref="K4:L5"/>
    <mergeCell ref="A25:Q25"/>
    <mergeCell ref="A18:A19"/>
    <mergeCell ref="A20:A21"/>
    <mergeCell ref="A22:A23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activeCell="N35" sqref="N35:O35"/>
    </sheetView>
  </sheetViews>
  <sheetFormatPr defaultRowHeight="15"/>
  <cols>
    <col min="1" max="1" width="12.85546875" style="383" customWidth="1"/>
    <col min="2" max="2" width="5.7109375" style="383" customWidth="1"/>
    <col min="3" max="4" width="10" style="383" customWidth="1"/>
    <col min="5" max="5" width="9.28515625" style="383" customWidth="1"/>
    <col min="6" max="6" width="10" style="383" customWidth="1"/>
    <col min="7" max="7" width="9.28515625" style="383" customWidth="1"/>
    <col min="8" max="8" width="10" style="383" customWidth="1"/>
    <col min="9" max="9" width="9.28515625" style="383" customWidth="1"/>
    <col min="10" max="10" width="10" style="383" customWidth="1"/>
    <col min="11" max="11" width="9.28515625" style="383" customWidth="1"/>
    <col min="12" max="12" width="10" style="383" customWidth="1"/>
    <col min="13" max="13" width="9.28515625" style="383" customWidth="1"/>
    <col min="14" max="16384" width="9.140625" style="383"/>
  </cols>
  <sheetData>
    <row r="1" spans="1:13" ht="17.25" customHeight="1">
      <c r="A1" s="438" t="s">
        <v>555</v>
      </c>
      <c r="B1" s="43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7.25" customHeight="1" thickBot="1">
      <c r="A2" s="701" t="s">
        <v>329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3" ht="17.25" customHeight="1">
      <c r="A3" s="1499" t="s">
        <v>334</v>
      </c>
      <c r="B3" s="1500"/>
      <c r="C3" s="1620" t="s">
        <v>86</v>
      </c>
      <c r="D3" s="1563" t="s">
        <v>317</v>
      </c>
      <c r="E3" s="1624"/>
      <c r="F3" s="1624"/>
      <c r="G3" s="1624"/>
      <c r="H3" s="1624"/>
      <c r="I3" s="1624"/>
      <c r="J3" s="1624"/>
      <c r="K3" s="1624"/>
      <c r="L3" s="1624"/>
      <c r="M3" s="1625"/>
    </row>
    <row r="4" spans="1:13" ht="17.25" customHeight="1">
      <c r="A4" s="1501"/>
      <c r="B4" s="1502"/>
      <c r="C4" s="1621"/>
      <c r="D4" s="1622" t="s">
        <v>48</v>
      </c>
      <c r="E4" s="1623"/>
      <c r="F4" s="1570" t="s">
        <v>726</v>
      </c>
      <c r="G4" s="1623"/>
      <c r="H4" s="1570" t="s">
        <v>533</v>
      </c>
      <c r="I4" s="1623"/>
      <c r="J4" s="1570" t="s">
        <v>727</v>
      </c>
      <c r="K4" s="1623"/>
      <c r="L4" s="1570" t="s">
        <v>728</v>
      </c>
      <c r="M4" s="1611"/>
    </row>
    <row r="5" spans="1:13" ht="8.25" customHeight="1">
      <c r="A5" s="1501"/>
      <c r="B5" s="1502"/>
      <c r="C5" s="1621"/>
      <c r="D5" s="1612" t="s">
        <v>252</v>
      </c>
      <c r="E5" s="1614" t="s">
        <v>304</v>
      </c>
      <c r="F5" s="1553" t="s">
        <v>252</v>
      </c>
      <c r="G5" s="1557" t="s">
        <v>304</v>
      </c>
      <c r="H5" s="1612" t="s">
        <v>252</v>
      </c>
      <c r="I5" s="1614" t="s">
        <v>304</v>
      </c>
      <c r="J5" s="1553" t="s">
        <v>252</v>
      </c>
      <c r="K5" s="1557" t="s">
        <v>304</v>
      </c>
      <c r="L5" s="1553" t="s">
        <v>252</v>
      </c>
      <c r="M5" s="1547" t="s">
        <v>304</v>
      </c>
    </row>
    <row r="6" spans="1:13" ht="8.25" customHeight="1" thickBot="1">
      <c r="A6" s="1503"/>
      <c r="B6" s="1504"/>
      <c r="C6" s="1531"/>
      <c r="D6" s="1613"/>
      <c r="E6" s="1615"/>
      <c r="F6" s="1554"/>
      <c r="G6" s="1558"/>
      <c r="H6" s="1613"/>
      <c r="I6" s="1615"/>
      <c r="J6" s="1554"/>
      <c r="K6" s="1558"/>
      <c r="L6" s="1554"/>
      <c r="M6" s="1548"/>
    </row>
    <row r="7" spans="1:13" ht="17.25" customHeight="1">
      <c r="A7" s="1505" t="s">
        <v>13</v>
      </c>
      <c r="B7" s="1506"/>
      <c r="C7" s="306">
        <v>301620</v>
      </c>
      <c r="D7" s="755">
        <v>26384</v>
      </c>
      <c r="E7" s="756">
        <v>8.7474305417412634E-2</v>
      </c>
      <c r="F7" s="663">
        <v>79025</v>
      </c>
      <c r="G7" s="756">
        <v>0.26200185664080633</v>
      </c>
      <c r="H7" s="663">
        <v>88134</v>
      </c>
      <c r="I7" s="756">
        <v>0.29220210861348717</v>
      </c>
      <c r="J7" s="663">
        <v>87927</v>
      </c>
      <c r="K7" s="756">
        <v>0.29151581460115378</v>
      </c>
      <c r="L7" s="663">
        <v>20150</v>
      </c>
      <c r="M7" s="757">
        <v>6.6805914727140106E-2</v>
      </c>
    </row>
    <row r="8" spans="1:13" ht="17.25" customHeight="1">
      <c r="A8" s="1505" t="s">
        <v>14</v>
      </c>
      <c r="B8" s="1506"/>
      <c r="C8" s="306">
        <v>314008</v>
      </c>
      <c r="D8" s="741">
        <v>30800</v>
      </c>
      <c r="E8" s="754">
        <v>9.808667295100762E-2</v>
      </c>
      <c r="F8" s="729">
        <v>81334</v>
      </c>
      <c r="G8" s="754">
        <v>0.25901887849991084</v>
      </c>
      <c r="H8" s="729">
        <v>91521</v>
      </c>
      <c r="I8" s="754">
        <v>0.29146072711523274</v>
      </c>
      <c r="J8" s="729">
        <v>90320</v>
      </c>
      <c r="K8" s="754">
        <v>0.28763598379659117</v>
      </c>
      <c r="L8" s="729">
        <v>20033</v>
      </c>
      <c r="M8" s="508">
        <v>6.3797737637257643E-2</v>
      </c>
    </row>
    <row r="9" spans="1:13" ht="17.25" customHeight="1">
      <c r="A9" s="1505" t="s">
        <v>15</v>
      </c>
      <c r="B9" s="1506"/>
      <c r="C9" s="308">
        <v>328612</v>
      </c>
      <c r="D9" s="741">
        <v>33040</v>
      </c>
      <c r="E9" s="754">
        <v>0.10054410672769101</v>
      </c>
      <c r="F9" s="729">
        <v>87263</v>
      </c>
      <c r="G9" s="754">
        <v>0.26555025379474884</v>
      </c>
      <c r="H9" s="729">
        <v>92807</v>
      </c>
      <c r="I9" s="754">
        <v>0.28242121407617493</v>
      </c>
      <c r="J9" s="729">
        <v>94775</v>
      </c>
      <c r="K9" s="754">
        <v>0.28841003980378077</v>
      </c>
      <c r="L9" s="729">
        <v>20727</v>
      </c>
      <c r="M9" s="508">
        <v>6.3074385597604476E-2</v>
      </c>
    </row>
    <row r="10" spans="1:13" ht="17.25" customHeight="1">
      <c r="A10" s="1505" t="s">
        <v>16</v>
      </c>
      <c r="B10" s="1506"/>
      <c r="C10" s="308">
        <v>342521</v>
      </c>
      <c r="D10" s="741">
        <v>31355</v>
      </c>
      <c r="E10" s="754">
        <v>9.1541832471585691E-2</v>
      </c>
      <c r="F10" s="729">
        <v>92492</v>
      </c>
      <c r="G10" s="754">
        <v>0.27003307826381451</v>
      </c>
      <c r="H10" s="729">
        <v>99884</v>
      </c>
      <c r="I10" s="754">
        <v>0.29161423679132081</v>
      </c>
      <c r="J10" s="729">
        <v>96959</v>
      </c>
      <c r="K10" s="754">
        <v>0.28307461440320447</v>
      </c>
      <c r="L10" s="729">
        <v>21831</v>
      </c>
      <c r="M10" s="508">
        <v>6.373623807007453E-2</v>
      </c>
    </row>
    <row r="11" spans="1:13" ht="17.25" customHeight="1">
      <c r="A11" s="1505" t="s">
        <v>17</v>
      </c>
      <c r="B11" s="1506"/>
      <c r="C11" s="308">
        <v>354340</v>
      </c>
      <c r="D11" s="741">
        <v>31951</v>
      </c>
      <c r="E11" s="754">
        <v>9.017045775244116E-2</v>
      </c>
      <c r="F11" s="729">
        <v>91350</v>
      </c>
      <c r="G11" s="754">
        <v>0.25780323982615566</v>
      </c>
      <c r="H11" s="729">
        <v>106784</v>
      </c>
      <c r="I11" s="754">
        <v>0.30136027544166621</v>
      </c>
      <c r="J11" s="729">
        <v>104369</v>
      </c>
      <c r="K11" s="754">
        <v>0.29454478749223911</v>
      </c>
      <c r="L11" s="729">
        <v>19886</v>
      </c>
      <c r="M11" s="508">
        <v>5.6121239487497886E-2</v>
      </c>
    </row>
    <row r="12" spans="1:13" ht="17.25" customHeight="1">
      <c r="A12" s="1505" t="s">
        <v>18</v>
      </c>
      <c r="B12" s="1506"/>
      <c r="C12" s="308">
        <v>363568</v>
      </c>
      <c r="D12" s="741">
        <v>33141</v>
      </c>
      <c r="E12" s="754">
        <v>9.1154887118778324E-2</v>
      </c>
      <c r="F12" s="729">
        <v>92365</v>
      </c>
      <c r="G12" s="754">
        <v>0.25405151168419665</v>
      </c>
      <c r="H12" s="729">
        <v>106163</v>
      </c>
      <c r="I12" s="754">
        <v>0.29200314659155924</v>
      </c>
      <c r="J12" s="729">
        <v>111217</v>
      </c>
      <c r="K12" s="754">
        <v>0.30590426000088017</v>
      </c>
      <c r="L12" s="729">
        <v>20682</v>
      </c>
      <c r="M12" s="508">
        <v>5.688619460458566E-2</v>
      </c>
    </row>
    <row r="13" spans="1:13" ht="17.25" customHeight="1">
      <c r="A13" s="1505" t="s">
        <v>19</v>
      </c>
      <c r="B13" s="1506"/>
      <c r="C13" s="308">
        <v>367603</v>
      </c>
      <c r="D13" s="741">
        <v>37898</v>
      </c>
      <c r="E13" s="754">
        <v>0.10309491489460097</v>
      </c>
      <c r="F13" s="729">
        <v>92120</v>
      </c>
      <c r="G13" s="754">
        <v>0.25059643147634814</v>
      </c>
      <c r="H13" s="729">
        <v>107065</v>
      </c>
      <c r="I13" s="754">
        <v>0.29125170360415992</v>
      </c>
      <c r="J13" s="729">
        <v>110000</v>
      </c>
      <c r="K13" s="754">
        <v>0.29923586042551337</v>
      </c>
      <c r="L13" s="729">
        <v>20520</v>
      </c>
      <c r="M13" s="508">
        <v>5.5821089599377587E-2</v>
      </c>
    </row>
    <row r="14" spans="1:13" ht="17.25" customHeight="1">
      <c r="A14" s="1505" t="s">
        <v>20</v>
      </c>
      <c r="B14" s="1506"/>
      <c r="C14" s="308">
        <v>367361</v>
      </c>
      <c r="D14" s="741">
        <v>42321</v>
      </c>
      <c r="E14" s="754">
        <v>0.11520275696113633</v>
      </c>
      <c r="F14" s="729">
        <v>90640</v>
      </c>
      <c r="G14" s="754">
        <v>0.24673277783978156</v>
      </c>
      <c r="H14" s="729">
        <v>103501</v>
      </c>
      <c r="I14" s="754">
        <v>0.28174193776693768</v>
      </c>
      <c r="J14" s="729">
        <v>109981</v>
      </c>
      <c r="K14" s="754">
        <v>0.29938126257278264</v>
      </c>
      <c r="L14" s="729">
        <v>20918</v>
      </c>
      <c r="M14" s="508">
        <v>5.6941264859361775E-2</v>
      </c>
    </row>
    <row r="15" spans="1:13" ht="17.25" customHeight="1">
      <c r="A15" s="1505" t="s">
        <v>21</v>
      </c>
      <c r="B15" s="1506"/>
      <c r="C15" s="308">
        <v>362653</v>
      </c>
      <c r="D15" s="741">
        <v>44729</v>
      </c>
      <c r="E15" s="754">
        <v>0.12333828756414535</v>
      </c>
      <c r="F15" s="729">
        <v>91390</v>
      </c>
      <c r="G15" s="754">
        <v>0.25200398176769528</v>
      </c>
      <c r="H15" s="729">
        <v>100118</v>
      </c>
      <c r="I15" s="754">
        <v>0.27607106517800761</v>
      </c>
      <c r="J15" s="729">
        <v>105869</v>
      </c>
      <c r="K15" s="754">
        <v>0.29192919953785024</v>
      </c>
      <c r="L15" s="729">
        <v>20547</v>
      </c>
      <c r="M15" s="508">
        <v>5.6657465952301513E-2</v>
      </c>
    </row>
    <row r="16" spans="1:13" ht="17.25" customHeight="1">
      <c r="A16" s="1505" t="s">
        <v>244</v>
      </c>
      <c r="B16" s="1506"/>
      <c r="C16" s="306">
        <v>362756</v>
      </c>
      <c r="D16" s="741">
        <v>45471</v>
      </c>
      <c r="E16" s="754">
        <v>0.12534871924930255</v>
      </c>
      <c r="F16" s="729">
        <v>91758</v>
      </c>
      <c r="G16" s="754">
        <v>0.25294688440714969</v>
      </c>
      <c r="H16" s="729">
        <v>99914</v>
      </c>
      <c r="I16" s="754">
        <v>0.27543031679696545</v>
      </c>
      <c r="J16" s="729">
        <v>104901</v>
      </c>
      <c r="K16" s="754">
        <v>0.2891778495738182</v>
      </c>
      <c r="L16" s="729">
        <v>20712</v>
      </c>
      <c r="M16" s="508">
        <v>5.7096229972764062E-2</v>
      </c>
    </row>
    <row r="17" spans="1:20" ht="17.25" customHeight="1" thickBot="1">
      <c r="A17" s="1505" t="s">
        <v>321</v>
      </c>
      <c r="B17" s="1506"/>
      <c r="C17" s="306">
        <v>363776</v>
      </c>
      <c r="D17" s="741">
        <v>45374</v>
      </c>
      <c r="E17" s="754">
        <v>0.12473060344827586</v>
      </c>
      <c r="F17" s="742">
        <v>93046</v>
      </c>
      <c r="G17" s="754">
        <v>0.2557782811400422</v>
      </c>
      <c r="H17" s="742">
        <v>99858</v>
      </c>
      <c r="I17" s="754">
        <v>0.27450409042927515</v>
      </c>
      <c r="J17" s="742">
        <v>104749</v>
      </c>
      <c r="K17" s="754">
        <v>0.28794917751583393</v>
      </c>
      <c r="L17" s="742">
        <v>20749</v>
      </c>
      <c r="M17" s="508">
        <v>5.7037847466572839E-2</v>
      </c>
    </row>
    <row r="18" spans="1:20" ht="17.25" customHeight="1">
      <c r="A18" s="1616" t="s">
        <v>718</v>
      </c>
      <c r="B18" s="1242" t="s">
        <v>327</v>
      </c>
      <c r="C18" s="1307">
        <f>C17-C16</f>
        <v>1020</v>
      </c>
      <c r="D18" s="1246">
        <f t="shared" ref="D18:L18" si="0">D17-D16</f>
        <v>-97</v>
      </c>
      <c r="E18" s="1308" t="s">
        <v>65</v>
      </c>
      <c r="F18" s="1246">
        <f t="shared" si="0"/>
        <v>1288</v>
      </c>
      <c r="G18" s="1308" t="s">
        <v>65</v>
      </c>
      <c r="H18" s="1246">
        <f t="shared" si="0"/>
        <v>-56</v>
      </c>
      <c r="I18" s="1308" t="s">
        <v>65</v>
      </c>
      <c r="J18" s="1246">
        <f t="shared" si="0"/>
        <v>-152</v>
      </c>
      <c r="K18" s="1308" t="s">
        <v>65</v>
      </c>
      <c r="L18" s="1246">
        <f t="shared" si="0"/>
        <v>37</v>
      </c>
      <c r="M18" s="1309" t="s">
        <v>65</v>
      </c>
    </row>
    <row r="19" spans="1:20" ht="17.25" customHeight="1">
      <c r="A19" s="1617"/>
      <c r="B19" s="1310" t="s">
        <v>328</v>
      </c>
      <c r="C19" s="1311">
        <f t="shared" ref="C19:L19" si="1">C17/C16-1</f>
        <v>2.8118073856806536E-3</v>
      </c>
      <c r="D19" s="1268">
        <f t="shared" si="1"/>
        <v>-2.1332277715466752E-3</v>
      </c>
      <c r="E19" s="1312" t="s">
        <v>65</v>
      </c>
      <c r="F19" s="1268">
        <f t="shared" si="1"/>
        <v>1.4036923211055097E-2</v>
      </c>
      <c r="G19" s="1312" t="s">
        <v>65</v>
      </c>
      <c r="H19" s="1268">
        <f t="shared" si="1"/>
        <v>-5.6048201453251512E-4</v>
      </c>
      <c r="I19" s="1312" t="s">
        <v>65</v>
      </c>
      <c r="J19" s="1268">
        <f t="shared" si="1"/>
        <v>-1.4489852336965203E-3</v>
      </c>
      <c r="K19" s="1312" t="s">
        <v>65</v>
      </c>
      <c r="L19" s="1268">
        <f t="shared" si="1"/>
        <v>1.7864040169950357E-3</v>
      </c>
      <c r="M19" s="1313" t="s">
        <v>65</v>
      </c>
    </row>
    <row r="20" spans="1:20" ht="17.25" customHeight="1">
      <c r="A20" s="1618" t="s">
        <v>719</v>
      </c>
      <c r="B20" s="1314" t="s">
        <v>327</v>
      </c>
      <c r="C20" s="1315">
        <f t="shared" ref="C20:L20" si="2">C17-C12</f>
        <v>208</v>
      </c>
      <c r="D20" s="1274">
        <f t="shared" si="2"/>
        <v>12233</v>
      </c>
      <c r="E20" s="1316" t="s">
        <v>65</v>
      </c>
      <c r="F20" s="1274">
        <f t="shared" si="2"/>
        <v>681</v>
      </c>
      <c r="G20" s="1316" t="s">
        <v>65</v>
      </c>
      <c r="H20" s="1274">
        <f t="shared" si="2"/>
        <v>-6305</v>
      </c>
      <c r="I20" s="1316" t="s">
        <v>65</v>
      </c>
      <c r="J20" s="1274">
        <f t="shared" si="2"/>
        <v>-6468</v>
      </c>
      <c r="K20" s="1316" t="s">
        <v>65</v>
      </c>
      <c r="L20" s="1274">
        <f t="shared" si="2"/>
        <v>67</v>
      </c>
      <c r="M20" s="1317" t="s">
        <v>65</v>
      </c>
    </row>
    <row r="21" spans="1:20" ht="17.25" customHeight="1">
      <c r="A21" s="1617"/>
      <c r="B21" s="1318" t="s">
        <v>328</v>
      </c>
      <c r="C21" s="1319">
        <f t="shared" ref="C21:L21" si="3">C17/C12-1</f>
        <v>5.7210755622061349E-4</v>
      </c>
      <c r="D21" s="1254">
        <f t="shared" si="3"/>
        <v>0.36911982136930077</v>
      </c>
      <c r="E21" s="1320" t="s">
        <v>65</v>
      </c>
      <c r="F21" s="1254">
        <f t="shared" si="3"/>
        <v>7.3729226438585815E-3</v>
      </c>
      <c r="G21" s="1320" t="s">
        <v>65</v>
      </c>
      <c r="H21" s="1254">
        <f t="shared" si="3"/>
        <v>-5.9389806241345822E-2</v>
      </c>
      <c r="I21" s="1320" t="s">
        <v>65</v>
      </c>
      <c r="J21" s="1254">
        <f t="shared" si="3"/>
        <v>-5.8156576782326441E-2</v>
      </c>
      <c r="K21" s="1320" t="s">
        <v>65</v>
      </c>
      <c r="L21" s="1254">
        <f t="shared" si="3"/>
        <v>3.2395319601585815E-3</v>
      </c>
      <c r="M21" s="1321" t="s">
        <v>65</v>
      </c>
    </row>
    <row r="22" spans="1:20" ht="17.25" customHeight="1">
      <c r="A22" s="1618" t="s">
        <v>720</v>
      </c>
      <c r="B22" s="1322" t="s">
        <v>327</v>
      </c>
      <c r="C22" s="1323">
        <f t="shared" ref="C22:L22" si="4">C17-C7</f>
        <v>62156</v>
      </c>
      <c r="D22" s="1260">
        <f t="shared" si="4"/>
        <v>18990</v>
      </c>
      <c r="E22" s="1324" t="s">
        <v>65</v>
      </c>
      <c r="F22" s="1260">
        <f t="shared" si="4"/>
        <v>14021</v>
      </c>
      <c r="G22" s="1324" t="s">
        <v>65</v>
      </c>
      <c r="H22" s="1260">
        <f t="shared" si="4"/>
        <v>11724</v>
      </c>
      <c r="I22" s="1324" t="s">
        <v>65</v>
      </c>
      <c r="J22" s="1260">
        <f t="shared" si="4"/>
        <v>16822</v>
      </c>
      <c r="K22" s="1324" t="s">
        <v>65</v>
      </c>
      <c r="L22" s="1260">
        <f t="shared" si="4"/>
        <v>599</v>
      </c>
      <c r="M22" s="1325" t="s">
        <v>65</v>
      </c>
    </row>
    <row r="23" spans="1:20" ht="17.25" customHeight="1" thickBot="1">
      <c r="A23" s="1619"/>
      <c r="B23" s="1326" t="s">
        <v>328</v>
      </c>
      <c r="C23" s="1327">
        <f t="shared" ref="C23:L23" si="5">C17/C7-1</f>
        <v>0.20607386778065107</v>
      </c>
      <c r="D23" s="1282">
        <f t="shared" si="5"/>
        <v>0.71975439660400253</v>
      </c>
      <c r="E23" s="1328" t="s">
        <v>65</v>
      </c>
      <c r="F23" s="1282">
        <f t="shared" si="5"/>
        <v>0.17742486554887704</v>
      </c>
      <c r="G23" s="1328" t="s">
        <v>65</v>
      </c>
      <c r="H23" s="1282">
        <f t="shared" si="5"/>
        <v>0.13302471236980051</v>
      </c>
      <c r="I23" s="1328" t="s">
        <v>65</v>
      </c>
      <c r="J23" s="1282">
        <f t="shared" si="5"/>
        <v>0.19131779771856205</v>
      </c>
      <c r="K23" s="1328" t="s">
        <v>65</v>
      </c>
      <c r="L23" s="1282">
        <f t="shared" si="5"/>
        <v>2.9727047146401953E-2</v>
      </c>
      <c r="M23" s="1329" t="s">
        <v>65</v>
      </c>
    </row>
    <row r="24" spans="1:20" ht="17.25" customHeight="1">
      <c r="A24" s="220" t="s">
        <v>898</v>
      </c>
      <c r="J24" s="425"/>
      <c r="K24" s="425"/>
      <c r="T24" s="229"/>
    </row>
    <row r="25" spans="1:20" ht="15" customHeight="1">
      <c r="A25" s="220"/>
      <c r="J25" s="425"/>
      <c r="K25" s="425"/>
    </row>
    <row r="26" spans="1:20">
      <c r="A26" s="220"/>
      <c r="J26" s="425"/>
      <c r="K26" s="425"/>
    </row>
    <row r="27" spans="1:20">
      <c r="J27" s="425"/>
      <c r="K27" s="425"/>
    </row>
    <row r="28" spans="1:20">
      <c r="J28" s="425"/>
      <c r="K28" s="425"/>
    </row>
    <row r="29" spans="1:20">
      <c r="J29" s="425"/>
      <c r="K29" s="425"/>
    </row>
    <row r="30" spans="1:20">
      <c r="J30" s="425"/>
      <c r="K30" s="425"/>
    </row>
  </sheetData>
  <mergeCells count="32"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L4:M4"/>
    <mergeCell ref="H5:H6"/>
    <mergeCell ref="I5:I6"/>
    <mergeCell ref="L5:L6"/>
    <mergeCell ref="M5:M6"/>
    <mergeCell ref="K5:K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A2" sqref="A2"/>
    </sheetView>
  </sheetViews>
  <sheetFormatPr defaultRowHeight="15"/>
  <cols>
    <col min="1" max="1" width="18.5703125" style="383" customWidth="1"/>
    <col min="2" max="11" width="7.140625" style="383" customWidth="1"/>
    <col min="12" max="13" width="8.28515625" style="383" customWidth="1"/>
    <col min="14" max="16" width="7.140625" style="383" customWidth="1"/>
    <col min="17" max="16384" width="9.140625" style="383"/>
  </cols>
  <sheetData>
    <row r="1" spans="1:19" s="82" customFormat="1" ht="17.25" customHeight="1">
      <c r="A1" s="438" t="s">
        <v>1036</v>
      </c>
      <c r="Q1" s="383"/>
    </row>
    <row r="2" spans="1:19" s="379" customFormat="1" ht="17.25" customHeight="1" thickBot="1">
      <c r="A2" s="701" t="s">
        <v>329</v>
      </c>
      <c r="Q2" s="383"/>
    </row>
    <row r="3" spans="1:19" s="4" customFormat="1" ht="17.25" customHeight="1">
      <c r="A3" s="1499" t="s">
        <v>334</v>
      </c>
      <c r="B3" s="1541" t="s">
        <v>497</v>
      </c>
      <c r="C3" s="1542"/>
      <c r="D3" s="1543"/>
      <c r="E3" s="1541" t="s">
        <v>499</v>
      </c>
      <c r="F3" s="1542"/>
      <c r="G3" s="1543"/>
      <c r="H3" s="1541" t="s">
        <v>498</v>
      </c>
      <c r="I3" s="1542"/>
      <c r="J3" s="1543"/>
      <c r="K3" s="1541" t="s">
        <v>795</v>
      </c>
      <c r="L3" s="1542"/>
      <c r="M3" s="1543"/>
      <c r="N3" s="1814" t="s">
        <v>463</v>
      </c>
      <c r="O3" s="1808"/>
      <c r="P3" s="1809"/>
      <c r="Q3" s="383"/>
    </row>
    <row r="4" spans="1:19" s="4" customFormat="1" ht="18.75" customHeight="1">
      <c r="A4" s="1501"/>
      <c r="B4" s="1544"/>
      <c r="C4" s="1545"/>
      <c r="D4" s="1546"/>
      <c r="E4" s="1544"/>
      <c r="F4" s="1545"/>
      <c r="G4" s="1546"/>
      <c r="H4" s="1544"/>
      <c r="I4" s="1545"/>
      <c r="J4" s="1546"/>
      <c r="K4" s="1544"/>
      <c r="L4" s="1545"/>
      <c r="M4" s="1546"/>
      <c r="N4" s="1815"/>
      <c r="O4" s="1810"/>
      <c r="P4" s="1811"/>
      <c r="Q4" s="383"/>
    </row>
    <row r="5" spans="1:19" s="4" customFormat="1" ht="17.25" customHeight="1">
      <c r="A5" s="1501"/>
      <c r="B5" s="1549" t="s">
        <v>500</v>
      </c>
      <c r="C5" s="1553" t="s">
        <v>282</v>
      </c>
      <c r="D5" s="1553" t="s">
        <v>496</v>
      </c>
      <c r="E5" s="1549" t="s">
        <v>500</v>
      </c>
      <c r="F5" s="1553" t="s">
        <v>282</v>
      </c>
      <c r="G5" s="1553" t="s">
        <v>496</v>
      </c>
      <c r="H5" s="1549" t="s">
        <v>500</v>
      </c>
      <c r="I5" s="1553" t="s">
        <v>282</v>
      </c>
      <c r="J5" s="1553" t="s">
        <v>496</v>
      </c>
      <c r="K5" s="1549" t="s">
        <v>500</v>
      </c>
      <c r="L5" s="1553" t="s">
        <v>282</v>
      </c>
      <c r="M5" s="1680" t="s">
        <v>496</v>
      </c>
      <c r="N5" s="1549" t="s">
        <v>500</v>
      </c>
      <c r="O5" s="1553" t="s">
        <v>282</v>
      </c>
      <c r="P5" s="1680" t="s">
        <v>496</v>
      </c>
      <c r="Q5" s="383"/>
    </row>
    <row r="6" spans="1:19" s="4" customFormat="1" ht="17.25" customHeight="1" thickBot="1">
      <c r="A6" s="1503"/>
      <c r="B6" s="1550"/>
      <c r="C6" s="1554"/>
      <c r="D6" s="1554"/>
      <c r="E6" s="1550"/>
      <c r="F6" s="1554"/>
      <c r="G6" s="1554"/>
      <c r="H6" s="1550"/>
      <c r="I6" s="1554"/>
      <c r="J6" s="1554"/>
      <c r="K6" s="1550"/>
      <c r="L6" s="1554"/>
      <c r="M6" s="1681"/>
      <c r="N6" s="1550"/>
      <c r="O6" s="1554"/>
      <c r="P6" s="1681"/>
      <c r="Q6" s="383"/>
    </row>
    <row r="7" spans="1:19" s="6" customFormat="1" ht="17.25" customHeight="1">
      <c r="A7" s="14" t="s">
        <v>26</v>
      </c>
      <c r="B7" s="456">
        <v>147</v>
      </c>
      <c r="C7" s="457">
        <v>2723</v>
      </c>
      <c r="D7" s="457">
        <v>2690</v>
      </c>
      <c r="E7" s="456">
        <v>509</v>
      </c>
      <c r="F7" s="457">
        <v>86590</v>
      </c>
      <c r="G7" s="457">
        <v>84002</v>
      </c>
      <c r="H7" s="456">
        <v>782</v>
      </c>
      <c r="I7" s="866">
        <v>186565</v>
      </c>
      <c r="J7" s="458">
        <v>178747</v>
      </c>
      <c r="K7" s="456">
        <v>355</v>
      </c>
      <c r="L7" s="866">
        <v>130133</v>
      </c>
      <c r="M7" s="458">
        <v>129866</v>
      </c>
      <c r="N7" s="456">
        <v>316</v>
      </c>
      <c r="O7" s="829">
        <v>14803</v>
      </c>
      <c r="P7" s="458">
        <v>8652</v>
      </c>
      <c r="Q7" s="383"/>
      <c r="S7" s="7"/>
    </row>
    <row r="8" spans="1:19" s="6" customFormat="1" ht="17.25" customHeight="1">
      <c r="A8" s="293" t="s">
        <v>27</v>
      </c>
      <c r="B8" s="333">
        <v>15</v>
      </c>
      <c r="C8" s="405">
        <v>351</v>
      </c>
      <c r="D8" s="405">
        <v>351</v>
      </c>
      <c r="E8" s="333">
        <v>39</v>
      </c>
      <c r="F8" s="405">
        <v>8399</v>
      </c>
      <c r="G8" s="405">
        <v>7311</v>
      </c>
      <c r="H8" s="333">
        <v>105</v>
      </c>
      <c r="I8" s="406">
        <v>29145</v>
      </c>
      <c r="J8" s="424">
        <v>27339</v>
      </c>
      <c r="K8" s="333">
        <v>65</v>
      </c>
      <c r="L8" s="406">
        <v>25006</v>
      </c>
      <c r="M8" s="424">
        <v>24823</v>
      </c>
      <c r="N8" s="333">
        <v>35</v>
      </c>
      <c r="O8" s="741">
        <v>2121</v>
      </c>
      <c r="P8" s="424">
        <v>819</v>
      </c>
      <c r="Q8" s="383"/>
    </row>
    <row r="9" spans="1:19" s="6" customFormat="1" ht="17.25" customHeight="1">
      <c r="A9" s="293" t="s">
        <v>28</v>
      </c>
      <c r="B9" s="333">
        <v>20</v>
      </c>
      <c r="C9" s="405">
        <v>387</v>
      </c>
      <c r="D9" s="405">
        <v>387</v>
      </c>
      <c r="E9" s="333">
        <v>62</v>
      </c>
      <c r="F9" s="405">
        <v>8809</v>
      </c>
      <c r="G9" s="405">
        <v>8633</v>
      </c>
      <c r="H9" s="333">
        <v>83</v>
      </c>
      <c r="I9" s="406">
        <v>16017</v>
      </c>
      <c r="J9" s="424">
        <v>14841</v>
      </c>
      <c r="K9" s="333">
        <v>35</v>
      </c>
      <c r="L9" s="406">
        <v>12620</v>
      </c>
      <c r="M9" s="424">
        <v>12620</v>
      </c>
      <c r="N9" s="333">
        <v>38</v>
      </c>
      <c r="O9" s="741">
        <v>1673</v>
      </c>
      <c r="P9" s="424">
        <v>996</v>
      </c>
      <c r="Q9" s="383"/>
    </row>
    <row r="10" spans="1:19" s="6" customFormat="1" ht="17.25" customHeight="1">
      <c r="A10" s="293" t="s">
        <v>29</v>
      </c>
      <c r="B10" s="333">
        <v>8</v>
      </c>
      <c r="C10" s="741">
        <v>105</v>
      </c>
      <c r="D10" s="741">
        <v>105</v>
      </c>
      <c r="E10" s="333">
        <v>35</v>
      </c>
      <c r="F10" s="741">
        <v>5748</v>
      </c>
      <c r="G10" s="741">
        <v>5656</v>
      </c>
      <c r="H10" s="333">
        <v>51</v>
      </c>
      <c r="I10" s="406">
        <v>11885</v>
      </c>
      <c r="J10" s="424">
        <v>11644</v>
      </c>
      <c r="K10" s="333">
        <v>22</v>
      </c>
      <c r="L10" s="406">
        <v>7811</v>
      </c>
      <c r="M10" s="424">
        <v>7810</v>
      </c>
      <c r="N10" s="333">
        <v>22</v>
      </c>
      <c r="O10" s="741">
        <v>1084</v>
      </c>
      <c r="P10" s="424">
        <v>724</v>
      </c>
      <c r="Q10" s="383"/>
    </row>
    <row r="11" spans="1:19" s="6" customFormat="1" ht="17.25" customHeight="1">
      <c r="A11" s="293" t="s">
        <v>30</v>
      </c>
      <c r="B11" s="333">
        <v>3</v>
      </c>
      <c r="C11" s="741">
        <v>51</v>
      </c>
      <c r="D11" s="741">
        <v>51</v>
      </c>
      <c r="E11" s="333">
        <v>27</v>
      </c>
      <c r="F11" s="741">
        <v>4885</v>
      </c>
      <c r="G11" s="741">
        <v>4766</v>
      </c>
      <c r="H11" s="333">
        <v>36</v>
      </c>
      <c r="I11" s="406">
        <v>10030</v>
      </c>
      <c r="J11" s="424">
        <v>9675</v>
      </c>
      <c r="K11" s="333">
        <v>15</v>
      </c>
      <c r="L11" s="406">
        <v>6228</v>
      </c>
      <c r="M11" s="424">
        <v>6188</v>
      </c>
      <c r="N11" s="333">
        <v>19</v>
      </c>
      <c r="O11" s="741">
        <v>796</v>
      </c>
      <c r="P11" s="424">
        <v>500</v>
      </c>
      <c r="Q11" s="383"/>
    </row>
    <row r="12" spans="1:19" s="6" customFormat="1" ht="17.25" customHeight="1">
      <c r="A12" s="293" t="s">
        <v>31</v>
      </c>
      <c r="B12" s="333">
        <v>3</v>
      </c>
      <c r="C12" s="741">
        <v>96</v>
      </c>
      <c r="D12" s="741">
        <v>96</v>
      </c>
      <c r="E12" s="333">
        <v>16</v>
      </c>
      <c r="F12" s="741">
        <v>2580</v>
      </c>
      <c r="G12" s="741">
        <v>2580</v>
      </c>
      <c r="H12" s="333">
        <v>22</v>
      </c>
      <c r="I12" s="406">
        <v>4357</v>
      </c>
      <c r="J12" s="424">
        <v>4216</v>
      </c>
      <c r="K12" s="333">
        <v>10</v>
      </c>
      <c r="L12" s="406">
        <v>3256</v>
      </c>
      <c r="M12" s="424">
        <v>3256</v>
      </c>
      <c r="N12" s="333">
        <v>8</v>
      </c>
      <c r="O12" s="741">
        <v>252</v>
      </c>
      <c r="P12" s="424">
        <v>123</v>
      </c>
      <c r="Q12" s="383"/>
    </row>
    <row r="13" spans="1:19" s="6" customFormat="1" ht="17.25" customHeight="1">
      <c r="A13" s="293" t="s">
        <v>32</v>
      </c>
      <c r="B13" s="333">
        <v>16</v>
      </c>
      <c r="C13" s="741">
        <v>268</v>
      </c>
      <c r="D13" s="741">
        <v>268</v>
      </c>
      <c r="E13" s="333">
        <v>43</v>
      </c>
      <c r="F13" s="741">
        <v>8291</v>
      </c>
      <c r="G13" s="741">
        <v>8180</v>
      </c>
      <c r="H13" s="333">
        <v>57</v>
      </c>
      <c r="I13" s="406">
        <v>14496</v>
      </c>
      <c r="J13" s="424">
        <v>13857</v>
      </c>
      <c r="K13" s="333">
        <v>22</v>
      </c>
      <c r="L13" s="406">
        <v>8042</v>
      </c>
      <c r="M13" s="424">
        <v>8031</v>
      </c>
      <c r="N13" s="333">
        <v>25</v>
      </c>
      <c r="O13" s="741">
        <v>1054</v>
      </c>
      <c r="P13" s="424">
        <v>517</v>
      </c>
      <c r="Q13" s="383"/>
    </row>
    <row r="14" spans="1:19" s="6" customFormat="1" ht="17.25" customHeight="1">
      <c r="A14" s="293" t="s">
        <v>33</v>
      </c>
      <c r="B14" s="333">
        <v>2</v>
      </c>
      <c r="C14" s="405">
        <v>55</v>
      </c>
      <c r="D14" s="405">
        <v>55</v>
      </c>
      <c r="E14" s="333">
        <v>16</v>
      </c>
      <c r="F14" s="405">
        <v>3739</v>
      </c>
      <c r="G14" s="405">
        <v>3681</v>
      </c>
      <c r="H14" s="333">
        <v>36</v>
      </c>
      <c r="I14" s="406">
        <v>7155</v>
      </c>
      <c r="J14" s="424">
        <v>7082</v>
      </c>
      <c r="K14" s="333">
        <v>13</v>
      </c>
      <c r="L14" s="406">
        <v>4014</v>
      </c>
      <c r="M14" s="424">
        <v>4014</v>
      </c>
      <c r="N14" s="333">
        <v>12</v>
      </c>
      <c r="O14" s="741">
        <v>620</v>
      </c>
      <c r="P14" s="424">
        <v>363</v>
      </c>
      <c r="Q14" s="383"/>
    </row>
    <row r="15" spans="1:19" s="6" customFormat="1" ht="17.25" customHeight="1">
      <c r="A15" s="293" t="s">
        <v>34</v>
      </c>
      <c r="B15" s="333">
        <v>14</v>
      </c>
      <c r="C15" s="405">
        <v>188</v>
      </c>
      <c r="D15" s="405">
        <v>188</v>
      </c>
      <c r="E15" s="333">
        <v>29</v>
      </c>
      <c r="F15" s="405">
        <v>4665</v>
      </c>
      <c r="G15" s="405">
        <v>4589</v>
      </c>
      <c r="H15" s="333">
        <v>45</v>
      </c>
      <c r="I15" s="406">
        <v>10419</v>
      </c>
      <c r="J15" s="424">
        <v>10315</v>
      </c>
      <c r="K15" s="333">
        <v>20</v>
      </c>
      <c r="L15" s="406">
        <v>6646</v>
      </c>
      <c r="M15" s="424">
        <v>6646</v>
      </c>
      <c r="N15" s="333">
        <v>19</v>
      </c>
      <c r="O15" s="741">
        <v>604</v>
      </c>
      <c r="P15" s="424">
        <v>331</v>
      </c>
      <c r="Q15" s="383"/>
    </row>
    <row r="16" spans="1:19" s="6" customFormat="1" ht="17.25" customHeight="1">
      <c r="A16" s="293" t="s">
        <v>35</v>
      </c>
      <c r="B16" s="333">
        <v>8</v>
      </c>
      <c r="C16" s="401">
        <v>104</v>
      </c>
      <c r="D16" s="401">
        <v>104</v>
      </c>
      <c r="E16" s="333">
        <v>35</v>
      </c>
      <c r="F16" s="401">
        <v>5089</v>
      </c>
      <c r="G16" s="401">
        <v>4827</v>
      </c>
      <c r="H16" s="334">
        <v>44</v>
      </c>
      <c r="I16" s="402">
        <v>10008</v>
      </c>
      <c r="J16" s="404">
        <v>9532</v>
      </c>
      <c r="K16" s="334">
        <v>20</v>
      </c>
      <c r="L16" s="402">
        <v>5994</v>
      </c>
      <c r="M16" s="404">
        <v>5994</v>
      </c>
      <c r="N16" s="334">
        <v>16</v>
      </c>
      <c r="O16" s="742">
        <v>675</v>
      </c>
      <c r="P16" s="404">
        <v>485</v>
      </c>
      <c r="Q16" s="383"/>
    </row>
    <row r="17" spans="1:17" s="6" customFormat="1" ht="17.25" customHeight="1">
      <c r="A17" s="293" t="s">
        <v>36</v>
      </c>
      <c r="B17" s="333">
        <v>11</v>
      </c>
      <c r="C17" s="401">
        <v>181</v>
      </c>
      <c r="D17" s="401">
        <v>148</v>
      </c>
      <c r="E17" s="333">
        <v>30</v>
      </c>
      <c r="F17" s="401">
        <v>4770</v>
      </c>
      <c r="G17" s="401">
        <v>4656</v>
      </c>
      <c r="H17" s="334">
        <v>38</v>
      </c>
      <c r="I17" s="402">
        <v>9510</v>
      </c>
      <c r="J17" s="404">
        <v>8349</v>
      </c>
      <c r="K17" s="334">
        <v>18</v>
      </c>
      <c r="L17" s="402">
        <v>6191</v>
      </c>
      <c r="M17" s="404">
        <v>6191</v>
      </c>
      <c r="N17" s="334">
        <v>15</v>
      </c>
      <c r="O17" s="742">
        <v>679</v>
      </c>
      <c r="P17" s="404">
        <v>452</v>
      </c>
      <c r="Q17" s="383"/>
    </row>
    <row r="18" spans="1:17" s="6" customFormat="1" ht="17.25" customHeight="1">
      <c r="A18" s="293" t="s">
        <v>37</v>
      </c>
      <c r="B18" s="334">
        <v>16</v>
      </c>
      <c r="C18" s="401">
        <v>267</v>
      </c>
      <c r="D18" s="401">
        <v>267</v>
      </c>
      <c r="E18" s="334">
        <v>47</v>
      </c>
      <c r="F18" s="401">
        <v>9257</v>
      </c>
      <c r="G18" s="401">
        <v>9065</v>
      </c>
      <c r="H18" s="334">
        <v>74</v>
      </c>
      <c r="I18" s="402">
        <v>19019</v>
      </c>
      <c r="J18" s="404">
        <v>18632</v>
      </c>
      <c r="K18" s="334">
        <v>40</v>
      </c>
      <c r="L18" s="402">
        <v>15580</v>
      </c>
      <c r="M18" s="404">
        <v>15572</v>
      </c>
      <c r="N18" s="334">
        <v>31</v>
      </c>
      <c r="O18" s="742">
        <v>1488</v>
      </c>
      <c r="P18" s="404">
        <v>1071</v>
      </c>
      <c r="Q18" s="383"/>
    </row>
    <row r="19" spans="1:17" s="6" customFormat="1" ht="17.25" customHeight="1">
      <c r="A19" s="293" t="s">
        <v>38</v>
      </c>
      <c r="B19" s="334">
        <v>14</v>
      </c>
      <c r="C19" s="401">
        <v>310</v>
      </c>
      <c r="D19" s="401">
        <v>310</v>
      </c>
      <c r="E19" s="334">
        <v>40</v>
      </c>
      <c r="F19" s="401">
        <v>5796</v>
      </c>
      <c r="G19" s="401">
        <v>5796</v>
      </c>
      <c r="H19" s="334">
        <v>54</v>
      </c>
      <c r="I19" s="742">
        <v>11441</v>
      </c>
      <c r="J19" s="404">
        <v>11029</v>
      </c>
      <c r="K19" s="334">
        <v>19</v>
      </c>
      <c r="L19" s="742">
        <v>8112</v>
      </c>
      <c r="M19" s="404">
        <v>8112</v>
      </c>
      <c r="N19" s="334">
        <v>22</v>
      </c>
      <c r="O19" s="742">
        <v>1095</v>
      </c>
      <c r="P19" s="404">
        <v>729</v>
      </c>
      <c r="Q19" s="383"/>
    </row>
    <row r="20" spans="1:17" s="440" customFormat="1" ht="17.25" customHeight="1">
      <c r="A20" s="293" t="s">
        <v>39</v>
      </c>
      <c r="B20" s="334">
        <v>6</v>
      </c>
      <c r="C20" s="401">
        <v>57</v>
      </c>
      <c r="D20" s="401">
        <v>57</v>
      </c>
      <c r="E20" s="334">
        <v>36</v>
      </c>
      <c r="F20" s="401">
        <v>4529</v>
      </c>
      <c r="G20" s="401">
        <v>4408</v>
      </c>
      <c r="H20" s="334">
        <v>50</v>
      </c>
      <c r="I20" s="742">
        <v>11469</v>
      </c>
      <c r="J20" s="404">
        <v>11104</v>
      </c>
      <c r="K20" s="334">
        <v>16</v>
      </c>
      <c r="L20" s="742">
        <v>7252</v>
      </c>
      <c r="M20" s="404">
        <v>7252</v>
      </c>
      <c r="N20" s="334">
        <v>20</v>
      </c>
      <c r="O20" s="742">
        <v>835</v>
      </c>
      <c r="P20" s="404">
        <v>548</v>
      </c>
      <c r="Q20" s="383"/>
    </row>
    <row r="21" spans="1:17" s="440" customFormat="1" ht="17.25" customHeight="1" thickBot="1">
      <c r="A21" s="294" t="s">
        <v>40</v>
      </c>
      <c r="B21" s="321">
        <v>11</v>
      </c>
      <c r="C21" s="331">
        <v>303</v>
      </c>
      <c r="D21" s="331">
        <v>303</v>
      </c>
      <c r="E21" s="321">
        <v>51</v>
      </c>
      <c r="F21" s="331">
        <v>10033</v>
      </c>
      <c r="G21" s="331">
        <v>9854</v>
      </c>
      <c r="H21" s="321">
        <v>87</v>
      </c>
      <c r="I21" s="331">
        <v>21614</v>
      </c>
      <c r="J21" s="528">
        <v>21132</v>
      </c>
      <c r="K21" s="321">
        <v>40</v>
      </c>
      <c r="L21" s="331">
        <v>13381</v>
      </c>
      <c r="M21" s="528">
        <v>13357</v>
      </c>
      <c r="N21" s="321">
        <v>34</v>
      </c>
      <c r="O21" s="331">
        <v>1827</v>
      </c>
      <c r="P21" s="528">
        <v>994</v>
      </c>
      <c r="Q21" s="383"/>
    </row>
    <row r="22" spans="1:17">
      <c r="A22" s="209" t="s">
        <v>932</v>
      </c>
    </row>
    <row r="23" spans="1:17">
      <c r="A23" s="1035" t="s">
        <v>933</v>
      </c>
    </row>
    <row r="24" spans="1:17">
      <c r="A24" s="1035" t="s">
        <v>796</v>
      </c>
    </row>
  </sheetData>
  <mergeCells count="21">
    <mergeCell ref="A3:A6"/>
    <mergeCell ref="E3:G4"/>
    <mergeCell ref="H3:J4"/>
    <mergeCell ref="N3:P4"/>
    <mergeCell ref="P5:P6"/>
    <mergeCell ref="N5:N6"/>
    <mergeCell ref="O5:O6"/>
    <mergeCell ref="M5:M6"/>
    <mergeCell ref="G5:G6"/>
    <mergeCell ref="H5:H6"/>
    <mergeCell ref="I5:I6"/>
    <mergeCell ref="J5:J6"/>
    <mergeCell ref="B3:D4"/>
    <mergeCell ref="B5:B6"/>
    <mergeCell ref="C5:C6"/>
    <mergeCell ref="D5:D6"/>
    <mergeCell ref="E5:E6"/>
    <mergeCell ref="F5:F6"/>
    <mergeCell ref="K3:M4"/>
    <mergeCell ref="K5:K6"/>
    <mergeCell ref="L5:L6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5"/>
  <cols>
    <col min="1" max="1" width="12.85546875" style="383" customWidth="1"/>
    <col min="2" max="2" width="5" style="383" customWidth="1"/>
    <col min="3" max="3" width="6.5703125" style="383" customWidth="1"/>
    <col min="4" max="5" width="7.28515625" style="383" customWidth="1"/>
    <col min="6" max="6" width="8" style="383" customWidth="1"/>
    <col min="7" max="7" width="7.85546875" style="383" customWidth="1"/>
    <col min="8" max="8" width="6.5703125" style="383" customWidth="1"/>
    <col min="9" max="10" width="7.28515625" style="383" customWidth="1"/>
    <col min="11" max="11" width="8" style="383" customWidth="1"/>
    <col min="12" max="12" width="7.85546875" style="383" customWidth="1"/>
    <col min="13" max="13" width="6.5703125" style="383" customWidth="1"/>
    <col min="14" max="15" width="7.28515625" style="383" customWidth="1"/>
    <col min="16" max="16" width="8" style="383" customWidth="1"/>
    <col min="17" max="17" width="7.85546875" style="383" customWidth="1"/>
    <col min="18" max="18" width="7.5703125" style="383" customWidth="1"/>
    <col min="19" max="16384" width="9.140625" style="383"/>
  </cols>
  <sheetData>
    <row r="1" spans="1:17" ht="17.25" customHeight="1">
      <c r="A1" s="438" t="s">
        <v>934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17.25" customHeight="1" thickBot="1">
      <c r="A2" s="701" t="s">
        <v>572</v>
      </c>
      <c r="B2" s="379"/>
      <c r="C2" s="379"/>
      <c r="D2" s="379"/>
      <c r="E2" s="379"/>
      <c r="F2" s="379" t="s">
        <v>0</v>
      </c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7" ht="17.25" customHeight="1">
      <c r="A3" s="1499" t="s">
        <v>334</v>
      </c>
      <c r="B3" s="1500"/>
      <c r="C3" s="1541" t="s">
        <v>86</v>
      </c>
      <c r="D3" s="1542"/>
      <c r="E3" s="1542"/>
      <c r="F3" s="1542"/>
      <c r="G3" s="1543"/>
      <c r="H3" s="1656" t="s">
        <v>518</v>
      </c>
      <c r="I3" s="1657"/>
      <c r="J3" s="1657"/>
      <c r="K3" s="1657"/>
      <c r="L3" s="1657"/>
      <c r="M3" s="1657"/>
      <c r="N3" s="1657"/>
      <c r="O3" s="1657"/>
      <c r="P3" s="1657"/>
      <c r="Q3" s="1658"/>
    </row>
    <row r="4" spans="1:17" ht="13.5" customHeight="1">
      <c r="A4" s="1501"/>
      <c r="B4" s="1502"/>
      <c r="C4" s="1544"/>
      <c r="D4" s="1545"/>
      <c r="E4" s="1545"/>
      <c r="F4" s="1545"/>
      <c r="G4" s="1546"/>
      <c r="H4" s="1773" t="s">
        <v>1031</v>
      </c>
      <c r="I4" s="1759"/>
      <c r="J4" s="1759"/>
      <c r="K4" s="1759"/>
      <c r="L4" s="1729"/>
      <c r="M4" s="1817" t="s">
        <v>517</v>
      </c>
      <c r="N4" s="1759"/>
      <c r="O4" s="1759"/>
      <c r="P4" s="1759"/>
      <c r="Q4" s="1729"/>
    </row>
    <row r="5" spans="1:17" ht="13.5" customHeight="1">
      <c r="A5" s="1501"/>
      <c r="B5" s="1502"/>
      <c r="C5" s="1685" t="s">
        <v>519</v>
      </c>
      <c r="D5" s="1572" t="s">
        <v>3</v>
      </c>
      <c r="E5" s="1572" t="s">
        <v>465</v>
      </c>
      <c r="F5" s="1816" t="s">
        <v>278</v>
      </c>
      <c r="G5" s="1792" t="s">
        <v>81</v>
      </c>
      <c r="H5" s="1685" t="s">
        <v>2</v>
      </c>
      <c r="I5" s="1572" t="s">
        <v>3</v>
      </c>
      <c r="J5" s="1572" t="s">
        <v>465</v>
      </c>
      <c r="K5" s="1816" t="s">
        <v>278</v>
      </c>
      <c r="L5" s="1792" t="s">
        <v>81</v>
      </c>
      <c r="M5" s="1752" t="s">
        <v>2</v>
      </c>
      <c r="N5" s="1572" t="s">
        <v>3</v>
      </c>
      <c r="O5" s="1572" t="s">
        <v>465</v>
      </c>
      <c r="P5" s="1816" t="s">
        <v>278</v>
      </c>
      <c r="Q5" s="1792" t="s">
        <v>931</v>
      </c>
    </row>
    <row r="6" spans="1:17" ht="21.75" customHeight="1" thickBot="1">
      <c r="A6" s="1503"/>
      <c r="B6" s="1504"/>
      <c r="C6" s="1696"/>
      <c r="D6" s="1513"/>
      <c r="E6" s="1513"/>
      <c r="F6" s="1533"/>
      <c r="G6" s="1794"/>
      <c r="H6" s="1696"/>
      <c r="I6" s="1513"/>
      <c r="J6" s="1513"/>
      <c r="K6" s="1533"/>
      <c r="L6" s="1794"/>
      <c r="M6" s="1531"/>
      <c r="N6" s="1513"/>
      <c r="O6" s="1513"/>
      <c r="P6" s="1533"/>
      <c r="Q6" s="1794"/>
    </row>
    <row r="7" spans="1:17" ht="17.25" customHeight="1">
      <c r="A7" s="1505" t="s">
        <v>13</v>
      </c>
      <c r="B7" s="1506"/>
      <c r="C7" s="333">
        <v>1108</v>
      </c>
      <c r="D7" s="741">
        <v>15536.700000000006</v>
      </c>
      <c r="E7" s="741">
        <v>362154</v>
      </c>
      <c r="F7" s="741">
        <v>105880</v>
      </c>
      <c r="G7" s="424">
        <v>83741</v>
      </c>
      <c r="H7" s="333">
        <v>536</v>
      </c>
      <c r="I7" s="406">
        <v>5682</v>
      </c>
      <c r="J7" s="741">
        <v>115063</v>
      </c>
      <c r="K7" s="406">
        <v>39898</v>
      </c>
      <c r="L7" s="424">
        <v>31082</v>
      </c>
      <c r="M7" s="318">
        <v>913</v>
      </c>
      <c r="N7" s="741">
        <v>9634.7000000000062</v>
      </c>
      <c r="O7" s="741">
        <v>245416</v>
      </c>
      <c r="P7" s="741">
        <v>65099</v>
      </c>
      <c r="Q7" s="424">
        <v>52137</v>
      </c>
    </row>
    <row r="8" spans="1:17" ht="17.25" customHeight="1">
      <c r="A8" s="1505" t="s">
        <v>14</v>
      </c>
      <c r="B8" s="1506"/>
      <c r="C8" s="333">
        <v>1104</v>
      </c>
      <c r="D8" s="741">
        <v>15461.900000000001</v>
      </c>
      <c r="E8" s="741">
        <v>356867</v>
      </c>
      <c r="F8" s="741">
        <v>103271</v>
      </c>
      <c r="G8" s="424">
        <v>78630</v>
      </c>
      <c r="H8" s="333">
        <v>534</v>
      </c>
      <c r="I8" s="406">
        <v>5497</v>
      </c>
      <c r="J8" s="741">
        <v>112230</v>
      </c>
      <c r="K8" s="406">
        <v>39906</v>
      </c>
      <c r="L8" s="424">
        <v>27558</v>
      </c>
      <c r="M8" s="318">
        <v>913</v>
      </c>
      <c r="N8" s="741">
        <v>9733.7000000000007</v>
      </c>
      <c r="O8" s="741">
        <v>242835</v>
      </c>
      <c r="P8" s="741">
        <v>62422</v>
      </c>
      <c r="Q8" s="424">
        <v>50614</v>
      </c>
    </row>
    <row r="9" spans="1:17" ht="17.25" customHeight="1">
      <c r="A9" s="1505" t="s">
        <v>15</v>
      </c>
      <c r="B9" s="1506"/>
      <c r="C9" s="333">
        <v>1099</v>
      </c>
      <c r="D9" s="741">
        <v>15192.549999999988</v>
      </c>
      <c r="E9" s="741">
        <v>339550</v>
      </c>
      <c r="F9" s="741">
        <v>90631</v>
      </c>
      <c r="G9" s="424">
        <v>74789</v>
      </c>
      <c r="H9" s="333">
        <v>528</v>
      </c>
      <c r="I9" s="406">
        <v>5389</v>
      </c>
      <c r="J9" s="741">
        <v>107036</v>
      </c>
      <c r="K9" s="406">
        <v>35434</v>
      </c>
      <c r="L9" s="424">
        <v>27972</v>
      </c>
      <c r="M9" s="318">
        <v>905</v>
      </c>
      <c r="N9" s="741">
        <v>9555.6499999999887</v>
      </c>
      <c r="O9" s="741">
        <v>230552</v>
      </c>
      <c r="P9" s="741">
        <v>54187</v>
      </c>
      <c r="Q9" s="424">
        <v>46287</v>
      </c>
    </row>
    <row r="10" spans="1:17" ht="17.25" customHeight="1">
      <c r="A10" s="1505" t="s">
        <v>16</v>
      </c>
      <c r="B10" s="1506"/>
      <c r="C10" s="333">
        <v>1071</v>
      </c>
      <c r="D10" s="741">
        <v>14554.07</v>
      </c>
      <c r="E10" s="741">
        <v>319162</v>
      </c>
      <c r="F10" s="741">
        <v>85213</v>
      </c>
      <c r="G10" s="424">
        <v>73229</v>
      </c>
      <c r="H10" s="333">
        <v>520</v>
      </c>
      <c r="I10" s="406">
        <v>5139</v>
      </c>
      <c r="J10" s="741">
        <v>102184</v>
      </c>
      <c r="K10" s="406">
        <v>34304</v>
      </c>
      <c r="L10" s="424">
        <v>27531</v>
      </c>
      <c r="M10" s="318">
        <v>876</v>
      </c>
      <c r="N10" s="741">
        <v>9157.77</v>
      </c>
      <c r="O10" s="741">
        <v>215012</v>
      </c>
      <c r="P10" s="741">
        <v>49902</v>
      </c>
      <c r="Q10" s="424">
        <v>45112</v>
      </c>
    </row>
    <row r="11" spans="1:17" ht="17.25" customHeight="1">
      <c r="A11" s="1505" t="s">
        <v>17</v>
      </c>
      <c r="B11" s="1506"/>
      <c r="C11" s="333">
        <v>1039</v>
      </c>
      <c r="D11" s="741">
        <v>13778.89</v>
      </c>
      <c r="E11" s="741">
        <v>298977</v>
      </c>
      <c r="F11" s="741">
        <v>81325</v>
      </c>
      <c r="G11" s="404">
        <v>69664</v>
      </c>
      <c r="H11" s="333">
        <v>516</v>
      </c>
      <c r="I11" s="406">
        <v>4928</v>
      </c>
      <c r="J11" s="741">
        <v>98892</v>
      </c>
      <c r="K11" s="406">
        <v>33818</v>
      </c>
      <c r="L11" s="404">
        <v>24994</v>
      </c>
      <c r="M11" s="318">
        <v>841</v>
      </c>
      <c r="N11" s="741">
        <v>8603.18</v>
      </c>
      <c r="O11" s="741">
        <v>198145</v>
      </c>
      <c r="P11" s="741">
        <v>46529</v>
      </c>
      <c r="Q11" s="404">
        <v>44103</v>
      </c>
    </row>
    <row r="12" spans="1:17" ht="17.25" customHeight="1">
      <c r="A12" s="1505" t="s">
        <v>18</v>
      </c>
      <c r="B12" s="1506"/>
      <c r="C12" s="333">
        <v>1027</v>
      </c>
      <c r="D12" s="741">
        <v>13290.8</v>
      </c>
      <c r="E12" s="741">
        <v>282901</v>
      </c>
      <c r="F12" s="742">
        <v>80225</v>
      </c>
      <c r="G12" s="404">
        <v>61613</v>
      </c>
      <c r="H12" s="334">
        <v>519</v>
      </c>
      <c r="I12" s="402">
        <v>4848</v>
      </c>
      <c r="J12" s="741">
        <v>95555</v>
      </c>
      <c r="K12" s="742">
        <v>32433</v>
      </c>
      <c r="L12" s="72">
        <v>24080</v>
      </c>
      <c r="M12" s="184">
        <v>827</v>
      </c>
      <c r="N12" s="742">
        <v>8177.13</v>
      </c>
      <c r="O12" s="741">
        <v>185413</v>
      </c>
      <c r="P12" s="742">
        <v>46821</v>
      </c>
      <c r="Q12" s="404">
        <v>36955</v>
      </c>
    </row>
    <row r="13" spans="1:17" ht="17.25" customHeight="1">
      <c r="A13" s="1505" t="s">
        <v>19</v>
      </c>
      <c r="B13" s="1506"/>
      <c r="C13" s="333">
        <v>1002</v>
      </c>
      <c r="D13" s="741">
        <v>13019.310000000001</v>
      </c>
      <c r="E13" s="741">
        <v>273960</v>
      </c>
      <c r="F13" s="742">
        <v>79874</v>
      </c>
      <c r="G13" s="404">
        <v>57111</v>
      </c>
      <c r="H13" s="334">
        <v>512</v>
      </c>
      <c r="I13" s="742">
        <v>4790</v>
      </c>
      <c r="J13" s="741">
        <v>92759</v>
      </c>
      <c r="K13" s="742">
        <v>32237</v>
      </c>
      <c r="L13" s="72">
        <v>22929</v>
      </c>
      <c r="M13" s="184">
        <v>804</v>
      </c>
      <c r="N13" s="742">
        <v>7951.88</v>
      </c>
      <c r="O13" s="741">
        <v>179201</v>
      </c>
      <c r="P13" s="742">
        <v>46811</v>
      </c>
      <c r="Q13" s="404">
        <v>33613</v>
      </c>
    </row>
    <row r="14" spans="1:17" ht="17.25" customHeight="1">
      <c r="A14" s="1505" t="s">
        <v>20</v>
      </c>
      <c r="B14" s="1506"/>
      <c r="C14" s="334">
        <v>997</v>
      </c>
      <c r="D14" s="741">
        <v>12883.620000000004</v>
      </c>
      <c r="E14" s="741">
        <v>267732</v>
      </c>
      <c r="F14" s="742">
        <v>78729</v>
      </c>
      <c r="G14" s="404">
        <v>52528</v>
      </c>
      <c r="H14" s="334">
        <v>510</v>
      </c>
      <c r="I14" s="742">
        <v>4731</v>
      </c>
      <c r="J14" s="741">
        <v>89654</v>
      </c>
      <c r="K14" s="742">
        <v>31173</v>
      </c>
      <c r="L14" s="72">
        <v>21335</v>
      </c>
      <c r="M14" s="184">
        <v>791</v>
      </c>
      <c r="N14" s="742">
        <v>7843.4800000000041</v>
      </c>
      <c r="O14" s="741">
        <v>175916</v>
      </c>
      <c r="P14" s="742">
        <v>46634</v>
      </c>
      <c r="Q14" s="404">
        <v>30561</v>
      </c>
    </row>
    <row r="15" spans="1:17" ht="17.25" customHeight="1">
      <c r="A15" s="1505" t="s">
        <v>21</v>
      </c>
      <c r="B15" s="1506"/>
      <c r="C15" s="334">
        <v>1001</v>
      </c>
      <c r="D15" s="741">
        <v>12762.17</v>
      </c>
      <c r="E15" s="741">
        <v>265721</v>
      </c>
      <c r="F15" s="742">
        <v>78201</v>
      </c>
      <c r="G15" s="404">
        <v>52315</v>
      </c>
      <c r="H15" s="334">
        <v>513</v>
      </c>
      <c r="I15" s="742">
        <v>4609</v>
      </c>
      <c r="J15" s="741">
        <v>86964</v>
      </c>
      <c r="K15" s="742">
        <v>30177</v>
      </c>
      <c r="L15" s="72">
        <v>21304</v>
      </c>
      <c r="M15" s="184">
        <v>789</v>
      </c>
      <c r="N15" s="742">
        <v>7823.57</v>
      </c>
      <c r="O15" s="741">
        <v>176388</v>
      </c>
      <c r="P15" s="742">
        <v>46946</v>
      </c>
      <c r="Q15" s="404">
        <v>30407</v>
      </c>
    </row>
    <row r="16" spans="1:17" ht="17.25" customHeight="1">
      <c r="A16" s="1505" t="s">
        <v>244</v>
      </c>
      <c r="B16" s="1506"/>
      <c r="C16" s="334">
        <v>1002</v>
      </c>
      <c r="D16" s="741">
        <v>12727.420000000006</v>
      </c>
      <c r="E16" s="741">
        <v>264727</v>
      </c>
      <c r="F16" s="742">
        <v>78565</v>
      </c>
      <c r="G16" s="72">
        <v>52383</v>
      </c>
      <c r="H16" s="334">
        <v>511</v>
      </c>
      <c r="I16" s="184">
        <v>4504</v>
      </c>
      <c r="J16" s="741">
        <v>84864</v>
      </c>
      <c r="K16" s="742">
        <v>30328</v>
      </c>
      <c r="L16" s="72">
        <v>20902</v>
      </c>
      <c r="M16" s="184">
        <v>785</v>
      </c>
      <c r="N16" s="742">
        <v>7862.1900000000069</v>
      </c>
      <c r="O16" s="741">
        <v>177284</v>
      </c>
      <c r="P16" s="742">
        <v>47155</v>
      </c>
      <c r="Q16" s="72">
        <v>30813</v>
      </c>
    </row>
    <row r="17" spans="1:17" ht="17.25" customHeight="1" thickBot="1">
      <c r="A17" s="1555" t="s">
        <v>321</v>
      </c>
      <c r="B17" s="1556"/>
      <c r="C17" s="321">
        <v>998</v>
      </c>
      <c r="D17" s="257">
        <v>12789.11</v>
      </c>
      <c r="E17" s="257">
        <v>265439</v>
      </c>
      <c r="F17" s="331">
        <v>79020</v>
      </c>
      <c r="G17" s="1144" t="s">
        <v>64</v>
      </c>
      <c r="H17" s="321">
        <v>504</v>
      </c>
      <c r="I17" s="331">
        <v>4491</v>
      </c>
      <c r="J17" s="257">
        <v>84002</v>
      </c>
      <c r="K17" s="331">
        <v>30435</v>
      </c>
      <c r="L17" s="529" t="s">
        <v>64</v>
      </c>
      <c r="M17" s="331">
        <v>775</v>
      </c>
      <c r="N17" s="331">
        <v>7918.05</v>
      </c>
      <c r="O17" s="257">
        <v>178747</v>
      </c>
      <c r="P17" s="331">
        <v>47592</v>
      </c>
      <c r="Q17" s="1143" t="s">
        <v>64</v>
      </c>
    </row>
    <row r="18" spans="1:17" ht="17.25" customHeight="1">
      <c r="A18" s="1514" t="s">
        <v>336</v>
      </c>
      <c r="B18" s="1242" t="s">
        <v>327</v>
      </c>
      <c r="C18" s="1245">
        <f>C17-C16</f>
        <v>-4</v>
      </c>
      <c r="D18" s="1246">
        <f t="shared" ref="D18:F18" si="0">D17-D16</f>
        <v>61.689999999995052</v>
      </c>
      <c r="E18" s="1246">
        <f t="shared" si="0"/>
        <v>712</v>
      </c>
      <c r="F18" s="1246">
        <f t="shared" si="0"/>
        <v>455</v>
      </c>
      <c r="G18" s="1309" t="s">
        <v>64</v>
      </c>
      <c r="H18" s="1245">
        <f>H17-H16</f>
        <v>-7</v>
      </c>
      <c r="I18" s="1246">
        <f t="shared" ref="I18:K18" si="1">I17-I16</f>
        <v>-13</v>
      </c>
      <c r="J18" s="1246">
        <f t="shared" si="1"/>
        <v>-862</v>
      </c>
      <c r="K18" s="1246">
        <f t="shared" si="1"/>
        <v>107</v>
      </c>
      <c r="L18" s="1309" t="s">
        <v>64</v>
      </c>
      <c r="M18" s="1307">
        <f>M17-M16</f>
        <v>-10</v>
      </c>
      <c r="N18" s="1246">
        <f t="shared" ref="N18:P18" si="2">N17-N16</f>
        <v>55.859999999993306</v>
      </c>
      <c r="O18" s="1246">
        <f t="shared" si="2"/>
        <v>1463</v>
      </c>
      <c r="P18" s="1246">
        <f t="shared" si="2"/>
        <v>437</v>
      </c>
      <c r="Q18" s="1309" t="s">
        <v>64</v>
      </c>
    </row>
    <row r="19" spans="1:17" ht="17.25" customHeight="1">
      <c r="A19" s="1497"/>
      <c r="B19" s="1250" t="s">
        <v>328</v>
      </c>
      <c r="C19" s="1253">
        <f>C17/C16-1</f>
        <v>-3.9920159680638667E-3</v>
      </c>
      <c r="D19" s="1254">
        <f t="shared" ref="D19:F19" si="3">D17/D16-1</f>
        <v>4.847015341679306E-3</v>
      </c>
      <c r="E19" s="1254">
        <f t="shared" si="3"/>
        <v>2.689563210401591E-3</v>
      </c>
      <c r="F19" s="1254">
        <f t="shared" si="3"/>
        <v>5.7913829313307463E-3</v>
      </c>
      <c r="G19" s="1321" t="s">
        <v>64</v>
      </c>
      <c r="H19" s="1253">
        <f>H17/H16-1</f>
        <v>-1.3698630136986356E-2</v>
      </c>
      <c r="I19" s="1254">
        <f t="shared" ref="I19:K19" si="4">I17/I16-1</f>
        <v>-2.8863232682060369E-3</v>
      </c>
      <c r="J19" s="1254">
        <f t="shared" si="4"/>
        <v>-1.0157428355957787E-2</v>
      </c>
      <c r="K19" s="1254">
        <f t="shared" si="4"/>
        <v>3.5280928514904719E-3</v>
      </c>
      <c r="L19" s="1321" t="s">
        <v>64</v>
      </c>
      <c r="M19" s="1319">
        <f>M17/M16-1</f>
        <v>-1.2738853503184711E-2</v>
      </c>
      <c r="N19" s="1254">
        <f t="shared" ref="N19:P19" si="5">N17/N16-1</f>
        <v>7.104890622077642E-3</v>
      </c>
      <c r="O19" s="1254">
        <f t="shared" si="5"/>
        <v>8.2522957514497008E-3</v>
      </c>
      <c r="P19" s="1254">
        <f t="shared" si="5"/>
        <v>9.2673099353197674E-3</v>
      </c>
      <c r="Q19" s="1321" t="s">
        <v>64</v>
      </c>
    </row>
    <row r="20" spans="1:17" ht="17.25" customHeight="1">
      <c r="A20" s="1496" t="s">
        <v>337</v>
      </c>
      <c r="B20" s="1270" t="s">
        <v>327</v>
      </c>
      <c r="C20" s="1273">
        <f>C17-C12</f>
        <v>-29</v>
      </c>
      <c r="D20" s="1274">
        <f t="shared" ref="D20:F20" si="6">D17-D12</f>
        <v>-501.68999999999869</v>
      </c>
      <c r="E20" s="1274">
        <f t="shared" si="6"/>
        <v>-17462</v>
      </c>
      <c r="F20" s="1274">
        <f t="shared" si="6"/>
        <v>-1205</v>
      </c>
      <c r="G20" s="1317" t="s">
        <v>64</v>
      </c>
      <c r="H20" s="1273">
        <f>H17-H12</f>
        <v>-15</v>
      </c>
      <c r="I20" s="1274">
        <f t="shared" ref="I20:K20" si="7">I17-I12</f>
        <v>-357</v>
      </c>
      <c r="J20" s="1274">
        <f t="shared" si="7"/>
        <v>-11553</v>
      </c>
      <c r="K20" s="1274">
        <f t="shared" si="7"/>
        <v>-1998</v>
      </c>
      <c r="L20" s="1317" t="s">
        <v>64</v>
      </c>
      <c r="M20" s="1315">
        <f>M17-M12</f>
        <v>-52</v>
      </c>
      <c r="N20" s="1274">
        <f t="shared" ref="N20:P20" si="8">N17-N12</f>
        <v>-259.07999999999993</v>
      </c>
      <c r="O20" s="1274">
        <f t="shared" si="8"/>
        <v>-6666</v>
      </c>
      <c r="P20" s="1274">
        <f t="shared" si="8"/>
        <v>771</v>
      </c>
      <c r="Q20" s="1317" t="s">
        <v>64</v>
      </c>
    </row>
    <row r="21" spans="1:17" ht="17.25" customHeight="1">
      <c r="A21" s="1497"/>
      <c r="B21" s="1250" t="s">
        <v>328</v>
      </c>
      <c r="C21" s="1253">
        <f>C17/C12-1</f>
        <v>-2.8237585199610504E-2</v>
      </c>
      <c r="D21" s="1254">
        <f t="shared" ref="D21:F21" si="9">D17/D12-1</f>
        <v>-3.7747163451409937E-2</v>
      </c>
      <c r="E21" s="1254">
        <f t="shared" si="9"/>
        <v>-6.1724772977119202E-2</v>
      </c>
      <c r="F21" s="1254">
        <f t="shared" si="9"/>
        <v>-1.5020255531318139E-2</v>
      </c>
      <c r="G21" s="1321" t="s">
        <v>64</v>
      </c>
      <c r="H21" s="1253">
        <f>H17/H12-1</f>
        <v>-2.8901734104046284E-2</v>
      </c>
      <c r="I21" s="1254">
        <f t="shared" ref="I21:K21" si="10">I17/I12-1</f>
        <v>-7.3638613861386149E-2</v>
      </c>
      <c r="J21" s="1254">
        <f t="shared" si="10"/>
        <v>-0.12090419130343777</v>
      </c>
      <c r="K21" s="1254">
        <f t="shared" si="10"/>
        <v>-6.1603921931366212E-2</v>
      </c>
      <c r="L21" s="1321" t="s">
        <v>64</v>
      </c>
      <c r="M21" s="1319">
        <f>M17/M12-1</f>
        <v>-6.2877871825876674E-2</v>
      </c>
      <c r="N21" s="1254">
        <f t="shared" ref="N21:P21" si="11">N17/N12-1</f>
        <v>-3.1683487971941204E-2</v>
      </c>
      <c r="O21" s="1254">
        <f t="shared" si="11"/>
        <v>-3.5952171638450325E-2</v>
      </c>
      <c r="P21" s="1254">
        <f t="shared" si="11"/>
        <v>1.6466969949381793E-2</v>
      </c>
      <c r="Q21" s="1321" t="s">
        <v>64</v>
      </c>
    </row>
    <row r="22" spans="1:17" ht="17.25" customHeight="1">
      <c r="A22" s="1496" t="s">
        <v>338</v>
      </c>
      <c r="B22" s="1270" t="s">
        <v>327</v>
      </c>
      <c r="C22" s="1273">
        <f>C17-C7</f>
        <v>-110</v>
      </c>
      <c r="D22" s="1274">
        <f t="shared" ref="D22:F22" si="12">D17-D7</f>
        <v>-2747.5900000000056</v>
      </c>
      <c r="E22" s="1274">
        <f t="shared" si="12"/>
        <v>-96715</v>
      </c>
      <c r="F22" s="1274">
        <f t="shared" si="12"/>
        <v>-26860</v>
      </c>
      <c r="G22" s="1317" t="s">
        <v>64</v>
      </c>
      <c r="H22" s="1273">
        <f>H17-H7</f>
        <v>-32</v>
      </c>
      <c r="I22" s="1274">
        <f t="shared" ref="I22:K22" si="13">I17-I7</f>
        <v>-1191</v>
      </c>
      <c r="J22" s="1274">
        <f t="shared" si="13"/>
        <v>-31061</v>
      </c>
      <c r="K22" s="1274">
        <f t="shared" si="13"/>
        <v>-9463</v>
      </c>
      <c r="L22" s="1317" t="s">
        <v>64</v>
      </c>
      <c r="M22" s="1315">
        <f>M17-M7</f>
        <v>-138</v>
      </c>
      <c r="N22" s="1274">
        <f t="shared" ref="N22:P22" si="14">N17-N7</f>
        <v>-1716.650000000006</v>
      </c>
      <c r="O22" s="1274">
        <f t="shared" si="14"/>
        <v>-66669</v>
      </c>
      <c r="P22" s="1274">
        <f t="shared" si="14"/>
        <v>-17507</v>
      </c>
      <c r="Q22" s="1317" t="s">
        <v>64</v>
      </c>
    </row>
    <row r="23" spans="1:17" ht="17.25" customHeight="1" thickBot="1">
      <c r="A23" s="1498"/>
      <c r="B23" s="1290" t="s">
        <v>328</v>
      </c>
      <c r="C23" s="1291">
        <f>C17/C7-1</f>
        <v>-9.9277978339350148E-2</v>
      </c>
      <c r="D23" s="1292">
        <f t="shared" ref="D23:F23" si="15">D17/D7-1</f>
        <v>-0.17684514729640166</v>
      </c>
      <c r="E23" s="1292">
        <f t="shared" si="15"/>
        <v>-0.26705489929698412</v>
      </c>
      <c r="F23" s="1292">
        <f t="shared" si="15"/>
        <v>-0.2536834151870041</v>
      </c>
      <c r="G23" s="1366" t="s">
        <v>64</v>
      </c>
      <c r="H23" s="1291">
        <f>H17/H7-1</f>
        <v>-5.9701492537313383E-2</v>
      </c>
      <c r="I23" s="1292">
        <f t="shared" ref="I23:K23" si="16">I17/I7-1</f>
        <v>-0.20960929250263993</v>
      </c>
      <c r="J23" s="1292">
        <f t="shared" si="16"/>
        <v>-0.26994776774462681</v>
      </c>
      <c r="K23" s="1292">
        <f t="shared" si="16"/>
        <v>-0.23717980851170484</v>
      </c>
      <c r="L23" s="1366" t="s">
        <v>64</v>
      </c>
      <c r="M23" s="1368">
        <f>M17/M7-1</f>
        <v>-0.1511500547645126</v>
      </c>
      <c r="N23" s="1292">
        <f t="shared" ref="N23:P23" si="17">N17/N7-1</f>
        <v>-0.17817368470217076</v>
      </c>
      <c r="O23" s="1292">
        <f t="shared" si="17"/>
        <v>-0.27165710467125204</v>
      </c>
      <c r="P23" s="1292">
        <f t="shared" si="17"/>
        <v>-0.26892886219450374</v>
      </c>
      <c r="Q23" s="1366" t="s">
        <v>64</v>
      </c>
    </row>
    <row r="24" spans="1:17" ht="17.25" customHeight="1">
      <c r="A24" s="209" t="s">
        <v>797</v>
      </c>
      <c r="F24" s="345"/>
      <c r="P24" s="345"/>
    </row>
    <row r="25" spans="1:17" ht="17.25" customHeight="1">
      <c r="A25" s="209" t="s">
        <v>935</v>
      </c>
      <c r="F25" s="345"/>
      <c r="P25" s="345"/>
    </row>
    <row r="26" spans="1:17" ht="17.25" customHeight="1">
      <c r="A26" s="209" t="s">
        <v>798</v>
      </c>
      <c r="F26" s="345"/>
      <c r="P26" s="345"/>
    </row>
    <row r="27" spans="1:17" ht="17.25" customHeight="1">
      <c r="F27" s="345"/>
      <c r="P27" s="345"/>
    </row>
    <row r="28" spans="1:17" ht="17.25" customHeight="1">
      <c r="F28" s="345"/>
      <c r="P28" s="345"/>
    </row>
    <row r="29" spans="1:17">
      <c r="F29" s="345"/>
      <c r="P29" s="345"/>
    </row>
    <row r="30" spans="1:17">
      <c r="F30" s="345"/>
      <c r="P30" s="345"/>
    </row>
    <row r="31" spans="1:17">
      <c r="F31" s="345"/>
      <c r="P31" s="345"/>
    </row>
    <row r="32" spans="1:17">
      <c r="P32" s="345"/>
    </row>
    <row r="33" spans="16:16">
      <c r="P33" s="345"/>
    </row>
    <row r="34" spans="16:16">
      <c r="P34" s="345"/>
    </row>
    <row r="35" spans="16:16">
      <c r="P35" s="345"/>
    </row>
    <row r="36" spans="16:16">
      <c r="P36" s="345"/>
    </row>
    <row r="37" spans="16:16">
      <c r="P37" s="345"/>
    </row>
  </sheetData>
  <mergeCells count="34">
    <mergeCell ref="L5:L6"/>
    <mergeCell ref="H3:Q3"/>
    <mergeCell ref="Q5:Q6"/>
    <mergeCell ref="M4:Q4"/>
    <mergeCell ref="C5:C6"/>
    <mergeCell ref="D5:D6"/>
    <mergeCell ref="E5:E6"/>
    <mergeCell ref="F5:F6"/>
    <mergeCell ref="G5:G6"/>
    <mergeCell ref="M5:M6"/>
    <mergeCell ref="N5:N6"/>
    <mergeCell ref="O5:O6"/>
    <mergeCell ref="P5:P6"/>
    <mergeCell ref="C3:G4"/>
    <mergeCell ref="H4:L4"/>
    <mergeCell ref="H5:H6"/>
    <mergeCell ref="I5:I6"/>
    <mergeCell ref="J5:J6"/>
    <mergeCell ref="K5:K6"/>
    <mergeCell ref="A7:B7"/>
    <mergeCell ref="A8:B8"/>
    <mergeCell ref="A12:B12"/>
    <mergeCell ref="A13:B13"/>
    <mergeCell ref="A3:B6"/>
    <mergeCell ref="A14:B14"/>
    <mergeCell ref="A9:B9"/>
    <mergeCell ref="A10:B10"/>
    <mergeCell ref="A11:B11"/>
    <mergeCell ref="A18:A19"/>
    <mergeCell ref="A20:A21"/>
    <mergeCell ref="A22:A23"/>
    <mergeCell ref="A15:B15"/>
    <mergeCell ref="A16:B16"/>
    <mergeCell ref="A17:B17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F23 C18:F18 H18:K18 H19:K23 M18:P18 M19:P23" unlocked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615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1112</v>
      </c>
      <c r="C5" s="704">
        <v>1108</v>
      </c>
      <c r="D5" s="704">
        <v>1106</v>
      </c>
      <c r="E5" s="704">
        <v>1079</v>
      </c>
      <c r="F5" s="704">
        <v>1048</v>
      </c>
      <c r="G5" s="704">
        <v>1036</v>
      </c>
      <c r="H5" s="704">
        <v>1013</v>
      </c>
      <c r="I5" s="704">
        <v>1007</v>
      </c>
      <c r="J5" s="704">
        <v>1011</v>
      </c>
      <c r="K5" s="704">
        <v>1013</v>
      </c>
      <c r="L5" s="706">
        <v>998</v>
      </c>
      <c r="M5" s="1146">
        <f>L5-K5</f>
        <v>-15</v>
      </c>
      <c r="N5" s="1147">
        <f>L5/K5-1</f>
        <v>-1.4807502467917066E-2</v>
      </c>
      <c r="O5" s="1148">
        <f>L5-G5</f>
        <v>-38</v>
      </c>
      <c r="P5" s="1149">
        <f>L5/G5-1</f>
        <v>-3.6679536679536717E-2</v>
      </c>
      <c r="Q5" s="1150">
        <f>L5-B5</f>
        <v>-114</v>
      </c>
      <c r="R5" s="1151">
        <f>L5/B5-1</f>
        <v>-0.10251798561151082</v>
      </c>
    </row>
    <row r="6" spans="1:18" ht="17.25" customHeight="1">
      <c r="A6" s="369" t="s">
        <v>27</v>
      </c>
      <c r="B6" s="707">
        <v>138</v>
      </c>
      <c r="C6" s="392">
        <v>135</v>
      </c>
      <c r="D6" s="392">
        <v>137</v>
      </c>
      <c r="E6" s="392">
        <v>133</v>
      </c>
      <c r="F6" s="392">
        <v>131</v>
      </c>
      <c r="G6" s="392">
        <v>131</v>
      </c>
      <c r="H6" s="392">
        <v>127</v>
      </c>
      <c r="I6" s="392">
        <v>127</v>
      </c>
      <c r="J6" s="392">
        <v>124</v>
      </c>
      <c r="K6" s="392">
        <v>123</v>
      </c>
      <c r="L6" s="708">
        <v>126</v>
      </c>
      <c r="M6" s="1152">
        <f t="shared" ref="M6:M19" si="0">L6-K6</f>
        <v>3</v>
      </c>
      <c r="N6" s="1153">
        <f t="shared" ref="N6:N19" si="1">L6/K6-1</f>
        <v>2.4390243902439046E-2</v>
      </c>
      <c r="O6" s="1154">
        <f t="shared" ref="O6:O19" si="2">L6-G6</f>
        <v>-5</v>
      </c>
      <c r="P6" s="1155">
        <f t="shared" ref="P6:P19" si="3">L6/G6-1</f>
        <v>-3.8167938931297662E-2</v>
      </c>
      <c r="Q6" s="1156">
        <f t="shared" ref="Q6:Q19" si="4">L6-B6</f>
        <v>-12</v>
      </c>
      <c r="R6" s="1157">
        <f t="shared" ref="R6:R19" si="5">L6/B6-1</f>
        <v>-8.6956521739130488E-2</v>
      </c>
    </row>
    <row r="7" spans="1:18" ht="17.25" customHeight="1">
      <c r="A7" s="369" t="s">
        <v>28</v>
      </c>
      <c r="B7" s="707">
        <v>121</v>
      </c>
      <c r="C7" s="392">
        <v>121</v>
      </c>
      <c r="D7" s="392">
        <v>123</v>
      </c>
      <c r="E7" s="392">
        <v>125</v>
      </c>
      <c r="F7" s="392">
        <v>124</v>
      </c>
      <c r="G7" s="392">
        <v>122</v>
      </c>
      <c r="H7" s="392">
        <v>121</v>
      </c>
      <c r="I7" s="392">
        <v>121</v>
      </c>
      <c r="J7" s="392">
        <v>122</v>
      </c>
      <c r="K7" s="392">
        <v>122</v>
      </c>
      <c r="L7" s="708">
        <v>121</v>
      </c>
      <c r="M7" s="1152">
        <f t="shared" si="0"/>
        <v>-1</v>
      </c>
      <c r="N7" s="1153">
        <f t="shared" si="1"/>
        <v>-8.1967213114754189E-3</v>
      </c>
      <c r="O7" s="1154">
        <f t="shared" si="2"/>
        <v>-1</v>
      </c>
      <c r="P7" s="1155">
        <f t="shared" si="3"/>
        <v>-8.1967213114754189E-3</v>
      </c>
      <c r="Q7" s="1145">
        <v>0</v>
      </c>
      <c r="R7" s="1157">
        <f t="shared" si="5"/>
        <v>0</v>
      </c>
    </row>
    <row r="8" spans="1:18" ht="17.25" customHeight="1">
      <c r="A8" s="369" t="s">
        <v>29</v>
      </c>
      <c r="B8" s="707">
        <v>75</v>
      </c>
      <c r="C8" s="392">
        <v>75</v>
      </c>
      <c r="D8" s="392">
        <v>75</v>
      </c>
      <c r="E8" s="392">
        <v>74</v>
      </c>
      <c r="F8" s="392">
        <v>70</v>
      </c>
      <c r="G8" s="392">
        <v>69</v>
      </c>
      <c r="H8" s="392">
        <v>70</v>
      </c>
      <c r="I8" s="392">
        <v>70</v>
      </c>
      <c r="J8" s="392">
        <v>70</v>
      </c>
      <c r="K8" s="392">
        <v>68</v>
      </c>
      <c r="L8" s="708">
        <v>68</v>
      </c>
      <c r="M8" s="1145">
        <v>0</v>
      </c>
      <c r="N8" s="1153">
        <f t="shared" si="1"/>
        <v>0</v>
      </c>
      <c r="O8" s="1154">
        <f t="shared" si="2"/>
        <v>-1</v>
      </c>
      <c r="P8" s="1155">
        <f t="shared" si="3"/>
        <v>-1.4492753623188359E-2</v>
      </c>
      <c r="Q8" s="1156">
        <f t="shared" si="4"/>
        <v>-7</v>
      </c>
      <c r="R8" s="1157">
        <f t="shared" si="5"/>
        <v>-9.3333333333333379E-2</v>
      </c>
    </row>
    <row r="9" spans="1:18" ht="17.25" customHeight="1">
      <c r="A9" s="369" t="s">
        <v>30</v>
      </c>
      <c r="B9" s="707">
        <v>49</v>
      </c>
      <c r="C9" s="392">
        <v>49</v>
      </c>
      <c r="D9" s="392">
        <v>50</v>
      </c>
      <c r="E9" s="392">
        <v>46</v>
      </c>
      <c r="F9" s="392">
        <v>45</v>
      </c>
      <c r="G9" s="392">
        <v>45</v>
      </c>
      <c r="H9" s="392">
        <v>44</v>
      </c>
      <c r="I9" s="392">
        <v>43</v>
      </c>
      <c r="J9" s="392">
        <v>44</v>
      </c>
      <c r="K9" s="392">
        <v>44</v>
      </c>
      <c r="L9" s="708">
        <v>44</v>
      </c>
      <c r="M9" s="1145">
        <v>0</v>
      </c>
      <c r="N9" s="1153">
        <f t="shared" si="1"/>
        <v>0</v>
      </c>
      <c r="O9" s="1154">
        <f t="shared" si="2"/>
        <v>-1</v>
      </c>
      <c r="P9" s="1155">
        <f t="shared" si="3"/>
        <v>-2.2222222222222254E-2</v>
      </c>
      <c r="Q9" s="1156">
        <f t="shared" si="4"/>
        <v>-5</v>
      </c>
      <c r="R9" s="1157">
        <f t="shared" si="5"/>
        <v>-0.10204081632653061</v>
      </c>
    </row>
    <row r="10" spans="1:18" ht="17.25" customHeight="1">
      <c r="A10" s="369" t="s">
        <v>31</v>
      </c>
      <c r="B10" s="707">
        <v>32</v>
      </c>
      <c r="C10" s="392">
        <v>32</v>
      </c>
      <c r="D10" s="392">
        <v>32</v>
      </c>
      <c r="E10" s="392">
        <v>32</v>
      </c>
      <c r="F10" s="392">
        <v>32</v>
      </c>
      <c r="G10" s="392">
        <v>32</v>
      </c>
      <c r="H10" s="392">
        <v>32</v>
      </c>
      <c r="I10" s="392">
        <v>30</v>
      </c>
      <c r="J10" s="392">
        <v>31</v>
      </c>
      <c r="K10" s="392">
        <v>30</v>
      </c>
      <c r="L10" s="708">
        <v>25</v>
      </c>
      <c r="M10" s="1152">
        <f t="shared" si="0"/>
        <v>-5</v>
      </c>
      <c r="N10" s="1153">
        <f t="shared" si="1"/>
        <v>-0.16666666666666663</v>
      </c>
      <c r="O10" s="1154">
        <f t="shared" si="2"/>
        <v>-7</v>
      </c>
      <c r="P10" s="1155">
        <f t="shared" si="3"/>
        <v>-0.21875</v>
      </c>
      <c r="Q10" s="1156">
        <f t="shared" si="4"/>
        <v>-7</v>
      </c>
      <c r="R10" s="1157">
        <f t="shared" si="5"/>
        <v>-0.21875</v>
      </c>
    </row>
    <row r="11" spans="1:18" ht="17.25" customHeight="1">
      <c r="A11" s="369" t="s">
        <v>32</v>
      </c>
      <c r="B11" s="707">
        <v>95</v>
      </c>
      <c r="C11" s="392">
        <v>96</v>
      </c>
      <c r="D11" s="392">
        <v>92</v>
      </c>
      <c r="E11" s="392">
        <v>86</v>
      </c>
      <c r="F11" s="392">
        <v>76</v>
      </c>
      <c r="G11" s="392">
        <v>78</v>
      </c>
      <c r="H11" s="392">
        <v>76</v>
      </c>
      <c r="I11" s="392">
        <v>76</v>
      </c>
      <c r="J11" s="392">
        <v>77</v>
      </c>
      <c r="K11" s="392">
        <v>77</v>
      </c>
      <c r="L11" s="708">
        <v>77</v>
      </c>
      <c r="M11" s="463">
        <v>0</v>
      </c>
      <c r="N11" s="1153">
        <f t="shared" si="1"/>
        <v>0</v>
      </c>
      <c r="O11" s="1154">
        <f t="shared" si="2"/>
        <v>-1</v>
      </c>
      <c r="P11" s="1155">
        <f t="shared" si="3"/>
        <v>-1.2820512820512775E-2</v>
      </c>
      <c r="Q11" s="1156">
        <f t="shared" si="4"/>
        <v>-18</v>
      </c>
      <c r="R11" s="1157">
        <f t="shared" si="5"/>
        <v>-0.18947368421052635</v>
      </c>
    </row>
    <row r="12" spans="1:18" ht="17.25" customHeight="1">
      <c r="A12" s="369" t="s">
        <v>33</v>
      </c>
      <c r="B12" s="707">
        <v>44</v>
      </c>
      <c r="C12" s="392">
        <v>43</v>
      </c>
      <c r="D12" s="392">
        <v>43</v>
      </c>
      <c r="E12" s="392">
        <v>41</v>
      </c>
      <c r="F12" s="392">
        <v>41</v>
      </c>
      <c r="G12" s="392">
        <v>41</v>
      </c>
      <c r="H12" s="392">
        <v>40</v>
      </c>
      <c r="I12" s="392">
        <v>40</v>
      </c>
      <c r="J12" s="392">
        <v>39</v>
      </c>
      <c r="K12" s="392">
        <v>39</v>
      </c>
      <c r="L12" s="708">
        <v>38</v>
      </c>
      <c r="M12" s="1152">
        <f t="shared" si="0"/>
        <v>-1</v>
      </c>
      <c r="N12" s="1153">
        <f t="shared" si="1"/>
        <v>-2.5641025641025661E-2</v>
      </c>
      <c r="O12" s="1154">
        <f t="shared" si="2"/>
        <v>-3</v>
      </c>
      <c r="P12" s="1155">
        <f t="shared" si="3"/>
        <v>-7.3170731707317027E-2</v>
      </c>
      <c r="Q12" s="1156">
        <f t="shared" si="4"/>
        <v>-6</v>
      </c>
      <c r="R12" s="1157">
        <f t="shared" si="5"/>
        <v>-0.13636363636363635</v>
      </c>
    </row>
    <row r="13" spans="1:18" ht="17.25" customHeight="1">
      <c r="A13" s="369" t="s">
        <v>34</v>
      </c>
      <c r="B13" s="707">
        <v>71</v>
      </c>
      <c r="C13" s="392">
        <v>72</v>
      </c>
      <c r="D13" s="392">
        <v>71</v>
      </c>
      <c r="E13" s="392">
        <v>68</v>
      </c>
      <c r="F13" s="392">
        <v>69</v>
      </c>
      <c r="G13" s="392">
        <v>68</v>
      </c>
      <c r="H13" s="392">
        <v>66</v>
      </c>
      <c r="I13" s="392">
        <v>67</v>
      </c>
      <c r="J13" s="392">
        <v>68</v>
      </c>
      <c r="K13" s="392">
        <v>69</v>
      </c>
      <c r="L13" s="708">
        <v>61</v>
      </c>
      <c r="M13" s="1152">
        <f t="shared" si="0"/>
        <v>-8</v>
      </c>
      <c r="N13" s="1153">
        <f t="shared" si="1"/>
        <v>-0.11594202898550721</v>
      </c>
      <c r="O13" s="1154">
        <f t="shared" si="2"/>
        <v>-7</v>
      </c>
      <c r="P13" s="1155">
        <f t="shared" si="3"/>
        <v>-0.1029411764705882</v>
      </c>
      <c r="Q13" s="1156">
        <f t="shared" si="4"/>
        <v>-10</v>
      </c>
      <c r="R13" s="1157">
        <f t="shared" si="5"/>
        <v>-0.14084507042253525</v>
      </c>
    </row>
    <row r="14" spans="1:18" ht="17.25" customHeight="1">
      <c r="A14" s="369" t="s">
        <v>35</v>
      </c>
      <c r="B14" s="707">
        <v>59</v>
      </c>
      <c r="C14" s="392">
        <v>59</v>
      </c>
      <c r="D14" s="392">
        <v>59</v>
      </c>
      <c r="E14" s="392">
        <v>55</v>
      </c>
      <c r="F14" s="392">
        <v>56</v>
      </c>
      <c r="G14" s="392">
        <v>56</v>
      </c>
      <c r="H14" s="392">
        <v>57</v>
      </c>
      <c r="I14" s="392">
        <v>59</v>
      </c>
      <c r="J14" s="392">
        <v>59</v>
      </c>
      <c r="K14" s="392">
        <v>61</v>
      </c>
      <c r="L14" s="708">
        <v>60</v>
      </c>
      <c r="M14" s="1152">
        <f t="shared" si="0"/>
        <v>-1</v>
      </c>
      <c r="N14" s="1153">
        <f t="shared" si="1"/>
        <v>-1.6393442622950838E-2</v>
      </c>
      <c r="O14" s="1154">
        <f t="shared" si="2"/>
        <v>4</v>
      </c>
      <c r="P14" s="1155">
        <f t="shared" si="3"/>
        <v>7.1428571428571397E-2</v>
      </c>
      <c r="Q14" s="1156">
        <f t="shared" si="4"/>
        <v>1</v>
      </c>
      <c r="R14" s="1157">
        <f t="shared" si="5"/>
        <v>1.6949152542372836E-2</v>
      </c>
    </row>
    <row r="15" spans="1:18" ht="17.25" customHeight="1">
      <c r="A15" s="369" t="s">
        <v>36</v>
      </c>
      <c r="B15" s="707">
        <v>58</v>
      </c>
      <c r="C15" s="392">
        <v>58</v>
      </c>
      <c r="D15" s="392">
        <v>59</v>
      </c>
      <c r="E15" s="392">
        <v>61</v>
      </c>
      <c r="F15" s="392">
        <v>62</v>
      </c>
      <c r="G15" s="392">
        <v>61</v>
      </c>
      <c r="H15" s="392">
        <v>52</v>
      </c>
      <c r="I15" s="392">
        <v>50</v>
      </c>
      <c r="J15" s="392">
        <v>50</v>
      </c>
      <c r="K15" s="392">
        <v>50</v>
      </c>
      <c r="L15" s="708">
        <v>52</v>
      </c>
      <c r="M15" s="1152">
        <f t="shared" si="0"/>
        <v>2</v>
      </c>
      <c r="N15" s="1153">
        <f t="shared" si="1"/>
        <v>4.0000000000000036E-2</v>
      </c>
      <c r="O15" s="1154">
        <f t="shared" si="2"/>
        <v>-9</v>
      </c>
      <c r="P15" s="1155">
        <f t="shared" si="3"/>
        <v>-0.14754098360655743</v>
      </c>
      <c r="Q15" s="1156">
        <f t="shared" si="4"/>
        <v>-6</v>
      </c>
      <c r="R15" s="1157">
        <f t="shared" si="5"/>
        <v>-0.10344827586206895</v>
      </c>
    </row>
    <row r="16" spans="1:18" ht="17.25" customHeight="1">
      <c r="A16" s="369" t="s">
        <v>37</v>
      </c>
      <c r="B16" s="707">
        <v>107</v>
      </c>
      <c r="C16" s="392">
        <v>105</v>
      </c>
      <c r="D16" s="392">
        <v>104</v>
      </c>
      <c r="E16" s="392">
        <v>106</v>
      </c>
      <c r="F16" s="392">
        <v>96</v>
      </c>
      <c r="G16" s="392">
        <v>94</v>
      </c>
      <c r="H16" s="392">
        <v>91</v>
      </c>
      <c r="I16" s="392">
        <v>91</v>
      </c>
      <c r="J16" s="392">
        <v>93</v>
      </c>
      <c r="K16" s="392">
        <v>93</v>
      </c>
      <c r="L16" s="708">
        <v>91</v>
      </c>
      <c r="M16" s="1152">
        <f t="shared" si="0"/>
        <v>-2</v>
      </c>
      <c r="N16" s="1153">
        <f t="shared" si="1"/>
        <v>-2.1505376344086002E-2</v>
      </c>
      <c r="O16" s="1154">
        <f t="shared" si="2"/>
        <v>-3</v>
      </c>
      <c r="P16" s="1155">
        <f t="shared" si="3"/>
        <v>-3.1914893617021267E-2</v>
      </c>
      <c r="Q16" s="1156">
        <f t="shared" si="4"/>
        <v>-16</v>
      </c>
      <c r="R16" s="1157">
        <f t="shared" si="5"/>
        <v>-0.14953271028037385</v>
      </c>
    </row>
    <row r="17" spans="1:18" ht="17.25" customHeight="1">
      <c r="A17" s="369" t="s">
        <v>38</v>
      </c>
      <c r="B17" s="707">
        <v>81</v>
      </c>
      <c r="C17" s="392">
        <v>81</v>
      </c>
      <c r="D17" s="392">
        <v>81</v>
      </c>
      <c r="E17" s="392">
        <v>81</v>
      </c>
      <c r="F17" s="392">
        <v>79</v>
      </c>
      <c r="G17" s="392">
        <v>78</v>
      </c>
      <c r="H17" s="392">
        <v>76</v>
      </c>
      <c r="I17" s="392">
        <v>75</v>
      </c>
      <c r="J17" s="392">
        <v>76</v>
      </c>
      <c r="K17" s="392">
        <v>78</v>
      </c>
      <c r="L17" s="708">
        <v>76</v>
      </c>
      <c r="M17" s="1152">
        <f t="shared" si="0"/>
        <v>-2</v>
      </c>
      <c r="N17" s="1153">
        <f t="shared" si="1"/>
        <v>-2.5641025641025661E-2</v>
      </c>
      <c r="O17" s="1154">
        <f t="shared" si="2"/>
        <v>-2</v>
      </c>
      <c r="P17" s="1155">
        <f t="shared" si="3"/>
        <v>-2.5641025641025661E-2</v>
      </c>
      <c r="Q17" s="1156">
        <f t="shared" si="4"/>
        <v>-5</v>
      </c>
      <c r="R17" s="1157">
        <f t="shared" si="5"/>
        <v>-6.1728395061728447E-2</v>
      </c>
    </row>
    <row r="18" spans="1:18" ht="17.25" customHeight="1">
      <c r="A18" s="369" t="s">
        <v>39</v>
      </c>
      <c r="B18" s="707">
        <v>65</v>
      </c>
      <c r="C18" s="392">
        <v>66</v>
      </c>
      <c r="D18" s="392">
        <v>65</v>
      </c>
      <c r="E18" s="392">
        <v>61</v>
      </c>
      <c r="F18" s="392">
        <v>59</v>
      </c>
      <c r="G18" s="392">
        <v>56</v>
      </c>
      <c r="H18" s="392">
        <v>56</v>
      </c>
      <c r="I18" s="392">
        <v>56</v>
      </c>
      <c r="J18" s="392">
        <v>57</v>
      </c>
      <c r="K18" s="392">
        <v>57</v>
      </c>
      <c r="L18" s="708">
        <v>58</v>
      </c>
      <c r="M18" s="1152">
        <f t="shared" si="0"/>
        <v>1</v>
      </c>
      <c r="N18" s="1153">
        <f t="shared" si="1"/>
        <v>1.7543859649122862E-2</v>
      </c>
      <c r="O18" s="1154">
        <f t="shared" si="2"/>
        <v>2</v>
      </c>
      <c r="P18" s="1155">
        <f t="shared" si="3"/>
        <v>3.5714285714285809E-2</v>
      </c>
      <c r="Q18" s="1156">
        <f t="shared" si="4"/>
        <v>-7</v>
      </c>
      <c r="R18" s="1157">
        <f t="shared" si="5"/>
        <v>-0.10769230769230764</v>
      </c>
    </row>
    <row r="19" spans="1:18" ht="17.25" customHeight="1" thickBot="1">
      <c r="A19" s="362" t="s">
        <v>40</v>
      </c>
      <c r="B19" s="709">
        <v>117</v>
      </c>
      <c r="C19" s="427">
        <v>116</v>
      </c>
      <c r="D19" s="427">
        <v>115</v>
      </c>
      <c r="E19" s="427">
        <v>110</v>
      </c>
      <c r="F19" s="427">
        <v>108</v>
      </c>
      <c r="G19" s="427">
        <v>105</v>
      </c>
      <c r="H19" s="427">
        <v>105</v>
      </c>
      <c r="I19" s="427">
        <v>102</v>
      </c>
      <c r="J19" s="427">
        <v>101</v>
      </c>
      <c r="K19" s="427">
        <v>102</v>
      </c>
      <c r="L19" s="710">
        <v>101</v>
      </c>
      <c r="M19" s="1158">
        <f t="shared" si="0"/>
        <v>-1</v>
      </c>
      <c r="N19" s="1159">
        <f t="shared" si="1"/>
        <v>-9.8039215686274161E-3</v>
      </c>
      <c r="O19" s="1160">
        <f t="shared" si="2"/>
        <v>-4</v>
      </c>
      <c r="P19" s="1161">
        <f t="shared" si="3"/>
        <v>-3.8095238095238071E-2</v>
      </c>
      <c r="Q19" s="1162">
        <f t="shared" si="4"/>
        <v>-16</v>
      </c>
      <c r="R19" s="1163">
        <f t="shared" si="5"/>
        <v>-0.13675213675213671</v>
      </c>
    </row>
    <row r="20" spans="1:18" s="52" customFormat="1" ht="17.25" customHeight="1">
      <c r="A20" s="209" t="s">
        <v>799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8"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616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18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362154</v>
      </c>
      <c r="C5" s="704">
        <v>356867</v>
      </c>
      <c r="D5" s="704">
        <v>339550</v>
      </c>
      <c r="E5" s="704">
        <v>319162</v>
      </c>
      <c r="F5" s="704">
        <v>298977</v>
      </c>
      <c r="G5" s="704">
        <v>282901</v>
      </c>
      <c r="H5" s="704">
        <v>273960</v>
      </c>
      <c r="I5" s="704">
        <v>267732</v>
      </c>
      <c r="J5" s="704">
        <v>265721</v>
      </c>
      <c r="K5" s="704">
        <v>264727</v>
      </c>
      <c r="L5" s="706">
        <v>265439</v>
      </c>
      <c r="M5" s="879">
        <f>L5-K5</f>
        <v>712</v>
      </c>
      <c r="N5" s="880">
        <f>L5/K5-1</f>
        <v>2.689563210401591E-3</v>
      </c>
      <c r="O5" s="881">
        <f>L5-G5</f>
        <v>-17462</v>
      </c>
      <c r="P5" s="882">
        <f>L5/G5-1</f>
        <v>-6.1724772977119202E-2</v>
      </c>
      <c r="Q5" s="883">
        <f>L5-B5</f>
        <v>-96715</v>
      </c>
      <c r="R5" s="884">
        <f>L5/B5-1</f>
        <v>-0.26705489929698412</v>
      </c>
    </row>
    <row r="6" spans="1:18" ht="17.25" customHeight="1">
      <c r="A6" s="369" t="s">
        <v>27</v>
      </c>
      <c r="B6" s="707">
        <v>41731</v>
      </c>
      <c r="C6" s="392">
        <v>41060</v>
      </c>
      <c r="D6" s="392">
        <v>38936</v>
      </c>
      <c r="E6" s="392">
        <v>36672</v>
      </c>
      <c r="F6" s="392">
        <v>34435</v>
      </c>
      <c r="G6" s="392">
        <v>32963</v>
      </c>
      <c r="H6" s="392">
        <v>32261</v>
      </c>
      <c r="I6" s="392">
        <v>32508</v>
      </c>
      <c r="J6" s="392">
        <v>33307</v>
      </c>
      <c r="K6" s="392">
        <v>34226</v>
      </c>
      <c r="L6" s="708">
        <v>35001</v>
      </c>
      <c r="M6" s="885">
        <f t="shared" ref="M6:M19" si="0">L6-K6</f>
        <v>775</v>
      </c>
      <c r="N6" s="886">
        <f t="shared" ref="N6:N19" si="1">L6/K6-1</f>
        <v>2.2643604277449825E-2</v>
      </c>
      <c r="O6" s="887">
        <f t="shared" ref="O6:O19" si="2">L6-G6</f>
        <v>2038</v>
      </c>
      <c r="P6" s="888">
        <f t="shared" ref="P6:P19" si="3">L6/G6-1</f>
        <v>6.1826896823711452E-2</v>
      </c>
      <c r="Q6" s="889">
        <f t="shared" ref="Q6:Q19" si="4">L6-B6</f>
        <v>-6730</v>
      </c>
      <c r="R6" s="890">
        <f t="shared" ref="R6:R19" si="5">L6/B6-1</f>
        <v>-0.16127099757973684</v>
      </c>
    </row>
    <row r="7" spans="1:18" ht="17.25" customHeight="1">
      <c r="A7" s="369" t="s">
        <v>28</v>
      </c>
      <c r="B7" s="707">
        <v>31757</v>
      </c>
      <c r="C7" s="392">
        <v>31402</v>
      </c>
      <c r="D7" s="392">
        <v>29983</v>
      </c>
      <c r="E7" s="392">
        <v>28150</v>
      </c>
      <c r="F7" s="392">
        <v>26720</v>
      </c>
      <c r="G7" s="392">
        <v>25556</v>
      </c>
      <c r="H7" s="392">
        <v>24712</v>
      </c>
      <c r="I7" s="392">
        <v>24228</v>
      </c>
      <c r="J7" s="392">
        <v>23901</v>
      </c>
      <c r="K7" s="392">
        <v>23871</v>
      </c>
      <c r="L7" s="708">
        <v>23861</v>
      </c>
      <c r="M7" s="885">
        <f t="shared" si="0"/>
        <v>-10</v>
      </c>
      <c r="N7" s="886">
        <f t="shared" si="1"/>
        <v>-4.189183528130469E-4</v>
      </c>
      <c r="O7" s="887">
        <f t="shared" si="2"/>
        <v>-1695</v>
      </c>
      <c r="P7" s="888">
        <f t="shared" si="3"/>
        <v>-6.6324933479417703E-2</v>
      </c>
      <c r="Q7" s="889">
        <f t="shared" si="4"/>
        <v>-7896</v>
      </c>
      <c r="R7" s="890">
        <f t="shared" si="5"/>
        <v>-0.24863809553799165</v>
      </c>
    </row>
    <row r="8" spans="1:18" ht="17.25" customHeight="1">
      <c r="A8" s="369" t="s">
        <v>29</v>
      </c>
      <c r="B8" s="707">
        <v>23472</v>
      </c>
      <c r="C8" s="392">
        <v>23188</v>
      </c>
      <c r="D8" s="392">
        <v>22025</v>
      </c>
      <c r="E8" s="392">
        <v>20849</v>
      </c>
      <c r="F8" s="392">
        <v>19720</v>
      </c>
      <c r="G8" s="392">
        <v>18611</v>
      </c>
      <c r="H8" s="392">
        <v>18181</v>
      </c>
      <c r="I8" s="392">
        <v>17810</v>
      </c>
      <c r="J8" s="392">
        <v>17585</v>
      </c>
      <c r="K8" s="392">
        <v>17309</v>
      </c>
      <c r="L8" s="708">
        <v>17405</v>
      </c>
      <c r="M8" s="885">
        <f t="shared" si="0"/>
        <v>96</v>
      </c>
      <c r="N8" s="886">
        <f t="shared" si="1"/>
        <v>5.5462476168466335E-3</v>
      </c>
      <c r="O8" s="887">
        <f t="shared" si="2"/>
        <v>-1206</v>
      </c>
      <c r="P8" s="888">
        <f t="shared" si="3"/>
        <v>-6.4800386867981286E-2</v>
      </c>
      <c r="Q8" s="889">
        <f t="shared" si="4"/>
        <v>-6067</v>
      </c>
      <c r="R8" s="890">
        <f t="shared" si="5"/>
        <v>-0.25847818677573275</v>
      </c>
    </row>
    <row r="9" spans="1:18" ht="17.25" customHeight="1">
      <c r="A9" s="369" t="s">
        <v>30</v>
      </c>
      <c r="B9" s="707">
        <v>18593</v>
      </c>
      <c r="C9" s="392">
        <v>18547</v>
      </c>
      <c r="D9" s="392">
        <v>17639</v>
      </c>
      <c r="E9" s="392">
        <v>16814</v>
      </c>
      <c r="F9" s="392">
        <v>15676</v>
      </c>
      <c r="G9" s="392">
        <v>14974</v>
      </c>
      <c r="H9" s="392">
        <v>14537</v>
      </c>
      <c r="I9" s="392">
        <v>14311</v>
      </c>
      <c r="J9" s="392">
        <v>14430</v>
      </c>
      <c r="K9" s="392">
        <v>14466</v>
      </c>
      <c r="L9" s="708">
        <v>14492</v>
      </c>
      <c r="M9" s="885">
        <f t="shared" si="0"/>
        <v>26</v>
      </c>
      <c r="N9" s="886">
        <f t="shared" si="1"/>
        <v>1.7973178487487029E-3</v>
      </c>
      <c r="O9" s="887">
        <f t="shared" si="2"/>
        <v>-482</v>
      </c>
      <c r="P9" s="888">
        <f t="shared" si="3"/>
        <v>-3.2189127821557362E-2</v>
      </c>
      <c r="Q9" s="889">
        <f t="shared" si="4"/>
        <v>-4101</v>
      </c>
      <c r="R9" s="890">
        <f t="shared" si="5"/>
        <v>-0.22056688000860536</v>
      </c>
    </row>
    <row r="10" spans="1:18" ht="17.25" customHeight="1">
      <c r="A10" s="369" t="s">
        <v>31</v>
      </c>
      <c r="B10" s="707">
        <v>10323</v>
      </c>
      <c r="C10" s="392">
        <v>10163</v>
      </c>
      <c r="D10" s="392">
        <v>9702</v>
      </c>
      <c r="E10" s="392">
        <v>9016</v>
      </c>
      <c r="F10" s="392">
        <v>8280</v>
      </c>
      <c r="G10" s="392">
        <v>7687</v>
      </c>
      <c r="H10" s="392">
        <v>7265</v>
      </c>
      <c r="I10" s="392">
        <v>7059</v>
      </c>
      <c r="J10" s="392">
        <v>7064</v>
      </c>
      <c r="K10" s="392">
        <v>6997</v>
      </c>
      <c r="L10" s="708">
        <v>6892</v>
      </c>
      <c r="M10" s="885">
        <f t="shared" si="0"/>
        <v>-105</v>
      </c>
      <c r="N10" s="886">
        <f t="shared" si="1"/>
        <v>-1.5006431327711844E-2</v>
      </c>
      <c r="O10" s="887">
        <f t="shared" si="2"/>
        <v>-795</v>
      </c>
      <c r="P10" s="888">
        <f t="shared" si="3"/>
        <v>-0.10342136073890984</v>
      </c>
      <c r="Q10" s="889">
        <f t="shared" si="4"/>
        <v>-3431</v>
      </c>
      <c r="R10" s="890">
        <f t="shared" si="5"/>
        <v>-0.33236462268720335</v>
      </c>
    </row>
    <row r="11" spans="1:18" ht="17.25" customHeight="1">
      <c r="A11" s="369" t="s">
        <v>32</v>
      </c>
      <c r="B11" s="707">
        <v>30755</v>
      </c>
      <c r="C11" s="392">
        <v>30683</v>
      </c>
      <c r="D11" s="392">
        <v>29608</v>
      </c>
      <c r="E11" s="392">
        <v>27845</v>
      </c>
      <c r="F11" s="392">
        <v>26171</v>
      </c>
      <c r="G11" s="392">
        <v>24680</v>
      </c>
      <c r="H11" s="392">
        <v>23855</v>
      </c>
      <c r="I11" s="392">
        <v>23050</v>
      </c>
      <c r="J11" s="392">
        <v>22640</v>
      </c>
      <c r="K11" s="392">
        <v>22287</v>
      </c>
      <c r="L11" s="708">
        <v>22305</v>
      </c>
      <c r="M11" s="885">
        <f t="shared" si="0"/>
        <v>18</v>
      </c>
      <c r="N11" s="886">
        <f t="shared" si="1"/>
        <v>8.0764571274727359E-4</v>
      </c>
      <c r="O11" s="887">
        <f t="shared" si="2"/>
        <v>-2375</v>
      </c>
      <c r="P11" s="888">
        <f t="shared" si="3"/>
        <v>-9.6231766612641767E-2</v>
      </c>
      <c r="Q11" s="889">
        <f t="shared" si="4"/>
        <v>-8450</v>
      </c>
      <c r="R11" s="890">
        <f t="shared" si="5"/>
        <v>-0.27475207283368563</v>
      </c>
    </row>
    <row r="12" spans="1:18" ht="17.25" customHeight="1">
      <c r="A12" s="369" t="s">
        <v>33</v>
      </c>
      <c r="B12" s="707">
        <v>14778</v>
      </c>
      <c r="C12" s="392">
        <v>14284</v>
      </c>
      <c r="D12" s="392">
        <v>13534</v>
      </c>
      <c r="E12" s="392">
        <v>12761</v>
      </c>
      <c r="F12" s="392">
        <v>12022</v>
      </c>
      <c r="G12" s="392">
        <v>11531</v>
      </c>
      <c r="H12" s="392">
        <v>11314</v>
      </c>
      <c r="I12" s="392">
        <v>11025</v>
      </c>
      <c r="J12" s="392">
        <v>10874</v>
      </c>
      <c r="K12" s="392">
        <v>10729</v>
      </c>
      <c r="L12" s="708">
        <v>10818</v>
      </c>
      <c r="M12" s="885">
        <f t="shared" si="0"/>
        <v>89</v>
      </c>
      <c r="N12" s="886">
        <f t="shared" si="1"/>
        <v>8.2952744897009101E-3</v>
      </c>
      <c r="O12" s="887">
        <f t="shared" si="2"/>
        <v>-713</v>
      </c>
      <c r="P12" s="888">
        <f t="shared" si="3"/>
        <v>-6.1833318879542132E-2</v>
      </c>
      <c r="Q12" s="889">
        <f t="shared" si="4"/>
        <v>-3960</v>
      </c>
      <c r="R12" s="890">
        <f t="shared" si="5"/>
        <v>-0.2679658952496955</v>
      </c>
    </row>
    <row r="13" spans="1:18" ht="17.25" customHeight="1">
      <c r="A13" s="369" t="s">
        <v>34</v>
      </c>
      <c r="B13" s="707">
        <v>21152</v>
      </c>
      <c r="C13" s="392">
        <v>20960</v>
      </c>
      <c r="D13" s="392">
        <v>20193</v>
      </c>
      <c r="E13" s="392">
        <v>19002</v>
      </c>
      <c r="F13" s="392">
        <v>17938</v>
      </c>
      <c r="G13" s="392">
        <v>16875</v>
      </c>
      <c r="H13" s="392">
        <v>16524</v>
      </c>
      <c r="I13" s="392">
        <v>15998</v>
      </c>
      <c r="J13" s="392">
        <v>15843</v>
      </c>
      <c r="K13" s="392">
        <v>15567</v>
      </c>
      <c r="L13" s="708">
        <v>15092</v>
      </c>
      <c r="M13" s="885">
        <f t="shared" si="0"/>
        <v>-475</v>
      </c>
      <c r="N13" s="886">
        <f t="shared" si="1"/>
        <v>-3.0513265240572962E-2</v>
      </c>
      <c r="O13" s="887">
        <f t="shared" si="2"/>
        <v>-1783</v>
      </c>
      <c r="P13" s="888">
        <f t="shared" si="3"/>
        <v>-0.10565925925925923</v>
      </c>
      <c r="Q13" s="889">
        <f t="shared" si="4"/>
        <v>-6060</v>
      </c>
      <c r="R13" s="890">
        <f t="shared" si="5"/>
        <v>-0.2864977307110439</v>
      </c>
    </row>
    <row r="14" spans="1:18" ht="17.25" customHeight="1">
      <c r="A14" s="369" t="s">
        <v>35</v>
      </c>
      <c r="B14" s="707">
        <v>18350</v>
      </c>
      <c r="C14" s="392">
        <v>18249</v>
      </c>
      <c r="D14" s="392">
        <v>17604</v>
      </c>
      <c r="E14" s="392">
        <v>16413</v>
      </c>
      <c r="F14" s="392">
        <v>15321</v>
      </c>
      <c r="G14" s="392">
        <v>14527</v>
      </c>
      <c r="H14" s="392">
        <v>14278</v>
      </c>
      <c r="I14" s="392">
        <v>14201</v>
      </c>
      <c r="J14" s="392">
        <v>14240</v>
      </c>
      <c r="K14" s="392">
        <v>14340</v>
      </c>
      <c r="L14" s="708">
        <v>14463</v>
      </c>
      <c r="M14" s="885">
        <f t="shared" si="0"/>
        <v>123</v>
      </c>
      <c r="N14" s="886">
        <f t="shared" si="1"/>
        <v>8.5774058577405832E-3</v>
      </c>
      <c r="O14" s="887">
        <f t="shared" si="2"/>
        <v>-64</v>
      </c>
      <c r="P14" s="888">
        <f t="shared" si="3"/>
        <v>-4.4055895917946009E-3</v>
      </c>
      <c r="Q14" s="889">
        <f t="shared" si="4"/>
        <v>-3887</v>
      </c>
      <c r="R14" s="890">
        <f t="shared" si="5"/>
        <v>-0.21182561307901904</v>
      </c>
    </row>
    <row r="15" spans="1:18" ht="17.25" customHeight="1">
      <c r="A15" s="369" t="s">
        <v>36</v>
      </c>
      <c r="B15" s="707">
        <v>18919</v>
      </c>
      <c r="C15" s="392">
        <v>18776</v>
      </c>
      <c r="D15" s="392">
        <v>17751</v>
      </c>
      <c r="E15" s="392">
        <v>16815</v>
      </c>
      <c r="F15" s="392">
        <v>15715</v>
      </c>
      <c r="G15" s="392">
        <v>14693</v>
      </c>
      <c r="H15" s="392">
        <v>14014</v>
      </c>
      <c r="I15" s="392">
        <v>13682</v>
      </c>
      <c r="J15" s="392">
        <v>13237</v>
      </c>
      <c r="K15" s="392">
        <v>13011</v>
      </c>
      <c r="L15" s="708">
        <v>13153</v>
      </c>
      <c r="M15" s="885">
        <f t="shared" si="0"/>
        <v>142</v>
      </c>
      <c r="N15" s="886">
        <f t="shared" si="1"/>
        <v>1.0913842133579266E-2</v>
      </c>
      <c r="O15" s="887">
        <f t="shared" si="2"/>
        <v>-1540</v>
      </c>
      <c r="P15" s="888">
        <f t="shared" si="3"/>
        <v>-0.10481181515007143</v>
      </c>
      <c r="Q15" s="889">
        <f t="shared" si="4"/>
        <v>-5766</v>
      </c>
      <c r="R15" s="890">
        <f t="shared" si="5"/>
        <v>-0.30477297954437343</v>
      </c>
    </row>
    <row r="16" spans="1:18" ht="17.25" customHeight="1">
      <c r="A16" s="369" t="s">
        <v>37</v>
      </c>
      <c r="B16" s="707">
        <v>40891</v>
      </c>
      <c r="C16" s="392">
        <v>40274</v>
      </c>
      <c r="D16" s="392">
        <v>38240</v>
      </c>
      <c r="E16" s="392">
        <v>35729</v>
      </c>
      <c r="F16" s="392">
        <v>33070</v>
      </c>
      <c r="G16" s="392">
        <v>30929</v>
      </c>
      <c r="H16" s="392">
        <v>29679</v>
      </c>
      <c r="I16" s="392">
        <v>28636</v>
      </c>
      <c r="J16" s="392">
        <v>28261</v>
      </c>
      <c r="K16" s="392">
        <v>28089</v>
      </c>
      <c r="L16" s="708">
        <v>27964</v>
      </c>
      <c r="M16" s="885">
        <f t="shared" si="0"/>
        <v>-125</v>
      </c>
      <c r="N16" s="886">
        <f t="shared" si="1"/>
        <v>-4.4501406244437103E-3</v>
      </c>
      <c r="O16" s="887">
        <f t="shared" si="2"/>
        <v>-2965</v>
      </c>
      <c r="P16" s="888">
        <f t="shared" si="3"/>
        <v>-9.5864722428788518E-2</v>
      </c>
      <c r="Q16" s="889">
        <f t="shared" si="4"/>
        <v>-12927</v>
      </c>
      <c r="R16" s="890">
        <f t="shared" si="5"/>
        <v>-0.31613313443055924</v>
      </c>
    </row>
    <row r="17" spans="1:18" ht="17.25" customHeight="1">
      <c r="A17" s="369" t="s">
        <v>38</v>
      </c>
      <c r="B17" s="707">
        <v>22375</v>
      </c>
      <c r="C17" s="392">
        <v>22045</v>
      </c>
      <c r="D17" s="392">
        <v>21104</v>
      </c>
      <c r="E17" s="392">
        <v>19869</v>
      </c>
      <c r="F17" s="392">
        <v>18901</v>
      </c>
      <c r="G17" s="392">
        <v>18164</v>
      </c>
      <c r="H17" s="392">
        <v>17768</v>
      </c>
      <c r="I17" s="392">
        <v>17202</v>
      </c>
      <c r="J17" s="392">
        <v>17132</v>
      </c>
      <c r="K17" s="392">
        <v>17017</v>
      </c>
      <c r="L17" s="708">
        <v>17135</v>
      </c>
      <c r="M17" s="885">
        <f t="shared" si="0"/>
        <v>118</v>
      </c>
      <c r="N17" s="886">
        <f t="shared" si="1"/>
        <v>6.9342422283598104E-3</v>
      </c>
      <c r="O17" s="887">
        <f t="shared" si="2"/>
        <v>-1029</v>
      </c>
      <c r="P17" s="888">
        <f t="shared" si="3"/>
        <v>-5.6650517507156994E-2</v>
      </c>
      <c r="Q17" s="889">
        <f t="shared" si="4"/>
        <v>-5240</v>
      </c>
      <c r="R17" s="890">
        <f t="shared" si="5"/>
        <v>-0.23418994413407823</v>
      </c>
    </row>
    <row r="18" spans="1:18" ht="17.25" customHeight="1">
      <c r="A18" s="369" t="s">
        <v>39</v>
      </c>
      <c r="B18" s="707">
        <v>22449</v>
      </c>
      <c r="C18" s="392">
        <v>22008</v>
      </c>
      <c r="D18" s="392">
        <v>20755</v>
      </c>
      <c r="E18" s="392">
        <v>19291</v>
      </c>
      <c r="F18" s="392">
        <v>17648</v>
      </c>
      <c r="G18" s="392">
        <v>16325</v>
      </c>
      <c r="H18" s="392">
        <v>15750</v>
      </c>
      <c r="I18" s="392">
        <v>15664</v>
      </c>
      <c r="J18" s="392">
        <v>15579</v>
      </c>
      <c r="K18" s="392">
        <v>15535</v>
      </c>
      <c r="L18" s="708">
        <v>15569</v>
      </c>
      <c r="M18" s="885">
        <f t="shared" si="0"/>
        <v>34</v>
      </c>
      <c r="N18" s="886">
        <f t="shared" si="1"/>
        <v>2.1886063727067917E-3</v>
      </c>
      <c r="O18" s="887">
        <f t="shared" si="2"/>
        <v>-756</v>
      </c>
      <c r="P18" s="888">
        <f t="shared" si="3"/>
        <v>-4.6309341500765711E-2</v>
      </c>
      <c r="Q18" s="889">
        <f t="shared" si="4"/>
        <v>-6880</v>
      </c>
      <c r="R18" s="890">
        <f t="shared" si="5"/>
        <v>-0.30647244866141032</v>
      </c>
    </row>
    <row r="19" spans="1:18" ht="17.25" customHeight="1" thickBot="1">
      <c r="A19" s="362" t="s">
        <v>40</v>
      </c>
      <c r="B19" s="709">
        <v>46609</v>
      </c>
      <c r="C19" s="427">
        <v>45228</v>
      </c>
      <c r="D19" s="427">
        <v>42476</v>
      </c>
      <c r="E19" s="427">
        <v>39936</v>
      </c>
      <c r="F19" s="427">
        <v>37360</v>
      </c>
      <c r="G19" s="427">
        <v>35386</v>
      </c>
      <c r="H19" s="427">
        <v>33822</v>
      </c>
      <c r="I19" s="427">
        <v>32358</v>
      </c>
      <c r="J19" s="427">
        <v>31628</v>
      </c>
      <c r="K19" s="427">
        <v>31283</v>
      </c>
      <c r="L19" s="710">
        <v>31289</v>
      </c>
      <c r="M19" s="891">
        <f t="shared" si="0"/>
        <v>6</v>
      </c>
      <c r="N19" s="892">
        <f t="shared" si="1"/>
        <v>1.9179746188036084E-4</v>
      </c>
      <c r="O19" s="893">
        <f t="shared" si="2"/>
        <v>-4097</v>
      </c>
      <c r="P19" s="894">
        <f t="shared" si="3"/>
        <v>-0.11578025207709264</v>
      </c>
      <c r="Q19" s="895">
        <f t="shared" si="4"/>
        <v>-15320</v>
      </c>
      <c r="R19" s="896">
        <f t="shared" si="5"/>
        <v>-0.32869188354180523</v>
      </c>
    </row>
    <row r="20" spans="1:18" s="52" customFormat="1" ht="17.25" customHeight="1">
      <c r="A20" s="209" t="s">
        <v>520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B21" s="91"/>
      <c r="C21" s="91"/>
      <c r="D21" s="91"/>
      <c r="E21" s="91"/>
      <c r="F21" s="91"/>
      <c r="G21" s="91"/>
      <c r="H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43" s="82" customFormat="1" ht="17.25" customHeight="1">
      <c r="A1" s="298" t="s">
        <v>617</v>
      </c>
      <c r="B1" s="303"/>
      <c r="C1" s="303"/>
      <c r="D1" s="303"/>
      <c r="E1" s="134"/>
      <c r="F1" s="134"/>
      <c r="G1" s="134"/>
      <c r="H1" s="134"/>
      <c r="I1" s="134"/>
      <c r="U1" s="1007"/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1007"/>
      <c r="AO1" s="1007"/>
      <c r="AP1" s="1007"/>
      <c r="AQ1" s="1007"/>
    </row>
    <row r="2" spans="1:43" ht="17.25" customHeight="1" thickBot="1">
      <c r="A2" s="701" t="s">
        <v>329</v>
      </c>
      <c r="B2" s="379"/>
      <c r="C2" s="379"/>
      <c r="U2" s="1008"/>
      <c r="V2" s="1008"/>
      <c r="W2" s="1008"/>
      <c r="X2" s="1008"/>
      <c r="Y2" s="1008"/>
      <c r="Z2" s="1008"/>
      <c r="AA2" s="1008"/>
      <c r="AB2" s="1008"/>
      <c r="AC2" s="1008"/>
      <c r="AD2" s="1008"/>
      <c r="AE2" s="1008"/>
      <c r="AF2" s="1008"/>
      <c r="AG2" s="1008"/>
      <c r="AH2" s="1008"/>
      <c r="AI2" s="1008"/>
      <c r="AJ2" s="1008"/>
      <c r="AK2" s="1008"/>
      <c r="AL2" s="1008"/>
      <c r="AM2" s="1008"/>
      <c r="AN2" s="1008"/>
      <c r="AO2" s="1008"/>
      <c r="AP2" s="1008"/>
      <c r="AQ2" s="1008"/>
    </row>
    <row r="3" spans="1:43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  <c r="U3" s="1008"/>
      <c r="V3" s="1008"/>
      <c r="W3" s="1008"/>
      <c r="X3" s="1008"/>
      <c r="Y3" s="1008"/>
      <c r="Z3" s="1008"/>
      <c r="AA3" s="1008"/>
      <c r="AB3" s="1008"/>
      <c r="AC3" s="1008"/>
      <c r="AD3" s="1008"/>
      <c r="AE3" s="1008"/>
      <c r="AF3" s="1008"/>
      <c r="AG3" s="1008"/>
      <c r="AH3" s="1008"/>
      <c r="AI3" s="1008"/>
      <c r="AJ3" s="1008"/>
      <c r="AK3" s="1008"/>
      <c r="AL3" s="1008"/>
      <c r="AM3" s="1008"/>
      <c r="AN3" s="1008"/>
      <c r="AO3" s="1008"/>
      <c r="AP3" s="1008"/>
      <c r="AQ3" s="1008"/>
    </row>
    <row r="4" spans="1:43" ht="17.25" customHeight="1" thickBot="1">
      <c r="A4" s="159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  <c r="U4" s="1008"/>
      <c r="V4" s="1008"/>
      <c r="W4" s="1008"/>
      <c r="X4" s="1008"/>
      <c r="Y4" s="1008"/>
      <c r="Z4" s="1008"/>
      <c r="AA4" s="1008"/>
      <c r="AB4" s="1008"/>
      <c r="AC4" s="1008"/>
      <c r="AD4" s="1008"/>
      <c r="AE4" s="1008"/>
      <c r="AF4" s="1008"/>
      <c r="AG4" s="1008"/>
      <c r="AH4" s="1008"/>
      <c r="AI4" s="1008"/>
      <c r="AJ4" s="1008"/>
      <c r="AK4" s="1008"/>
      <c r="AL4" s="1008"/>
      <c r="AM4" s="1008"/>
      <c r="AN4" s="1008"/>
      <c r="AO4" s="1008"/>
      <c r="AP4" s="1008"/>
      <c r="AQ4" s="1008"/>
    </row>
    <row r="5" spans="1:43" ht="17.25" customHeight="1">
      <c r="A5" s="361" t="s">
        <v>26</v>
      </c>
      <c r="B5" s="705">
        <v>105880</v>
      </c>
      <c r="C5" s="704">
        <v>103271</v>
      </c>
      <c r="D5" s="704">
        <v>90631</v>
      </c>
      <c r="E5" s="704">
        <v>85213</v>
      </c>
      <c r="F5" s="704">
        <v>81325</v>
      </c>
      <c r="G5" s="704">
        <v>80225</v>
      </c>
      <c r="H5" s="704">
        <v>79874</v>
      </c>
      <c r="I5" s="704">
        <v>78729</v>
      </c>
      <c r="J5" s="704">
        <v>78201</v>
      </c>
      <c r="K5" s="704">
        <v>78565</v>
      </c>
      <c r="L5" s="706">
        <v>79020</v>
      </c>
      <c r="M5" s="879">
        <f>L5-K5</f>
        <v>455</v>
      </c>
      <c r="N5" s="880">
        <f>L5/K5-1</f>
        <v>5.7913829313307463E-3</v>
      </c>
      <c r="O5" s="881">
        <f>L5-G5</f>
        <v>-1205</v>
      </c>
      <c r="P5" s="882">
        <f>L5/G5-1</f>
        <v>-1.5020255531318139E-2</v>
      </c>
      <c r="Q5" s="883">
        <f>L5-B5</f>
        <v>-26860</v>
      </c>
      <c r="R5" s="884">
        <f>L5/B5-1</f>
        <v>-0.2536834151870041</v>
      </c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8"/>
      <c r="AH5" s="1008"/>
      <c r="AI5" s="1008"/>
      <c r="AJ5" s="1008"/>
      <c r="AK5" s="1008"/>
      <c r="AL5" s="1008"/>
      <c r="AM5" s="1008"/>
      <c r="AN5" s="1008"/>
      <c r="AO5" s="1008"/>
      <c r="AP5" s="1008"/>
      <c r="AQ5" s="1008"/>
    </row>
    <row r="6" spans="1:43" ht="17.25" customHeight="1">
      <c r="A6" s="369" t="s">
        <v>27</v>
      </c>
      <c r="B6" s="707">
        <v>12009</v>
      </c>
      <c r="C6" s="392">
        <v>11603</v>
      </c>
      <c r="D6" s="392">
        <v>10486</v>
      </c>
      <c r="E6" s="392">
        <v>9755</v>
      </c>
      <c r="F6" s="392">
        <v>9378</v>
      </c>
      <c r="G6" s="392">
        <v>9374</v>
      </c>
      <c r="H6" s="392">
        <v>9606</v>
      </c>
      <c r="I6" s="392">
        <v>9976</v>
      </c>
      <c r="J6" s="392">
        <v>10289</v>
      </c>
      <c r="K6" s="392">
        <v>10438</v>
      </c>
      <c r="L6" s="708">
        <v>10450</v>
      </c>
      <c r="M6" s="885">
        <f t="shared" ref="M6:M19" si="0">L6-K6</f>
        <v>12</v>
      </c>
      <c r="N6" s="886">
        <f t="shared" ref="N6:N19" si="1">L6/K6-1</f>
        <v>1.1496455259627503E-3</v>
      </c>
      <c r="O6" s="887">
        <f t="shared" ref="O6:O19" si="2">L6-G6</f>
        <v>1076</v>
      </c>
      <c r="P6" s="888">
        <f t="shared" ref="P6:P19" si="3">L6/G6-1</f>
        <v>0.1147855771282269</v>
      </c>
      <c r="Q6" s="889">
        <f t="shared" ref="Q6:Q19" si="4">L6-B6</f>
        <v>-1559</v>
      </c>
      <c r="R6" s="890">
        <f t="shared" ref="R6:R19" si="5">L6/B6-1</f>
        <v>-0.12981930219002413</v>
      </c>
      <c r="U6" s="1008"/>
      <c r="V6" s="1008"/>
      <c r="W6" s="1008"/>
      <c r="X6" s="1008"/>
      <c r="Y6" s="1008"/>
      <c r="Z6" s="1008"/>
      <c r="AA6" s="1008"/>
      <c r="AB6" s="1008"/>
      <c r="AC6" s="1008"/>
      <c r="AD6" s="1008"/>
      <c r="AE6" s="1008"/>
      <c r="AF6" s="1008"/>
      <c r="AG6" s="1008"/>
      <c r="AH6" s="1008"/>
      <c r="AI6" s="1008"/>
      <c r="AJ6" s="1008"/>
      <c r="AK6" s="1008"/>
      <c r="AL6" s="1008"/>
      <c r="AM6" s="1008"/>
      <c r="AN6" s="1008"/>
      <c r="AO6" s="1008"/>
      <c r="AP6" s="1008"/>
      <c r="AQ6" s="1008"/>
    </row>
    <row r="7" spans="1:43" ht="17.25" customHeight="1">
      <c r="A7" s="369" t="s">
        <v>28</v>
      </c>
      <c r="B7" s="707">
        <v>9523</v>
      </c>
      <c r="C7" s="392">
        <v>9100</v>
      </c>
      <c r="D7" s="392">
        <v>8203</v>
      </c>
      <c r="E7" s="392">
        <v>7571</v>
      </c>
      <c r="F7" s="392">
        <v>7543</v>
      </c>
      <c r="G7" s="392">
        <v>7432</v>
      </c>
      <c r="H7" s="392">
        <v>7414</v>
      </c>
      <c r="I7" s="392">
        <v>7050</v>
      </c>
      <c r="J7" s="392">
        <v>7076</v>
      </c>
      <c r="K7" s="392">
        <v>7270</v>
      </c>
      <c r="L7" s="708">
        <v>7342</v>
      </c>
      <c r="M7" s="885">
        <f t="shared" si="0"/>
        <v>72</v>
      </c>
      <c r="N7" s="886">
        <f t="shared" si="1"/>
        <v>9.9037138927098312E-3</v>
      </c>
      <c r="O7" s="887">
        <f t="shared" si="2"/>
        <v>-90</v>
      </c>
      <c r="P7" s="888">
        <f t="shared" si="3"/>
        <v>-1.21097954790097E-2</v>
      </c>
      <c r="Q7" s="889">
        <f t="shared" si="4"/>
        <v>-2181</v>
      </c>
      <c r="R7" s="890">
        <f t="shared" si="5"/>
        <v>-0.22902446707970181</v>
      </c>
      <c r="U7" s="1008"/>
      <c r="V7" s="1008"/>
      <c r="W7" s="1008"/>
      <c r="X7" s="1008"/>
      <c r="Y7" s="1008"/>
      <c r="Z7" s="1008"/>
      <c r="AA7" s="1008"/>
      <c r="AB7" s="1008"/>
      <c r="AC7" s="1008"/>
      <c r="AD7" s="1008"/>
      <c r="AE7" s="1008"/>
      <c r="AF7" s="1008"/>
      <c r="AG7" s="1008"/>
      <c r="AH7" s="1008"/>
      <c r="AI7" s="1008"/>
      <c r="AJ7" s="1008"/>
      <c r="AK7" s="1008"/>
      <c r="AL7" s="1008"/>
      <c r="AM7" s="1008"/>
      <c r="AN7" s="1008"/>
      <c r="AO7" s="1008"/>
      <c r="AP7" s="1008"/>
      <c r="AQ7" s="1008"/>
    </row>
    <row r="8" spans="1:43" ht="17.25" customHeight="1">
      <c r="A8" s="369" t="s">
        <v>29</v>
      </c>
      <c r="B8" s="707">
        <v>6740</v>
      </c>
      <c r="C8" s="392">
        <v>6715</v>
      </c>
      <c r="D8" s="392">
        <v>5803</v>
      </c>
      <c r="E8" s="392">
        <v>5501</v>
      </c>
      <c r="F8" s="392">
        <v>5280</v>
      </c>
      <c r="G8" s="392">
        <v>5188</v>
      </c>
      <c r="H8" s="392">
        <v>5126</v>
      </c>
      <c r="I8" s="392">
        <v>5059</v>
      </c>
      <c r="J8" s="392">
        <v>5017</v>
      </c>
      <c r="K8" s="392">
        <v>4963</v>
      </c>
      <c r="L8" s="708">
        <v>5146</v>
      </c>
      <c r="M8" s="885">
        <f t="shared" si="0"/>
        <v>183</v>
      </c>
      <c r="N8" s="886">
        <f t="shared" si="1"/>
        <v>3.687285915776739E-2</v>
      </c>
      <c r="O8" s="887">
        <f t="shared" si="2"/>
        <v>-42</v>
      </c>
      <c r="P8" s="888">
        <f t="shared" si="3"/>
        <v>-8.0956052428681202E-3</v>
      </c>
      <c r="Q8" s="889">
        <f t="shared" si="4"/>
        <v>-1594</v>
      </c>
      <c r="R8" s="890">
        <f t="shared" si="5"/>
        <v>-0.23649851632047481</v>
      </c>
      <c r="U8" s="1008"/>
      <c r="V8" s="1008"/>
      <c r="W8" s="1008"/>
      <c r="X8" s="1008"/>
      <c r="Y8" s="1008"/>
      <c r="Z8" s="1008"/>
      <c r="AA8" s="1008"/>
      <c r="AB8" s="1008"/>
      <c r="AC8" s="1008"/>
      <c r="AD8" s="1008"/>
      <c r="AE8" s="1008"/>
      <c r="AF8" s="1008"/>
      <c r="AG8" s="1008"/>
      <c r="AH8" s="1008"/>
      <c r="AI8" s="1008"/>
      <c r="AJ8" s="1008"/>
      <c r="AK8" s="1008"/>
      <c r="AL8" s="1008"/>
      <c r="AM8" s="1008"/>
      <c r="AN8" s="1008"/>
      <c r="AO8" s="1008"/>
      <c r="AP8" s="1008"/>
      <c r="AQ8" s="1008"/>
    </row>
    <row r="9" spans="1:43" ht="17.25" customHeight="1">
      <c r="A9" s="369" t="s">
        <v>30</v>
      </c>
      <c r="B9" s="707">
        <v>5470</v>
      </c>
      <c r="C9" s="392">
        <v>5569</v>
      </c>
      <c r="D9" s="392">
        <v>4710</v>
      </c>
      <c r="E9" s="392">
        <v>4473</v>
      </c>
      <c r="F9" s="392">
        <v>4181</v>
      </c>
      <c r="G9" s="392">
        <v>4180</v>
      </c>
      <c r="H9" s="392">
        <v>4340</v>
      </c>
      <c r="I9" s="392">
        <v>4128</v>
      </c>
      <c r="J9" s="392">
        <v>4337</v>
      </c>
      <c r="K9" s="392">
        <v>4190</v>
      </c>
      <c r="L9" s="708">
        <v>4342</v>
      </c>
      <c r="M9" s="885">
        <f t="shared" si="0"/>
        <v>152</v>
      </c>
      <c r="N9" s="886">
        <f t="shared" si="1"/>
        <v>3.6276849642004727E-2</v>
      </c>
      <c r="O9" s="887">
        <f t="shared" si="2"/>
        <v>162</v>
      </c>
      <c r="P9" s="888">
        <f t="shared" si="3"/>
        <v>3.8755980861244099E-2</v>
      </c>
      <c r="Q9" s="889">
        <f t="shared" si="4"/>
        <v>-1128</v>
      </c>
      <c r="R9" s="890">
        <f t="shared" si="5"/>
        <v>-0.20621572212065808</v>
      </c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8"/>
      <c r="AG9" s="1008"/>
      <c r="AH9" s="1008"/>
      <c r="AI9" s="1008"/>
      <c r="AJ9" s="1008"/>
      <c r="AK9" s="1008"/>
      <c r="AL9" s="1008"/>
      <c r="AM9" s="1008"/>
      <c r="AN9" s="1008"/>
      <c r="AO9" s="1008"/>
      <c r="AP9" s="1008"/>
      <c r="AQ9" s="1008"/>
    </row>
    <row r="10" spans="1:43" ht="17.25" customHeight="1">
      <c r="A10" s="369" t="s">
        <v>31</v>
      </c>
      <c r="B10" s="707">
        <v>3249</v>
      </c>
      <c r="C10" s="392">
        <v>3241</v>
      </c>
      <c r="D10" s="392">
        <v>2917</v>
      </c>
      <c r="E10" s="392">
        <v>2533</v>
      </c>
      <c r="F10" s="392">
        <v>2284</v>
      </c>
      <c r="G10" s="392">
        <v>2315</v>
      </c>
      <c r="H10" s="392">
        <v>2171</v>
      </c>
      <c r="I10" s="392">
        <v>2172</v>
      </c>
      <c r="J10" s="392">
        <v>2223</v>
      </c>
      <c r="K10" s="392">
        <v>2256</v>
      </c>
      <c r="L10" s="708">
        <v>2041</v>
      </c>
      <c r="M10" s="885">
        <f t="shared" si="0"/>
        <v>-215</v>
      </c>
      <c r="N10" s="886">
        <f t="shared" si="1"/>
        <v>-9.530141843971629E-2</v>
      </c>
      <c r="O10" s="887">
        <f t="shared" si="2"/>
        <v>-274</v>
      </c>
      <c r="P10" s="888">
        <f t="shared" si="3"/>
        <v>-0.11835853131749463</v>
      </c>
      <c r="Q10" s="889">
        <f t="shared" si="4"/>
        <v>-1208</v>
      </c>
      <c r="R10" s="890">
        <f t="shared" si="5"/>
        <v>-0.37180670975684826</v>
      </c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8"/>
      <c r="AH10" s="1008"/>
      <c r="AI10" s="1008"/>
      <c r="AJ10" s="1008"/>
      <c r="AK10" s="1008"/>
      <c r="AL10" s="1008"/>
      <c r="AM10" s="1008"/>
      <c r="AN10" s="1008"/>
      <c r="AO10" s="1008"/>
      <c r="AP10" s="1008"/>
      <c r="AQ10" s="1008"/>
    </row>
    <row r="11" spans="1:43" ht="17.25" customHeight="1">
      <c r="A11" s="369" t="s">
        <v>32</v>
      </c>
      <c r="B11" s="707">
        <v>9591</v>
      </c>
      <c r="C11" s="392">
        <v>9261</v>
      </c>
      <c r="D11" s="392">
        <v>8256</v>
      </c>
      <c r="E11" s="392">
        <v>7852</v>
      </c>
      <c r="F11" s="392">
        <v>7453</v>
      </c>
      <c r="G11" s="392">
        <v>7144</v>
      </c>
      <c r="H11" s="392">
        <v>7066</v>
      </c>
      <c r="I11" s="392">
        <v>7019</v>
      </c>
      <c r="J11" s="392">
        <v>6899</v>
      </c>
      <c r="K11" s="392">
        <v>6864</v>
      </c>
      <c r="L11" s="708">
        <v>6858</v>
      </c>
      <c r="M11" s="885">
        <f t="shared" si="0"/>
        <v>-6</v>
      </c>
      <c r="N11" s="886">
        <f t="shared" si="1"/>
        <v>-8.7412587412583065E-4</v>
      </c>
      <c r="O11" s="887">
        <f t="shared" si="2"/>
        <v>-286</v>
      </c>
      <c r="P11" s="888">
        <f t="shared" si="3"/>
        <v>-4.0033594624860003E-2</v>
      </c>
      <c r="Q11" s="889">
        <f t="shared" si="4"/>
        <v>-2733</v>
      </c>
      <c r="R11" s="890">
        <f t="shared" si="5"/>
        <v>-0.28495464497966849</v>
      </c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8"/>
      <c r="AI11" s="1008"/>
      <c r="AJ11" s="1008"/>
      <c r="AK11" s="1008"/>
      <c r="AL11" s="1008"/>
      <c r="AM11" s="1008"/>
      <c r="AN11" s="1008"/>
      <c r="AO11" s="1008"/>
      <c r="AP11" s="1008"/>
      <c r="AQ11" s="1008"/>
    </row>
    <row r="12" spans="1:43" ht="17.25" customHeight="1">
      <c r="A12" s="369" t="s">
        <v>33</v>
      </c>
      <c r="B12" s="707">
        <v>4402</v>
      </c>
      <c r="C12" s="392">
        <v>4160</v>
      </c>
      <c r="D12" s="392">
        <v>3722</v>
      </c>
      <c r="E12" s="392">
        <v>3592</v>
      </c>
      <c r="F12" s="392">
        <v>3496</v>
      </c>
      <c r="G12" s="392">
        <v>3301</v>
      </c>
      <c r="H12" s="392">
        <v>3330</v>
      </c>
      <c r="I12" s="392">
        <v>3319</v>
      </c>
      <c r="J12" s="392">
        <v>3230</v>
      </c>
      <c r="K12" s="392">
        <v>3191</v>
      </c>
      <c r="L12" s="708">
        <v>3365</v>
      </c>
      <c r="M12" s="885">
        <f t="shared" si="0"/>
        <v>174</v>
      </c>
      <c r="N12" s="886">
        <f t="shared" si="1"/>
        <v>5.4528361015355742E-2</v>
      </c>
      <c r="O12" s="887">
        <f t="shared" si="2"/>
        <v>64</v>
      </c>
      <c r="P12" s="888">
        <f t="shared" si="3"/>
        <v>1.9388064222962687E-2</v>
      </c>
      <c r="Q12" s="889">
        <f t="shared" si="4"/>
        <v>-1037</v>
      </c>
      <c r="R12" s="890">
        <f t="shared" si="5"/>
        <v>-0.23557473875511137</v>
      </c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8"/>
      <c r="AI12" s="1008"/>
      <c r="AJ12" s="1008"/>
      <c r="AK12" s="1008"/>
      <c r="AL12" s="1008"/>
      <c r="AM12" s="1008"/>
      <c r="AN12" s="1008"/>
      <c r="AO12" s="1008"/>
      <c r="AP12" s="1008"/>
      <c r="AQ12" s="1008"/>
    </row>
    <row r="13" spans="1:43" ht="17.25" customHeight="1">
      <c r="A13" s="369" t="s">
        <v>34</v>
      </c>
      <c r="B13" s="707">
        <v>6101</v>
      </c>
      <c r="C13" s="392">
        <v>6039</v>
      </c>
      <c r="D13" s="392">
        <v>5201</v>
      </c>
      <c r="E13" s="392">
        <v>5119</v>
      </c>
      <c r="F13" s="392">
        <v>4859</v>
      </c>
      <c r="G13" s="392">
        <v>4728</v>
      </c>
      <c r="H13" s="392">
        <v>4789</v>
      </c>
      <c r="I13" s="392">
        <v>4578</v>
      </c>
      <c r="J13" s="392">
        <v>4540</v>
      </c>
      <c r="K13" s="392">
        <v>4419</v>
      </c>
      <c r="L13" s="708">
        <v>4217</v>
      </c>
      <c r="M13" s="885">
        <f t="shared" si="0"/>
        <v>-202</v>
      </c>
      <c r="N13" s="886">
        <f t="shared" si="1"/>
        <v>-4.5711699479520251E-2</v>
      </c>
      <c r="O13" s="887">
        <f t="shared" si="2"/>
        <v>-511</v>
      </c>
      <c r="P13" s="888">
        <f t="shared" si="3"/>
        <v>-0.10807952622673433</v>
      </c>
      <c r="Q13" s="889">
        <f t="shared" si="4"/>
        <v>-1884</v>
      </c>
      <c r="R13" s="890">
        <f t="shared" si="5"/>
        <v>-0.30880183576462872</v>
      </c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008"/>
      <c r="AM13" s="1008"/>
      <c r="AN13" s="1008"/>
      <c r="AO13" s="1008"/>
      <c r="AP13" s="1008"/>
      <c r="AQ13" s="1008"/>
    </row>
    <row r="14" spans="1:43" ht="17.25" customHeight="1">
      <c r="A14" s="369" t="s">
        <v>35</v>
      </c>
      <c r="B14" s="707">
        <v>5355</v>
      </c>
      <c r="C14" s="392">
        <v>5269</v>
      </c>
      <c r="D14" s="392">
        <v>4665</v>
      </c>
      <c r="E14" s="392">
        <v>4291</v>
      </c>
      <c r="F14" s="392">
        <v>4059</v>
      </c>
      <c r="G14" s="392">
        <v>4058</v>
      </c>
      <c r="H14" s="392">
        <v>4142</v>
      </c>
      <c r="I14" s="392">
        <v>4196</v>
      </c>
      <c r="J14" s="392">
        <v>4059</v>
      </c>
      <c r="K14" s="392">
        <v>4234</v>
      </c>
      <c r="L14" s="708">
        <v>4147</v>
      </c>
      <c r="M14" s="885">
        <f t="shared" si="0"/>
        <v>-87</v>
      </c>
      <c r="N14" s="886">
        <f t="shared" si="1"/>
        <v>-2.0547945205479423E-2</v>
      </c>
      <c r="O14" s="887">
        <f t="shared" si="2"/>
        <v>89</v>
      </c>
      <c r="P14" s="888">
        <f t="shared" si="3"/>
        <v>2.1931986200098619E-2</v>
      </c>
      <c r="Q14" s="889">
        <f t="shared" si="4"/>
        <v>-1208</v>
      </c>
      <c r="R14" s="890">
        <f t="shared" si="5"/>
        <v>-0.22558356676003732</v>
      </c>
      <c r="U14" s="1008"/>
      <c r="V14" s="1008"/>
      <c r="W14" s="1008"/>
      <c r="X14" s="1008"/>
      <c r="Y14" s="1008"/>
      <c r="Z14" s="1008"/>
      <c r="AA14" s="1008"/>
      <c r="AB14" s="1008"/>
      <c r="AC14" s="1008"/>
      <c r="AD14" s="1008"/>
      <c r="AE14" s="1008"/>
      <c r="AF14" s="1008"/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08"/>
    </row>
    <row r="15" spans="1:43" ht="17.25" customHeight="1">
      <c r="A15" s="369" t="s">
        <v>36</v>
      </c>
      <c r="B15" s="707">
        <v>5455</v>
      </c>
      <c r="C15" s="392">
        <v>5327</v>
      </c>
      <c r="D15" s="392">
        <v>4504</v>
      </c>
      <c r="E15" s="392">
        <v>4390</v>
      </c>
      <c r="F15" s="392">
        <v>4104</v>
      </c>
      <c r="G15" s="392">
        <v>3984</v>
      </c>
      <c r="H15" s="392">
        <v>3814</v>
      </c>
      <c r="I15" s="392">
        <v>3717</v>
      </c>
      <c r="J15" s="392">
        <v>3589</v>
      </c>
      <c r="K15" s="392">
        <v>3682</v>
      </c>
      <c r="L15" s="708">
        <v>3804</v>
      </c>
      <c r="M15" s="885">
        <f t="shared" si="0"/>
        <v>122</v>
      </c>
      <c r="N15" s="886">
        <f t="shared" si="1"/>
        <v>3.3134166214014105E-2</v>
      </c>
      <c r="O15" s="887">
        <f t="shared" si="2"/>
        <v>-180</v>
      </c>
      <c r="P15" s="888">
        <f t="shared" si="3"/>
        <v>-4.5180722891566272E-2</v>
      </c>
      <c r="Q15" s="889">
        <f t="shared" si="4"/>
        <v>-1651</v>
      </c>
      <c r="R15" s="890">
        <f t="shared" si="5"/>
        <v>-0.3026581118240147</v>
      </c>
      <c r="U15" s="1008"/>
      <c r="V15" s="1008"/>
      <c r="W15" s="1008"/>
      <c r="X15" s="1008"/>
      <c r="Y15" s="1008"/>
      <c r="Z15" s="1008"/>
      <c r="AA15" s="1008"/>
      <c r="AB15" s="1008"/>
      <c r="AC15" s="1008"/>
      <c r="AD15" s="1008"/>
      <c r="AE15" s="1008"/>
      <c r="AF15" s="1008"/>
      <c r="AG15" s="1008"/>
      <c r="AH15" s="1008"/>
      <c r="AI15" s="1008"/>
      <c r="AJ15" s="1008"/>
      <c r="AK15" s="1008"/>
      <c r="AL15" s="1008"/>
      <c r="AM15" s="1008"/>
      <c r="AN15" s="1008"/>
      <c r="AO15" s="1008"/>
      <c r="AP15" s="1008"/>
      <c r="AQ15" s="1008"/>
    </row>
    <row r="16" spans="1:43" ht="17.25" customHeight="1">
      <c r="A16" s="369" t="s">
        <v>37</v>
      </c>
      <c r="B16" s="707">
        <v>11886</v>
      </c>
      <c r="C16" s="392">
        <v>11674</v>
      </c>
      <c r="D16" s="392">
        <v>10061</v>
      </c>
      <c r="E16" s="392">
        <v>9328</v>
      </c>
      <c r="F16" s="392">
        <v>8828</v>
      </c>
      <c r="G16" s="392">
        <v>8869</v>
      </c>
      <c r="H16" s="392">
        <v>8813</v>
      </c>
      <c r="I16" s="392">
        <v>8601</v>
      </c>
      <c r="J16" s="392">
        <v>8446</v>
      </c>
      <c r="K16" s="392">
        <v>8468</v>
      </c>
      <c r="L16" s="708">
        <v>8597</v>
      </c>
      <c r="M16" s="885">
        <f t="shared" si="0"/>
        <v>129</v>
      </c>
      <c r="N16" s="886">
        <f t="shared" si="1"/>
        <v>1.523382144544172E-2</v>
      </c>
      <c r="O16" s="887">
        <f t="shared" si="2"/>
        <v>-272</v>
      </c>
      <c r="P16" s="888">
        <f t="shared" si="3"/>
        <v>-3.0668621039576016E-2</v>
      </c>
      <c r="Q16" s="889">
        <f t="shared" si="4"/>
        <v>-3289</v>
      </c>
      <c r="R16" s="890">
        <f t="shared" si="5"/>
        <v>-0.2767120982668686</v>
      </c>
      <c r="U16" s="1008"/>
      <c r="V16" s="1008"/>
      <c r="W16" s="1008"/>
      <c r="X16" s="1008"/>
      <c r="Y16" s="1008"/>
      <c r="Z16" s="1008"/>
      <c r="AA16" s="1008"/>
      <c r="AB16" s="1008"/>
      <c r="AC16" s="1008"/>
      <c r="AD16" s="1008"/>
      <c r="AE16" s="1008"/>
      <c r="AF16" s="1008"/>
      <c r="AG16" s="1008"/>
      <c r="AH16" s="1008"/>
      <c r="AI16" s="1008"/>
      <c r="AJ16" s="1008"/>
      <c r="AK16" s="1008"/>
      <c r="AL16" s="1008"/>
      <c r="AM16" s="1008"/>
      <c r="AN16" s="1008"/>
      <c r="AO16" s="1008"/>
      <c r="AP16" s="1008"/>
      <c r="AQ16" s="1008"/>
    </row>
    <row r="17" spans="1:43" ht="17.25" customHeight="1">
      <c r="A17" s="369" t="s">
        <v>38</v>
      </c>
      <c r="B17" s="707">
        <v>6480</v>
      </c>
      <c r="C17" s="392">
        <v>6353</v>
      </c>
      <c r="D17" s="392">
        <v>5656</v>
      </c>
      <c r="E17" s="392">
        <v>5294</v>
      </c>
      <c r="F17" s="392">
        <v>5189</v>
      </c>
      <c r="G17" s="392">
        <v>5220</v>
      </c>
      <c r="H17" s="392">
        <v>5168</v>
      </c>
      <c r="I17" s="392">
        <v>4875</v>
      </c>
      <c r="J17" s="392">
        <v>4999</v>
      </c>
      <c r="K17" s="392">
        <v>4975</v>
      </c>
      <c r="L17" s="708">
        <v>5070</v>
      </c>
      <c r="M17" s="885">
        <f t="shared" si="0"/>
        <v>95</v>
      </c>
      <c r="N17" s="886">
        <f t="shared" si="1"/>
        <v>1.9095477386934734E-2</v>
      </c>
      <c r="O17" s="887">
        <f t="shared" si="2"/>
        <v>-150</v>
      </c>
      <c r="P17" s="888">
        <f t="shared" si="3"/>
        <v>-2.8735632183908066E-2</v>
      </c>
      <c r="Q17" s="889">
        <f t="shared" si="4"/>
        <v>-1410</v>
      </c>
      <c r="R17" s="890">
        <f t="shared" si="5"/>
        <v>-0.21759259259259256</v>
      </c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8"/>
      <c r="AQ17" s="1008"/>
    </row>
    <row r="18" spans="1:43" ht="17.25" customHeight="1">
      <c r="A18" s="369" t="s">
        <v>39</v>
      </c>
      <c r="B18" s="707">
        <v>6264</v>
      </c>
      <c r="C18" s="392">
        <v>6117</v>
      </c>
      <c r="D18" s="392">
        <v>5153</v>
      </c>
      <c r="E18" s="392">
        <v>4784</v>
      </c>
      <c r="F18" s="392">
        <v>4569</v>
      </c>
      <c r="G18" s="392">
        <v>4410</v>
      </c>
      <c r="H18" s="392">
        <v>4493</v>
      </c>
      <c r="I18" s="392">
        <v>4531</v>
      </c>
      <c r="J18" s="392">
        <v>4362</v>
      </c>
      <c r="K18" s="392">
        <v>4309</v>
      </c>
      <c r="L18" s="708">
        <v>4424</v>
      </c>
      <c r="M18" s="885">
        <f t="shared" si="0"/>
        <v>115</v>
      </c>
      <c r="N18" s="886">
        <f t="shared" si="1"/>
        <v>2.6688326757948522E-2</v>
      </c>
      <c r="O18" s="887">
        <f t="shared" si="2"/>
        <v>14</v>
      </c>
      <c r="P18" s="888">
        <f t="shared" si="3"/>
        <v>3.1746031746031633E-3</v>
      </c>
      <c r="Q18" s="889">
        <f t="shared" si="4"/>
        <v>-1840</v>
      </c>
      <c r="R18" s="890">
        <f t="shared" si="5"/>
        <v>-0.29374201787994891</v>
      </c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8"/>
      <c r="AF18" s="1008"/>
      <c r="AG18" s="1008"/>
      <c r="AH18" s="1008"/>
      <c r="AI18" s="1008"/>
      <c r="AJ18" s="1008"/>
      <c r="AK18" s="1008"/>
      <c r="AL18" s="1008"/>
      <c r="AM18" s="1008"/>
      <c r="AN18" s="1008"/>
      <c r="AO18" s="1008"/>
      <c r="AP18" s="1008"/>
      <c r="AQ18" s="1008"/>
    </row>
    <row r="19" spans="1:43" ht="17.25" customHeight="1" thickBot="1">
      <c r="A19" s="362" t="s">
        <v>40</v>
      </c>
      <c r="B19" s="709">
        <v>13355</v>
      </c>
      <c r="C19" s="427">
        <v>12843</v>
      </c>
      <c r="D19" s="427">
        <v>11294</v>
      </c>
      <c r="E19" s="427">
        <v>10730</v>
      </c>
      <c r="F19" s="427">
        <v>10102</v>
      </c>
      <c r="G19" s="427">
        <v>10022</v>
      </c>
      <c r="H19" s="427">
        <v>9602</v>
      </c>
      <c r="I19" s="427">
        <v>9508</v>
      </c>
      <c r="J19" s="427">
        <v>9135</v>
      </c>
      <c r="K19" s="427">
        <v>9306</v>
      </c>
      <c r="L19" s="710">
        <v>9217</v>
      </c>
      <c r="M19" s="891">
        <f t="shared" si="0"/>
        <v>-89</v>
      </c>
      <c r="N19" s="892">
        <f t="shared" si="1"/>
        <v>-9.5637223296797247E-3</v>
      </c>
      <c r="O19" s="893">
        <f t="shared" si="2"/>
        <v>-805</v>
      </c>
      <c r="P19" s="894">
        <f t="shared" si="3"/>
        <v>-8.0323288764717615E-2</v>
      </c>
      <c r="Q19" s="895">
        <f t="shared" si="4"/>
        <v>-4138</v>
      </c>
      <c r="R19" s="896">
        <f t="shared" si="5"/>
        <v>-0.30984649943841258</v>
      </c>
      <c r="U19" s="1008"/>
      <c r="V19" s="1008"/>
      <c r="W19" s="1008"/>
      <c r="X19" s="1008"/>
      <c r="Y19" s="1008"/>
      <c r="Z19" s="1008"/>
      <c r="AA19" s="1008"/>
      <c r="AB19" s="1008"/>
      <c r="AC19" s="1008"/>
      <c r="AD19" s="1008"/>
      <c r="AE19" s="1008"/>
      <c r="AF19" s="1008"/>
      <c r="AG19" s="1008"/>
      <c r="AH19" s="1008"/>
      <c r="AI19" s="1008"/>
      <c r="AJ19" s="1008"/>
      <c r="AK19" s="1008"/>
      <c r="AL19" s="1008"/>
      <c r="AM19" s="1008"/>
      <c r="AN19" s="1008"/>
      <c r="AO19" s="1008"/>
      <c r="AP19" s="1008"/>
      <c r="AQ19" s="1008"/>
    </row>
    <row r="20" spans="1:43" s="52" customFormat="1" ht="17.25" customHeight="1">
      <c r="A20" s="209" t="s">
        <v>797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9"/>
      <c r="AI20" s="1009"/>
      <c r="AJ20" s="1009"/>
      <c r="AK20" s="1009"/>
      <c r="AL20" s="1009"/>
      <c r="AM20" s="1009"/>
      <c r="AN20" s="1008"/>
      <c r="AO20" s="1008"/>
      <c r="AP20" s="1008"/>
      <c r="AQ20" s="1009"/>
    </row>
    <row r="21" spans="1:4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008"/>
      <c r="AI21" s="1008"/>
      <c r="AJ21" s="1008"/>
      <c r="AK21" s="1008"/>
      <c r="AL21" s="1008"/>
      <c r="AM21" s="1008"/>
      <c r="AN21" s="1008"/>
      <c r="AO21" s="1008"/>
      <c r="AP21" s="1008"/>
      <c r="AQ21" s="1008"/>
    </row>
    <row r="22" spans="1:43">
      <c r="U22" s="1010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1010"/>
      <c r="AF22" s="1010"/>
      <c r="AG22" s="1010"/>
      <c r="AH22" s="1010"/>
      <c r="AI22" s="1010"/>
      <c r="AJ22" s="1010"/>
      <c r="AK22" s="1010"/>
      <c r="AL22" s="1010"/>
      <c r="AM22" s="1008"/>
      <c r="AN22" s="1008"/>
      <c r="AO22" s="1008"/>
      <c r="AP22" s="1008"/>
      <c r="AQ22" s="1008"/>
    </row>
    <row r="23" spans="1:43">
      <c r="U23" s="1008"/>
      <c r="V23" s="1008"/>
      <c r="W23" s="1008"/>
      <c r="X23" s="1008"/>
      <c r="Y23" s="1008"/>
      <c r="Z23" s="1008"/>
      <c r="AA23" s="1008"/>
      <c r="AB23" s="1008"/>
      <c r="AC23" s="1008"/>
      <c r="AD23" s="1008"/>
      <c r="AE23" s="1008"/>
      <c r="AF23" s="1008"/>
      <c r="AG23" s="1008"/>
      <c r="AH23" s="1008"/>
      <c r="AI23" s="1008"/>
      <c r="AJ23" s="1008"/>
      <c r="AK23" s="1008"/>
      <c r="AL23" s="1008"/>
      <c r="AM23" s="1008"/>
      <c r="AN23" s="1008"/>
      <c r="AO23" s="1008"/>
      <c r="AP23" s="1008"/>
      <c r="AQ23" s="1008"/>
    </row>
    <row r="24" spans="1:43">
      <c r="U24" s="1008"/>
      <c r="V24" s="1008"/>
      <c r="W24" s="1008"/>
      <c r="X24" s="1008"/>
      <c r="Y24" s="1008"/>
      <c r="Z24" s="1008"/>
      <c r="AA24" s="1008"/>
      <c r="AB24" s="1008"/>
      <c r="AC24" s="1008"/>
      <c r="AD24" s="1008"/>
      <c r="AE24" s="1008"/>
      <c r="AF24" s="1008"/>
      <c r="AG24" s="1008"/>
      <c r="AH24" s="1008"/>
      <c r="AI24" s="1008"/>
      <c r="AJ24" s="1008"/>
      <c r="AK24" s="1008"/>
      <c r="AL24" s="1008"/>
      <c r="AM24" s="1008"/>
      <c r="AN24" s="1008"/>
      <c r="AO24" s="1008"/>
      <c r="AP24" s="1008"/>
      <c r="AQ24" s="1008"/>
    </row>
    <row r="25" spans="1:43"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8"/>
      <c r="AF25" s="1008"/>
      <c r="AG25" s="1008"/>
      <c r="AH25" s="1008"/>
      <c r="AI25" s="1008"/>
      <c r="AJ25" s="1008"/>
      <c r="AK25" s="1008"/>
      <c r="AL25" s="1008"/>
      <c r="AM25" s="1008"/>
      <c r="AN25" s="1008"/>
      <c r="AO25" s="1008"/>
      <c r="AP25" s="1008"/>
      <c r="AQ25" s="1008"/>
    </row>
    <row r="26" spans="1:43"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8"/>
      <c r="AG26" s="1008"/>
      <c r="AH26" s="1008"/>
      <c r="AI26" s="1008"/>
      <c r="AJ26" s="1008"/>
      <c r="AK26" s="1008"/>
      <c r="AL26" s="1008"/>
      <c r="AM26" s="1008"/>
      <c r="AN26" s="1008"/>
      <c r="AO26" s="1008"/>
      <c r="AP26" s="1008"/>
      <c r="AQ26" s="1008"/>
    </row>
    <row r="27" spans="1:43">
      <c r="U27" s="1008"/>
      <c r="V27" s="1008"/>
      <c r="W27" s="1008"/>
      <c r="X27" s="1008"/>
      <c r="Y27" s="1008"/>
      <c r="Z27" s="1008"/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8"/>
      <c r="AK27" s="1008"/>
      <c r="AL27" s="1008"/>
      <c r="AM27" s="1008"/>
      <c r="AN27" s="1008"/>
      <c r="AO27" s="1008"/>
      <c r="AP27" s="1008"/>
      <c r="AQ27" s="1008"/>
    </row>
    <row r="28" spans="1:43">
      <c r="U28" s="1008"/>
      <c r="V28" s="1008"/>
      <c r="W28" s="1008"/>
      <c r="X28" s="1008"/>
      <c r="Y28" s="1008"/>
      <c r="Z28" s="1008"/>
      <c r="AA28" s="1008"/>
      <c r="AB28" s="1008"/>
      <c r="AC28" s="1008"/>
      <c r="AD28" s="1008"/>
      <c r="AE28" s="1008"/>
      <c r="AF28" s="1008"/>
      <c r="AG28" s="1008"/>
      <c r="AH28" s="1008"/>
      <c r="AI28" s="1008"/>
      <c r="AJ28" s="1008"/>
      <c r="AK28" s="1008"/>
      <c r="AL28" s="1008"/>
      <c r="AM28" s="1008"/>
      <c r="AN28" s="1008"/>
      <c r="AO28" s="1008"/>
      <c r="AP28" s="1008"/>
      <c r="AQ28" s="1008"/>
    </row>
    <row r="29" spans="1:43">
      <c r="U29" s="1008"/>
      <c r="V29" s="1008"/>
      <c r="W29" s="1008"/>
      <c r="X29" s="1008"/>
      <c r="Y29" s="1008"/>
      <c r="Z29" s="1008"/>
      <c r="AA29" s="1008"/>
      <c r="AB29" s="1008"/>
      <c r="AC29" s="1008"/>
      <c r="AD29" s="1008"/>
      <c r="AE29" s="1008"/>
      <c r="AF29" s="1008"/>
      <c r="AG29" s="1008"/>
      <c r="AH29" s="1008"/>
      <c r="AI29" s="1008"/>
      <c r="AJ29" s="1008"/>
      <c r="AK29" s="1008"/>
      <c r="AL29" s="1008"/>
      <c r="AM29" s="1008"/>
      <c r="AN29" s="1008"/>
      <c r="AO29" s="1008"/>
      <c r="AP29" s="1008"/>
      <c r="AQ29" s="1008"/>
    </row>
    <row r="30" spans="1:43">
      <c r="U30" s="1008"/>
      <c r="V30" s="1008"/>
      <c r="W30" s="1008"/>
      <c r="X30" s="1008"/>
      <c r="Y30" s="1008"/>
      <c r="Z30" s="1008"/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8"/>
      <c r="AK30" s="1008"/>
      <c r="AL30" s="1008"/>
      <c r="AM30" s="1008"/>
      <c r="AN30" s="1008"/>
      <c r="AO30" s="1008"/>
      <c r="AP30" s="1008"/>
      <c r="AQ30" s="1008"/>
    </row>
    <row r="31" spans="1:43">
      <c r="U31" s="1008"/>
      <c r="V31" s="1008"/>
      <c r="W31" s="1008"/>
      <c r="X31" s="1008"/>
      <c r="Y31" s="1008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8"/>
      <c r="AJ31" s="1008"/>
      <c r="AK31" s="1008"/>
      <c r="AL31" s="1008"/>
      <c r="AM31" s="1008"/>
      <c r="AN31" s="1008"/>
      <c r="AO31" s="1008"/>
      <c r="AP31" s="1008"/>
      <c r="AQ31" s="1008"/>
    </row>
    <row r="32" spans="1:43">
      <c r="U32" s="1008"/>
      <c r="V32" s="1008"/>
      <c r="W32" s="1008"/>
      <c r="X32" s="1008"/>
      <c r="Y32" s="1008"/>
      <c r="Z32" s="1008"/>
      <c r="AA32" s="1008"/>
      <c r="AB32" s="1008"/>
      <c r="AC32" s="1008"/>
      <c r="AD32" s="1008"/>
      <c r="AE32" s="1008"/>
      <c r="AF32" s="1008"/>
      <c r="AG32" s="1008"/>
      <c r="AH32" s="1008"/>
      <c r="AI32" s="1008"/>
      <c r="AJ32" s="1008"/>
      <c r="AK32" s="1008"/>
      <c r="AL32" s="1008"/>
      <c r="AM32" s="1008"/>
      <c r="AN32" s="1008"/>
      <c r="AO32" s="1008"/>
      <c r="AP32" s="1008"/>
      <c r="AQ32" s="1008"/>
    </row>
    <row r="33" spans="21:43">
      <c r="U33" s="1008"/>
      <c r="V33" s="1008"/>
      <c r="W33" s="1008"/>
      <c r="X33" s="1008"/>
      <c r="Y33" s="1008"/>
      <c r="Z33" s="1008"/>
      <c r="AA33" s="1008"/>
      <c r="AB33" s="1008"/>
      <c r="AC33" s="1008"/>
      <c r="AD33" s="1008"/>
      <c r="AE33" s="1008"/>
      <c r="AF33" s="1008"/>
      <c r="AG33" s="1008"/>
      <c r="AH33" s="1008"/>
      <c r="AI33" s="1008"/>
      <c r="AJ33" s="1008"/>
      <c r="AK33" s="1008"/>
      <c r="AL33" s="1008"/>
      <c r="AM33" s="1008"/>
      <c r="AN33" s="1008"/>
      <c r="AO33" s="1008"/>
      <c r="AP33" s="1008"/>
      <c r="AQ33" s="1008"/>
    </row>
    <row r="34" spans="21:43">
      <c r="U34" s="1008"/>
      <c r="V34" s="1008"/>
      <c r="W34" s="1008"/>
      <c r="X34" s="1008"/>
      <c r="Y34" s="1008"/>
      <c r="Z34" s="1008"/>
      <c r="AA34" s="1008"/>
      <c r="AB34" s="1008"/>
      <c r="AC34" s="1008"/>
      <c r="AD34" s="1008"/>
      <c r="AE34" s="1008"/>
      <c r="AF34" s="1008"/>
      <c r="AG34" s="1008"/>
      <c r="AH34" s="1008"/>
      <c r="AI34" s="1008"/>
      <c r="AJ34" s="1008"/>
      <c r="AK34" s="1008"/>
      <c r="AL34" s="1008"/>
      <c r="AM34" s="1008"/>
      <c r="AN34" s="1008"/>
      <c r="AO34" s="1008"/>
      <c r="AP34" s="1008"/>
      <c r="AQ34" s="1008"/>
    </row>
    <row r="35" spans="21:43">
      <c r="U35" s="1008"/>
      <c r="V35" s="1008"/>
      <c r="W35" s="1008"/>
      <c r="X35" s="1008"/>
      <c r="Y35" s="1008"/>
      <c r="Z35" s="1008"/>
      <c r="AA35" s="1008"/>
      <c r="AB35" s="1008"/>
      <c r="AC35" s="1008"/>
      <c r="AD35" s="1008"/>
      <c r="AE35" s="1008"/>
      <c r="AF35" s="1008"/>
      <c r="AG35" s="1008"/>
      <c r="AH35" s="1008"/>
      <c r="AI35" s="1008"/>
      <c r="AJ35" s="1008"/>
      <c r="AK35" s="1008"/>
      <c r="AL35" s="1008"/>
      <c r="AM35" s="1008"/>
      <c r="AN35" s="1008"/>
      <c r="AO35" s="1008"/>
      <c r="AP35" s="1008"/>
      <c r="AQ35" s="1008"/>
    </row>
    <row r="36" spans="21:43">
      <c r="U36" s="1008"/>
      <c r="V36" s="1008"/>
      <c r="W36" s="1008"/>
      <c r="X36" s="1008"/>
      <c r="Y36" s="1008"/>
      <c r="Z36" s="1008"/>
      <c r="AA36" s="1008"/>
      <c r="AB36" s="1008"/>
      <c r="AC36" s="1008"/>
      <c r="AD36" s="1008"/>
      <c r="AE36" s="1008"/>
      <c r="AF36" s="1008"/>
      <c r="AG36" s="1008"/>
      <c r="AH36" s="1008"/>
      <c r="AI36" s="1008"/>
      <c r="AJ36" s="1008"/>
      <c r="AK36" s="1008"/>
      <c r="AL36" s="1008"/>
      <c r="AM36" s="1008"/>
      <c r="AN36" s="1008"/>
      <c r="AO36" s="1008"/>
      <c r="AP36" s="1008"/>
      <c r="AQ36" s="1008"/>
    </row>
    <row r="37" spans="21:43">
      <c r="U37" s="1008"/>
      <c r="V37" s="1008"/>
      <c r="W37" s="1008"/>
      <c r="X37" s="1008"/>
      <c r="Y37" s="1008"/>
      <c r="Z37" s="1008"/>
      <c r="AA37" s="1008"/>
      <c r="AB37" s="1008"/>
      <c r="AC37" s="1008"/>
      <c r="AD37" s="1008"/>
      <c r="AE37" s="1008"/>
      <c r="AF37" s="1008"/>
      <c r="AG37" s="1008"/>
      <c r="AH37" s="1008"/>
      <c r="AI37" s="1008"/>
      <c r="AJ37" s="1008"/>
      <c r="AK37" s="1008"/>
      <c r="AL37" s="1008"/>
      <c r="AM37" s="1008"/>
      <c r="AN37" s="1008"/>
      <c r="AO37" s="1008"/>
      <c r="AP37" s="1008"/>
      <c r="AQ37" s="1008"/>
    </row>
    <row r="38" spans="21:43">
      <c r="U38" s="1008"/>
      <c r="V38" s="1008"/>
      <c r="W38" s="1008"/>
      <c r="X38" s="1008"/>
      <c r="Y38" s="1008"/>
      <c r="Z38" s="1008"/>
      <c r="AA38" s="1008"/>
      <c r="AB38" s="1008"/>
      <c r="AC38" s="1008"/>
      <c r="AD38" s="1008"/>
      <c r="AE38" s="1008"/>
      <c r="AF38" s="1008"/>
      <c r="AG38" s="1008"/>
      <c r="AH38" s="1008"/>
      <c r="AI38" s="1008"/>
      <c r="AJ38" s="1008"/>
      <c r="AK38" s="1008"/>
      <c r="AL38" s="1008"/>
      <c r="AM38" s="1008"/>
      <c r="AN38" s="1008"/>
      <c r="AO38" s="1008"/>
      <c r="AP38" s="1008"/>
      <c r="AQ38" s="1008"/>
    </row>
    <row r="39" spans="21:43">
      <c r="U39" s="1008"/>
      <c r="V39" s="1008"/>
      <c r="W39" s="1008"/>
      <c r="X39" s="1008"/>
      <c r="Y39" s="1008"/>
      <c r="Z39" s="1008"/>
      <c r="AA39" s="1008"/>
      <c r="AB39" s="1008"/>
      <c r="AC39" s="1008"/>
      <c r="AD39" s="1008"/>
      <c r="AE39" s="1008"/>
      <c r="AF39" s="1008"/>
      <c r="AG39" s="1008"/>
      <c r="AH39" s="1008"/>
      <c r="AI39" s="1008"/>
      <c r="AJ39" s="1008"/>
      <c r="AK39" s="1008"/>
      <c r="AL39" s="1008"/>
      <c r="AM39" s="1008"/>
      <c r="AN39" s="1008"/>
      <c r="AO39" s="1008"/>
      <c r="AP39" s="1008"/>
      <c r="AQ39" s="1008"/>
    </row>
    <row r="40" spans="21:43">
      <c r="U40" s="1008"/>
      <c r="V40" s="1008"/>
      <c r="W40" s="1008"/>
      <c r="X40" s="1008"/>
      <c r="Y40" s="1008"/>
      <c r="Z40" s="1008"/>
      <c r="AA40" s="1008"/>
      <c r="AB40" s="1008"/>
      <c r="AC40" s="1008"/>
      <c r="AD40" s="1008"/>
      <c r="AE40" s="1008"/>
      <c r="AF40" s="1008"/>
      <c r="AG40" s="1008"/>
      <c r="AH40" s="1008"/>
      <c r="AI40" s="1008"/>
      <c r="AJ40" s="1008"/>
      <c r="AK40" s="1008"/>
      <c r="AL40" s="1008"/>
      <c r="AM40" s="1008"/>
      <c r="AN40" s="1008"/>
      <c r="AO40" s="1008"/>
      <c r="AP40" s="1008"/>
      <c r="AQ40" s="1008"/>
    </row>
    <row r="41" spans="21:43">
      <c r="U41" s="1008"/>
      <c r="V41" s="1008"/>
      <c r="W41" s="1008"/>
      <c r="X41" s="1008"/>
      <c r="Y41" s="1008"/>
      <c r="Z41" s="1008"/>
      <c r="AA41" s="1008"/>
      <c r="AB41" s="1008"/>
      <c r="AC41" s="1008"/>
      <c r="AD41" s="1008"/>
      <c r="AE41" s="1008"/>
      <c r="AF41" s="1008"/>
      <c r="AG41" s="1008"/>
      <c r="AH41" s="1008"/>
      <c r="AI41" s="1008"/>
      <c r="AJ41" s="1008"/>
      <c r="AK41" s="1008"/>
      <c r="AL41" s="1008"/>
      <c r="AM41" s="1008"/>
      <c r="AN41" s="1008"/>
      <c r="AO41" s="1008"/>
      <c r="AP41" s="1008"/>
      <c r="AQ41" s="1008"/>
    </row>
    <row r="42" spans="21:43">
      <c r="U42" s="1008"/>
      <c r="V42" s="1008"/>
      <c r="W42" s="1008"/>
      <c r="X42" s="1008"/>
      <c r="Y42" s="1008"/>
      <c r="Z42" s="1008"/>
      <c r="AA42" s="1008"/>
      <c r="AB42" s="1008"/>
      <c r="AC42" s="1008"/>
      <c r="AD42" s="1008"/>
      <c r="AE42" s="1008"/>
      <c r="AF42" s="1008"/>
      <c r="AG42" s="1008"/>
      <c r="AH42" s="1008"/>
      <c r="AI42" s="1008"/>
      <c r="AJ42" s="1008"/>
      <c r="AK42" s="1008"/>
      <c r="AL42" s="1008"/>
      <c r="AM42" s="1008"/>
      <c r="AN42" s="1008"/>
      <c r="AO42" s="1008"/>
      <c r="AP42" s="1008"/>
      <c r="AQ42" s="1008"/>
    </row>
    <row r="43" spans="21:43">
      <c r="U43" s="1008"/>
      <c r="V43" s="1008"/>
      <c r="W43" s="1008"/>
      <c r="X43" s="1008"/>
      <c r="Y43" s="1008"/>
      <c r="Z43" s="1008"/>
      <c r="AA43" s="1008"/>
      <c r="AB43" s="1008"/>
      <c r="AC43" s="1008"/>
      <c r="AD43" s="1008"/>
      <c r="AE43" s="1008"/>
      <c r="AF43" s="1008"/>
      <c r="AG43" s="1008"/>
      <c r="AH43" s="1008"/>
      <c r="AI43" s="1008"/>
      <c r="AJ43" s="1008"/>
      <c r="AK43" s="1008"/>
      <c r="AL43" s="1008"/>
      <c r="AM43" s="1008"/>
      <c r="AN43" s="1008"/>
      <c r="AO43" s="1008"/>
      <c r="AP43" s="1008"/>
      <c r="AQ43" s="1008"/>
    </row>
    <row r="44" spans="21:43">
      <c r="U44" s="1008"/>
      <c r="V44" s="1008"/>
      <c r="W44" s="1008"/>
      <c r="X44" s="1008"/>
      <c r="Y44" s="1008"/>
      <c r="Z44" s="1008"/>
      <c r="AA44" s="1008"/>
      <c r="AB44" s="1008"/>
      <c r="AC44" s="1008"/>
      <c r="AD44" s="1008"/>
      <c r="AE44" s="1008"/>
      <c r="AF44" s="1008"/>
      <c r="AG44" s="1008"/>
      <c r="AH44" s="1008"/>
      <c r="AI44" s="1008"/>
      <c r="AJ44" s="1008"/>
      <c r="AK44" s="1008"/>
      <c r="AL44" s="1008"/>
      <c r="AM44" s="1008"/>
      <c r="AN44" s="1008"/>
      <c r="AO44" s="1008"/>
      <c r="AP44" s="1008"/>
      <c r="AQ44" s="1008"/>
    </row>
    <row r="45" spans="21:43">
      <c r="U45" s="1008"/>
      <c r="V45" s="1008"/>
      <c r="W45" s="1008"/>
      <c r="X45" s="1008"/>
      <c r="Y45" s="1008"/>
      <c r="Z45" s="1008"/>
      <c r="AA45" s="1008"/>
      <c r="AB45" s="1008"/>
      <c r="AC45" s="1008"/>
      <c r="AD45" s="1008"/>
      <c r="AE45" s="1008"/>
      <c r="AF45" s="1008"/>
      <c r="AG45" s="1008"/>
      <c r="AH45" s="1008"/>
      <c r="AI45" s="1008"/>
      <c r="AJ45" s="1008"/>
      <c r="AK45" s="1008"/>
      <c r="AL45" s="1008"/>
      <c r="AM45" s="1008"/>
      <c r="AN45" s="1008"/>
      <c r="AO45" s="1008"/>
      <c r="AP45" s="1008"/>
      <c r="AQ45" s="1008"/>
    </row>
    <row r="46" spans="21:43">
      <c r="U46" s="1008"/>
      <c r="V46" s="1008"/>
      <c r="W46" s="1008"/>
      <c r="X46" s="1008"/>
      <c r="Y46" s="1008"/>
      <c r="Z46" s="1008"/>
      <c r="AA46" s="1008"/>
      <c r="AB46" s="1008"/>
      <c r="AC46" s="1008"/>
      <c r="AD46" s="1008"/>
      <c r="AE46" s="1008"/>
      <c r="AF46" s="1008"/>
      <c r="AG46" s="1008"/>
      <c r="AH46" s="1008"/>
      <c r="AI46" s="1008"/>
      <c r="AJ46" s="1008"/>
      <c r="AK46" s="1008"/>
      <c r="AL46" s="1008"/>
      <c r="AM46" s="1008"/>
      <c r="AN46" s="1008"/>
      <c r="AO46" s="1008"/>
      <c r="AP46" s="1008"/>
      <c r="AQ46" s="1008"/>
    </row>
    <row r="47" spans="21:43">
      <c r="U47" s="1008"/>
      <c r="V47" s="1008"/>
      <c r="W47" s="1008"/>
      <c r="X47" s="1008"/>
      <c r="Y47" s="1008"/>
      <c r="Z47" s="1008"/>
      <c r="AA47" s="1008"/>
      <c r="AB47" s="1008"/>
      <c r="AC47" s="1008"/>
      <c r="AD47" s="1008"/>
      <c r="AE47" s="1008"/>
      <c r="AF47" s="1008"/>
      <c r="AG47" s="1008"/>
      <c r="AH47" s="1008"/>
      <c r="AI47" s="1008"/>
      <c r="AJ47" s="1008"/>
      <c r="AK47" s="1008"/>
      <c r="AL47" s="1008"/>
      <c r="AM47" s="1008"/>
      <c r="AN47" s="1008"/>
      <c r="AO47" s="1008"/>
      <c r="AP47" s="1008"/>
      <c r="AQ47" s="1008"/>
    </row>
    <row r="48" spans="21:43">
      <c r="U48" s="1008"/>
      <c r="V48" s="1008"/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8"/>
      <c r="AG48" s="1008"/>
      <c r="AH48" s="1008"/>
      <c r="AI48" s="1008"/>
      <c r="AJ48" s="1008"/>
      <c r="AK48" s="1008"/>
      <c r="AL48" s="1008"/>
      <c r="AM48" s="1008"/>
      <c r="AN48" s="1008"/>
      <c r="AO48" s="1008"/>
      <c r="AP48" s="1008"/>
      <c r="AQ48" s="1008"/>
    </row>
    <row r="49" spans="21:43">
      <c r="U49" s="1008"/>
      <c r="V49" s="1008"/>
      <c r="W49" s="1008"/>
      <c r="X49" s="1008"/>
      <c r="Y49" s="1008"/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8"/>
      <c r="AJ49" s="1008"/>
      <c r="AK49" s="1008"/>
      <c r="AL49" s="1008"/>
      <c r="AM49" s="1008"/>
      <c r="AN49" s="1008"/>
      <c r="AO49" s="1008"/>
      <c r="AP49" s="1008"/>
      <c r="AQ49" s="1008"/>
    </row>
    <row r="50" spans="21:43">
      <c r="U50" s="1008"/>
      <c r="V50" s="1008"/>
      <c r="W50" s="1008"/>
      <c r="X50" s="1008"/>
      <c r="Y50" s="1008"/>
      <c r="Z50" s="1008"/>
      <c r="AA50" s="1008"/>
      <c r="AB50" s="1008"/>
      <c r="AC50" s="1008"/>
      <c r="AD50" s="1008"/>
      <c r="AE50" s="1008"/>
      <c r="AF50" s="1008"/>
      <c r="AG50" s="1008"/>
      <c r="AH50" s="1008"/>
      <c r="AI50" s="1008"/>
      <c r="AJ50" s="1008"/>
      <c r="AK50" s="1008"/>
      <c r="AL50" s="1008"/>
      <c r="AM50" s="1008"/>
      <c r="AN50" s="1008"/>
      <c r="AO50" s="1008"/>
      <c r="AP50" s="1008"/>
      <c r="AQ50" s="1008"/>
    </row>
    <row r="51" spans="21:43">
      <c r="U51" s="1008"/>
      <c r="V51" s="1008"/>
      <c r="W51" s="1008"/>
      <c r="X51" s="1008"/>
      <c r="Y51" s="1008"/>
      <c r="Z51" s="1008"/>
      <c r="AA51" s="1008"/>
      <c r="AB51" s="1008"/>
      <c r="AC51" s="1008"/>
      <c r="AD51" s="1008"/>
      <c r="AE51" s="1008"/>
      <c r="AF51" s="1008"/>
      <c r="AG51" s="1008"/>
      <c r="AH51" s="1008"/>
      <c r="AI51" s="1008"/>
      <c r="AJ51" s="1008"/>
      <c r="AK51" s="1008"/>
      <c r="AL51" s="1008"/>
      <c r="AM51" s="1008"/>
      <c r="AN51" s="1008"/>
      <c r="AO51" s="1008"/>
      <c r="AP51" s="1008"/>
      <c r="AQ51" s="1008"/>
    </row>
    <row r="52" spans="21:43">
      <c r="U52" s="1008"/>
      <c r="V52" s="1008"/>
      <c r="W52" s="1008"/>
      <c r="X52" s="1008"/>
      <c r="Y52" s="1008"/>
      <c r="Z52" s="1008"/>
      <c r="AA52" s="1008"/>
      <c r="AB52" s="1008"/>
      <c r="AC52" s="1008"/>
      <c r="AD52" s="1008"/>
      <c r="AE52" s="1008"/>
      <c r="AF52" s="1008"/>
      <c r="AG52" s="1008"/>
      <c r="AH52" s="1008"/>
      <c r="AI52" s="1008"/>
      <c r="AJ52" s="1008"/>
      <c r="AK52" s="1008"/>
      <c r="AL52" s="1008"/>
      <c r="AM52" s="1008"/>
      <c r="AN52" s="1008"/>
      <c r="AO52" s="1008"/>
      <c r="AP52" s="1008"/>
      <c r="AQ52" s="1008"/>
    </row>
    <row r="53" spans="21:43">
      <c r="U53" s="1008"/>
      <c r="V53" s="1008"/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8"/>
      <c r="AG53" s="1008"/>
      <c r="AH53" s="1008"/>
      <c r="AI53" s="1008"/>
      <c r="AJ53" s="1008"/>
      <c r="AK53" s="1008"/>
      <c r="AL53" s="1008"/>
      <c r="AM53" s="1008"/>
      <c r="AN53" s="1008"/>
      <c r="AO53" s="1008"/>
      <c r="AP53" s="1008"/>
      <c r="AQ53" s="1008"/>
    </row>
    <row r="54" spans="21:43">
      <c r="U54" s="1008"/>
      <c r="V54" s="1008"/>
      <c r="W54" s="1008"/>
      <c r="X54" s="1008"/>
      <c r="Y54" s="1008"/>
      <c r="Z54" s="1008"/>
      <c r="AA54" s="1008"/>
      <c r="AB54" s="1008"/>
      <c r="AC54" s="1008"/>
      <c r="AD54" s="1008"/>
      <c r="AE54" s="1008"/>
      <c r="AF54" s="1008"/>
      <c r="AG54" s="1008"/>
      <c r="AH54" s="1008"/>
      <c r="AI54" s="1008"/>
      <c r="AJ54" s="1008"/>
      <c r="AK54" s="1008"/>
      <c r="AL54" s="1008"/>
      <c r="AM54" s="1008"/>
      <c r="AN54" s="1008"/>
      <c r="AO54" s="1008"/>
      <c r="AP54" s="1008"/>
      <c r="AQ54" s="1008"/>
    </row>
    <row r="55" spans="21:43">
      <c r="U55" s="1008"/>
      <c r="V55" s="1008"/>
      <c r="W55" s="1008"/>
      <c r="X55" s="1008"/>
      <c r="Y55" s="1008"/>
      <c r="Z55" s="1008"/>
      <c r="AA55" s="1008"/>
      <c r="AB55" s="1008"/>
      <c r="AC55" s="1008"/>
      <c r="AD55" s="1008"/>
      <c r="AE55" s="1008"/>
      <c r="AF55" s="1008"/>
      <c r="AG55" s="1008"/>
      <c r="AH55" s="1008"/>
      <c r="AI55" s="1008"/>
      <c r="AJ55" s="1008"/>
      <c r="AK55" s="1008"/>
      <c r="AL55" s="1008"/>
      <c r="AM55" s="1008"/>
      <c r="AN55" s="1008"/>
      <c r="AO55" s="1008"/>
      <c r="AP55" s="1008"/>
      <c r="AQ55" s="1008"/>
    </row>
    <row r="56" spans="21:43">
      <c r="U56" s="1008"/>
      <c r="V56" s="1008"/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1008"/>
      <c r="AI56" s="1008"/>
      <c r="AJ56" s="1008"/>
      <c r="AK56" s="1008"/>
      <c r="AL56" s="1008"/>
      <c r="AM56" s="1008"/>
      <c r="AN56" s="1008"/>
      <c r="AO56" s="1008"/>
      <c r="AP56" s="1008"/>
      <c r="AQ56" s="1008"/>
    </row>
    <row r="57" spans="21:43">
      <c r="U57" s="1008"/>
      <c r="V57" s="1008"/>
      <c r="W57" s="1008"/>
      <c r="X57" s="1008"/>
      <c r="Y57" s="1008"/>
      <c r="Z57" s="1008"/>
      <c r="AA57" s="1008"/>
      <c r="AB57" s="1008"/>
      <c r="AC57" s="1008"/>
      <c r="AD57" s="1008"/>
      <c r="AE57" s="1008"/>
      <c r="AF57" s="1008"/>
      <c r="AG57" s="1008"/>
      <c r="AH57" s="1008"/>
      <c r="AI57" s="1008"/>
      <c r="AJ57" s="1008"/>
      <c r="AK57" s="1008"/>
      <c r="AL57" s="1008"/>
      <c r="AM57" s="1008"/>
      <c r="AN57" s="1008"/>
      <c r="AO57" s="1008"/>
      <c r="AP57" s="1008"/>
      <c r="AQ57" s="1008"/>
    </row>
    <row r="58" spans="21:43">
      <c r="U58" s="1008"/>
      <c r="V58" s="1008"/>
      <c r="W58" s="1008"/>
      <c r="X58" s="1008"/>
      <c r="Y58" s="1008"/>
      <c r="Z58" s="1008"/>
      <c r="AA58" s="1008"/>
      <c r="AB58" s="1008"/>
      <c r="AC58" s="1008"/>
      <c r="AD58" s="1008"/>
      <c r="AE58" s="1008"/>
      <c r="AF58" s="1008"/>
      <c r="AG58" s="1008"/>
      <c r="AH58" s="1008"/>
      <c r="AI58" s="1008"/>
      <c r="AJ58" s="1008"/>
      <c r="AK58" s="1008"/>
      <c r="AL58" s="1008"/>
      <c r="AM58" s="1008"/>
      <c r="AN58" s="1008"/>
      <c r="AO58" s="1008"/>
      <c r="AP58" s="1008"/>
      <c r="AQ58" s="1008"/>
    </row>
    <row r="59" spans="21:43">
      <c r="U59" s="1008"/>
      <c r="V59" s="1008"/>
      <c r="W59" s="1008"/>
      <c r="X59" s="1008"/>
      <c r="Y59" s="1008"/>
      <c r="Z59" s="1008"/>
      <c r="AA59" s="1008"/>
      <c r="AB59" s="1008"/>
      <c r="AC59" s="1008"/>
      <c r="AD59" s="1008"/>
      <c r="AE59" s="1008"/>
      <c r="AF59" s="1008"/>
      <c r="AG59" s="1008"/>
      <c r="AH59" s="1008"/>
      <c r="AI59" s="1008"/>
      <c r="AJ59" s="1008"/>
      <c r="AK59" s="1008"/>
      <c r="AL59" s="1008"/>
      <c r="AM59" s="1008"/>
      <c r="AN59" s="1008"/>
      <c r="AO59" s="1008"/>
      <c r="AP59" s="1008"/>
      <c r="AQ59" s="1008"/>
    </row>
    <row r="60" spans="21:43">
      <c r="U60" s="1008"/>
      <c r="V60" s="1008"/>
      <c r="W60" s="1008"/>
      <c r="X60" s="1008"/>
      <c r="Y60" s="1008"/>
      <c r="Z60" s="1008"/>
      <c r="AA60" s="1008"/>
      <c r="AB60" s="1008"/>
      <c r="AC60" s="1008"/>
      <c r="AD60" s="1008"/>
      <c r="AE60" s="1008"/>
      <c r="AF60" s="1008"/>
      <c r="AG60" s="1008"/>
      <c r="AH60" s="1008"/>
      <c r="AI60" s="1008"/>
      <c r="AJ60" s="1008"/>
      <c r="AK60" s="1008"/>
      <c r="AL60" s="1008"/>
      <c r="AM60" s="1008"/>
      <c r="AN60" s="1008"/>
      <c r="AO60" s="1008"/>
      <c r="AP60" s="1008"/>
      <c r="AQ60" s="1008"/>
    </row>
    <row r="61" spans="21:43">
      <c r="U61" s="1008"/>
      <c r="V61" s="1008"/>
      <c r="W61" s="1008"/>
      <c r="X61" s="1008"/>
      <c r="Y61" s="1008"/>
      <c r="Z61" s="1008"/>
      <c r="AA61" s="1008"/>
      <c r="AB61" s="1008"/>
      <c r="AC61" s="1008"/>
      <c r="AD61" s="1008"/>
      <c r="AE61" s="1008"/>
      <c r="AF61" s="1008"/>
      <c r="AG61" s="1008"/>
      <c r="AH61" s="1008"/>
      <c r="AI61" s="1008"/>
      <c r="AJ61" s="1008"/>
      <c r="AK61" s="1008"/>
      <c r="AL61" s="1008"/>
      <c r="AM61" s="1008"/>
      <c r="AN61" s="1008"/>
      <c r="AO61" s="1008"/>
      <c r="AP61" s="1008"/>
      <c r="AQ61" s="1008"/>
    </row>
    <row r="62" spans="21:43">
      <c r="U62" s="1008"/>
      <c r="V62" s="1008"/>
      <c r="W62" s="1008"/>
      <c r="X62" s="1008"/>
      <c r="Y62" s="1008"/>
      <c r="Z62" s="1008"/>
      <c r="AA62" s="1008"/>
      <c r="AB62" s="1008"/>
      <c r="AC62" s="1008"/>
      <c r="AD62" s="1008"/>
      <c r="AE62" s="1008"/>
      <c r="AF62" s="1008"/>
      <c r="AG62" s="1008"/>
      <c r="AH62" s="1008"/>
      <c r="AI62" s="1008"/>
      <c r="AJ62" s="1008"/>
      <c r="AK62" s="1008"/>
      <c r="AL62" s="1008"/>
      <c r="AM62" s="1008"/>
      <c r="AN62" s="1008"/>
      <c r="AO62" s="1008"/>
      <c r="AP62" s="1008"/>
      <c r="AQ62" s="1008"/>
    </row>
    <row r="63" spans="21:43">
      <c r="U63" s="1008"/>
      <c r="V63" s="1008"/>
      <c r="W63" s="1008"/>
      <c r="X63" s="1008"/>
      <c r="Y63" s="1008"/>
      <c r="Z63" s="1008"/>
      <c r="AA63" s="1008"/>
      <c r="AB63" s="1008"/>
      <c r="AC63" s="1008"/>
      <c r="AD63" s="1008"/>
      <c r="AE63" s="1008"/>
      <c r="AF63" s="1008"/>
      <c r="AG63" s="1008"/>
      <c r="AH63" s="1008"/>
      <c r="AI63" s="1008"/>
      <c r="AJ63" s="1008"/>
      <c r="AK63" s="1008"/>
      <c r="AL63" s="1008"/>
      <c r="AM63" s="1008"/>
      <c r="AN63" s="1008"/>
      <c r="AO63" s="1008"/>
      <c r="AP63" s="1008"/>
      <c r="AQ63" s="1008"/>
    </row>
    <row r="64" spans="21:43">
      <c r="U64" s="1008"/>
      <c r="V64" s="1008"/>
      <c r="W64" s="1008"/>
      <c r="X64" s="1008"/>
      <c r="Y64" s="1008"/>
      <c r="Z64" s="1008"/>
      <c r="AA64" s="1008"/>
      <c r="AB64" s="1008"/>
      <c r="AC64" s="1008"/>
      <c r="AD64" s="1008"/>
      <c r="AE64" s="1008"/>
      <c r="AF64" s="1008"/>
      <c r="AG64" s="1008"/>
      <c r="AH64" s="1008"/>
      <c r="AI64" s="1008"/>
      <c r="AJ64" s="1008"/>
      <c r="AK64" s="1008"/>
      <c r="AL64" s="1008"/>
      <c r="AM64" s="1008"/>
      <c r="AN64" s="1008"/>
      <c r="AO64" s="1008"/>
      <c r="AP64" s="1008"/>
      <c r="AQ64" s="1008"/>
    </row>
    <row r="65" spans="21:43">
      <c r="U65" s="1008"/>
      <c r="V65" s="1008"/>
      <c r="W65" s="1008"/>
      <c r="X65" s="1008"/>
      <c r="Y65" s="1008"/>
      <c r="Z65" s="1008"/>
      <c r="AA65" s="1008"/>
      <c r="AB65" s="1008"/>
      <c r="AC65" s="1008"/>
      <c r="AD65" s="1008"/>
      <c r="AE65" s="1008"/>
      <c r="AF65" s="1008"/>
      <c r="AG65" s="1008"/>
      <c r="AH65" s="1008"/>
      <c r="AI65" s="1008"/>
      <c r="AJ65" s="1008"/>
      <c r="AK65" s="1008"/>
      <c r="AL65" s="1008"/>
      <c r="AM65" s="1008"/>
      <c r="AN65" s="1008"/>
      <c r="AO65" s="1008"/>
      <c r="AP65" s="1008"/>
      <c r="AQ65" s="1008"/>
    </row>
    <row r="66" spans="21:43"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</row>
    <row r="67" spans="21:43">
      <c r="U67" s="1008"/>
      <c r="V67" s="1008"/>
      <c r="W67" s="1008"/>
      <c r="X67" s="1008"/>
      <c r="Y67" s="1008"/>
      <c r="Z67" s="1008"/>
      <c r="AA67" s="1008"/>
      <c r="AB67" s="1008"/>
      <c r="AC67" s="1008"/>
      <c r="AD67" s="1008"/>
      <c r="AE67" s="1008"/>
      <c r="AF67" s="1008"/>
      <c r="AG67" s="1008"/>
      <c r="AH67" s="1008"/>
      <c r="AI67" s="1008"/>
      <c r="AJ67" s="1008"/>
      <c r="AK67" s="1008"/>
      <c r="AL67" s="1008"/>
      <c r="AM67" s="1008"/>
      <c r="AN67" s="1008"/>
      <c r="AO67" s="1008"/>
      <c r="AP67" s="1008"/>
      <c r="AQ67" s="1008"/>
    </row>
    <row r="68" spans="21:43">
      <c r="U68" s="1008"/>
      <c r="V68" s="1008"/>
      <c r="W68" s="1008"/>
      <c r="X68" s="1008"/>
      <c r="Y68" s="1008"/>
      <c r="Z68" s="1008"/>
      <c r="AA68" s="1008"/>
      <c r="AB68" s="1008"/>
      <c r="AC68" s="1008"/>
      <c r="AD68" s="1008"/>
      <c r="AE68" s="1008"/>
      <c r="AF68" s="1008"/>
      <c r="AG68" s="1008"/>
      <c r="AH68" s="1008"/>
      <c r="AI68" s="1008"/>
      <c r="AJ68" s="1008"/>
      <c r="AK68" s="1008"/>
      <c r="AL68" s="1008"/>
      <c r="AM68" s="1008"/>
      <c r="AN68" s="1008"/>
      <c r="AO68" s="1008"/>
      <c r="AP68" s="1008"/>
      <c r="AQ68" s="1008"/>
    </row>
    <row r="69" spans="21:43">
      <c r="U69" s="1008"/>
      <c r="V69" s="1008"/>
      <c r="W69" s="1008"/>
      <c r="X69" s="1008"/>
      <c r="Y69" s="1008"/>
      <c r="Z69" s="1008"/>
      <c r="AA69" s="1008"/>
      <c r="AB69" s="1008"/>
      <c r="AC69" s="1008"/>
      <c r="AD69" s="1008"/>
      <c r="AE69" s="1008"/>
      <c r="AF69" s="1008"/>
      <c r="AG69" s="1008"/>
      <c r="AH69" s="1008"/>
      <c r="AI69" s="1008"/>
      <c r="AJ69" s="1008"/>
      <c r="AK69" s="1008"/>
      <c r="AL69" s="1008"/>
      <c r="AM69" s="1008"/>
      <c r="AN69" s="1008"/>
      <c r="AO69" s="1008"/>
      <c r="AP69" s="1008"/>
      <c r="AQ69" s="1008"/>
    </row>
    <row r="70" spans="21:43">
      <c r="U70" s="1008"/>
      <c r="V70" s="1008"/>
      <c r="W70" s="1008"/>
      <c r="X70" s="1008"/>
      <c r="Y70" s="1008"/>
      <c r="Z70" s="1008"/>
      <c r="AA70" s="1008"/>
      <c r="AB70" s="1008"/>
      <c r="AC70" s="1008"/>
      <c r="AD70" s="1008"/>
      <c r="AE70" s="1008"/>
      <c r="AF70" s="1008"/>
      <c r="AG70" s="1008"/>
      <c r="AH70" s="1008"/>
      <c r="AI70" s="1008"/>
      <c r="AJ70" s="1008"/>
      <c r="AK70" s="1008"/>
      <c r="AL70" s="1008"/>
      <c r="AM70" s="1008"/>
      <c r="AN70" s="1008"/>
      <c r="AO70" s="1008"/>
      <c r="AP70" s="1008"/>
      <c r="AQ70" s="1008"/>
    </row>
    <row r="71" spans="21:43">
      <c r="U71" s="1008"/>
      <c r="V71" s="1008"/>
      <c r="W71" s="1008"/>
      <c r="X71" s="1008"/>
      <c r="Y71" s="1008"/>
      <c r="Z71" s="1008"/>
      <c r="AA71" s="1008"/>
      <c r="AB71" s="1008"/>
      <c r="AC71" s="1008"/>
      <c r="AD71" s="1008"/>
      <c r="AE71" s="1008"/>
      <c r="AF71" s="1008"/>
      <c r="AG71" s="1008"/>
      <c r="AH71" s="1008"/>
      <c r="AI71" s="1008"/>
      <c r="AJ71" s="1008"/>
      <c r="AK71" s="1008"/>
      <c r="AL71" s="1008"/>
      <c r="AM71" s="1008"/>
      <c r="AN71" s="1008"/>
      <c r="AO71" s="1008"/>
      <c r="AP71" s="1008"/>
      <c r="AQ71" s="1008"/>
    </row>
    <row r="72" spans="21:43">
      <c r="U72" s="1008"/>
      <c r="V72" s="1008"/>
      <c r="W72" s="1008"/>
      <c r="X72" s="1008"/>
      <c r="Y72" s="1008"/>
      <c r="Z72" s="1008"/>
      <c r="AA72" s="1008"/>
      <c r="AB72" s="1008"/>
      <c r="AC72" s="1008"/>
      <c r="AD72" s="1008"/>
      <c r="AE72" s="1008"/>
      <c r="AF72" s="1008"/>
      <c r="AG72" s="1008"/>
      <c r="AH72" s="1008"/>
      <c r="AI72" s="1008"/>
      <c r="AJ72" s="1008"/>
      <c r="AK72" s="1008"/>
      <c r="AL72" s="1008"/>
      <c r="AM72" s="1008"/>
      <c r="AN72" s="1008"/>
      <c r="AO72" s="1008"/>
      <c r="AP72" s="1008"/>
      <c r="AQ72" s="1008"/>
    </row>
    <row r="73" spans="21:43">
      <c r="U73" s="1008"/>
      <c r="V73" s="1008"/>
      <c r="W73" s="1008"/>
      <c r="X73" s="1008"/>
      <c r="Y73" s="1008"/>
      <c r="Z73" s="1008"/>
      <c r="AA73" s="1008"/>
      <c r="AB73" s="1008"/>
      <c r="AC73" s="1008"/>
      <c r="AD73" s="1008"/>
      <c r="AE73" s="1008"/>
      <c r="AF73" s="1008"/>
      <c r="AG73" s="1008"/>
      <c r="AH73" s="1008"/>
      <c r="AI73" s="1008"/>
      <c r="AJ73" s="1008"/>
      <c r="AK73" s="1008"/>
      <c r="AL73" s="1008"/>
      <c r="AM73" s="1008"/>
      <c r="AN73" s="1008"/>
      <c r="AO73" s="1008"/>
      <c r="AP73" s="1008"/>
      <c r="AQ73" s="1008"/>
    </row>
    <row r="74" spans="21:43">
      <c r="U74" s="1008"/>
      <c r="V74" s="1008"/>
      <c r="W74" s="1008"/>
      <c r="X74" s="1008"/>
      <c r="Y74" s="1008"/>
      <c r="Z74" s="1008"/>
      <c r="AA74" s="1008"/>
      <c r="AB74" s="1008"/>
      <c r="AC74" s="1008"/>
      <c r="AD74" s="1008"/>
      <c r="AE74" s="1008"/>
      <c r="AF74" s="1008"/>
      <c r="AG74" s="1008"/>
      <c r="AH74" s="1008"/>
      <c r="AI74" s="1008"/>
      <c r="AJ74" s="1008"/>
      <c r="AK74" s="1008"/>
      <c r="AL74" s="1008"/>
      <c r="AM74" s="1008"/>
      <c r="AN74" s="1008"/>
      <c r="AO74" s="1008"/>
      <c r="AP74" s="1008"/>
      <c r="AQ74" s="1008"/>
    </row>
    <row r="75" spans="21:43">
      <c r="U75" s="1008"/>
      <c r="V75" s="1008"/>
      <c r="W75" s="1008"/>
      <c r="X75" s="1008"/>
      <c r="Y75" s="1008"/>
      <c r="Z75" s="1008"/>
      <c r="AA75" s="1008"/>
      <c r="AB75" s="1008"/>
      <c r="AC75" s="1008"/>
      <c r="AD75" s="1008"/>
      <c r="AE75" s="1008"/>
      <c r="AF75" s="1008"/>
      <c r="AG75" s="1008"/>
      <c r="AH75" s="1008"/>
      <c r="AI75" s="1008"/>
      <c r="AJ75" s="1008"/>
      <c r="AK75" s="1008"/>
      <c r="AL75" s="1008"/>
      <c r="AM75" s="1008"/>
      <c r="AN75" s="1008"/>
      <c r="AO75" s="1008"/>
      <c r="AP75" s="1008"/>
      <c r="AQ75" s="1008"/>
    </row>
    <row r="76" spans="21:43">
      <c r="U76" s="1008"/>
      <c r="V76" s="1008"/>
      <c r="W76" s="1008"/>
      <c r="X76" s="1008"/>
      <c r="Y76" s="1008"/>
      <c r="Z76" s="1008"/>
      <c r="AA76" s="1008"/>
      <c r="AB76" s="1008"/>
      <c r="AC76" s="1008"/>
      <c r="AD76" s="1008"/>
      <c r="AE76" s="1008"/>
      <c r="AF76" s="1008"/>
      <c r="AG76" s="1008"/>
      <c r="AH76" s="1008"/>
      <c r="AI76" s="1008"/>
      <c r="AJ76" s="1008"/>
      <c r="AK76" s="1008"/>
      <c r="AL76" s="1008"/>
      <c r="AM76" s="1008"/>
      <c r="AN76" s="1008"/>
      <c r="AO76" s="1008"/>
      <c r="AP76" s="1008"/>
      <c r="AQ76" s="1008"/>
    </row>
    <row r="77" spans="21:43">
      <c r="U77" s="1008"/>
      <c r="V77" s="1008"/>
      <c r="W77" s="1008"/>
      <c r="X77" s="1008"/>
      <c r="Y77" s="1008"/>
      <c r="Z77" s="1008"/>
      <c r="AA77" s="1008"/>
      <c r="AB77" s="1008"/>
      <c r="AC77" s="1008"/>
      <c r="AD77" s="1008"/>
      <c r="AE77" s="1008"/>
      <c r="AF77" s="1008"/>
      <c r="AG77" s="1008"/>
      <c r="AH77" s="1008"/>
      <c r="AI77" s="1008"/>
      <c r="AJ77" s="1008"/>
      <c r="AK77" s="1008"/>
      <c r="AL77" s="1008"/>
      <c r="AM77" s="1008"/>
      <c r="AN77" s="1008"/>
      <c r="AO77" s="1008"/>
      <c r="AP77" s="1008"/>
      <c r="AQ77" s="1008"/>
    </row>
    <row r="78" spans="21:43">
      <c r="U78" s="1008"/>
      <c r="V78" s="1008"/>
      <c r="W78" s="1008"/>
      <c r="X78" s="1008"/>
      <c r="Y78" s="1008"/>
      <c r="Z78" s="1008"/>
      <c r="AA78" s="1008"/>
      <c r="AB78" s="1008"/>
      <c r="AC78" s="1008"/>
      <c r="AD78" s="1008"/>
      <c r="AE78" s="1008"/>
      <c r="AF78" s="1008"/>
      <c r="AG78" s="1008"/>
      <c r="AH78" s="1008"/>
      <c r="AI78" s="1008"/>
      <c r="AJ78" s="1008"/>
      <c r="AK78" s="1008"/>
      <c r="AL78" s="1008"/>
      <c r="AM78" s="1008"/>
      <c r="AN78" s="1008"/>
      <c r="AO78" s="1008"/>
      <c r="AP78" s="1008"/>
      <c r="AQ78" s="1008"/>
    </row>
    <row r="79" spans="21:43">
      <c r="U79" s="1008"/>
      <c r="V79" s="1008"/>
      <c r="W79" s="1008"/>
      <c r="X79" s="1008"/>
      <c r="Y79" s="1008"/>
      <c r="Z79" s="1008"/>
      <c r="AA79" s="1008"/>
      <c r="AB79" s="1008"/>
      <c r="AC79" s="1008"/>
      <c r="AD79" s="1008"/>
      <c r="AE79" s="1008"/>
      <c r="AF79" s="1008"/>
      <c r="AG79" s="1008"/>
      <c r="AH79" s="1008"/>
      <c r="AI79" s="1008"/>
      <c r="AJ79" s="1008"/>
      <c r="AK79" s="1008"/>
      <c r="AL79" s="1008"/>
      <c r="AM79" s="1008"/>
      <c r="AN79" s="1008"/>
      <c r="AO79" s="1008"/>
      <c r="AP79" s="1008"/>
      <c r="AQ79" s="1008"/>
    </row>
    <row r="80" spans="21:43">
      <c r="U80" s="1008"/>
      <c r="V80" s="1008"/>
      <c r="W80" s="1008"/>
      <c r="X80" s="1008"/>
      <c r="Y80" s="1008"/>
      <c r="Z80" s="1008"/>
      <c r="AA80" s="1008"/>
      <c r="AB80" s="1008"/>
      <c r="AC80" s="1008"/>
      <c r="AD80" s="1008"/>
      <c r="AE80" s="1008"/>
      <c r="AF80" s="1008"/>
      <c r="AG80" s="1008"/>
      <c r="AH80" s="1008"/>
      <c r="AI80" s="1008"/>
      <c r="AJ80" s="1008"/>
      <c r="AK80" s="1008"/>
      <c r="AL80" s="1008"/>
      <c r="AM80" s="1008"/>
      <c r="AN80" s="1008"/>
      <c r="AO80" s="1008"/>
      <c r="AP80" s="1008"/>
      <c r="AQ80" s="1008"/>
    </row>
    <row r="81" spans="21:43">
      <c r="U81" s="1008"/>
      <c r="V81" s="1008"/>
      <c r="W81" s="1008"/>
      <c r="X81" s="1008"/>
      <c r="Y81" s="1008"/>
      <c r="Z81" s="1008"/>
      <c r="AA81" s="1008"/>
      <c r="AB81" s="1008"/>
      <c r="AC81" s="1008"/>
      <c r="AD81" s="1008"/>
      <c r="AE81" s="1008"/>
      <c r="AF81" s="1008"/>
      <c r="AG81" s="1008"/>
      <c r="AH81" s="1008"/>
      <c r="AI81" s="1008"/>
      <c r="AJ81" s="1008"/>
      <c r="AK81" s="1008"/>
      <c r="AL81" s="1008"/>
      <c r="AM81" s="1008"/>
      <c r="AN81" s="1008"/>
      <c r="AO81" s="1008"/>
      <c r="AP81" s="1008"/>
      <c r="AQ81" s="1008"/>
    </row>
    <row r="82" spans="21:43">
      <c r="U82" s="1008"/>
      <c r="V82" s="1008"/>
      <c r="W82" s="1008"/>
      <c r="X82" s="1008"/>
      <c r="Y82" s="1008"/>
      <c r="Z82" s="1008"/>
      <c r="AA82" s="1008"/>
      <c r="AB82" s="1008"/>
      <c r="AC82" s="1008"/>
      <c r="AD82" s="1008"/>
      <c r="AE82" s="1008"/>
      <c r="AF82" s="1008"/>
      <c r="AG82" s="1008"/>
      <c r="AH82" s="1008"/>
      <c r="AI82" s="1008"/>
      <c r="AJ82" s="1008"/>
      <c r="AK82" s="1008"/>
      <c r="AL82" s="1008"/>
      <c r="AM82" s="1008"/>
      <c r="AN82" s="1008"/>
      <c r="AO82" s="1008"/>
      <c r="AP82" s="1008"/>
      <c r="AQ82" s="1008"/>
    </row>
    <row r="83" spans="21:43">
      <c r="U83" s="1008"/>
      <c r="V83" s="1008"/>
      <c r="W83" s="1008"/>
      <c r="X83" s="1008"/>
      <c r="Y83" s="1008"/>
      <c r="Z83" s="1008"/>
      <c r="AA83" s="1008"/>
      <c r="AB83" s="1008"/>
      <c r="AC83" s="1008"/>
      <c r="AD83" s="1008"/>
      <c r="AE83" s="1008"/>
      <c r="AF83" s="1008"/>
      <c r="AG83" s="1008"/>
      <c r="AH83" s="1008"/>
      <c r="AI83" s="1008"/>
      <c r="AJ83" s="1008"/>
      <c r="AK83" s="1008"/>
      <c r="AL83" s="1008"/>
      <c r="AM83" s="1008"/>
      <c r="AN83" s="1008"/>
      <c r="AO83" s="1008"/>
      <c r="AP83" s="1008"/>
      <c r="AQ83" s="1008"/>
    </row>
    <row r="84" spans="21:43">
      <c r="U84" s="1008"/>
      <c r="V84" s="1008"/>
      <c r="W84" s="1008"/>
      <c r="X84" s="1008"/>
      <c r="Y84" s="1008"/>
      <c r="Z84" s="1008"/>
      <c r="AA84" s="1008"/>
      <c r="AB84" s="1008"/>
      <c r="AC84" s="1008"/>
      <c r="AD84" s="1008"/>
      <c r="AE84" s="1008"/>
      <c r="AF84" s="1008"/>
      <c r="AG84" s="1008"/>
      <c r="AH84" s="1008"/>
      <c r="AI84" s="1008"/>
      <c r="AJ84" s="1008"/>
      <c r="AK84" s="1008"/>
      <c r="AL84" s="1008"/>
      <c r="AM84" s="1008"/>
      <c r="AN84" s="1008"/>
      <c r="AO84" s="1008"/>
      <c r="AP84" s="1008"/>
      <c r="AQ84" s="1008"/>
    </row>
    <row r="85" spans="21:43">
      <c r="U85" s="1008"/>
      <c r="V85" s="1008"/>
      <c r="W85" s="1008"/>
      <c r="X85" s="1008"/>
      <c r="Y85" s="1008"/>
      <c r="Z85" s="1008"/>
      <c r="AA85" s="1008"/>
      <c r="AB85" s="1008"/>
      <c r="AC85" s="1008"/>
      <c r="AD85" s="1008"/>
      <c r="AE85" s="1008"/>
      <c r="AF85" s="1008"/>
      <c r="AG85" s="1008"/>
      <c r="AH85" s="1008"/>
      <c r="AI85" s="1008"/>
      <c r="AJ85" s="1008"/>
      <c r="AK85" s="1008"/>
      <c r="AL85" s="1008"/>
      <c r="AM85" s="1008"/>
      <c r="AN85" s="1008"/>
      <c r="AO85" s="1008"/>
      <c r="AP85" s="1008"/>
      <c r="AQ85" s="1008"/>
    </row>
    <row r="86" spans="21:43">
      <c r="U86" s="1008"/>
      <c r="V86" s="1008"/>
      <c r="W86" s="1008"/>
      <c r="X86" s="1008"/>
      <c r="Y86" s="1008"/>
      <c r="Z86" s="1008"/>
      <c r="AA86" s="1008"/>
      <c r="AB86" s="1008"/>
      <c r="AC86" s="1008"/>
      <c r="AD86" s="1008"/>
      <c r="AE86" s="1008"/>
      <c r="AF86" s="1008"/>
      <c r="AG86" s="1008"/>
      <c r="AH86" s="1008"/>
      <c r="AI86" s="1008"/>
      <c r="AJ86" s="1008"/>
      <c r="AK86" s="1008"/>
      <c r="AL86" s="1008"/>
      <c r="AM86" s="1008"/>
      <c r="AN86" s="1008"/>
      <c r="AO86" s="1008"/>
      <c r="AP86" s="1008"/>
      <c r="AQ86" s="1008"/>
    </row>
    <row r="87" spans="21:43">
      <c r="U87" s="1008"/>
      <c r="V87" s="1008"/>
      <c r="W87" s="1008"/>
      <c r="X87" s="1008"/>
      <c r="Y87" s="1008"/>
      <c r="Z87" s="1008"/>
      <c r="AA87" s="1008"/>
      <c r="AB87" s="1008"/>
      <c r="AC87" s="1008"/>
      <c r="AD87" s="1008"/>
      <c r="AE87" s="1008"/>
      <c r="AF87" s="1008"/>
      <c r="AG87" s="1008"/>
      <c r="AH87" s="1008"/>
      <c r="AI87" s="1008"/>
      <c r="AJ87" s="1008"/>
      <c r="AK87" s="1008"/>
      <c r="AL87" s="1008"/>
      <c r="AM87" s="1008"/>
      <c r="AN87" s="1008"/>
      <c r="AO87" s="1008"/>
      <c r="AP87" s="1008"/>
      <c r="AQ87" s="1008"/>
    </row>
    <row r="88" spans="21:43">
      <c r="U88" s="1008"/>
      <c r="V88" s="1008"/>
      <c r="W88" s="1008"/>
      <c r="X88" s="1008"/>
      <c r="Y88" s="1008"/>
      <c r="Z88" s="1008"/>
      <c r="AA88" s="1008"/>
      <c r="AB88" s="1008"/>
      <c r="AC88" s="1008"/>
      <c r="AD88" s="1008"/>
      <c r="AE88" s="1008"/>
      <c r="AF88" s="1008"/>
      <c r="AG88" s="1008"/>
      <c r="AH88" s="1008"/>
      <c r="AI88" s="1008"/>
      <c r="AJ88" s="1008"/>
      <c r="AK88" s="1008"/>
      <c r="AL88" s="1008"/>
      <c r="AM88" s="1008"/>
      <c r="AN88" s="1008"/>
      <c r="AO88" s="1008"/>
      <c r="AP88" s="1008"/>
      <c r="AQ88" s="1008"/>
    </row>
    <row r="89" spans="21:43">
      <c r="U89" s="1008"/>
      <c r="V89" s="1008"/>
      <c r="W89" s="1008"/>
      <c r="X89" s="1008"/>
      <c r="Y89" s="1008"/>
      <c r="Z89" s="1008"/>
      <c r="AA89" s="1008"/>
      <c r="AB89" s="1008"/>
      <c r="AC89" s="1008"/>
      <c r="AD89" s="1008"/>
      <c r="AE89" s="1008"/>
      <c r="AF89" s="1008"/>
      <c r="AG89" s="1008"/>
      <c r="AH89" s="1008"/>
      <c r="AI89" s="1008"/>
      <c r="AJ89" s="1008"/>
      <c r="AK89" s="1008"/>
      <c r="AL89" s="1008"/>
      <c r="AM89" s="1008"/>
      <c r="AN89" s="1008"/>
      <c r="AO89" s="1008"/>
      <c r="AP89" s="1008"/>
      <c r="AQ89" s="1008"/>
    </row>
    <row r="90" spans="21:43">
      <c r="U90" s="1008"/>
      <c r="V90" s="1008"/>
      <c r="W90" s="1008"/>
      <c r="X90" s="1008"/>
      <c r="Y90" s="1008"/>
      <c r="Z90" s="1008"/>
      <c r="AA90" s="1008"/>
      <c r="AB90" s="1008"/>
      <c r="AC90" s="1008"/>
      <c r="AD90" s="1008"/>
      <c r="AE90" s="1008"/>
      <c r="AF90" s="1008"/>
      <c r="AG90" s="1008"/>
      <c r="AH90" s="1008"/>
      <c r="AI90" s="1008"/>
      <c r="AJ90" s="1008"/>
      <c r="AK90" s="1008"/>
      <c r="AL90" s="1008"/>
      <c r="AM90" s="1008"/>
      <c r="AN90" s="1008"/>
      <c r="AO90" s="1008"/>
      <c r="AP90" s="1008"/>
      <c r="AQ90" s="1008"/>
    </row>
    <row r="91" spans="21:43">
      <c r="U91" s="1008"/>
      <c r="V91" s="1008"/>
      <c r="W91" s="1008"/>
      <c r="X91" s="1008"/>
      <c r="Y91" s="1008"/>
      <c r="Z91" s="1008"/>
      <c r="AA91" s="1008"/>
      <c r="AB91" s="1008"/>
      <c r="AC91" s="1008"/>
      <c r="AD91" s="1008"/>
      <c r="AE91" s="1008"/>
      <c r="AF91" s="1008"/>
      <c r="AG91" s="1008"/>
      <c r="AH91" s="1008"/>
      <c r="AI91" s="1008"/>
      <c r="AJ91" s="1008"/>
      <c r="AK91" s="1008"/>
      <c r="AL91" s="1008"/>
      <c r="AM91" s="1008"/>
      <c r="AN91" s="1008"/>
      <c r="AO91" s="1008"/>
      <c r="AP91" s="1008"/>
      <c r="AQ91" s="1008"/>
    </row>
    <row r="92" spans="21:43">
      <c r="U92" s="1008"/>
      <c r="V92" s="1008"/>
      <c r="W92" s="1008"/>
      <c r="X92" s="1008"/>
      <c r="Y92" s="1008"/>
      <c r="Z92" s="1008"/>
      <c r="AA92" s="1008"/>
      <c r="AB92" s="1008"/>
      <c r="AC92" s="1008"/>
      <c r="AD92" s="1008"/>
      <c r="AE92" s="1008"/>
      <c r="AF92" s="1008"/>
      <c r="AG92" s="1008"/>
      <c r="AH92" s="1008"/>
      <c r="AI92" s="1008"/>
      <c r="AJ92" s="1008"/>
      <c r="AK92" s="1008"/>
      <c r="AL92" s="1008"/>
      <c r="AM92" s="1008"/>
      <c r="AN92" s="1008"/>
      <c r="AO92" s="1008"/>
      <c r="AP92" s="1008"/>
      <c r="AQ92" s="1008"/>
    </row>
    <row r="93" spans="21:43">
      <c r="U93" s="1008"/>
      <c r="V93" s="1008"/>
      <c r="W93" s="1008"/>
      <c r="X93" s="1008"/>
      <c r="Y93" s="1008"/>
      <c r="Z93" s="1008"/>
      <c r="AA93" s="1008"/>
      <c r="AB93" s="1008"/>
      <c r="AC93" s="1008"/>
      <c r="AD93" s="1008"/>
      <c r="AE93" s="1008"/>
      <c r="AF93" s="1008"/>
      <c r="AG93" s="1008"/>
      <c r="AH93" s="1008"/>
      <c r="AI93" s="1008"/>
      <c r="AJ93" s="1008"/>
      <c r="AK93" s="1008"/>
      <c r="AL93" s="1008"/>
      <c r="AM93" s="1008"/>
      <c r="AN93" s="1008"/>
      <c r="AO93" s="1008"/>
      <c r="AP93" s="1008"/>
      <c r="AQ93" s="1008"/>
    </row>
    <row r="94" spans="21:43">
      <c r="U94" s="1008"/>
      <c r="V94" s="1008"/>
      <c r="W94" s="1008"/>
      <c r="X94" s="1008"/>
      <c r="Y94" s="1008"/>
      <c r="Z94" s="1008"/>
      <c r="AA94" s="1008"/>
      <c r="AB94" s="1008"/>
      <c r="AC94" s="1008"/>
      <c r="AD94" s="1008"/>
      <c r="AE94" s="1008"/>
      <c r="AF94" s="1008"/>
      <c r="AG94" s="1008"/>
      <c r="AH94" s="1008"/>
      <c r="AI94" s="1008"/>
      <c r="AJ94" s="1008"/>
      <c r="AK94" s="1008"/>
      <c r="AL94" s="1008"/>
      <c r="AM94" s="1008"/>
      <c r="AN94" s="1008"/>
      <c r="AO94" s="1008"/>
      <c r="AP94" s="1008"/>
      <c r="AQ94" s="1008"/>
    </row>
    <row r="95" spans="21:43">
      <c r="U95" s="1008"/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8"/>
      <c r="AG95" s="1008"/>
      <c r="AH95" s="1008"/>
      <c r="AI95" s="1008"/>
      <c r="AJ95" s="1008"/>
      <c r="AK95" s="1008"/>
      <c r="AL95" s="1008"/>
      <c r="AM95" s="1008"/>
      <c r="AN95" s="1008"/>
      <c r="AO95" s="1008"/>
      <c r="AP95" s="1008"/>
      <c r="AQ95" s="1008"/>
    </row>
    <row r="96" spans="21:43">
      <c r="U96" s="1008"/>
      <c r="V96" s="1008"/>
      <c r="W96" s="1008"/>
      <c r="X96" s="1008"/>
      <c r="Y96" s="1008"/>
      <c r="Z96" s="1008"/>
      <c r="AA96" s="1008"/>
      <c r="AB96" s="1008"/>
      <c r="AC96" s="1008"/>
      <c r="AD96" s="1008"/>
      <c r="AE96" s="1008"/>
      <c r="AF96" s="1008"/>
      <c r="AG96" s="1008"/>
      <c r="AH96" s="1008"/>
      <c r="AI96" s="1008"/>
      <c r="AJ96" s="1008"/>
      <c r="AK96" s="1008"/>
      <c r="AL96" s="1008"/>
      <c r="AM96" s="1008"/>
      <c r="AN96" s="1008"/>
      <c r="AO96" s="1008"/>
      <c r="AP96" s="1008"/>
      <c r="AQ96" s="1008"/>
    </row>
    <row r="97" spans="21:43">
      <c r="U97" s="1008"/>
      <c r="V97" s="1008"/>
      <c r="W97" s="1008"/>
      <c r="X97" s="1008"/>
      <c r="Y97" s="1008"/>
      <c r="Z97" s="1008"/>
      <c r="AA97" s="1008"/>
      <c r="AB97" s="1008"/>
      <c r="AC97" s="1008"/>
      <c r="AD97" s="1008"/>
      <c r="AE97" s="1008"/>
      <c r="AF97" s="1008"/>
      <c r="AG97" s="1008"/>
      <c r="AH97" s="1008"/>
      <c r="AI97" s="1008"/>
      <c r="AJ97" s="1008"/>
      <c r="AK97" s="1008"/>
      <c r="AL97" s="1008"/>
      <c r="AM97" s="1008"/>
      <c r="AN97" s="1008"/>
      <c r="AO97" s="1008"/>
      <c r="AP97" s="1008"/>
      <c r="AQ97" s="1008"/>
    </row>
    <row r="98" spans="21:43">
      <c r="U98" s="1008"/>
      <c r="V98" s="1008"/>
      <c r="W98" s="1008"/>
      <c r="X98" s="1008"/>
      <c r="Y98" s="1008"/>
      <c r="Z98" s="1008"/>
      <c r="AA98" s="1008"/>
      <c r="AB98" s="1008"/>
      <c r="AC98" s="1008"/>
      <c r="AD98" s="1008"/>
      <c r="AE98" s="1008"/>
      <c r="AF98" s="1008"/>
      <c r="AG98" s="1008"/>
      <c r="AH98" s="1008"/>
      <c r="AI98" s="1008"/>
      <c r="AJ98" s="1008"/>
      <c r="AK98" s="1008"/>
      <c r="AL98" s="1008"/>
      <c r="AM98" s="1008"/>
      <c r="AN98" s="1008"/>
      <c r="AO98" s="1008"/>
      <c r="AP98" s="1008"/>
      <c r="AQ98" s="1008"/>
    </row>
    <row r="99" spans="21:43">
      <c r="U99" s="1008"/>
      <c r="V99" s="1008"/>
      <c r="W99" s="1008"/>
      <c r="X99" s="1008"/>
      <c r="Y99" s="1008"/>
      <c r="Z99" s="1008"/>
      <c r="AA99" s="1008"/>
      <c r="AB99" s="1008"/>
      <c r="AC99" s="1008"/>
      <c r="AD99" s="1008"/>
      <c r="AE99" s="1008"/>
      <c r="AF99" s="1008"/>
      <c r="AG99" s="1008"/>
      <c r="AH99" s="1008"/>
      <c r="AI99" s="1008"/>
      <c r="AJ99" s="1008"/>
      <c r="AK99" s="1008"/>
      <c r="AL99" s="1008"/>
      <c r="AM99" s="1008"/>
      <c r="AN99" s="1008"/>
      <c r="AO99" s="1008"/>
      <c r="AP99" s="1008"/>
      <c r="AQ99" s="1008"/>
    </row>
    <row r="100" spans="21:43">
      <c r="U100" s="1008"/>
      <c r="V100" s="1008"/>
      <c r="W100" s="1008"/>
      <c r="X100" s="1008"/>
      <c r="Y100" s="1008"/>
      <c r="Z100" s="1008"/>
      <c r="AA100" s="1008"/>
      <c r="AB100" s="1008"/>
      <c r="AC100" s="1008"/>
      <c r="AD100" s="1008"/>
      <c r="AE100" s="1008"/>
      <c r="AF100" s="1008"/>
      <c r="AG100" s="1008"/>
      <c r="AH100" s="1008"/>
      <c r="AI100" s="1008"/>
      <c r="AJ100" s="1008"/>
      <c r="AK100" s="1008"/>
      <c r="AL100" s="1008"/>
      <c r="AM100" s="1008"/>
      <c r="AN100" s="1008"/>
      <c r="AO100" s="1008"/>
      <c r="AP100" s="1008"/>
      <c r="AQ100" s="1008"/>
    </row>
    <row r="101" spans="21:43">
      <c r="U101" s="1008"/>
      <c r="V101" s="1008"/>
      <c r="W101" s="1008"/>
      <c r="X101" s="1008"/>
      <c r="Y101" s="1008"/>
      <c r="Z101" s="1008"/>
      <c r="AA101" s="1008"/>
      <c r="AB101" s="1008"/>
      <c r="AC101" s="1008"/>
      <c r="AD101" s="1008"/>
      <c r="AE101" s="1008"/>
      <c r="AF101" s="1008"/>
      <c r="AG101" s="1008"/>
      <c r="AH101" s="1008"/>
      <c r="AI101" s="1008"/>
      <c r="AJ101" s="1008"/>
      <c r="AK101" s="1008"/>
      <c r="AL101" s="1008"/>
      <c r="AM101" s="1008"/>
      <c r="AN101" s="1008"/>
      <c r="AO101" s="1008"/>
      <c r="AP101" s="1008"/>
      <c r="AQ101" s="1008"/>
    </row>
    <row r="102" spans="21:43">
      <c r="U102" s="1008"/>
      <c r="V102" s="1008"/>
      <c r="W102" s="1008"/>
      <c r="X102" s="1008"/>
      <c r="Y102" s="1008"/>
      <c r="Z102" s="1008"/>
      <c r="AA102" s="1008"/>
      <c r="AB102" s="1008"/>
      <c r="AC102" s="1008"/>
      <c r="AD102" s="1008"/>
      <c r="AE102" s="1008"/>
      <c r="AF102" s="1008"/>
      <c r="AG102" s="1008"/>
      <c r="AH102" s="1008"/>
      <c r="AI102" s="1008"/>
      <c r="AJ102" s="1008"/>
      <c r="AK102" s="1008"/>
      <c r="AL102" s="1008"/>
      <c r="AM102" s="1008"/>
      <c r="AN102" s="1008"/>
      <c r="AO102" s="1008"/>
      <c r="AP102" s="1008"/>
      <c r="AQ102" s="1008"/>
    </row>
    <row r="103" spans="21:43">
      <c r="U103" s="1008"/>
      <c r="V103" s="1008"/>
      <c r="W103" s="1008"/>
      <c r="X103" s="1008"/>
      <c r="Y103" s="1008"/>
      <c r="Z103" s="1008"/>
      <c r="AA103" s="1008"/>
      <c r="AB103" s="1008"/>
      <c r="AC103" s="1008"/>
      <c r="AD103" s="1008"/>
      <c r="AE103" s="1008"/>
      <c r="AF103" s="1008"/>
      <c r="AG103" s="1008"/>
      <c r="AH103" s="1008"/>
      <c r="AI103" s="1008"/>
      <c r="AJ103" s="1008"/>
      <c r="AK103" s="1008"/>
      <c r="AL103" s="1008"/>
      <c r="AM103" s="1008"/>
      <c r="AN103" s="1008"/>
      <c r="AO103" s="1008"/>
      <c r="AP103" s="1008"/>
      <c r="AQ103" s="1008"/>
    </row>
    <row r="104" spans="21:43">
      <c r="U104" s="1008"/>
      <c r="V104" s="1008"/>
      <c r="W104" s="1008"/>
      <c r="X104" s="1008"/>
      <c r="Y104" s="1008"/>
      <c r="Z104" s="1008"/>
      <c r="AA104" s="1008"/>
      <c r="AB104" s="1008"/>
      <c r="AC104" s="1008"/>
      <c r="AD104" s="1008"/>
      <c r="AE104" s="1008"/>
      <c r="AF104" s="1008"/>
      <c r="AG104" s="1008"/>
      <c r="AH104" s="1008"/>
      <c r="AI104" s="1008"/>
      <c r="AJ104" s="1008"/>
      <c r="AK104" s="1008"/>
      <c r="AL104" s="1008"/>
      <c r="AM104" s="1008"/>
      <c r="AN104" s="1008"/>
      <c r="AO104" s="1008"/>
      <c r="AP104" s="1008"/>
      <c r="AQ104" s="1008"/>
    </row>
    <row r="105" spans="21:43">
      <c r="U105" s="1008"/>
      <c r="V105" s="1008"/>
      <c r="W105" s="1008"/>
      <c r="X105" s="1008"/>
      <c r="Y105" s="1008"/>
      <c r="Z105" s="1008"/>
      <c r="AA105" s="1008"/>
      <c r="AB105" s="1008"/>
      <c r="AC105" s="1008"/>
      <c r="AD105" s="1008"/>
      <c r="AE105" s="1008"/>
      <c r="AF105" s="1008"/>
      <c r="AG105" s="1008"/>
      <c r="AH105" s="1008"/>
      <c r="AI105" s="1008"/>
      <c r="AJ105" s="1008"/>
      <c r="AK105" s="1008"/>
      <c r="AL105" s="1008"/>
      <c r="AM105" s="1008"/>
      <c r="AN105" s="1008"/>
      <c r="AO105" s="1008"/>
      <c r="AP105" s="1008"/>
      <c r="AQ105" s="1008"/>
    </row>
    <row r="106" spans="21:43">
      <c r="U106" s="1008"/>
      <c r="V106" s="1008"/>
      <c r="W106" s="1008"/>
      <c r="X106" s="1008"/>
      <c r="Y106" s="1008"/>
      <c r="Z106" s="1008"/>
      <c r="AA106" s="1008"/>
      <c r="AB106" s="1008"/>
      <c r="AC106" s="1008"/>
      <c r="AD106" s="1008"/>
      <c r="AE106" s="1008"/>
      <c r="AF106" s="1008"/>
      <c r="AG106" s="1008"/>
      <c r="AH106" s="1008"/>
      <c r="AI106" s="1008"/>
      <c r="AJ106" s="1008"/>
      <c r="AK106" s="1008"/>
      <c r="AL106" s="1008"/>
      <c r="AM106" s="1008"/>
      <c r="AN106" s="1008"/>
      <c r="AO106" s="1008"/>
      <c r="AP106" s="1008"/>
      <c r="AQ106" s="1008"/>
    </row>
    <row r="107" spans="21:43">
      <c r="U107" s="1008"/>
      <c r="V107" s="1008"/>
      <c r="W107" s="1008"/>
      <c r="X107" s="1008"/>
      <c r="Y107" s="1008"/>
      <c r="Z107" s="1008"/>
      <c r="AA107" s="1008"/>
      <c r="AB107" s="1008"/>
      <c r="AC107" s="1008"/>
      <c r="AD107" s="1008"/>
      <c r="AE107" s="1008"/>
      <c r="AF107" s="1008"/>
      <c r="AG107" s="1008"/>
      <c r="AH107" s="1008"/>
      <c r="AI107" s="1008"/>
      <c r="AJ107" s="1008"/>
      <c r="AK107" s="1008"/>
      <c r="AL107" s="1008"/>
      <c r="AM107" s="1008"/>
      <c r="AN107" s="1008"/>
      <c r="AO107" s="1008"/>
      <c r="AP107" s="1008"/>
      <c r="AQ107" s="1008"/>
    </row>
    <row r="108" spans="21:43">
      <c r="U108" s="1008"/>
      <c r="V108" s="1008"/>
      <c r="W108" s="1008"/>
      <c r="X108" s="1008"/>
      <c r="Y108" s="1008"/>
      <c r="Z108" s="1008"/>
      <c r="AA108" s="1008"/>
      <c r="AB108" s="1008"/>
      <c r="AC108" s="1008"/>
      <c r="AD108" s="1008"/>
      <c r="AE108" s="1008"/>
      <c r="AF108" s="1008"/>
      <c r="AG108" s="1008"/>
      <c r="AH108" s="1008"/>
      <c r="AI108" s="1008"/>
      <c r="AJ108" s="1008"/>
      <c r="AK108" s="1008"/>
      <c r="AL108" s="1008"/>
      <c r="AM108" s="1008"/>
      <c r="AN108" s="1008"/>
      <c r="AO108" s="1008"/>
      <c r="AP108" s="1008"/>
      <c r="AQ108" s="1008"/>
    </row>
    <row r="109" spans="21:43">
      <c r="U109" s="1008"/>
      <c r="V109" s="1008"/>
      <c r="W109" s="1008"/>
      <c r="X109" s="1008"/>
      <c r="Y109" s="1008"/>
      <c r="Z109" s="1008"/>
      <c r="AA109" s="1008"/>
      <c r="AB109" s="1008"/>
      <c r="AC109" s="1008"/>
      <c r="AD109" s="1008"/>
      <c r="AE109" s="1008"/>
      <c r="AF109" s="1008"/>
      <c r="AG109" s="1008"/>
      <c r="AH109" s="1008"/>
      <c r="AI109" s="1008"/>
      <c r="AJ109" s="1008"/>
      <c r="AK109" s="1008"/>
      <c r="AL109" s="1008"/>
      <c r="AM109" s="1008"/>
      <c r="AN109" s="1008"/>
      <c r="AO109" s="1008"/>
      <c r="AP109" s="1008"/>
      <c r="AQ109" s="1008"/>
    </row>
    <row r="110" spans="21:43">
      <c r="U110" s="1008"/>
      <c r="V110" s="1008"/>
      <c r="W110" s="1008"/>
      <c r="X110" s="1008"/>
      <c r="Y110" s="1008"/>
      <c r="Z110" s="1008"/>
      <c r="AA110" s="1008"/>
      <c r="AB110" s="1008"/>
      <c r="AC110" s="1008"/>
      <c r="AD110" s="1008"/>
      <c r="AE110" s="1008"/>
      <c r="AF110" s="1008"/>
      <c r="AG110" s="1008"/>
      <c r="AH110" s="1008"/>
      <c r="AI110" s="1008"/>
      <c r="AJ110" s="1008"/>
      <c r="AK110" s="1008"/>
      <c r="AL110" s="1008"/>
      <c r="AM110" s="1008"/>
      <c r="AN110" s="1008"/>
      <c r="AO110" s="1008"/>
      <c r="AP110" s="1008"/>
      <c r="AQ110" s="1008"/>
    </row>
    <row r="111" spans="21:43">
      <c r="U111" s="1008"/>
      <c r="V111" s="1008"/>
      <c r="W111" s="1008"/>
      <c r="X111" s="1008"/>
      <c r="Y111" s="1008"/>
      <c r="Z111" s="1008"/>
      <c r="AA111" s="1008"/>
      <c r="AB111" s="1008"/>
      <c r="AC111" s="1008"/>
      <c r="AD111" s="1008"/>
      <c r="AE111" s="1008"/>
      <c r="AF111" s="1008"/>
      <c r="AG111" s="1008"/>
      <c r="AH111" s="1008"/>
      <c r="AI111" s="1008"/>
      <c r="AJ111" s="1008"/>
      <c r="AK111" s="1008"/>
      <c r="AL111" s="1008"/>
      <c r="AM111" s="1008"/>
      <c r="AN111" s="1008"/>
      <c r="AO111" s="1008"/>
      <c r="AP111" s="1008"/>
      <c r="AQ111" s="1008"/>
    </row>
    <row r="112" spans="21:43">
      <c r="U112" s="1008"/>
      <c r="V112" s="1008"/>
      <c r="W112" s="1008"/>
      <c r="X112" s="1008"/>
      <c r="Y112" s="1008"/>
      <c r="Z112" s="1008"/>
      <c r="AA112" s="1008"/>
      <c r="AB112" s="1008"/>
      <c r="AC112" s="1008"/>
      <c r="AD112" s="1008"/>
      <c r="AE112" s="1008"/>
      <c r="AF112" s="1008"/>
      <c r="AG112" s="1008"/>
      <c r="AH112" s="1008"/>
      <c r="AI112" s="1008"/>
      <c r="AJ112" s="1008"/>
      <c r="AK112" s="1008"/>
      <c r="AL112" s="1008"/>
      <c r="AM112" s="1008"/>
      <c r="AN112" s="1008"/>
      <c r="AO112" s="1008"/>
      <c r="AP112" s="1008"/>
      <c r="AQ112" s="1008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18" style="383" customWidth="1"/>
    <col min="2" max="12" width="6.7109375" style="383" customWidth="1"/>
    <col min="13" max="18" width="6.42578125" style="383" customWidth="1"/>
    <col min="19" max="16384" width="9.140625" style="383"/>
  </cols>
  <sheetData>
    <row r="1" spans="1:18" s="82" customFormat="1" ht="17.25" customHeight="1">
      <c r="A1" s="298" t="s">
        <v>618</v>
      </c>
      <c r="B1" s="303"/>
      <c r="C1" s="303"/>
      <c r="D1" s="303"/>
      <c r="E1" s="134"/>
      <c r="F1" s="134"/>
      <c r="G1" s="134"/>
      <c r="H1" s="134"/>
      <c r="I1" s="134"/>
    </row>
    <row r="2" spans="1:18" ht="17.25" customHeight="1" thickBot="1">
      <c r="A2" s="701" t="s">
        <v>329</v>
      </c>
      <c r="B2" s="379"/>
      <c r="C2" s="379"/>
    </row>
    <row r="3" spans="1:18" ht="24" customHeight="1">
      <c r="A3" s="1596" t="s">
        <v>325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793</v>
      </c>
      <c r="N3" s="1602"/>
      <c r="O3" s="1603" t="s">
        <v>794</v>
      </c>
      <c r="P3" s="1609"/>
      <c r="Q3" s="1610" t="s">
        <v>882</v>
      </c>
      <c r="R3" s="1606"/>
    </row>
    <row r="4" spans="1:18" ht="17.25" customHeight="1" thickBot="1">
      <c r="A4" s="1597"/>
      <c r="B4" s="1297" t="s">
        <v>12</v>
      </c>
      <c r="C4" s="1298" t="s">
        <v>13</v>
      </c>
      <c r="D4" s="1298" t="s">
        <v>14</v>
      </c>
      <c r="E4" s="1298" t="s">
        <v>15</v>
      </c>
      <c r="F4" s="1298" t="s">
        <v>16</v>
      </c>
      <c r="G4" s="1298" t="s">
        <v>17</v>
      </c>
      <c r="H4" s="1298" t="s">
        <v>18</v>
      </c>
      <c r="I4" s="1298" t="s">
        <v>19</v>
      </c>
      <c r="J4" s="1298" t="s">
        <v>20</v>
      </c>
      <c r="K4" s="1299" t="s">
        <v>21</v>
      </c>
      <c r="L4" s="1300" t="s">
        <v>244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18" ht="17.25" customHeight="1">
      <c r="A5" s="361" t="s">
        <v>26</v>
      </c>
      <c r="B5" s="705">
        <v>86767</v>
      </c>
      <c r="C5" s="704">
        <v>83741</v>
      </c>
      <c r="D5" s="704">
        <v>78630</v>
      </c>
      <c r="E5" s="704">
        <v>74789</v>
      </c>
      <c r="F5" s="704">
        <v>73229</v>
      </c>
      <c r="G5" s="704">
        <v>69664</v>
      </c>
      <c r="H5" s="704">
        <v>61613</v>
      </c>
      <c r="I5" s="704">
        <v>57111</v>
      </c>
      <c r="J5" s="704">
        <v>52528</v>
      </c>
      <c r="K5" s="704">
        <v>52315</v>
      </c>
      <c r="L5" s="706">
        <v>52383</v>
      </c>
      <c r="M5" s="879">
        <f>L5-K5</f>
        <v>68</v>
      </c>
      <c r="N5" s="880">
        <f>L5/K5-1</f>
        <v>1.2998184077224195E-3</v>
      </c>
      <c r="O5" s="881">
        <f>L5-G5</f>
        <v>-17281</v>
      </c>
      <c r="P5" s="882">
        <f>L5/G5-1</f>
        <v>-0.24806212677997241</v>
      </c>
      <c r="Q5" s="883">
        <f>L5-B5</f>
        <v>-34384</v>
      </c>
      <c r="R5" s="884">
        <f>L5/B5-1</f>
        <v>-0.39627969158781562</v>
      </c>
    </row>
    <row r="6" spans="1:18" ht="17.25" customHeight="1">
      <c r="A6" s="369" t="s">
        <v>27</v>
      </c>
      <c r="B6" s="707">
        <v>9935</v>
      </c>
      <c r="C6" s="392">
        <v>9367</v>
      </c>
      <c r="D6" s="392">
        <v>8867</v>
      </c>
      <c r="E6" s="392">
        <v>8205</v>
      </c>
      <c r="F6" s="392">
        <v>7997</v>
      </c>
      <c r="G6" s="392">
        <v>7533</v>
      </c>
      <c r="H6" s="392">
        <v>6752</v>
      </c>
      <c r="I6" s="392">
        <v>6375</v>
      </c>
      <c r="J6" s="392">
        <v>5952</v>
      </c>
      <c r="K6" s="392">
        <v>5825</v>
      </c>
      <c r="L6" s="708">
        <v>6114</v>
      </c>
      <c r="M6" s="885">
        <f t="shared" ref="M6:M19" si="0">L6-K6</f>
        <v>289</v>
      </c>
      <c r="N6" s="886">
        <f t="shared" ref="N6:N19" si="1">L6/K6-1</f>
        <v>4.9613733905579327E-2</v>
      </c>
      <c r="O6" s="887">
        <f t="shared" ref="O6:O19" si="2">L6-G6</f>
        <v>-1419</v>
      </c>
      <c r="P6" s="888">
        <f t="shared" ref="P6:P19" si="3">L6/G6-1</f>
        <v>-0.18837116686579047</v>
      </c>
      <c r="Q6" s="889">
        <f t="shared" ref="Q6:Q19" si="4">L6-B6</f>
        <v>-3821</v>
      </c>
      <c r="R6" s="890">
        <f t="shared" ref="R6:R19" si="5">L6/B6-1</f>
        <v>-0.38459989934574734</v>
      </c>
    </row>
    <row r="7" spans="1:18" ht="17.25" customHeight="1">
      <c r="A7" s="369" t="s">
        <v>28</v>
      </c>
      <c r="B7" s="707">
        <v>7493</v>
      </c>
      <c r="C7" s="392">
        <v>7300</v>
      </c>
      <c r="D7" s="392">
        <v>7150</v>
      </c>
      <c r="E7" s="392">
        <v>6741</v>
      </c>
      <c r="F7" s="392">
        <v>6445</v>
      </c>
      <c r="G7" s="392">
        <v>6224</v>
      </c>
      <c r="H7" s="392">
        <v>5584</v>
      </c>
      <c r="I7" s="392">
        <v>5187</v>
      </c>
      <c r="J7" s="392">
        <v>4827</v>
      </c>
      <c r="K7" s="392">
        <v>4875</v>
      </c>
      <c r="L7" s="708">
        <v>4789</v>
      </c>
      <c r="M7" s="885">
        <f t="shared" si="0"/>
        <v>-86</v>
      </c>
      <c r="N7" s="886">
        <f t="shared" si="1"/>
        <v>-1.7641025641025654E-2</v>
      </c>
      <c r="O7" s="887">
        <f t="shared" si="2"/>
        <v>-1435</v>
      </c>
      <c r="P7" s="888">
        <f t="shared" si="3"/>
        <v>-0.23055912596401029</v>
      </c>
      <c r="Q7" s="889">
        <f t="shared" si="4"/>
        <v>-2704</v>
      </c>
      <c r="R7" s="890">
        <f t="shared" si="5"/>
        <v>-0.36087014546910445</v>
      </c>
    </row>
    <row r="8" spans="1:18" ht="17.25" customHeight="1">
      <c r="A8" s="369" t="s">
        <v>29</v>
      </c>
      <c r="B8" s="707">
        <v>5520</v>
      </c>
      <c r="C8" s="392">
        <v>5662</v>
      </c>
      <c r="D8" s="392">
        <v>5401</v>
      </c>
      <c r="E8" s="392">
        <v>5018</v>
      </c>
      <c r="F8" s="392">
        <v>5007</v>
      </c>
      <c r="G8" s="392">
        <v>4820</v>
      </c>
      <c r="H8" s="392">
        <v>4148</v>
      </c>
      <c r="I8" s="392">
        <v>3840</v>
      </c>
      <c r="J8" s="392">
        <v>3556</v>
      </c>
      <c r="K8" s="392">
        <v>3584</v>
      </c>
      <c r="L8" s="708">
        <v>3534</v>
      </c>
      <c r="M8" s="885">
        <f t="shared" si="0"/>
        <v>-50</v>
      </c>
      <c r="N8" s="886">
        <f t="shared" si="1"/>
        <v>-1.3950892857142905E-2</v>
      </c>
      <c r="O8" s="887">
        <f t="shared" si="2"/>
        <v>-1286</v>
      </c>
      <c r="P8" s="888">
        <f t="shared" si="3"/>
        <v>-0.26680497925311208</v>
      </c>
      <c r="Q8" s="889">
        <f t="shared" si="4"/>
        <v>-1986</v>
      </c>
      <c r="R8" s="890">
        <f t="shared" si="5"/>
        <v>-0.35978260869565215</v>
      </c>
    </row>
    <row r="9" spans="1:18" ht="17.25" customHeight="1">
      <c r="A9" s="369" t="s">
        <v>30</v>
      </c>
      <c r="B9" s="707">
        <v>4452</v>
      </c>
      <c r="C9" s="392">
        <v>4299</v>
      </c>
      <c r="D9" s="392">
        <v>4280</v>
      </c>
      <c r="E9" s="392">
        <v>3700</v>
      </c>
      <c r="F9" s="392">
        <v>3780</v>
      </c>
      <c r="G9" s="392">
        <v>3633</v>
      </c>
      <c r="H9" s="392">
        <v>3331</v>
      </c>
      <c r="I9" s="392">
        <v>2918</v>
      </c>
      <c r="J9" s="392">
        <v>2752</v>
      </c>
      <c r="K9" s="392">
        <v>2742</v>
      </c>
      <c r="L9" s="708">
        <v>2847</v>
      </c>
      <c r="M9" s="885">
        <f t="shared" si="0"/>
        <v>105</v>
      </c>
      <c r="N9" s="886">
        <f t="shared" si="1"/>
        <v>3.8293216630197024E-2</v>
      </c>
      <c r="O9" s="887">
        <f t="shared" si="2"/>
        <v>-786</v>
      </c>
      <c r="P9" s="888">
        <f t="shared" si="3"/>
        <v>-0.21635012386457475</v>
      </c>
      <c r="Q9" s="889">
        <f t="shared" si="4"/>
        <v>-1605</v>
      </c>
      <c r="R9" s="890">
        <f t="shared" si="5"/>
        <v>-0.36051212938005395</v>
      </c>
    </row>
    <row r="10" spans="1:18" ht="17.25" customHeight="1">
      <c r="A10" s="369" t="s">
        <v>31</v>
      </c>
      <c r="B10" s="707">
        <v>2326</v>
      </c>
      <c r="C10" s="392">
        <v>2341</v>
      </c>
      <c r="D10" s="392">
        <v>1871</v>
      </c>
      <c r="E10" s="392">
        <v>1879</v>
      </c>
      <c r="F10" s="392">
        <v>1839</v>
      </c>
      <c r="G10" s="392">
        <v>1772</v>
      </c>
      <c r="H10" s="392">
        <v>1598</v>
      </c>
      <c r="I10" s="392">
        <v>1314</v>
      </c>
      <c r="J10" s="392">
        <v>1180</v>
      </c>
      <c r="K10" s="392">
        <v>1272</v>
      </c>
      <c r="L10" s="708">
        <v>1178</v>
      </c>
      <c r="M10" s="885">
        <f t="shared" si="0"/>
        <v>-94</v>
      </c>
      <c r="N10" s="886">
        <f t="shared" si="1"/>
        <v>-7.3899371069182429E-2</v>
      </c>
      <c r="O10" s="887">
        <f t="shared" si="2"/>
        <v>-594</v>
      </c>
      <c r="P10" s="888">
        <f t="shared" si="3"/>
        <v>-0.33521444695259595</v>
      </c>
      <c r="Q10" s="889">
        <f t="shared" si="4"/>
        <v>-1148</v>
      </c>
      <c r="R10" s="890">
        <f t="shared" si="5"/>
        <v>-0.49355116079105765</v>
      </c>
    </row>
    <row r="11" spans="1:18" ht="17.25" customHeight="1">
      <c r="A11" s="369" t="s">
        <v>32</v>
      </c>
      <c r="B11" s="707">
        <v>6427</v>
      </c>
      <c r="C11" s="392">
        <v>6392</v>
      </c>
      <c r="D11" s="392">
        <v>5964</v>
      </c>
      <c r="E11" s="392">
        <v>5725</v>
      </c>
      <c r="F11" s="392">
        <v>5361</v>
      </c>
      <c r="G11" s="392">
        <v>5193</v>
      </c>
      <c r="H11" s="392">
        <v>4491</v>
      </c>
      <c r="I11" s="392">
        <v>4130</v>
      </c>
      <c r="J11" s="392">
        <v>3781</v>
      </c>
      <c r="K11" s="392">
        <v>3867</v>
      </c>
      <c r="L11" s="708">
        <v>3810</v>
      </c>
      <c r="M11" s="885">
        <f t="shared" si="0"/>
        <v>-57</v>
      </c>
      <c r="N11" s="886">
        <f t="shared" si="1"/>
        <v>-1.4740108611326574E-2</v>
      </c>
      <c r="O11" s="887">
        <f t="shared" si="2"/>
        <v>-1383</v>
      </c>
      <c r="P11" s="888">
        <f t="shared" si="3"/>
        <v>-0.26632004621606009</v>
      </c>
      <c r="Q11" s="889">
        <f t="shared" si="4"/>
        <v>-2617</v>
      </c>
      <c r="R11" s="890">
        <f t="shared" si="5"/>
        <v>-0.40718842383693787</v>
      </c>
    </row>
    <row r="12" spans="1:18" ht="17.25" customHeight="1">
      <c r="A12" s="369" t="s">
        <v>33</v>
      </c>
      <c r="B12" s="707">
        <v>3431</v>
      </c>
      <c r="C12" s="392">
        <v>3393</v>
      </c>
      <c r="D12" s="392">
        <v>3184</v>
      </c>
      <c r="E12" s="392">
        <v>2783</v>
      </c>
      <c r="F12" s="392">
        <v>2570</v>
      </c>
      <c r="G12" s="392">
        <v>2414</v>
      </c>
      <c r="H12" s="392">
        <v>2271</v>
      </c>
      <c r="I12" s="392">
        <v>2173</v>
      </c>
      <c r="J12" s="392">
        <v>2023</v>
      </c>
      <c r="K12" s="392">
        <v>1987</v>
      </c>
      <c r="L12" s="708">
        <v>2096</v>
      </c>
      <c r="M12" s="885">
        <f t="shared" si="0"/>
        <v>109</v>
      </c>
      <c r="N12" s="886">
        <f t="shared" si="1"/>
        <v>5.4856567689984814E-2</v>
      </c>
      <c r="O12" s="887">
        <f t="shared" si="2"/>
        <v>-318</v>
      </c>
      <c r="P12" s="888">
        <f t="shared" si="3"/>
        <v>-0.13173156586578294</v>
      </c>
      <c r="Q12" s="889">
        <f t="shared" si="4"/>
        <v>-1335</v>
      </c>
      <c r="R12" s="890">
        <f t="shared" si="5"/>
        <v>-0.38909938793354704</v>
      </c>
    </row>
    <row r="13" spans="1:18" ht="17.25" customHeight="1">
      <c r="A13" s="369" t="s">
        <v>34</v>
      </c>
      <c r="B13" s="707">
        <v>4875</v>
      </c>
      <c r="C13" s="392">
        <v>4787</v>
      </c>
      <c r="D13" s="392">
        <v>4504</v>
      </c>
      <c r="E13" s="392">
        <v>4716</v>
      </c>
      <c r="F13" s="392">
        <v>4546</v>
      </c>
      <c r="G13" s="392">
        <v>4377</v>
      </c>
      <c r="H13" s="392">
        <v>3634</v>
      </c>
      <c r="I13" s="392">
        <v>3721</v>
      </c>
      <c r="J13" s="392">
        <v>3210</v>
      </c>
      <c r="K13" s="392">
        <v>3223</v>
      </c>
      <c r="L13" s="708">
        <v>3287</v>
      </c>
      <c r="M13" s="885">
        <f t="shared" si="0"/>
        <v>64</v>
      </c>
      <c r="N13" s="886">
        <f t="shared" si="1"/>
        <v>1.9857275829971988E-2</v>
      </c>
      <c r="O13" s="887">
        <f t="shared" si="2"/>
        <v>-1090</v>
      </c>
      <c r="P13" s="888">
        <f t="shared" si="3"/>
        <v>-0.24902901530728805</v>
      </c>
      <c r="Q13" s="889">
        <f t="shared" si="4"/>
        <v>-1588</v>
      </c>
      <c r="R13" s="890">
        <f t="shared" si="5"/>
        <v>-0.32574358974358975</v>
      </c>
    </row>
    <row r="14" spans="1:18" ht="17.25" customHeight="1">
      <c r="A14" s="369" t="s">
        <v>35</v>
      </c>
      <c r="B14" s="707">
        <v>4334</v>
      </c>
      <c r="C14" s="392">
        <v>4192</v>
      </c>
      <c r="D14" s="392">
        <v>4064</v>
      </c>
      <c r="E14" s="392">
        <v>3948</v>
      </c>
      <c r="F14" s="392">
        <v>3878</v>
      </c>
      <c r="G14" s="392">
        <v>3746</v>
      </c>
      <c r="H14" s="392">
        <v>3342</v>
      </c>
      <c r="I14" s="392">
        <v>2970</v>
      </c>
      <c r="J14" s="392">
        <v>2784</v>
      </c>
      <c r="K14" s="392">
        <v>2837</v>
      </c>
      <c r="L14" s="708">
        <v>2830</v>
      </c>
      <c r="M14" s="885">
        <f t="shared" si="0"/>
        <v>-7</v>
      </c>
      <c r="N14" s="886">
        <f t="shared" si="1"/>
        <v>-2.467395135706707E-3</v>
      </c>
      <c r="O14" s="887">
        <f t="shared" si="2"/>
        <v>-916</v>
      </c>
      <c r="P14" s="888">
        <f t="shared" si="3"/>
        <v>-0.24452749599572876</v>
      </c>
      <c r="Q14" s="889">
        <f t="shared" si="4"/>
        <v>-1504</v>
      </c>
      <c r="R14" s="890">
        <f t="shared" si="5"/>
        <v>-0.34702353484079373</v>
      </c>
    </row>
    <row r="15" spans="1:18" ht="17.25" customHeight="1">
      <c r="A15" s="369" t="s">
        <v>36</v>
      </c>
      <c r="B15" s="707">
        <v>4723</v>
      </c>
      <c r="C15" s="392">
        <v>4580</v>
      </c>
      <c r="D15" s="392">
        <v>4643</v>
      </c>
      <c r="E15" s="392">
        <v>4193</v>
      </c>
      <c r="F15" s="392">
        <v>4278</v>
      </c>
      <c r="G15" s="392">
        <v>4021</v>
      </c>
      <c r="H15" s="392">
        <v>3491</v>
      </c>
      <c r="I15" s="392">
        <v>3233</v>
      </c>
      <c r="J15" s="392">
        <v>3129</v>
      </c>
      <c r="K15" s="392">
        <v>3007</v>
      </c>
      <c r="L15" s="708">
        <v>2906</v>
      </c>
      <c r="M15" s="885">
        <f t="shared" si="0"/>
        <v>-101</v>
      </c>
      <c r="N15" s="886">
        <f t="shared" si="1"/>
        <v>-3.3588293980711725E-2</v>
      </c>
      <c r="O15" s="887">
        <f t="shared" si="2"/>
        <v>-1115</v>
      </c>
      <c r="P15" s="888">
        <f t="shared" si="3"/>
        <v>-0.27729420542153693</v>
      </c>
      <c r="Q15" s="889">
        <f t="shared" si="4"/>
        <v>-1817</v>
      </c>
      <c r="R15" s="890">
        <f t="shared" si="5"/>
        <v>-0.38471310607664622</v>
      </c>
    </row>
    <row r="16" spans="1:18" ht="17.25" customHeight="1">
      <c r="A16" s="369" t="s">
        <v>37</v>
      </c>
      <c r="B16" s="707">
        <v>10262</v>
      </c>
      <c r="C16" s="392">
        <v>9672</v>
      </c>
      <c r="D16" s="392">
        <v>8890</v>
      </c>
      <c r="E16" s="392">
        <v>8786</v>
      </c>
      <c r="F16" s="392">
        <v>8599</v>
      </c>
      <c r="G16" s="392">
        <v>8106</v>
      </c>
      <c r="H16" s="392">
        <v>7154</v>
      </c>
      <c r="I16" s="392">
        <v>6545</v>
      </c>
      <c r="J16" s="392">
        <v>5984</v>
      </c>
      <c r="K16" s="392">
        <v>5942</v>
      </c>
      <c r="L16" s="708">
        <v>5862</v>
      </c>
      <c r="M16" s="885">
        <f t="shared" si="0"/>
        <v>-80</v>
      </c>
      <c r="N16" s="886">
        <f t="shared" si="1"/>
        <v>-1.3463480309660047E-2</v>
      </c>
      <c r="O16" s="887">
        <f t="shared" si="2"/>
        <v>-2244</v>
      </c>
      <c r="P16" s="888">
        <f t="shared" si="3"/>
        <v>-0.2768319763138416</v>
      </c>
      <c r="Q16" s="889">
        <f t="shared" si="4"/>
        <v>-4400</v>
      </c>
      <c r="R16" s="890">
        <f t="shared" si="5"/>
        <v>-0.42876632235431689</v>
      </c>
    </row>
    <row r="17" spans="1:18" ht="17.25" customHeight="1">
      <c r="A17" s="369" t="s">
        <v>38</v>
      </c>
      <c r="B17" s="707">
        <v>5544</v>
      </c>
      <c r="C17" s="392">
        <v>5178</v>
      </c>
      <c r="D17" s="392">
        <v>4743</v>
      </c>
      <c r="E17" s="392">
        <v>4849</v>
      </c>
      <c r="F17" s="392">
        <v>4525</v>
      </c>
      <c r="G17" s="392">
        <v>4433</v>
      </c>
      <c r="H17" s="392">
        <v>4093</v>
      </c>
      <c r="I17" s="392">
        <v>3762</v>
      </c>
      <c r="J17" s="392">
        <v>3578</v>
      </c>
      <c r="K17" s="392">
        <v>3624</v>
      </c>
      <c r="L17" s="708">
        <v>3581</v>
      </c>
      <c r="M17" s="885">
        <f t="shared" si="0"/>
        <v>-43</v>
      </c>
      <c r="N17" s="886">
        <f t="shared" si="1"/>
        <v>-1.1865342163355441E-2</v>
      </c>
      <c r="O17" s="887">
        <f t="shared" si="2"/>
        <v>-852</v>
      </c>
      <c r="P17" s="888">
        <f t="shared" si="3"/>
        <v>-0.19219490187232124</v>
      </c>
      <c r="Q17" s="889">
        <f t="shared" si="4"/>
        <v>-1963</v>
      </c>
      <c r="R17" s="890">
        <f t="shared" si="5"/>
        <v>-0.3540764790764791</v>
      </c>
    </row>
    <row r="18" spans="1:18" ht="17.25" customHeight="1">
      <c r="A18" s="369" t="s">
        <v>39</v>
      </c>
      <c r="B18" s="707">
        <v>5801</v>
      </c>
      <c r="C18" s="392">
        <v>5750</v>
      </c>
      <c r="D18" s="392">
        <v>4717</v>
      </c>
      <c r="E18" s="392">
        <v>5009</v>
      </c>
      <c r="F18" s="392">
        <v>5013</v>
      </c>
      <c r="G18" s="392">
        <v>4712</v>
      </c>
      <c r="H18" s="392">
        <v>3988</v>
      </c>
      <c r="I18" s="392">
        <v>3615</v>
      </c>
      <c r="J18" s="392">
        <v>3331</v>
      </c>
      <c r="K18" s="392">
        <v>3257</v>
      </c>
      <c r="L18" s="708">
        <v>3339</v>
      </c>
      <c r="M18" s="885">
        <f t="shared" si="0"/>
        <v>82</v>
      </c>
      <c r="N18" s="886">
        <f t="shared" si="1"/>
        <v>2.5176542830825932E-2</v>
      </c>
      <c r="O18" s="887">
        <f t="shared" si="2"/>
        <v>-1373</v>
      </c>
      <c r="P18" s="888">
        <f t="shared" si="3"/>
        <v>-0.29138370118845502</v>
      </c>
      <c r="Q18" s="889">
        <f t="shared" si="4"/>
        <v>-2462</v>
      </c>
      <c r="R18" s="890">
        <f t="shared" si="5"/>
        <v>-0.42440958455438715</v>
      </c>
    </row>
    <row r="19" spans="1:18" ht="17.25" customHeight="1" thickBot="1">
      <c r="A19" s="362" t="s">
        <v>40</v>
      </c>
      <c r="B19" s="709">
        <v>11644</v>
      </c>
      <c r="C19" s="427">
        <v>10828</v>
      </c>
      <c r="D19" s="427">
        <v>10352</v>
      </c>
      <c r="E19" s="427">
        <v>9237</v>
      </c>
      <c r="F19" s="427">
        <v>9391</v>
      </c>
      <c r="G19" s="427">
        <v>8680</v>
      </c>
      <c r="H19" s="427">
        <v>7736</v>
      </c>
      <c r="I19" s="427">
        <v>7328</v>
      </c>
      <c r="J19" s="427">
        <v>6441</v>
      </c>
      <c r="K19" s="427">
        <v>6273</v>
      </c>
      <c r="L19" s="710">
        <v>6210</v>
      </c>
      <c r="M19" s="891">
        <f t="shared" si="0"/>
        <v>-63</v>
      </c>
      <c r="N19" s="892">
        <f t="shared" si="1"/>
        <v>-1.0043041606886627E-2</v>
      </c>
      <c r="O19" s="893">
        <f t="shared" si="2"/>
        <v>-2470</v>
      </c>
      <c r="P19" s="894">
        <f t="shared" si="3"/>
        <v>-0.28456221198156684</v>
      </c>
      <c r="Q19" s="895">
        <f t="shared" si="4"/>
        <v>-5434</v>
      </c>
      <c r="R19" s="896">
        <f t="shared" si="5"/>
        <v>-0.46667811748540022</v>
      </c>
    </row>
    <row r="20" spans="1:18" s="52" customFormat="1" ht="17.25" customHeight="1">
      <c r="A20" s="209" t="s">
        <v>797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>
      <c r="A21" s="439" t="s">
        <v>800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mergeCells count="5">
    <mergeCell ref="A3:A4"/>
    <mergeCell ref="B3:L3"/>
    <mergeCell ref="M3:N3"/>
    <mergeCell ref="O3:P3"/>
    <mergeCell ref="Q3:R3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S27"/>
  <sheetViews>
    <sheetView zoomScaleNormal="100" workbookViewId="0"/>
  </sheetViews>
  <sheetFormatPr defaultRowHeight="15"/>
  <cols>
    <col min="1" max="1" width="12.85546875" customWidth="1"/>
    <col min="2" max="2" width="6.5703125" style="383" customWidth="1"/>
    <col min="3" max="6" width="6.42578125" customWidth="1"/>
    <col min="7" max="8" width="7.140625" customWidth="1"/>
    <col min="9" max="9" width="7.140625" style="383" customWidth="1"/>
    <col min="10" max="12" width="7.140625" customWidth="1"/>
    <col min="13" max="13" width="7.140625" style="383" customWidth="1"/>
    <col min="14" max="16" width="7.140625" customWidth="1"/>
    <col min="17" max="17" width="7.140625" style="383" customWidth="1"/>
    <col min="18" max="18" width="7.140625" customWidth="1"/>
    <col min="19" max="19" width="7.5703125" customWidth="1"/>
  </cols>
  <sheetData>
    <row r="1" spans="1:19" s="82" customFormat="1" ht="17.25" customHeight="1">
      <c r="A1" s="438" t="s">
        <v>619</v>
      </c>
      <c r="B1" s="438"/>
    </row>
    <row r="2" spans="1:19" s="3" customFormat="1" ht="17.25" customHeight="1" thickBot="1">
      <c r="A2" s="701" t="s">
        <v>572</v>
      </c>
      <c r="B2" s="379"/>
      <c r="I2" s="379"/>
      <c r="L2" s="3" t="s">
        <v>0</v>
      </c>
      <c r="M2" s="379"/>
      <c r="Q2" s="379"/>
    </row>
    <row r="3" spans="1:19" ht="17.25" customHeight="1">
      <c r="A3" s="1499" t="s">
        <v>334</v>
      </c>
      <c r="B3" s="1500"/>
      <c r="C3" s="1582" t="s">
        <v>330</v>
      </c>
      <c r="D3" s="1583"/>
      <c r="E3" s="1584"/>
      <c r="F3" s="1818" t="s">
        <v>802</v>
      </c>
      <c r="G3" s="1812" t="s">
        <v>353</v>
      </c>
      <c r="H3" s="1583"/>
      <c r="I3" s="1583"/>
      <c r="J3" s="1584"/>
      <c r="K3" s="1582" t="s">
        <v>451</v>
      </c>
      <c r="L3" s="1583"/>
      <c r="M3" s="1583"/>
      <c r="N3" s="1584"/>
      <c r="O3" s="1582" t="s">
        <v>936</v>
      </c>
      <c r="P3" s="1583"/>
      <c r="Q3" s="1583"/>
      <c r="R3" s="1584"/>
    </row>
    <row r="4" spans="1:19" ht="17.25" customHeight="1">
      <c r="A4" s="1501"/>
      <c r="B4" s="1502"/>
      <c r="C4" s="1822" t="s">
        <v>71</v>
      </c>
      <c r="D4" s="1570" t="s">
        <v>7</v>
      </c>
      <c r="E4" s="1611"/>
      <c r="F4" s="1819"/>
      <c r="G4" s="1682" t="s">
        <v>5</v>
      </c>
      <c r="H4" s="1640" t="s">
        <v>7</v>
      </c>
      <c r="I4" s="1651"/>
      <c r="J4" s="1645"/>
      <c r="K4" s="1650" t="s">
        <v>5</v>
      </c>
      <c r="L4" s="1640" t="s">
        <v>7</v>
      </c>
      <c r="M4" s="1651"/>
      <c r="N4" s="1645"/>
      <c r="O4" s="1650" t="s">
        <v>5</v>
      </c>
      <c r="P4" s="1640" t="s">
        <v>7</v>
      </c>
      <c r="Q4" s="1651"/>
      <c r="R4" s="1645"/>
    </row>
    <row r="5" spans="1:19" ht="17.25" customHeight="1">
      <c r="A5" s="1501"/>
      <c r="B5" s="1502"/>
      <c r="C5" s="1823"/>
      <c r="D5" s="1637" t="s">
        <v>505</v>
      </c>
      <c r="E5" s="1680" t="s">
        <v>801</v>
      </c>
      <c r="F5" s="1819"/>
      <c r="G5" s="1648"/>
      <c r="H5" s="1553" t="s">
        <v>8</v>
      </c>
      <c r="I5" s="1553" t="s">
        <v>505</v>
      </c>
      <c r="J5" s="1680" t="s">
        <v>504</v>
      </c>
      <c r="K5" s="1676"/>
      <c r="L5" s="1553" t="s">
        <v>8</v>
      </c>
      <c r="M5" s="1553" t="s">
        <v>505</v>
      </c>
      <c r="N5" s="1680" t="s">
        <v>504</v>
      </c>
      <c r="O5" s="1676"/>
      <c r="P5" s="1553" t="s">
        <v>8</v>
      </c>
      <c r="Q5" s="1553" t="s">
        <v>505</v>
      </c>
      <c r="R5" s="1680" t="s">
        <v>504</v>
      </c>
    </row>
    <row r="6" spans="1:19" ht="17.25" customHeight="1" thickBot="1">
      <c r="A6" s="1503"/>
      <c r="B6" s="1504"/>
      <c r="C6" s="1550"/>
      <c r="D6" s="1821"/>
      <c r="E6" s="1681"/>
      <c r="F6" s="1820"/>
      <c r="G6" s="1683"/>
      <c r="H6" s="1554"/>
      <c r="I6" s="1554"/>
      <c r="J6" s="1681"/>
      <c r="K6" s="1677"/>
      <c r="L6" s="1554"/>
      <c r="M6" s="1554"/>
      <c r="N6" s="1681"/>
      <c r="O6" s="1677"/>
      <c r="P6" s="1554"/>
      <c r="Q6" s="1554"/>
      <c r="R6" s="1681"/>
    </row>
    <row r="7" spans="1:19" s="87" customFormat="1" ht="17.25" customHeight="1">
      <c r="A7" s="1505" t="s">
        <v>13</v>
      </c>
      <c r="B7" s="1506"/>
      <c r="C7" s="381">
        <v>541</v>
      </c>
      <c r="D7" s="380">
        <v>536</v>
      </c>
      <c r="E7" s="472">
        <v>30</v>
      </c>
      <c r="F7" s="83">
        <v>5682</v>
      </c>
      <c r="G7" s="86">
        <v>116401</v>
      </c>
      <c r="H7" s="380">
        <v>40248</v>
      </c>
      <c r="I7" s="463">
        <v>115063</v>
      </c>
      <c r="J7" s="404">
        <v>126</v>
      </c>
      <c r="K7" s="85">
        <v>40429</v>
      </c>
      <c r="L7" s="380">
        <v>14074</v>
      </c>
      <c r="M7" s="463">
        <v>39898</v>
      </c>
      <c r="N7" s="404">
        <v>97</v>
      </c>
      <c r="O7" s="85">
        <v>31552</v>
      </c>
      <c r="P7" s="729">
        <v>11262</v>
      </c>
      <c r="Q7" s="463">
        <v>31082</v>
      </c>
      <c r="R7" s="472">
        <v>90</v>
      </c>
    </row>
    <row r="8" spans="1:19" s="87" customFormat="1" ht="17.25" customHeight="1">
      <c r="A8" s="1505" t="s">
        <v>14</v>
      </c>
      <c r="B8" s="1506"/>
      <c r="C8" s="381">
        <v>539</v>
      </c>
      <c r="D8" s="380">
        <v>534</v>
      </c>
      <c r="E8" s="472">
        <v>28</v>
      </c>
      <c r="F8" s="83">
        <v>5497</v>
      </c>
      <c r="G8" s="86">
        <v>113609</v>
      </c>
      <c r="H8" s="380">
        <v>38324</v>
      </c>
      <c r="I8" s="463">
        <v>112230</v>
      </c>
      <c r="J8" s="472">
        <v>273</v>
      </c>
      <c r="K8" s="85">
        <v>40429</v>
      </c>
      <c r="L8" s="380">
        <v>13879</v>
      </c>
      <c r="M8" s="463">
        <v>39906</v>
      </c>
      <c r="N8" s="472">
        <v>251</v>
      </c>
      <c r="O8" s="85">
        <v>27881</v>
      </c>
      <c r="P8" s="729">
        <v>9634</v>
      </c>
      <c r="Q8" s="463">
        <v>27558</v>
      </c>
      <c r="R8" s="472">
        <v>180</v>
      </c>
    </row>
    <row r="9" spans="1:19" s="87" customFormat="1" ht="17.25" customHeight="1">
      <c r="A9" s="1505" t="s">
        <v>15</v>
      </c>
      <c r="B9" s="1506"/>
      <c r="C9" s="381">
        <v>533</v>
      </c>
      <c r="D9" s="380">
        <v>528</v>
      </c>
      <c r="E9" s="472">
        <v>30</v>
      </c>
      <c r="F9" s="83">
        <v>5389</v>
      </c>
      <c r="G9" s="86">
        <v>108529</v>
      </c>
      <c r="H9" s="380">
        <v>36139</v>
      </c>
      <c r="I9" s="463">
        <v>107036</v>
      </c>
      <c r="J9" s="472">
        <v>429</v>
      </c>
      <c r="K9" s="85">
        <v>35985</v>
      </c>
      <c r="L9" s="380">
        <v>12339</v>
      </c>
      <c r="M9" s="463">
        <v>35434</v>
      </c>
      <c r="N9" s="472">
        <v>374</v>
      </c>
      <c r="O9" s="85">
        <v>28493</v>
      </c>
      <c r="P9" s="729">
        <v>9646</v>
      </c>
      <c r="Q9" s="463">
        <v>27972</v>
      </c>
      <c r="R9" s="472">
        <v>245</v>
      </c>
    </row>
    <row r="10" spans="1:19" s="87" customFormat="1" ht="17.25" customHeight="1">
      <c r="A10" s="1505" t="s">
        <v>16</v>
      </c>
      <c r="B10" s="1506"/>
      <c r="C10" s="381">
        <v>525</v>
      </c>
      <c r="D10" s="380">
        <v>520</v>
      </c>
      <c r="E10" s="472">
        <v>30</v>
      </c>
      <c r="F10" s="83">
        <v>5139</v>
      </c>
      <c r="G10" s="86">
        <v>103685</v>
      </c>
      <c r="H10" s="380">
        <v>34492</v>
      </c>
      <c r="I10" s="463">
        <v>102184</v>
      </c>
      <c r="J10" s="472">
        <v>620</v>
      </c>
      <c r="K10" s="85">
        <v>34926</v>
      </c>
      <c r="L10" s="380">
        <v>12271</v>
      </c>
      <c r="M10" s="463">
        <v>34304</v>
      </c>
      <c r="N10" s="472">
        <v>548</v>
      </c>
      <c r="O10" s="85">
        <v>27985</v>
      </c>
      <c r="P10" s="729">
        <v>9138</v>
      </c>
      <c r="Q10" s="463">
        <v>27531</v>
      </c>
      <c r="R10" s="472">
        <v>345</v>
      </c>
    </row>
    <row r="11" spans="1:19" s="87" customFormat="1" ht="17.25" customHeight="1">
      <c r="A11" s="1505" t="s">
        <v>17</v>
      </c>
      <c r="B11" s="1506"/>
      <c r="C11" s="381">
        <v>522</v>
      </c>
      <c r="D11" s="380">
        <v>516</v>
      </c>
      <c r="E11" s="472">
        <v>32</v>
      </c>
      <c r="F11" s="83">
        <v>4928</v>
      </c>
      <c r="G11" s="86">
        <v>100558</v>
      </c>
      <c r="H11" s="380">
        <v>33579</v>
      </c>
      <c r="I11" s="463">
        <v>98892</v>
      </c>
      <c r="J11" s="472">
        <v>850</v>
      </c>
      <c r="K11" s="85">
        <v>34441</v>
      </c>
      <c r="L11" s="380">
        <v>12024</v>
      </c>
      <c r="M11" s="463">
        <v>33818</v>
      </c>
      <c r="N11" s="472">
        <v>746</v>
      </c>
      <c r="O11" s="381">
        <v>25433</v>
      </c>
      <c r="P11" s="729">
        <v>8278</v>
      </c>
      <c r="Q11" s="463">
        <v>24994</v>
      </c>
      <c r="R11" s="472">
        <v>488</v>
      </c>
    </row>
    <row r="12" spans="1:19" s="87" customFormat="1" ht="17.25" customHeight="1">
      <c r="A12" s="1505" t="s">
        <v>18</v>
      </c>
      <c r="B12" s="1506"/>
      <c r="C12" s="381">
        <v>523</v>
      </c>
      <c r="D12" s="380">
        <v>519</v>
      </c>
      <c r="E12" s="472">
        <v>32</v>
      </c>
      <c r="F12" s="83">
        <v>4848</v>
      </c>
      <c r="G12" s="86">
        <v>97491</v>
      </c>
      <c r="H12" s="380">
        <v>32847</v>
      </c>
      <c r="I12" s="463">
        <v>95555</v>
      </c>
      <c r="J12" s="472">
        <v>1174</v>
      </c>
      <c r="K12" s="85">
        <v>33129</v>
      </c>
      <c r="L12" s="380">
        <v>11697</v>
      </c>
      <c r="M12" s="463">
        <v>32433</v>
      </c>
      <c r="N12" s="472">
        <v>1058</v>
      </c>
      <c r="O12" s="381">
        <v>24689</v>
      </c>
      <c r="P12" s="729">
        <v>8233</v>
      </c>
      <c r="Q12" s="463">
        <v>24080</v>
      </c>
      <c r="R12" s="472">
        <v>635</v>
      </c>
    </row>
    <row r="13" spans="1:19" s="87" customFormat="1" ht="17.25" customHeight="1">
      <c r="A13" s="1505" t="s">
        <v>19</v>
      </c>
      <c r="B13" s="1506"/>
      <c r="C13" s="381">
        <v>517</v>
      </c>
      <c r="D13" s="380">
        <v>512</v>
      </c>
      <c r="E13" s="472">
        <v>36</v>
      </c>
      <c r="F13" s="83">
        <v>4790</v>
      </c>
      <c r="G13" s="86">
        <v>94759</v>
      </c>
      <c r="H13" s="380">
        <v>32481</v>
      </c>
      <c r="I13" s="463">
        <v>92759</v>
      </c>
      <c r="J13" s="472">
        <v>1541</v>
      </c>
      <c r="K13" s="381">
        <v>33029</v>
      </c>
      <c r="L13" s="380">
        <v>12127</v>
      </c>
      <c r="M13" s="463">
        <v>32237</v>
      </c>
      <c r="N13" s="472">
        <v>1400</v>
      </c>
      <c r="O13" s="381">
        <v>23642</v>
      </c>
      <c r="P13" s="729">
        <v>7811</v>
      </c>
      <c r="Q13" s="463">
        <v>22929</v>
      </c>
      <c r="R13" s="472">
        <v>848</v>
      </c>
    </row>
    <row r="14" spans="1:19" s="6" customFormat="1" ht="17.25" customHeight="1">
      <c r="A14" s="1505" t="s">
        <v>20</v>
      </c>
      <c r="B14" s="1506"/>
      <c r="C14" s="381">
        <v>515</v>
      </c>
      <c r="D14" s="380">
        <v>510</v>
      </c>
      <c r="E14" s="472">
        <v>38</v>
      </c>
      <c r="F14" s="83">
        <v>4731</v>
      </c>
      <c r="G14" s="377">
        <v>91841</v>
      </c>
      <c r="H14" s="380">
        <v>31799</v>
      </c>
      <c r="I14" s="463">
        <v>89654</v>
      </c>
      <c r="J14" s="472">
        <v>1620</v>
      </c>
      <c r="K14" s="381">
        <v>32010</v>
      </c>
      <c r="L14" s="380">
        <v>11519</v>
      </c>
      <c r="M14" s="463">
        <v>31173</v>
      </c>
      <c r="N14" s="472">
        <v>1420</v>
      </c>
      <c r="O14" s="381">
        <v>22095</v>
      </c>
      <c r="P14" s="729">
        <v>7380</v>
      </c>
      <c r="Q14" s="463">
        <v>21335</v>
      </c>
      <c r="R14" s="472">
        <v>888</v>
      </c>
      <c r="S14" s="87"/>
    </row>
    <row r="15" spans="1:19" s="6" customFormat="1" ht="17.25" customHeight="1">
      <c r="A15" s="1505" t="s">
        <v>21</v>
      </c>
      <c r="B15" s="1506"/>
      <c r="C15" s="381">
        <v>519</v>
      </c>
      <c r="D15" s="380">
        <v>513</v>
      </c>
      <c r="E15" s="472">
        <v>40</v>
      </c>
      <c r="F15" s="83">
        <v>4609</v>
      </c>
      <c r="G15" s="377">
        <v>89467</v>
      </c>
      <c r="H15" s="380">
        <v>30794</v>
      </c>
      <c r="I15" s="463">
        <v>86964</v>
      </c>
      <c r="J15" s="472">
        <v>1744</v>
      </c>
      <c r="K15" s="381">
        <v>31112</v>
      </c>
      <c r="L15" s="380">
        <v>10861</v>
      </c>
      <c r="M15" s="463">
        <v>30177</v>
      </c>
      <c r="N15" s="472">
        <v>1450</v>
      </c>
      <c r="O15" s="381">
        <v>22244</v>
      </c>
      <c r="P15" s="729">
        <v>7752</v>
      </c>
      <c r="Q15" s="463">
        <v>21304</v>
      </c>
      <c r="R15" s="472">
        <v>890</v>
      </c>
      <c r="S15" s="87"/>
    </row>
    <row r="16" spans="1:19" s="6" customFormat="1" ht="17.25" customHeight="1">
      <c r="A16" s="1505" t="s">
        <v>244</v>
      </c>
      <c r="B16" s="1506"/>
      <c r="C16" s="381">
        <v>517</v>
      </c>
      <c r="D16" s="380">
        <v>511</v>
      </c>
      <c r="E16" s="472">
        <v>40</v>
      </c>
      <c r="F16" s="83">
        <v>4504</v>
      </c>
      <c r="G16" s="377">
        <v>87437</v>
      </c>
      <c r="H16" s="380">
        <v>29856</v>
      </c>
      <c r="I16" s="463">
        <v>84864</v>
      </c>
      <c r="J16" s="472">
        <v>1956</v>
      </c>
      <c r="K16" s="381">
        <v>31376</v>
      </c>
      <c r="L16" s="380">
        <v>11086</v>
      </c>
      <c r="M16" s="463">
        <v>30328</v>
      </c>
      <c r="N16" s="472">
        <v>1657</v>
      </c>
      <c r="O16" s="381">
        <v>21917</v>
      </c>
      <c r="P16" s="729">
        <v>7401</v>
      </c>
      <c r="Q16" s="463">
        <v>20902</v>
      </c>
      <c r="R16" s="472">
        <v>1070</v>
      </c>
      <c r="S16" s="87"/>
    </row>
    <row r="17" spans="1:19" s="6" customFormat="1" ht="17.25" customHeight="1" thickBot="1">
      <c r="A17" s="1555" t="s">
        <v>321</v>
      </c>
      <c r="B17" s="1556"/>
      <c r="C17" s="381">
        <v>509</v>
      </c>
      <c r="D17" s="380">
        <v>504</v>
      </c>
      <c r="E17" s="472">
        <v>39</v>
      </c>
      <c r="F17" s="83">
        <v>4491</v>
      </c>
      <c r="G17" s="377">
        <v>86590</v>
      </c>
      <c r="H17" s="380">
        <v>29599</v>
      </c>
      <c r="I17" s="463">
        <v>84002</v>
      </c>
      <c r="J17" s="472">
        <v>1953</v>
      </c>
      <c r="K17" s="381">
        <v>31524</v>
      </c>
      <c r="L17" s="380">
        <v>11078</v>
      </c>
      <c r="M17" s="463">
        <v>30435</v>
      </c>
      <c r="N17" s="472">
        <v>1640</v>
      </c>
      <c r="O17" s="43" t="s">
        <v>64</v>
      </c>
      <c r="P17" s="348" t="s">
        <v>64</v>
      </c>
      <c r="Q17" s="1217" t="s">
        <v>64</v>
      </c>
      <c r="R17" s="469" t="s">
        <v>64</v>
      </c>
      <c r="S17" s="87"/>
    </row>
    <row r="18" spans="1:19" s="11" customFormat="1" ht="17.25" customHeight="1">
      <c r="A18" s="1514" t="s">
        <v>718</v>
      </c>
      <c r="B18" s="1242" t="s">
        <v>327</v>
      </c>
      <c r="C18" s="1245">
        <f>C17-C16</f>
        <v>-8</v>
      </c>
      <c r="D18" s="1246">
        <f t="shared" ref="D18:N18" si="0">D17-D16</f>
        <v>-7</v>
      </c>
      <c r="E18" s="1247">
        <f t="shared" si="0"/>
        <v>-1</v>
      </c>
      <c r="F18" s="1243">
        <f t="shared" si="0"/>
        <v>-13</v>
      </c>
      <c r="G18" s="1245">
        <f t="shared" si="0"/>
        <v>-847</v>
      </c>
      <c r="H18" s="1246">
        <f t="shared" si="0"/>
        <v>-257</v>
      </c>
      <c r="I18" s="1246">
        <f t="shared" si="0"/>
        <v>-862</v>
      </c>
      <c r="J18" s="1247">
        <f t="shared" si="0"/>
        <v>-3</v>
      </c>
      <c r="K18" s="1245">
        <f t="shared" si="0"/>
        <v>148</v>
      </c>
      <c r="L18" s="1246">
        <f t="shared" si="0"/>
        <v>-8</v>
      </c>
      <c r="M18" s="1246">
        <f t="shared" si="0"/>
        <v>107</v>
      </c>
      <c r="N18" s="1247">
        <f t="shared" si="0"/>
        <v>-17</v>
      </c>
      <c r="O18" s="1388" t="s">
        <v>64</v>
      </c>
      <c r="P18" s="1308" t="s">
        <v>64</v>
      </c>
      <c r="Q18" s="1308" t="s">
        <v>64</v>
      </c>
      <c r="R18" s="1309" t="s">
        <v>64</v>
      </c>
    </row>
    <row r="19" spans="1:19" s="11" customFormat="1" ht="17.25" customHeight="1">
      <c r="A19" s="1497"/>
      <c r="B19" s="1250" t="s">
        <v>328</v>
      </c>
      <c r="C19" s="1253">
        <f>C17/C16-1</f>
        <v>-1.5473887814313358E-2</v>
      </c>
      <c r="D19" s="1254">
        <f t="shared" ref="D19:N19" si="1">D17/D16-1</f>
        <v>-1.3698630136986356E-2</v>
      </c>
      <c r="E19" s="1255">
        <f t="shared" si="1"/>
        <v>-2.5000000000000022E-2</v>
      </c>
      <c r="F19" s="1251">
        <f t="shared" si="1"/>
        <v>-2.8863232682060369E-3</v>
      </c>
      <c r="G19" s="1253">
        <f t="shared" si="1"/>
        <v>-9.6869746217276287E-3</v>
      </c>
      <c r="H19" s="1254">
        <f t="shared" si="1"/>
        <v>-8.6079849946409936E-3</v>
      </c>
      <c r="I19" s="1254">
        <f t="shared" si="1"/>
        <v>-1.0157428355957787E-2</v>
      </c>
      <c r="J19" s="1255">
        <f t="shared" si="1"/>
        <v>-1.5337423312883347E-3</v>
      </c>
      <c r="K19" s="1253">
        <f t="shared" si="1"/>
        <v>4.7169811320755262E-3</v>
      </c>
      <c r="L19" s="1254">
        <f t="shared" si="1"/>
        <v>-7.2163088580190493E-4</v>
      </c>
      <c r="M19" s="1254">
        <f t="shared" si="1"/>
        <v>3.5280928514904719E-3</v>
      </c>
      <c r="N19" s="1255">
        <f t="shared" si="1"/>
        <v>-1.02595051297526E-2</v>
      </c>
      <c r="O19" s="1391" t="s">
        <v>64</v>
      </c>
      <c r="P19" s="1320" t="s">
        <v>64</v>
      </c>
      <c r="Q19" s="1320" t="s">
        <v>64</v>
      </c>
      <c r="R19" s="1321" t="s">
        <v>64</v>
      </c>
    </row>
    <row r="20" spans="1:19" ht="17.25" customHeight="1">
      <c r="A20" s="1496" t="s">
        <v>719</v>
      </c>
      <c r="B20" s="1270" t="s">
        <v>327</v>
      </c>
      <c r="C20" s="1273">
        <f>C17-C12</f>
        <v>-14</v>
      </c>
      <c r="D20" s="1274">
        <f t="shared" ref="D20:N20" si="2">D17-D12</f>
        <v>-15</v>
      </c>
      <c r="E20" s="1275">
        <f t="shared" si="2"/>
        <v>7</v>
      </c>
      <c r="F20" s="1271">
        <f t="shared" si="2"/>
        <v>-357</v>
      </c>
      <c r="G20" s="1273">
        <f t="shared" si="2"/>
        <v>-10901</v>
      </c>
      <c r="H20" s="1274">
        <f t="shared" si="2"/>
        <v>-3248</v>
      </c>
      <c r="I20" s="1274">
        <f t="shared" si="2"/>
        <v>-11553</v>
      </c>
      <c r="J20" s="1275">
        <f t="shared" si="2"/>
        <v>779</v>
      </c>
      <c r="K20" s="1273">
        <f t="shared" si="2"/>
        <v>-1605</v>
      </c>
      <c r="L20" s="1274">
        <f t="shared" si="2"/>
        <v>-619</v>
      </c>
      <c r="M20" s="1274">
        <f t="shared" si="2"/>
        <v>-1998</v>
      </c>
      <c r="N20" s="1275">
        <f t="shared" si="2"/>
        <v>582</v>
      </c>
      <c r="O20" s="1394" t="s">
        <v>64</v>
      </c>
      <c r="P20" s="1316" t="s">
        <v>64</v>
      </c>
      <c r="Q20" s="1316" t="s">
        <v>64</v>
      </c>
      <c r="R20" s="1317" t="s">
        <v>64</v>
      </c>
    </row>
    <row r="21" spans="1:19" ht="17.25" customHeight="1">
      <c r="A21" s="1497"/>
      <c r="B21" s="1250" t="s">
        <v>328</v>
      </c>
      <c r="C21" s="1253">
        <f>C17/C12-1</f>
        <v>-2.6768642447418722E-2</v>
      </c>
      <c r="D21" s="1254">
        <f t="shared" ref="D21:N21" si="3">D17/D12-1</f>
        <v>-2.8901734104046284E-2</v>
      </c>
      <c r="E21" s="1255">
        <f t="shared" si="3"/>
        <v>0.21875</v>
      </c>
      <c r="F21" s="1251">
        <f t="shared" si="3"/>
        <v>-7.3638613861386149E-2</v>
      </c>
      <c r="G21" s="1253">
        <f t="shared" si="3"/>
        <v>-0.11181544963124801</v>
      </c>
      <c r="H21" s="1254">
        <f t="shared" si="3"/>
        <v>-9.8882698572167915E-2</v>
      </c>
      <c r="I21" s="1254">
        <f t="shared" si="3"/>
        <v>-0.12090419130343777</v>
      </c>
      <c r="J21" s="1255">
        <f t="shared" si="3"/>
        <v>0.66354344122657571</v>
      </c>
      <c r="K21" s="1253">
        <f t="shared" si="3"/>
        <v>-4.8446979987322281E-2</v>
      </c>
      <c r="L21" s="1254">
        <f t="shared" si="3"/>
        <v>-5.2919552021885918E-2</v>
      </c>
      <c r="M21" s="1254">
        <f t="shared" si="3"/>
        <v>-6.1603921931366212E-2</v>
      </c>
      <c r="N21" s="1255">
        <f t="shared" si="3"/>
        <v>0.55009451795841202</v>
      </c>
      <c r="O21" s="1391" t="s">
        <v>64</v>
      </c>
      <c r="P21" s="1320" t="s">
        <v>64</v>
      </c>
      <c r="Q21" s="1320" t="s">
        <v>64</v>
      </c>
      <c r="R21" s="1321" t="s">
        <v>64</v>
      </c>
    </row>
    <row r="22" spans="1:19" ht="17.25" customHeight="1">
      <c r="A22" s="1496" t="s">
        <v>720</v>
      </c>
      <c r="B22" s="1270" t="s">
        <v>327</v>
      </c>
      <c r="C22" s="1273">
        <f>C17-C7</f>
        <v>-32</v>
      </c>
      <c r="D22" s="1274">
        <f t="shared" ref="D22:N22" si="4">D17-D7</f>
        <v>-32</v>
      </c>
      <c r="E22" s="1275">
        <f t="shared" si="4"/>
        <v>9</v>
      </c>
      <c r="F22" s="1271">
        <f t="shared" si="4"/>
        <v>-1191</v>
      </c>
      <c r="G22" s="1273">
        <f t="shared" si="4"/>
        <v>-29811</v>
      </c>
      <c r="H22" s="1274">
        <f t="shared" si="4"/>
        <v>-10649</v>
      </c>
      <c r="I22" s="1274">
        <f t="shared" si="4"/>
        <v>-31061</v>
      </c>
      <c r="J22" s="1275">
        <f t="shared" si="4"/>
        <v>1827</v>
      </c>
      <c r="K22" s="1273">
        <f t="shared" si="4"/>
        <v>-8905</v>
      </c>
      <c r="L22" s="1274">
        <f t="shared" si="4"/>
        <v>-2996</v>
      </c>
      <c r="M22" s="1274">
        <f t="shared" si="4"/>
        <v>-9463</v>
      </c>
      <c r="N22" s="1275">
        <f t="shared" si="4"/>
        <v>1543</v>
      </c>
      <c r="O22" s="1394" t="s">
        <v>64</v>
      </c>
      <c r="P22" s="1316" t="s">
        <v>64</v>
      </c>
      <c r="Q22" s="1316" t="s">
        <v>64</v>
      </c>
      <c r="R22" s="1317" t="s">
        <v>64</v>
      </c>
    </row>
    <row r="23" spans="1:19" ht="17.25" customHeight="1" thickBot="1">
      <c r="A23" s="1498"/>
      <c r="B23" s="1290" t="s">
        <v>328</v>
      </c>
      <c r="C23" s="1291">
        <f>C17/C7-1</f>
        <v>-5.9149722735674648E-2</v>
      </c>
      <c r="D23" s="1292">
        <f t="shared" ref="D23:N23" si="5">D17/D7-1</f>
        <v>-5.9701492537313383E-2</v>
      </c>
      <c r="E23" s="1369">
        <f t="shared" si="5"/>
        <v>0.30000000000000004</v>
      </c>
      <c r="F23" s="1364">
        <f t="shared" si="5"/>
        <v>-0.20960929250263993</v>
      </c>
      <c r="G23" s="1291">
        <f t="shared" si="5"/>
        <v>-0.25610604719890717</v>
      </c>
      <c r="H23" s="1292">
        <f t="shared" si="5"/>
        <v>-0.26458457563108728</v>
      </c>
      <c r="I23" s="1292">
        <f t="shared" si="5"/>
        <v>-0.26994776774462681</v>
      </c>
      <c r="J23" s="1369">
        <f t="shared" si="5"/>
        <v>14.5</v>
      </c>
      <c r="K23" s="1291">
        <f t="shared" si="5"/>
        <v>-0.22026268272774496</v>
      </c>
      <c r="L23" s="1292">
        <f t="shared" si="5"/>
        <v>-0.2128748046042348</v>
      </c>
      <c r="M23" s="1292">
        <f t="shared" si="5"/>
        <v>-0.23717980851170484</v>
      </c>
      <c r="N23" s="1369">
        <f t="shared" si="5"/>
        <v>15.907216494845361</v>
      </c>
      <c r="O23" s="1397" t="s">
        <v>64</v>
      </c>
      <c r="P23" s="1365" t="s">
        <v>64</v>
      </c>
      <c r="Q23" s="1365" t="s">
        <v>64</v>
      </c>
      <c r="R23" s="1366" t="s">
        <v>64</v>
      </c>
    </row>
    <row r="24" spans="1:19" ht="17.25" customHeight="1">
      <c r="A24" s="10" t="s">
        <v>83</v>
      </c>
    </row>
    <row r="25" spans="1:19" ht="17.25" customHeight="1">
      <c r="A25" s="439" t="s">
        <v>804</v>
      </c>
    </row>
    <row r="26" spans="1:19" ht="17.25" customHeight="1">
      <c r="A26" s="10" t="s">
        <v>803</v>
      </c>
    </row>
    <row r="27" spans="1:19" ht="17.25" customHeight="1"/>
  </sheetData>
  <mergeCells count="39">
    <mergeCell ref="E5:E6"/>
    <mergeCell ref="H5:H6"/>
    <mergeCell ref="J5:J6"/>
    <mergeCell ref="L5:L6"/>
    <mergeCell ref="K4:K6"/>
    <mergeCell ref="L4:N4"/>
    <mergeCell ref="N5:N6"/>
    <mergeCell ref="Q5:Q6"/>
    <mergeCell ref="A3:B6"/>
    <mergeCell ref="A7:B7"/>
    <mergeCell ref="A8:B8"/>
    <mergeCell ref="A9:B9"/>
    <mergeCell ref="O3:R3"/>
    <mergeCell ref="C4:C6"/>
    <mergeCell ref="D4:E4"/>
    <mergeCell ref="G4:G6"/>
    <mergeCell ref="H4:J4"/>
    <mergeCell ref="P5:P6"/>
    <mergeCell ref="R5:R6"/>
    <mergeCell ref="O4:O6"/>
    <mergeCell ref="P4:R4"/>
    <mergeCell ref="I5:I6"/>
    <mergeCell ref="C3:E3"/>
    <mergeCell ref="A17:B17"/>
    <mergeCell ref="A18:A19"/>
    <mergeCell ref="A20:A21"/>
    <mergeCell ref="A22:A23"/>
    <mergeCell ref="M5:M6"/>
    <mergeCell ref="A10:B10"/>
    <mergeCell ref="A11:B11"/>
    <mergeCell ref="A12:B12"/>
    <mergeCell ref="A13:B13"/>
    <mergeCell ref="A14:B14"/>
    <mergeCell ref="A15:B15"/>
    <mergeCell ref="A16:B16"/>
    <mergeCell ref="F3:F6"/>
    <mergeCell ref="G3:J3"/>
    <mergeCell ref="K3:N3"/>
    <mergeCell ref="D5:D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C19:N19 C20:N20 C21:N21 C22:N22" unlockedFormula="1"/>
  </ignoredError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S27"/>
  <sheetViews>
    <sheetView zoomScaleNormal="100" workbookViewId="0">
      <selection activeCell="U32" sqref="U32"/>
    </sheetView>
  </sheetViews>
  <sheetFormatPr defaultRowHeight="15"/>
  <cols>
    <col min="1" max="1" width="12.85546875" customWidth="1"/>
    <col min="2" max="2" width="5.7109375" style="383" customWidth="1"/>
    <col min="3" max="3" width="7.28515625" customWidth="1"/>
    <col min="4" max="4" width="7.28515625" style="383" customWidth="1"/>
    <col min="5" max="6" width="7.28515625" customWidth="1"/>
    <col min="7" max="7" width="7.28515625" style="383" customWidth="1"/>
    <col min="8" max="9" width="7.28515625" customWidth="1"/>
    <col min="10" max="10" width="7.28515625" style="383" customWidth="1"/>
    <col min="11" max="12" width="7.28515625" customWidth="1"/>
    <col min="13" max="13" width="7.28515625" style="383" customWidth="1"/>
    <col min="14" max="15" width="7.28515625" customWidth="1"/>
    <col min="16" max="16" width="7.28515625" style="383" customWidth="1"/>
    <col min="17" max="17" width="7.28515625" customWidth="1"/>
    <col min="18" max="19" width="7.5703125" customWidth="1"/>
  </cols>
  <sheetData>
    <row r="1" spans="1:19" s="82" customFormat="1" ht="17.25" customHeight="1">
      <c r="A1" s="438" t="s">
        <v>620</v>
      </c>
      <c r="B1" s="438"/>
    </row>
    <row r="2" spans="1:19" s="3" customFormat="1" ht="17.25" customHeight="1" thickBot="1">
      <c r="A2" s="701" t="s">
        <v>572</v>
      </c>
      <c r="B2" s="379"/>
      <c r="D2" s="379"/>
      <c r="G2" s="379"/>
      <c r="J2" s="379"/>
      <c r="L2" s="3" t="s">
        <v>0</v>
      </c>
      <c r="M2" s="379"/>
      <c r="P2" s="379"/>
    </row>
    <row r="3" spans="1:19" ht="17.25" customHeight="1">
      <c r="A3" s="1499" t="s">
        <v>334</v>
      </c>
      <c r="B3" s="1500"/>
      <c r="C3" s="1834" t="s">
        <v>937</v>
      </c>
      <c r="D3" s="1827"/>
      <c r="E3" s="1827"/>
      <c r="F3" s="1826" t="s">
        <v>507</v>
      </c>
      <c r="G3" s="1827"/>
      <c r="H3" s="1828"/>
      <c r="I3" s="1826" t="s">
        <v>509</v>
      </c>
      <c r="J3" s="1827"/>
      <c r="K3" s="1828"/>
      <c r="L3" s="1826" t="s">
        <v>510</v>
      </c>
      <c r="M3" s="1827"/>
      <c r="N3" s="1828"/>
      <c r="O3" s="1826" t="s">
        <v>511</v>
      </c>
      <c r="P3" s="1827"/>
      <c r="Q3" s="1828"/>
    </row>
    <row r="4" spans="1:19" ht="17.25" customHeight="1">
      <c r="A4" s="1501"/>
      <c r="B4" s="1502"/>
      <c r="C4" s="1835"/>
      <c r="D4" s="1830"/>
      <c r="E4" s="1830"/>
      <c r="F4" s="1829"/>
      <c r="G4" s="1830"/>
      <c r="H4" s="1831"/>
      <c r="I4" s="1829"/>
      <c r="J4" s="1830"/>
      <c r="K4" s="1831"/>
      <c r="L4" s="1829"/>
      <c r="M4" s="1830"/>
      <c r="N4" s="1831"/>
      <c r="O4" s="1829"/>
      <c r="P4" s="1830"/>
      <c r="Q4" s="1831"/>
    </row>
    <row r="5" spans="1:19" ht="17.25" customHeight="1">
      <c r="A5" s="1501"/>
      <c r="B5" s="1502"/>
      <c r="C5" s="1832" t="s">
        <v>78</v>
      </c>
      <c r="D5" s="1824" t="s">
        <v>66</v>
      </c>
      <c r="E5" s="1825"/>
      <c r="F5" s="1832" t="s">
        <v>78</v>
      </c>
      <c r="G5" s="1824" t="s">
        <v>66</v>
      </c>
      <c r="H5" s="1825"/>
      <c r="I5" s="1832" t="s">
        <v>78</v>
      </c>
      <c r="J5" s="1824" t="s">
        <v>66</v>
      </c>
      <c r="K5" s="1825"/>
      <c r="L5" s="1832" t="s">
        <v>78</v>
      </c>
      <c r="M5" s="1824" t="s">
        <v>66</v>
      </c>
      <c r="N5" s="1825"/>
      <c r="O5" s="1832" t="s">
        <v>78</v>
      </c>
      <c r="P5" s="1824" t="s">
        <v>66</v>
      </c>
      <c r="Q5" s="1825"/>
    </row>
    <row r="6" spans="1:19" ht="17.25" customHeight="1" thickBot="1">
      <c r="A6" s="1503"/>
      <c r="B6" s="1504"/>
      <c r="C6" s="1833"/>
      <c r="D6" s="1404" t="s">
        <v>252</v>
      </c>
      <c r="E6" s="1405" t="s">
        <v>421</v>
      </c>
      <c r="F6" s="1833"/>
      <c r="G6" s="1404" t="s">
        <v>252</v>
      </c>
      <c r="H6" s="1405" t="s">
        <v>421</v>
      </c>
      <c r="I6" s="1833"/>
      <c r="J6" s="1404" t="s">
        <v>252</v>
      </c>
      <c r="K6" s="1405" t="s">
        <v>421</v>
      </c>
      <c r="L6" s="1833"/>
      <c r="M6" s="1404" t="s">
        <v>252</v>
      </c>
      <c r="N6" s="1405" t="s">
        <v>421</v>
      </c>
      <c r="O6" s="1833"/>
      <c r="P6" s="1404" t="s">
        <v>252</v>
      </c>
      <c r="Q6" s="1405" t="s">
        <v>421</v>
      </c>
    </row>
    <row r="7" spans="1:19" s="49" customFormat="1" ht="17.25" customHeight="1">
      <c r="A7" s="1505" t="s">
        <v>13</v>
      </c>
      <c r="B7" s="1506"/>
      <c r="C7" s="311">
        <v>26</v>
      </c>
      <c r="D7" s="869">
        <v>1318</v>
      </c>
      <c r="E7" s="1109">
        <v>1.1335196731885617E-2</v>
      </c>
      <c r="F7" s="311">
        <v>3</v>
      </c>
      <c r="G7" s="869">
        <v>323</v>
      </c>
      <c r="H7" s="1109">
        <v>2.7778972264029243E-3</v>
      </c>
      <c r="I7" s="311">
        <v>420</v>
      </c>
      <c r="J7" s="869">
        <v>103152</v>
      </c>
      <c r="K7" s="1109">
        <v>0.88713824983874434</v>
      </c>
      <c r="L7" s="311">
        <v>86</v>
      </c>
      <c r="M7" s="869">
        <v>11181</v>
      </c>
      <c r="N7" s="1109">
        <v>9.6159965598795957E-2</v>
      </c>
      <c r="O7" s="311">
        <v>5</v>
      </c>
      <c r="P7" s="869">
        <v>301</v>
      </c>
      <c r="Q7" s="1109">
        <v>2.5886906041711461E-3</v>
      </c>
      <c r="S7" s="76"/>
    </row>
    <row r="8" spans="1:19" s="49" customFormat="1" ht="17.25" customHeight="1">
      <c r="A8" s="1505" t="s">
        <v>14</v>
      </c>
      <c r="B8" s="1506"/>
      <c r="C8" s="311">
        <v>27</v>
      </c>
      <c r="D8" s="869">
        <v>1389</v>
      </c>
      <c r="E8" s="1109">
        <v>1.2255593986023858E-2</v>
      </c>
      <c r="F8" s="311">
        <v>3</v>
      </c>
      <c r="G8" s="869">
        <v>342</v>
      </c>
      <c r="H8" s="1109">
        <v>3.0175760570339523E-3</v>
      </c>
      <c r="I8" s="311">
        <v>414</v>
      </c>
      <c r="J8" s="869">
        <v>99662</v>
      </c>
      <c r="K8" s="1109">
        <v>0.87934989764946703</v>
      </c>
      <c r="L8" s="311">
        <v>88</v>
      </c>
      <c r="M8" s="869">
        <v>11631</v>
      </c>
      <c r="N8" s="1109">
        <v>0.10262405590456695</v>
      </c>
      <c r="O8" s="311">
        <v>5</v>
      </c>
      <c r="P8" s="869">
        <v>312</v>
      </c>
      <c r="Q8" s="1109">
        <v>2.7528764029081669E-3</v>
      </c>
      <c r="S8" s="76"/>
    </row>
    <row r="9" spans="1:19" s="49" customFormat="1" ht="17.25" customHeight="1">
      <c r="A9" s="1505" t="s">
        <v>15</v>
      </c>
      <c r="B9" s="1506"/>
      <c r="C9" s="311">
        <v>27</v>
      </c>
      <c r="D9" s="869">
        <v>1281</v>
      </c>
      <c r="E9" s="1109">
        <v>1.185013876040703E-2</v>
      </c>
      <c r="F9" s="311">
        <v>3</v>
      </c>
      <c r="G9" s="869">
        <v>368</v>
      </c>
      <c r="H9" s="1109">
        <v>3.4042553191489361E-3</v>
      </c>
      <c r="I9" s="311">
        <v>409</v>
      </c>
      <c r="J9" s="869">
        <v>95251</v>
      </c>
      <c r="K9" s="1109">
        <v>0.88113783533765033</v>
      </c>
      <c r="L9" s="311">
        <v>88</v>
      </c>
      <c r="M9" s="869">
        <v>10880</v>
      </c>
      <c r="N9" s="1109">
        <v>0.10064754856614246</v>
      </c>
      <c r="O9" s="311">
        <v>5</v>
      </c>
      <c r="P9" s="869">
        <v>320</v>
      </c>
      <c r="Q9" s="1109">
        <v>2.9602220166512487E-3</v>
      </c>
      <c r="S9" s="76"/>
    </row>
    <row r="10" spans="1:19" s="49" customFormat="1" ht="17.25" customHeight="1">
      <c r="A10" s="1505" t="s">
        <v>16</v>
      </c>
      <c r="B10" s="1506"/>
      <c r="C10" s="311">
        <v>29</v>
      </c>
      <c r="D10" s="869">
        <v>1282</v>
      </c>
      <c r="E10" s="1109">
        <v>1.2438752243729685E-2</v>
      </c>
      <c r="F10" s="311">
        <v>3</v>
      </c>
      <c r="G10" s="869">
        <v>360</v>
      </c>
      <c r="H10" s="1109">
        <v>3.4929413476932035E-3</v>
      </c>
      <c r="I10" s="311">
        <v>400</v>
      </c>
      <c r="J10" s="869">
        <v>90986</v>
      </c>
      <c r="K10" s="1109">
        <v>0.88280211517003837</v>
      </c>
      <c r="L10" s="311">
        <v>88</v>
      </c>
      <c r="M10" s="869">
        <v>10113</v>
      </c>
      <c r="N10" s="1109">
        <v>9.8122544025614905E-2</v>
      </c>
      <c r="O10" s="311">
        <v>4</v>
      </c>
      <c r="P10" s="869">
        <v>324</v>
      </c>
      <c r="Q10" s="1109">
        <v>3.1436472129238828E-3</v>
      </c>
      <c r="S10" s="76"/>
    </row>
    <row r="11" spans="1:19" s="49" customFormat="1" ht="17.25" customHeight="1">
      <c r="A11" s="1505" t="s">
        <v>17</v>
      </c>
      <c r="B11" s="1506"/>
      <c r="C11" s="311">
        <v>29</v>
      </c>
      <c r="D11" s="869">
        <v>1288</v>
      </c>
      <c r="E11" s="1109">
        <v>1.2917719741645605E-2</v>
      </c>
      <c r="F11" s="311">
        <v>4</v>
      </c>
      <c r="G11" s="869">
        <v>397</v>
      </c>
      <c r="H11" s="1109">
        <v>3.9816263489389015E-3</v>
      </c>
      <c r="I11" s="311">
        <v>392</v>
      </c>
      <c r="J11" s="869">
        <v>87518</v>
      </c>
      <c r="K11" s="1109">
        <v>0.877743009587997</v>
      </c>
      <c r="L11" s="311">
        <v>91</v>
      </c>
      <c r="M11" s="869">
        <v>10166</v>
      </c>
      <c r="N11" s="1109">
        <v>0.10195771653227424</v>
      </c>
      <c r="O11" s="311">
        <v>5</v>
      </c>
      <c r="P11" s="869">
        <v>339</v>
      </c>
      <c r="Q11" s="1109">
        <v>3.3999277891443012E-3</v>
      </c>
      <c r="S11" s="76"/>
    </row>
    <row r="12" spans="1:19" s="49" customFormat="1" ht="17.25" customHeight="1">
      <c r="A12" s="1505" t="s">
        <v>18</v>
      </c>
      <c r="B12" s="1506"/>
      <c r="C12" s="311">
        <v>29</v>
      </c>
      <c r="D12" s="869">
        <v>1360</v>
      </c>
      <c r="E12" s="1109">
        <v>1.4120041114237362E-2</v>
      </c>
      <c r="F12" s="311">
        <v>5</v>
      </c>
      <c r="G12" s="869">
        <v>440</v>
      </c>
      <c r="H12" s="1109">
        <v>4.5682485957826762E-3</v>
      </c>
      <c r="I12" s="311">
        <v>390</v>
      </c>
      <c r="J12" s="869">
        <v>84314</v>
      </c>
      <c r="K12" s="1109">
        <v>0.87538025478368309</v>
      </c>
      <c r="L12" s="311">
        <v>92</v>
      </c>
      <c r="M12" s="869">
        <v>9874</v>
      </c>
      <c r="N12" s="1109">
        <v>0.10251565144263214</v>
      </c>
      <c r="O12" s="311">
        <v>5</v>
      </c>
      <c r="P12" s="869">
        <v>329</v>
      </c>
      <c r="Q12" s="1109">
        <v>3.4158040636647737E-3</v>
      </c>
      <c r="S12" s="76"/>
    </row>
    <row r="13" spans="1:19" s="49" customFormat="1" ht="17.25" customHeight="1">
      <c r="A13" s="1505" t="s">
        <v>19</v>
      </c>
      <c r="B13" s="1506"/>
      <c r="C13" s="311">
        <v>28</v>
      </c>
      <c r="D13" s="869">
        <v>1314</v>
      </c>
      <c r="E13" s="1109">
        <v>1.4095990044841125E-2</v>
      </c>
      <c r="F13" s="311">
        <v>5</v>
      </c>
      <c r="G13" s="869">
        <v>437</v>
      </c>
      <c r="H13" s="1109">
        <v>4.6879358063893241E-3</v>
      </c>
      <c r="I13" s="311">
        <v>386</v>
      </c>
      <c r="J13" s="869">
        <v>81666</v>
      </c>
      <c r="K13" s="1109">
        <v>0.87607543607457783</v>
      </c>
      <c r="L13" s="311">
        <v>90</v>
      </c>
      <c r="M13" s="869">
        <v>9471</v>
      </c>
      <c r="N13" s="1109">
        <v>0.10160054925014482</v>
      </c>
      <c r="O13" s="311">
        <v>5</v>
      </c>
      <c r="P13" s="869">
        <v>330</v>
      </c>
      <c r="Q13" s="1109">
        <v>3.5400888240468579E-3</v>
      </c>
      <c r="S13" s="76"/>
    </row>
    <row r="14" spans="1:19" s="49" customFormat="1" ht="17.25" customHeight="1">
      <c r="A14" s="1505" t="s">
        <v>20</v>
      </c>
      <c r="B14" s="1506"/>
      <c r="C14" s="311">
        <v>28</v>
      </c>
      <c r="D14" s="870">
        <v>1367</v>
      </c>
      <c r="E14" s="1109">
        <v>1.5151683089302934E-2</v>
      </c>
      <c r="F14" s="311">
        <v>5</v>
      </c>
      <c r="G14" s="870">
        <v>441</v>
      </c>
      <c r="H14" s="1109">
        <v>4.8879972511942892E-3</v>
      </c>
      <c r="I14" s="311">
        <v>387</v>
      </c>
      <c r="J14" s="870">
        <v>78886</v>
      </c>
      <c r="K14" s="1109">
        <v>0.87436406158211499</v>
      </c>
      <c r="L14" s="311">
        <v>88</v>
      </c>
      <c r="M14" s="870">
        <v>9221</v>
      </c>
      <c r="N14" s="1109">
        <v>0.10220458651533457</v>
      </c>
      <c r="O14" s="311">
        <v>4</v>
      </c>
      <c r="P14" s="870">
        <v>306</v>
      </c>
      <c r="Q14" s="1109">
        <v>3.3916715620531807E-3</v>
      </c>
      <c r="S14" s="76"/>
    </row>
    <row r="15" spans="1:19" s="49" customFormat="1" ht="17.25" customHeight="1">
      <c r="A15" s="1505" t="s">
        <v>21</v>
      </c>
      <c r="B15" s="1506"/>
      <c r="C15" s="311">
        <v>27</v>
      </c>
      <c r="D15" s="870">
        <v>1394</v>
      </c>
      <c r="E15" s="1109">
        <v>1.5890929402779204E-2</v>
      </c>
      <c r="F15" s="311">
        <v>5</v>
      </c>
      <c r="G15" s="870">
        <v>409</v>
      </c>
      <c r="H15" s="1109">
        <v>4.6624032465829943E-3</v>
      </c>
      <c r="I15" s="311">
        <v>387</v>
      </c>
      <c r="J15" s="870">
        <v>76297</v>
      </c>
      <c r="K15" s="1109">
        <v>0.86974909658812394</v>
      </c>
      <c r="L15" s="311">
        <v>91</v>
      </c>
      <c r="M15" s="870">
        <v>9309</v>
      </c>
      <c r="N15" s="1109">
        <v>0.1061181218152594</v>
      </c>
      <c r="O15" s="311">
        <v>6</v>
      </c>
      <c r="P15" s="870">
        <v>314</v>
      </c>
      <c r="Q15" s="1109">
        <v>3.5794489472544258E-3</v>
      </c>
      <c r="S15" s="76"/>
    </row>
    <row r="16" spans="1:19" s="49" customFormat="1" ht="17.25" customHeight="1">
      <c r="A16" s="1505" t="s">
        <v>244</v>
      </c>
      <c r="B16" s="1506"/>
      <c r="C16" s="311">
        <v>27</v>
      </c>
      <c r="D16" s="870">
        <v>1325</v>
      </c>
      <c r="E16" s="1109">
        <v>1.5500520583521485E-2</v>
      </c>
      <c r="F16" s="311">
        <v>5</v>
      </c>
      <c r="G16" s="870">
        <v>422</v>
      </c>
      <c r="H16" s="1109">
        <v>4.9367695745253333E-3</v>
      </c>
      <c r="I16" s="311">
        <v>386</v>
      </c>
      <c r="J16" s="870">
        <v>73995</v>
      </c>
      <c r="K16" s="1109">
        <v>0.86563095892654507</v>
      </c>
      <c r="L16" s="311">
        <v>90</v>
      </c>
      <c r="M16" s="870">
        <v>9434</v>
      </c>
      <c r="N16" s="1109">
        <v>0.11036370655467297</v>
      </c>
      <c r="O16" s="311">
        <v>6</v>
      </c>
      <c r="P16" s="870">
        <v>305</v>
      </c>
      <c r="Q16" s="1109">
        <v>3.5680443607351343E-3</v>
      </c>
      <c r="R16" s="76"/>
      <c r="S16" s="76"/>
    </row>
    <row r="17" spans="1:19" s="49" customFormat="1" ht="17.25" customHeight="1" thickBot="1">
      <c r="A17" s="1555" t="s">
        <v>321</v>
      </c>
      <c r="B17" s="1556"/>
      <c r="C17" s="591">
        <v>26</v>
      </c>
      <c r="D17" s="88">
        <v>1310</v>
      </c>
      <c r="E17" s="1109">
        <v>1.547786429103111E-2</v>
      </c>
      <c r="F17" s="591">
        <v>5</v>
      </c>
      <c r="G17" s="88">
        <v>420</v>
      </c>
      <c r="H17" s="1109">
        <v>4.9623687039947071E-3</v>
      </c>
      <c r="I17" s="591">
        <v>380</v>
      </c>
      <c r="J17" s="88">
        <v>73467</v>
      </c>
      <c r="K17" s="1109">
        <v>0.86802462280090265</v>
      </c>
      <c r="L17" s="591">
        <v>88</v>
      </c>
      <c r="M17" s="88">
        <v>9114</v>
      </c>
      <c r="N17" s="1109">
        <v>0.10768340087668514</v>
      </c>
      <c r="O17" s="591">
        <v>7</v>
      </c>
      <c r="P17" s="88">
        <v>326</v>
      </c>
      <c r="Q17" s="1109">
        <v>3.8517433273863675E-3</v>
      </c>
      <c r="R17" s="76"/>
      <c r="S17" s="76"/>
    </row>
    <row r="18" spans="1:19" ht="17.25" customHeight="1">
      <c r="A18" s="1514" t="s">
        <v>718</v>
      </c>
      <c r="B18" s="1242" t="s">
        <v>327</v>
      </c>
      <c r="C18" s="1245">
        <f>C17-C16</f>
        <v>-1</v>
      </c>
      <c r="D18" s="1246">
        <f t="shared" ref="D18" si="0">D17-D16</f>
        <v>-15</v>
      </c>
      <c r="E18" s="1309" t="s">
        <v>65</v>
      </c>
      <c r="F18" s="1245">
        <f t="shared" ref="F18:O18" si="1">F17-F16</f>
        <v>0</v>
      </c>
      <c r="G18" s="1246">
        <f t="shared" ref="G18" si="2">G17-G16</f>
        <v>-2</v>
      </c>
      <c r="H18" s="1309" t="s">
        <v>65</v>
      </c>
      <c r="I18" s="1245">
        <f t="shared" si="1"/>
        <v>-6</v>
      </c>
      <c r="J18" s="1246">
        <f t="shared" ref="J18" si="3">J17-J16</f>
        <v>-528</v>
      </c>
      <c r="K18" s="1309" t="s">
        <v>65</v>
      </c>
      <c r="L18" s="1245">
        <f t="shared" si="1"/>
        <v>-2</v>
      </c>
      <c r="M18" s="1246">
        <f t="shared" ref="M18" si="4">M17-M16</f>
        <v>-320</v>
      </c>
      <c r="N18" s="1309" t="s">
        <v>65</v>
      </c>
      <c r="O18" s="1245">
        <f t="shared" si="1"/>
        <v>1</v>
      </c>
      <c r="P18" s="1246">
        <f>P17-P16</f>
        <v>21</v>
      </c>
      <c r="Q18" s="1309" t="s">
        <v>65</v>
      </c>
      <c r="R18" s="76"/>
      <c r="S18" s="76"/>
    </row>
    <row r="19" spans="1:19" s="383" customFormat="1" ht="17.25" customHeight="1">
      <c r="A19" s="1497"/>
      <c r="B19" s="1250" t="s">
        <v>328</v>
      </c>
      <c r="C19" s="1253">
        <f>C17/C16-1</f>
        <v>-3.703703703703709E-2</v>
      </c>
      <c r="D19" s="1254">
        <f t="shared" ref="D19" si="5">D17/D16-1</f>
        <v>-1.132075471698113E-2</v>
      </c>
      <c r="E19" s="1321" t="s">
        <v>65</v>
      </c>
      <c r="F19" s="1253">
        <f>F17/F16-1</f>
        <v>0</v>
      </c>
      <c r="G19" s="1254">
        <f t="shared" ref="G19" si="6">G17/G16-1</f>
        <v>-4.7393364928910442E-3</v>
      </c>
      <c r="H19" s="1321" t="s">
        <v>65</v>
      </c>
      <c r="I19" s="1253">
        <f t="shared" ref="I19:O19" si="7">I17/I16-1</f>
        <v>-1.5544041450777257E-2</v>
      </c>
      <c r="J19" s="1254">
        <f t="shared" ref="J19" si="8">J17/J16-1</f>
        <v>-7.1356172714373001E-3</v>
      </c>
      <c r="K19" s="1321" t="s">
        <v>65</v>
      </c>
      <c r="L19" s="1253">
        <f t="shared" si="7"/>
        <v>-2.2222222222222254E-2</v>
      </c>
      <c r="M19" s="1254">
        <f t="shared" ref="M19" si="9">M17/M16-1</f>
        <v>-3.3919864320542725E-2</v>
      </c>
      <c r="N19" s="1321" t="s">
        <v>65</v>
      </c>
      <c r="O19" s="1253">
        <f t="shared" si="7"/>
        <v>0.16666666666666674</v>
      </c>
      <c r="P19" s="1254">
        <f t="shared" ref="P19" si="10">P17/P16-1</f>
        <v>6.8852459016393475E-2</v>
      </c>
      <c r="Q19" s="1321" t="s">
        <v>65</v>
      </c>
      <c r="R19" s="76"/>
      <c r="S19" s="76"/>
    </row>
    <row r="20" spans="1:19" ht="17.25" customHeight="1">
      <c r="A20" s="1496" t="s">
        <v>719</v>
      </c>
      <c r="B20" s="1270" t="s">
        <v>327</v>
      </c>
      <c r="C20" s="1273">
        <f>C17-C12</f>
        <v>-3</v>
      </c>
      <c r="D20" s="1274">
        <f t="shared" ref="D20" si="11">D17-D12</f>
        <v>-50</v>
      </c>
      <c r="E20" s="1317" t="s">
        <v>65</v>
      </c>
      <c r="F20" s="1273">
        <f t="shared" ref="F20:O20" si="12">F17-F12</f>
        <v>0</v>
      </c>
      <c r="G20" s="1274">
        <f t="shared" ref="G20" si="13">G17-G12</f>
        <v>-20</v>
      </c>
      <c r="H20" s="1317" t="s">
        <v>65</v>
      </c>
      <c r="I20" s="1273">
        <f t="shared" si="12"/>
        <v>-10</v>
      </c>
      <c r="J20" s="1274">
        <f t="shared" ref="J20" si="14">J17-J12</f>
        <v>-10847</v>
      </c>
      <c r="K20" s="1317" t="s">
        <v>65</v>
      </c>
      <c r="L20" s="1273">
        <f t="shared" si="12"/>
        <v>-4</v>
      </c>
      <c r="M20" s="1274">
        <f t="shared" ref="M20" si="15">M17-M12</f>
        <v>-760</v>
      </c>
      <c r="N20" s="1317" t="s">
        <v>65</v>
      </c>
      <c r="O20" s="1273">
        <f t="shared" si="12"/>
        <v>2</v>
      </c>
      <c r="P20" s="1274">
        <f t="shared" ref="P20" si="16">P17-P12</f>
        <v>-3</v>
      </c>
      <c r="Q20" s="1317" t="s">
        <v>65</v>
      </c>
      <c r="R20" s="76"/>
      <c r="S20" s="76"/>
    </row>
    <row r="21" spans="1:19" ht="17.25" customHeight="1">
      <c r="A21" s="1497"/>
      <c r="B21" s="1250" t="s">
        <v>328</v>
      </c>
      <c r="C21" s="1253">
        <f>C17/C12-1</f>
        <v>-0.10344827586206895</v>
      </c>
      <c r="D21" s="1254">
        <f t="shared" ref="D21" si="17">D17/D12-1</f>
        <v>-3.6764705882352922E-2</v>
      </c>
      <c r="E21" s="1321" t="s">
        <v>65</v>
      </c>
      <c r="F21" s="1253">
        <f t="shared" ref="F21:O21" si="18">F17/F12-1</f>
        <v>0</v>
      </c>
      <c r="G21" s="1254">
        <f t="shared" ref="G21" si="19">G17/G12-1</f>
        <v>-4.5454545454545414E-2</v>
      </c>
      <c r="H21" s="1321" t="s">
        <v>65</v>
      </c>
      <c r="I21" s="1253">
        <f t="shared" si="18"/>
        <v>-2.5641025641025661E-2</v>
      </c>
      <c r="J21" s="1254">
        <f t="shared" ref="J21" si="20">J17/J12-1</f>
        <v>-0.12865004625566334</v>
      </c>
      <c r="K21" s="1321" t="s">
        <v>65</v>
      </c>
      <c r="L21" s="1253">
        <f t="shared" si="18"/>
        <v>-4.3478260869565188E-2</v>
      </c>
      <c r="M21" s="1254">
        <f t="shared" ref="M21" si="21">M17/M12-1</f>
        <v>-7.696981972858008E-2</v>
      </c>
      <c r="N21" s="1321" t="s">
        <v>65</v>
      </c>
      <c r="O21" s="1253">
        <f t="shared" si="18"/>
        <v>0.39999999999999991</v>
      </c>
      <c r="P21" s="1254">
        <f t="shared" ref="P21" si="22">P17/P12-1</f>
        <v>-9.1185410334346795E-3</v>
      </c>
      <c r="Q21" s="1321" t="s">
        <v>65</v>
      </c>
      <c r="R21" s="76"/>
      <c r="S21" s="76"/>
    </row>
    <row r="22" spans="1:19" ht="17.25" customHeight="1">
      <c r="A22" s="1496" t="s">
        <v>720</v>
      </c>
      <c r="B22" s="1270" t="s">
        <v>327</v>
      </c>
      <c r="C22" s="1273">
        <f>C17-C7</f>
        <v>0</v>
      </c>
      <c r="D22" s="1274">
        <f t="shared" ref="D22" si="23">D17-D7</f>
        <v>-8</v>
      </c>
      <c r="E22" s="1317" t="s">
        <v>65</v>
      </c>
      <c r="F22" s="1273">
        <f t="shared" ref="F22:O22" si="24">F17-F7</f>
        <v>2</v>
      </c>
      <c r="G22" s="1274">
        <f t="shared" ref="G22" si="25">G17-G7</f>
        <v>97</v>
      </c>
      <c r="H22" s="1317" t="s">
        <v>65</v>
      </c>
      <c r="I22" s="1273">
        <f t="shared" si="24"/>
        <v>-40</v>
      </c>
      <c r="J22" s="1274">
        <f t="shared" ref="J22" si="26">J17-J7</f>
        <v>-29685</v>
      </c>
      <c r="K22" s="1317" t="s">
        <v>65</v>
      </c>
      <c r="L22" s="1273">
        <f t="shared" si="24"/>
        <v>2</v>
      </c>
      <c r="M22" s="1274">
        <f t="shared" ref="M22" si="27">M17-M7</f>
        <v>-2067</v>
      </c>
      <c r="N22" s="1317" t="s">
        <v>65</v>
      </c>
      <c r="O22" s="1273">
        <f t="shared" si="24"/>
        <v>2</v>
      </c>
      <c r="P22" s="1274">
        <f t="shared" ref="P22" si="28">P17-P7</f>
        <v>25</v>
      </c>
      <c r="Q22" s="1317" t="s">
        <v>65</v>
      </c>
      <c r="R22" s="76"/>
      <c r="S22" s="76"/>
    </row>
    <row r="23" spans="1:19" ht="17.25" customHeight="1" thickBot="1">
      <c r="A23" s="1498"/>
      <c r="B23" s="1290" t="s">
        <v>328</v>
      </c>
      <c r="C23" s="1291">
        <f>C17/C7-1</f>
        <v>0</v>
      </c>
      <c r="D23" s="1292">
        <f t="shared" ref="D23" si="29">D17/D7-1</f>
        <v>-6.0698027314112224E-3</v>
      </c>
      <c r="E23" s="1366" t="s">
        <v>65</v>
      </c>
      <c r="F23" s="1291">
        <f t="shared" ref="F23:O23" si="30">F17/F7-1</f>
        <v>0.66666666666666674</v>
      </c>
      <c r="G23" s="1292">
        <f t="shared" ref="G23" si="31">G17/G7-1</f>
        <v>0.30030959752321973</v>
      </c>
      <c r="H23" s="1366" t="s">
        <v>65</v>
      </c>
      <c r="I23" s="1291">
        <f t="shared" si="30"/>
        <v>-9.5238095238095233E-2</v>
      </c>
      <c r="J23" s="1292">
        <f t="shared" ref="J23" si="32">J17/J7-1</f>
        <v>-0.28777919962773379</v>
      </c>
      <c r="K23" s="1366" t="s">
        <v>65</v>
      </c>
      <c r="L23" s="1291">
        <f t="shared" si="30"/>
        <v>2.3255813953488413E-2</v>
      </c>
      <c r="M23" s="1292">
        <f t="shared" ref="M23" si="33">M17/M7-1</f>
        <v>-0.18486718540381009</v>
      </c>
      <c r="N23" s="1366" t="s">
        <v>65</v>
      </c>
      <c r="O23" s="1291">
        <f t="shared" si="30"/>
        <v>0.39999999999999991</v>
      </c>
      <c r="P23" s="1292">
        <f t="shared" ref="P23" si="34">P17/P7-1</f>
        <v>8.3056478405315604E-2</v>
      </c>
      <c r="Q23" s="1366" t="s">
        <v>65</v>
      </c>
      <c r="R23" s="76"/>
      <c r="S23" s="76"/>
    </row>
    <row r="24" spans="1:19" ht="17.25" customHeight="1">
      <c r="A24" s="723" t="s">
        <v>512</v>
      </c>
      <c r="B24" s="440"/>
    </row>
    <row r="25" spans="1:19" ht="17.25" customHeight="1">
      <c r="A25" s="11" t="s">
        <v>46</v>
      </c>
    </row>
    <row r="26" spans="1:19" ht="17.25" customHeight="1">
      <c r="A26" s="898"/>
    </row>
    <row r="27" spans="1:19" ht="17.25" customHeight="1"/>
  </sheetData>
  <mergeCells count="30"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  <mergeCell ref="P5:Q5"/>
    <mergeCell ref="A17:B17"/>
    <mergeCell ref="L3:N4"/>
    <mergeCell ref="O3:Q4"/>
    <mergeCell ref="M5:N5"/>
    <mergeCell ref="L5:L6"/>
    <mergeCell ref="O5:O6"/>
    <mergeCell ref="C3:E4"/>
    <mergeCell ref="F3:H4"/>
    <mergeCell ref="I3:K4"/>
    <mergeCell ref="D5:E5"/>
    <mergeCell ref="G5:H5"/>
    <mergeCell ref="J5:K5"/>
    <mergeCell ref="C5:C6"/>
    <mergeCell ref="F5:F6"/>
    <mergeCell ref="I5:I6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V27"/>
  <sheetViews>
    <sheetView zoomScaleNormal="100" workbookViewId="0">
      <selection activeCell="A2" sqref="A2"/>
    </sheetView>
  </sheetViews>
  <sheetFormatPr defaultRowHeight="15"/>
  <cols>
    <col min="1" max="1" width="24.28515625" customWidth="1"/>
    <col min="2" max="5" width="7" customWidth="1"/>
    <col min="6" max="11" width="6.42578125" customWidth="1"/>
    <col min="12" max="12" width="6.42578125" style="383" customWidth="1"/>
    <col min="13" max="14" width="6.42578125" customWidth="1"/>
    <col min="15" max="16" width="6.42578125" style="383" customWidth="1"/>
    <col min="17" max="17" width="6.85546875" style="383" customWidth="1"/>
    <col min="18" max="18" width="6.42578125" style="383" customWidth="1"/>
    <col min="19" max="22" width="7.5703125" style="383" customWidth="1"/>
  </cols>
  <sheetData>
    <row r="1" spans="1:22" s="2" customFormat="1" ht="17.25" customHeight="1">
      <c r="A1" s="378" t="s">
        <v>938</v>
      </c>
      <c r="L1" s="378"/>
      <c r="O1" s="378"/>
      <c r="P1" s="378"/>
      <c r="Q1" s="378"/>
      <c r="R1" s="378"/>
      <c r="S1" s="378"/>
      <c r="T1" s="378"/>
      <c r="U1" s="378"/>
      <c r="V1" s="378"/>
    </row>
    <row r="2" spans="1:22" s="3" customFormat="1" ht="17.25" customHeight="1" thickBot="1">
      <c r="A2" s="701" t="s">
        <v>329</v>
      </c>
      <c r="I2" s="3" t="s">
        <v>0</v>
      </c>
      <c r="L2" s="379"/>
      <c r="O2" s="379"/>
      <c r="P2" s="379"/>
      <c r="Q2" s="379"/>
      <c r="R2" s="379"/>
      <c r="S2" s="379"/>
      <c r="T2" s="379"/>
      <c r="U2" s="379"/>
      <c r="V2" s="379"/>
    </row>
    <row r="3" spans="1:22" ht="22.5" customHeight="1">
      <c r="A3" s="1836" t="s">
        <v>513</v>
      </c>
      <c r="B3" s="1598" t="s">
        <v>335</v>
      </c>
      <c r="C3" s="1599"/>
      <c r="D3" s="1599"/>
      <c r="E3" s="1599"/>
      <c r="F3" s="1599"/>
      <c r="G3" s="1599"/>
      <c r="H3" s="1599"/>
      <c r="I3" s="1599"/>
      <c r="J3" s="1599"/>
      <c r="K3" s="1599"/>
      <c r="L3" s="1600"/>
      <c r="M3" s="1601" t="s">
        <v>718</v>
      </c>
      <c r="N3" s="1602"/>
      <c r="O3" s="1603" t="s">
        <v>719</v>
      </c>
      <c r="P3" s="1609"/>
      <c r="Q3" s="1610" t="s">
        <v>720</v>
      </c>
      <c r="R3" s="1606"/>
    </row>
    <row r="4" spans="1:22" ht="22.5" customHeight="1" thickBot="1">
      <c r="A4" s="1837"/>
      <c r="B4" s="1297" t="s">
        <v>13</v>
      </c>
      <c r="C4" s="1298" t="s">
        <v>14</v>
      </c>
      <c r="D4" s="1298" t="s">
        <v>15</v>
      </c>
      <c r="E4" s="1298" t="s">
        <v>16</v>
      </c>
      <c r="F4" s="1298" t="s">
        <v>17</v>
      </c>
      <c r="G4" s="1298" t="s">
        <v>18</v>
      </c>
      <c r="H4" s="1298" t="s">
        <v>19</v>
      </c>
      <c r="I4" s="1298" t="s">
        <v>20</v>
      </c>
      <c r="J4" s="1298" t="s">
        <v>21</v>
      </c>
      <c r="K4" s="1299" t="s">
        <v>244</v>
      </c>
      <c r="L4" s="1300" t="s">
        <v>321</v>
      </c>
      <c r="M4" s="1301" t="s">
        <v>327</v>
      </c>
      <c r="N4" s="1302" t="s">
        <v>328</v>
      </c>
      <c r="O4" s="1306" t="s">
        <v>327</v>
      </c>
      <c r="P4" s="1302" t="s">
        <v>328</v>
      </c>
      <c r="Q4" s="1306" t="s">
        <v>327</v>
      </c>
      <c r="R4" s="1356" t="s">
        <v>328</v>
      </c>
    </row>
    <row r="5" spans="1:22" ht="21.75" customHeight="1">
      <c r="A5" s="871" t="s">
        <v>86</v>
      </c>
      <c r="B5" s="872">
        <v>116275</v>
      </c>
      <c r="C5" s="872">
        <v>113336</v>
      </c>
      <c r="D5" s="872">
        <v>108100</v>
      </c>
      <c r="E5" s="872">
        <v>103065</v>
      </c>
      <c r="F5" s="872">
        <v>99708</v>
      </c>
      <c r="G5" s="872">
        <v>96317</v>
      </c>
      <c r="H5" s="872">
        <v>93218</v>
      </c>
      <c r="I5" s="684">
        <v>90221</v>
      </c>
      <c r="J5" s="872">
        <v>87723</v>
      </c>
      <c r="K5" s="226">
        <v>85481</v>
      </c>
      <c r="L5" s="521">
        <v>84637</v>
      </c>
      <c r="M5" s="879">
        <f>L5-K5</f>
        <v>-844</v>
      </c>
      <c r="N5" s="880">
        <f>L5/K5-1</f>
        <v>-9.8735391490506474E-3</v>
      </c>
      <c r="O5" s="881">
        <f>L5-G5</f>
        <v>-11680</v>
      </c>
      <c r="P5" s="882">
        <f>L5/G5-1</f>
        <v>-0.12126623545168558</v>
      </c>
      <c r="Q5" s="883">
        <f>L5-B5</f>
        <v>-31638</v>
      </c>
      <c r="R5" s="884">
        <f>L5/B5-1</f>
        <v>-0.27209632337131795</v>
      </c>
    </row>
    <row r="6" spans="1:22" ht="24.75" customHeight="1">
      <c r="A6" s="369" t="s">
        <v>87</v>
      </c>
      <c r="B6" s="870">
        <v>134</v>
      </c>
      <c r="C6" s="870">
        <v>139</v>
      </c>
      <c r="D6" s="870">
        <v>114</v>
      </c>
      <c r="E6" s="870">
        <v>99</v>
      </c>
      <c r="F6" s="870">
        <v>89</v>
      </c>
      <c r="G6" s="870">
        <v>91</v>
      </c>
      <c r="H6" s="870">
        <v>62</v>
      </c>
      <c r="I6" s="870">
        <v>75</v>
      </c>
      <c r="J6" s="870">
        <v>82</v>
      </c>
      <c r="K6" s="873">
        <v>60</v>
      </c>
      <c r="L6" s="685">
        <v>46</v>
      </c>
      <c r="M6" s="885">
        <f t="shared" ref="M6:M12" si="0">L6-K6</f>
        <v>-14</v>
      </c>
      <c r="N6" s="886">
        <f t="shared" ref="N6:N12" si="1">L6/K6-1</f>
        <v>-0.23333333333333328</v>
      </c>
      <c r="O6" s="887">
        <f t="shared" ref="O6:O12" si="2">L6-G6</f>
        <v>-45</v>
      </c>
      <c r="P6" s="888">
        <f t="shared" ref="P6:P12" si="3">L6/G6-1</f>
        <v>-0.49450549450549453</v>
      </c>
      <c r="Q6" s="889">
        <f t="shared" ref="Q6:Q12" si="4">L6-B6</f>
        <v>-88</v>
      </c>
      <c r="R6" s="890">
        <f t="shared" ref="R6:R12" si="5">L6/B6-1</f>
        <v>-0.65671641791044777</v>
      </c>
      <c r="S6" s="229"/>
      <c r="T6" s="229"/>
      <c r="U6" s="229"/>
      <c r="V6" s="229"/>
    </row>
    <row r="7" spans="1:22" ht="24.75" customHeight="1">
      <c r="A7" s="369" t="s">
        <v>88</v>
      </c>
      <c r="B7" s="870">
        <v>24929</v>
      </c>
      <c r="C7" s="870">
        <v>24334</v>
      </c>
      <c r="D7" s="870">
        <v>22515</v>
      </c>
      <c r="E7" s="870">
        <v>20925</v>
      </c>
      <c r="F7" s="870">
        <v>20670</v>
      </c>
      <c r="G7" s="870">
        <v>20590</v>
      </c>
      <c r="H7" s="870">
        <v>20726</v>
      </c>
      <c r="I7" s="870">
        <v>20477</v>
      </c>
      <c r="J7" s="870">
        <v>20321</v>
      </c>
      <c r="K7" s="873">
        <v>20070</v>
      </c>
      <c r="L7" s="685">
        <v>19573</v>
      </c>
      <c r="M7" s="885">
        <f t="shared" si="0"/>
        <v>-497</v>
      </c>
      <c r="N7" s="886">
        <f t="shared" si="1"/>
        <v>-2.4763328350772329E-2</v>
      </c>
      <c r="O7" s="887">
        <f t="shared" si="2"/>
        <v>-1017</v>
      </c>
      <c r="P7" s="888">
        <f t="shared" si="3"/>
        <v>-4.939290917921324E-2</v>
      </c>
      <c r="Q7" s="889">
        <f t="shared" si="4"/>
        <v>-5356</v>
      </c>
      <c r="R7" s="890">
        <f t="shared" si="5"/>
        <v>-0.21485017449556743</v>
      </c>
      <c r="S7" s="229"/>
      <c r="T7" s="229"/>
      <c r="U7" s="229"/>
      <c r="V7" s="229"/>
    </row>
    <row r="8" spans="1:22" ht="24.75" customHeight="1">
      <c r="A8" s="369" t="s">
        <v>514</v>
      </c>
      <c r="B8" s="870">
        <v>8606</v>
      </c>
      <c r="C8" s="870">
        <v>8143</v>
      </c>
      <c r="D8" s="870">
        <v>7738</v>
      </c>
      <c r="E8" s="870">
        <v>7687</v>
      </c>
      <c r="F8" s="870">
        <v>7592</v>
      </c>
      <c r="G8" s="870">
        <v>7515</v>
      </c>
      <c r="H8" s="870">
        <v>7312</v>
      </c>
      <c r="I8" s="870">
        <v>7232</v>
      </c>
      <c r="J8" s="870">
        <v>7246</v>
      </c>
      <c r="K8" s="873">
        <v>7525</v>
      </c>
      <c r="L8" s="685">
        <v>7948</v>
      </c>
      <c r="M8" s="885">
        <f t="shared" si="0"/>
        <v>423</v>
      </c>
      <c r="N8" s="886">
        <f t="shared" si="1"/>
        <v>5.6212624584717652E-2</v>
      </c>
      <c r="O8" s="887">
        <f t="shared" si="2"/>
        <v>433</v>
      </c>
      <c r="P8" s="888">
        <f t="shared" si="3"/>
        <v>5.7618097139055191E-2</v>
      </c>
      <c r="Q8" s="889">
        <f t="shared" si="4"/>
        <v>-658</v>
      </c>
      <c r="R8" s="890">
        <f t="shared" si="5"/>
        <v>-7.6458284917499397E-2</v>
      </c>
      <c r="S8" s="171"/>
      <c r="T8" s="171"/>
      <c r="U8" s="171"/>
      <c r="V8" s="171"/>
    </row>
    <row r="9" spans="1:22" ht="24.75" customHeight="1">
      <c r="A9" s="369" t="s">
        <v>90</v>
      </c>
      <c r="B9" s="870">
        <v>542</v>
      </c>
      <c r="C9" s="870">
        <v>368</v>
      </c>
      <c r="D9" s="870">
        <v>314</v>
      </c>
      <c r="E9" s="870">
        <v>289</v>
      </c>
      <c r="F9" s="870">
        <v>364</v>
      </c>
      <c r="G9" s="870">
        <v>377</v>
      </c>
      <c r="H9" s="870">
        <v>439</v>
      </c>
      <c r="I9" s="870">
        <v>455</v>
      </c>
      <c r="J9" s="870">
        <v>473</v>
      </c>
      <c r="K9" s="873">
        <v>436</v>
      </c>
      <c r="L9" s="685">
        <v>414</v>
      </c>
      <c r="M9" s="885">
        <f t="shared" si="0"/>
        <v>-22</v>
      </c>
      <c r="N9" s="886">
        <f t="shared" si="1"/>
        <v>-5.0458715596330306E-2</v>
      </c>
      <c r="O9" s="887">
        <f t="shared" si="2"/>
        <v>37</v>
      </c>
      <c r="P9" s="888">
        <f t="shared" si="3"/>
        <v>9.8143236074270668E-2</v>
      </c>
      <c r="Q9" s="889">
        <f t="shared" si="4"/>
        <v>-128</v>
      </c>
      <c r="R9" s="890">
        <f t="shared" si="5"/>
        <v>-0.23616236162361626</v>
      </c>
      <c r="S9" s="171"/>
      <c r="T9" s="171"/>
      <c r="U9" s="171"/>
      <c r="V9" s="171"/>
    </row>
    <row r="10" spans="1:22" ht="24.75" customHeight="1">
      <c r="A10" s="369" t="s">
        <v>91</v>
      </c>
      <c r="B10" s="870">
        <v>5745</v>
      </c>
      <c r="C10" s="870">
        <v>5512</v>
      </c>
      <c r="D10" s="870">
        <v>5560</v>
      </c>
      <c r="E10" s="870">
        <v>5877</v>
      </c>
      <c r="F10" s="870">
        <v>6108</v>
      </c>
      <c r="G10" s="870">
        <v>6376</v>
      </c>
      <c r="H10" s="870">
        <v>6599</v>
      </c>
      <c r="I10" s="870">
        <v>6645</v>
      </c>
      <c r="J10" s="870">
        <v>6470</v>
      </c>
      <c r="K10" s="873">
        <v>6402</v>
      </c>
      <c r="L10" s="685">
        <v>6559</v>
      </c>
      <c r="M10" s="885">
        <f t="shared" si="0"/>
        <v>157</v>
      </c>
      <c r="N10" s="886">
        <f t="shared" si="1"/>
        <v>2.4523586379256557E-2</v>
      </c>
      <c r="O10" s="887">
        <f t="shared" si="2"/>
        <v>183</v>
      </c>
      <c r="P10" s="888">
        <f t="shared" si="3"/>
        <v>2.8701380175658819E-2</v>
      </c>
      <c r="Q10" s="889">
        <f t="shared" si="4"/>
        <v>814</v>
      </c>
      <c r="R10" s="890">
        <f t="shared" si="5"/>
        <v>0.14168842471714527</v>
      </c>
      <c r="S10" s="171"/>
      <c r="T10" s="171"/>
      <c r="U10" s="171"/>
      <c r="V10" s="171"/>
    </row>
    <row r="11" spans="1:22" ht="15" customHeight="1">
      <c r="A11" s="369" t="s">
        <v>92</v>
      </c>
      <c r="B11" s="870">
        <v>1185</v>
      </c>
      <c r="C11" s="870">
        <v>774</v>
      </c>
      <c r="D11" s="870">
        <v>591</v>
      </c>
      <c r="E11" s="870">
        <v>438</v>
      </c>
      <c r="F11" s="870">
        <v>413</v>
      </c>
      <c r="G11" s="870">
        <v>355</v>
      </c>
      <c r="H11" s="870">
        <v>363</v>
      </c>
      <c r="I11" s="870">
        <v>377</v>
      </c>
      <c r="J11" s="870">
        <v>345</v>
      </c>
      <c r="K11" s="873">
        <v>343</v>
      </c>
      <c r="L11" s="685">
        <v>349</v>
      </c>
      <c r="M11" s="885">
        <f t="shared" si="0"/>
        <v>6</v>
      </c>
      <c r="N11" s="886">
        <f t="shared" si="1"/>
        <v>1.7492711370262315E-2</v>
      </c>
      <c r="O11" s="887">
        <f t="shared" si="2"/>
        <v>-6</v>
      </c>
      <c r="P11" s="888">
        <f t="shared" si="3"/>
        <v>-1.6901408450704203E-2</v>
      </c>
      <c r="Q11" s="889">
        <f t="shared" si="4"/>
        <v>-836</v>
      </c>
      <c r="R11" s="890">
        <f t="shared" si="5"/>
        <v>-0.70548523206751057</v>
      </c>
      <c r="S11" s="171"/>
      <c r="T11" s="171"/>
      <c r="U11" s="171"/>
      <c r="V11" s="171"/>
    </row>
    <row r="12" spans="1:22" ht="24.75" customHeight="1">
      <c r="A12" s="369" t="s">
        <v>93</v>
      </c>
      <c r="B12" s="870">
        <v>70</v>
      </c>
      <c r="C12" s="870">
        <v>72</v>
      </c>
      <c r="D12" s="870">
        <v>69</v>
      </c>
      <c r="E12" s="870">
        <v>67</v>
      </c>
      <c r="F12" s="870">
        <v>60</v>
      </c>
      <c r="G12" s="870">
        <v>43</v>
      </c>
      <c r="H12" s="870">
        <v>39</v>
      </c>
      <c r="I12" s="870">
        <v>56</v>
      </c>
      <c r="J12" s="870">
        <v>76</v>
      </c>
      <c r="K12" s="873">
        <v>71</v>
      </c>
      <c r="L12" s="685">
        <v>64</v>
      </c>
      <c r="M12" s="885">
        <f t="shared" si="0"/>
        <v>-7</v>
      </c>
      <c r="N12" s="886">
        <f t="shared" si="1"/>
        <v>-9.8591549295774628E-2</v>
      </c>
      <c r="O12" s="887">
        <f t="shared" si="2"/>
        <v>21</v>
      </c>
      <c r="P12" s="888">
        <f t="shared" si="3"/>
        <v>0.48837209302325579</v>
      </c>
      <c r="Q12" s="889">
        <f t="shared" si="4"/>
        <v>-6</v>
      </c>
      <c r="R12" s="890">
        <f t="shared" si="5"/>
        <v>-8.5714285714285743E-2</v>
      </c>
      <c r="S12" s="171"/>
      <c r="T12" s="171"/>
      <c r="U12" s="171"/>
      <c r="V12" s="171"/>
    </row>
    <row r="13" spans="1:22" ht="24.75" customHeight="1">
      <c r="A13" s="369" t="s">
        <v>94</v>
      </c>
      <c r="B13" s="870">
        <v>6981</v>
      </c>
      <c r="C13" s="870">
        <v>6752</v>
      </c>
      <c r="D13" s="870">
        <v>6450</v>
      </c>
      <c r="E13" s="870">
        <v>6022</v>
      </c>
      <c r="F13" s="870">
        <v>5347</v>
      </c>
      <c r="G13" s="870">
        <v>4805</v>
      </c>
      <c r="H13" s="870">
        <v>4362</v>
      </c>
      <c r="I13" s="870">
        <v>4005</v>
      </c>
      <c r="J13" s="870">
        <v>3901</v>
      </c>
      <c r="K13" s="873">
        <v>3900</v>
      </c>
      <c r="L13" s="685">
        <v>4161</v>
      </c>
      <c r="M13" s="885">
        <f t="shared" ref="M13:M24" si="6">L13-K13</f>
        <v>261</v>
      </c>
      <c r="N13" s="886">
        <f t="shared" ref="N13:N24" si="7">L13/K13-1</f>
        <v>6.6923076923076863E-2</v>
      </c>
      <c r="O13" s="887">
        <f t="shared" ref="O13:O24" si="8">L13-G13</f>
        <v>-644</v>
      </c>
      <c r="P13" s="888">
        <f t="shared" ref="P13:P24" si="9">L13/G13-1</f>
        <v>-0.13402705515088453</v>
      </c>
      <c r="Q13" s="889">
        <f t="shared" ref="Q13:Q24" si="10">L13-B13</f>
        <v>-2820</v>
      </c>
      <c r="R13" s="890">
        <f t="shared" ref="R13:R24" si="11">L13/B13-1</f>
        <v>-0.40395358831113026</v>
      </c>
      <c r="S13" s="171"/>
      <c r="T13" s="171"/>
      <c r="U13" s="171"/>
      <c r="V13" s="171"/>
    </row>
    <row r="14" spans="1:22" ht="24.75" customHeight="1">
      <c r="A14" s="369" t="s">
        <v>95</v>
      </c>
      <c r="B14" s="870">
        <v>1116</v>
      </c>
      <c r="C14" s="870">
        <v>1040</v>
      </c>
      <c r="D14" s="870">
        <v>783</v>
      </c>
      <c r="E14" s="870">
        <v>531</v>
      </c>
      <c r="F14" s="870">
        <v>412</v>
      </c>
      <c r="G14" s="870">
        <v>423</v>
      </c>
      <c r="H14" s="870">
        <v>483</v>
      </c>
      <c r="I14" s="870">
        <v>550</v>
      </c>
      <c r="J14" s="870">
        <v>567</v>
      </c>
      <c r="K14" s="873">
        <v>602</v>
      </c>
      <c r="L14" s="685">
        <v>626</v>
      </c>
      <c r="M14" s="885">
        <f t="shared" si="6"/>
        <v>24</v>
      </c>
      <c r="N14" s="886">
        <f t="shared" si="7"/>
        <v>3.9867109634551534E-2</v>
      </c>
      <c r="O14" s="887">
        <f t="shared" si="8"/>
        <v>203</v>
      </c>
      <c r="P14" s="888">
        <f t="shared" si="9"/>
        <v>0.47990543735224578</v>
      </c>
      <c r="Q14" s="889">
        <f t="shared" si="10"/>
        <v>-490</v>
      </c>
      <c r="R14" s="890">
        <f t="shared" si="11"/>
        <v>-0.43906810035842292</v>
      </c>
      <c r="S14" s="171"/>
      <c r="T14" s="171"/>
      <c r="U14" s="171"/>
      <c r="V14" s="171"/>
    </row>
    <row r="15" spans="1:22" ht="24.75" customHeight="1">
      <c r="A15" s="369" t="s">
        <v>96</v>
      </c>
      <c r="B15" s="870">
        <v>10834</v>
      </c>
      <c r="C15" s="870">
        <v>11680</v>
      </c>
      <c r="D15" s="870">
        <v>12061</v>
      </c>
      <c r="E15" s="870">
        <v>11629</v>
      </c>
      <c r="F15" s="870">
        <v>10929</v>
      </c>
      <c r="G15" s="870">
        <v>10053</v>
      </c>
      <c r="H15" s="870">
        <v>8930</v>
      </c>
      <c r="I15" s="870">
        <v>7881</v>
      </c>
      <c r="J15" s="870">
        <v>7055</v>
      </c>
      <c r="K15" s="873">
        <v>6353</v>
      </c>
      <c r="L15" s="685">
        <v>6229</v>
      </c>
      <c r="M15" s="885">
        <f t="shared" si="6"/>
        <v>-124</v>
      </c>
      <c r="N15" s="886">
        <f t="shared" si="7"/>
        <v>-1.9518337793168583E-2</v>
      </c>
      <c r="O15" s="887">
        <f t="shared" si="8"/>
        <v>-3824</v>
      </c>
      <c r="P15" s="888">
        <f t="shared" si="9"/>
        <v>-0.38038396498557647</v>
      </c>
      <c r="Q15" s="889">
        <f t="shared" si="10"/>
        <v>-4605</v>
      </c>
      <c r="R15" s="890">
        <f t="shared" si="11"/>
        <v>-0.42505076610670112</v>
      </c>
      <c r="S15" s="171"/>
      <c r="T15" s="171"/>
      <c r="U15" s="171"/>
      <c r="V15" s="171"/>
    </row>
    <row r="16" spans="1:22" ht="15" customHeight="1">
      <c r="A16" s="369" t="s">
        <v>97</v>
      </c>
      <c r="B16" s="870">
        <v>276</v>
      </c>
      <c r="C16" s="870">
        <v>221</v>
      </c>
      <c r="D16" s="870">
        <v>204</v>
      </c>
      <c r="E16" s="870">
        <v>179</v>
      </c>
      <c r="F16" s="870">
        <v>205</v>
      </c>
      <c r="G16" s="870">
        <v>242</v>
      </c>
      <c r="H16" s="870">
        <v>273</v>
      </c>
      <c r="I16" s="870">
        <v>291</v>
      </c>
      <c r="J16" s="870">
        <v>268</v>
      </c>
      <c r="K16" s="873">
        <v>253</v>
      </c>
      <c r="L16" s="685">
        <v>257</v>
      </c>
      <c r="M16" s="885">
        <f t="shared" si="6"/>
        <v>4</v>
      </c>
      <c r="N16" s="886">
        <f t="shared" si="7"/>
        <v>1.5810276679841806E-2</v>
      </c>
      <c r="O16" s="887">
        <f t="shared" si="8"/>
        <v>15</v>
      </c>
      <c r="P16" s="888">
        <f t="shared" si="9"/>
        <v>6.198347107438007E-2</v>
      </c>
      <c r="Q16" s="889">
        <f t="shared" si="10"/>
        <v>-19</v>
      </c>
      <c r="R16" s="890">
        <f t="shared" si="11"/>
        <v>-6.88405797101449E-2</v>
      </c>
      <c r="S16" s="171"/>
      <c r="T16" s="171"/>
      <c r="U16" s="171"/>
      <c r="V16" s="171"/>
    </row>
    <row r="17" spans="1:22" ht="24.75" customHeight="1">
      <c r="A17" s="369" t="s">
        <v>98</v>
      </c>
      <c r="B17" s="874" t="s">
        <v>288</v>
      </c>
      <c r="C17" s="870">
        <v>64</v>
      </c>
      <c r="D17" s="870">
        <v>218</v>
      </c>
      <c r="E17" s="870">
        <v>381</v>
      </c>
      <c r="F17" s="870">
        <v>529</v>
      </c>
      <c r="G17" s="870">
        <v>481</v>
      </c>
      <c r="H17" s="870">
        <v>426</v>
      </c>
      <c r="I17" s="870">
        <v>362</v>
      </c>
      <c r="J17" s="870">
        <v>300</v>
      </c>
      <c r="K17" s="873">
        <v>311</v>
      </c>
      <c r="L17" s="685">
        <v>247</v>
      </c>
      <c r="M17" s="885">
        <f t="shared" si="6"/>
        <v>-64</v>
      </c>
      <c r="N17" s="886">
        <f t="shared" si="7"/>
        <v>-0.20578778135048237</v>
      </c>
      <c r="O17" s="887">
        <f t="shared" si="8"/>
        <v>-234</v>
      </c>
      <c r="P17" s="888">
        <f t="shared" si="9"/>
        <v>-0.48648648648648651</v>
      </c>
      <c r="Q17" s="463">
        <v>0</v>
      </c>
      <c r="R17" s="1176">
        <v>0</v>
      </c>
      <c r="S17" s="171"/>
      <c r="T17" s="171"/>
      <c r="U17" s="171"/>
      <c r="V17" s="171"/>
    </row>
    <row r="18" spans="1:22" ht="15" customHeight="1">
      <c r="A18" s="369" t="s">
        <v>99</v>
      </c>
      <c r="B18" s="870">
        <v>9291</v>
      </c>
      <c r="C18" s="870">
        <v>9250</v>
      </c>
      <c r="D18" s="870">
        <v>9052</v>
      </c>
      <c r="E18" s="870">
        <v>9202</v>
      </c>
      <c r="F18" s="870">
        <v>9198</v>
      </c>
      <c r="G18" s="870">
        <v>9298</v>
      </c>
      <c r="H18" s="870">
        <v>9227</v>
      </c>
      <c r="I18" s="870">
        <v>9369</v>
      </c>
      <c r="J18" s="870">
        <v>9362</v>
      </c>
      <c r="K18" s="873">
        <v>9209</v>
      </c>
      <c r="L18" s="685">
        <v>9058</v>
      </c>
      <c r="M18" s="885">
        <f t="shared" si="6"/>
        <v>-151</v>
      </c>
      <c r="N18" s="886">
        <f t="shared" si="7"/>
        <v>-1.6397002931914484E-2</v>
      </c>
      <c r="O18" s="887">
        <f t="shared" si="8"/>
        <v>-240</v>
      </c>
      <c r="P18" s="888">
        <f t="shared" si="9"/>
        <v>-2.5812002581200311E-2</v>
      </c>
      <c r="Q18" s="889">
        <f t="shared" si="10"/>
        <v>-233</v>
      </c>
      <c r="R18" s="890">
        <f t="shared" si="11"/>
        <v>-2.5078032504574299E-2</v>
      </c>
      <c r="S18" s="171"/>
      <c r="T18" s="171"/>
      <c r="U18" s="171"/>
      <c r="V18" s="171"/>
    </row>
    <row r="19" spans="1:22" ht="15" customHeight="1">
      <c r="A19" s="369" t="s">
        <v>100</v>
      </c>
      <c r="B19" s="870">
        <v>532</v>
      </c>
      <c r="C19" s="870">
        <v>557</v>
      </c>
      <c r="D19" s="870">
        <v>619</v>
      </c>
      <c r="E19" s="870">
        <v>693</v>
      </c>
      <c r="F19" s="870">
        <v>867</v>
      </c>
      <c r="G19" s="870">
        <v>948</v>
      </c>
      <c r="H19" s="870">
        <v>1080</v>
      </c>
      <c r="I19" s="870">
        <v>1153</v>
      </c>
      <c r="J19" s="870">
        <v>1272</v>
      </c>
      <c r="K19" s="873">
        <v>1350</v>
      </c>
      <c r="L19" s="685">
        <v>1415</v>
      </c>
      <c r="M19" s="885">
        <f t="shared" si="6"/>
        <v>65</v>
      </c>
      <c r="N19" s="886">
        <f t="shared" si="7"/>
        <v>4.8148148148148051E-2</v>
      </c>
      <c r="O19" s="887">
        <f t="shared" si="8"/>
        <v>467</v>
      </c>
      <c r="P19" s="888">
        <f t="shared" si="9"/>
        <v>0.4926160337552743</v>
      </c>
      <c r="Q19" s="889">
        <f t="shared" si="10"/>
        <v>883</v>
      </c>
      <c r="R19" s="890">
        <f t="shared" si="11"/>
        <v>1.6597744360902253</v>
      </c>
      <c r="S19" s="171"/>
      <c r="T19" s="171"/>
      <c r="U19" s="171"/>
      <c r="V19" s="171"/>
    </row>
    <row r="20" spans="1:22" ht="24.75" customHeight="1">
      <c r="A20" s="369" t="s">
        <v>102</v>
      </c>
      <c r="B20" s="870">
        <v>27140</v>
      </c>
      <c r="C20" s="870">
        <v>26242</v>
      </c>
      <c r="D20" s="870">
        <v>24736</v>
      </c>
      <c r="E20" s="870">
        <v>22763</v>
      </c>
      <c r="F20" s="870">
        <v>21440</v>
      </c>
      <c r="G20" s="870">
        <v>19920</v>
      </c>
      <c r="H20" s="870">
        <v>18540</v>
      </c>
      <c r="I20" s="870">
        <v>17384</v>
      </c>
      <c r="J20" s="870">
        <v>16285</v>
      </c>
      <c r="K20" s="873">
        <v>14928</v>
      </c>
      <c r="L20" s="685">
        <v>14050</v>
      </c>
      <c r="M20" s="885">
        <f t="shared" si="6"/>
        <v>-878</v>
      </c>
      <c r="N20" s="886">
        <f t="shared" si="7"/>
        <v>-5.8815648445873503E-2</v>
      </c>
      <c r="O20" s="887">
        <f t="shared" si="8"/>
        <v>-5870</v>
      </c>
      <c r="P20" s="888">
        <f t="shared" si="9"/>
        <v>-0.29467871485943775</v>
      </c>
      <c r="Q20" s="889">
        <f t="shared" si="10"/>
        <v>-13090</v>
      </c>
      <c r="R20" s="890">
        <f t="shared" si="11"/>
        <v>-0.48231392778187177</v>
      </c>
    </row>
    <row r="21" spans="1:22" ht="15" customHeight="1">
      <c r="A21" s="369" t="s">
        <v>103</v>
      </c>
      <c r="B21" s="870">
        <v>8103</v>
      </c>
      <c r="C21" s="870">
        <v>7490</v>
      </c>
      <c r="D21" s="870">
        <v>6615</v>
      </c>
      <c r="E21" s="870">
        <v>6195</v>
      </c>
      <c r="F21" s="870">
        <v>5868</v>
      </c>
      <c r="G21" s="870">
        <v>5606</v>
      </c>
      <c r="H21" s="870">
        <v>5391</v>
      </c>
      <c r="I21" s="870">
        <v>5251</v>
      </c>
      <c r="J21" s="870">
        <v>5048</v>
      </c>
      <c r="K21" s="873">
        <v>5001</v>
      </c>
      <c r="L21" s="685">
        <v>4951</v>
      </c>
      <c r="M21" s="885">
        <f t="shared" si="6"/>
        <v>-50</v>
      </c>
      <c r="N21" s="886">
        <f t="shared" si="7"/>
        <v>-9.9980003999200484E-3</v>
      </c>
      <c r="O21" s="887">
        <f t="shared" si="8"/>
        <v>-655</v>
      </c>
      <c r="P21" s="888">
        <f t="shared" si="9"/>
        <v>-0.11683910096325367</v>
      </c>
      <c r="Q21" s="889">
        <f t="shared" si="10"/>
        <v>-3152</v>
      </c>
      <c r="R21" s="890">
        <f t="shared" si="11"/>
        <v>-0.38899173145748489</v>
      </c>
    </row>
    <row r="22" spans="1:22" ht="15" customHeight="1">
      <c r="A22" s="369" t="s">
        <v>104</v>
      </c>
      <c r="B22" s="870">
        <v>9865</v>
      </c>
      <c r="C22" s="870">
        <v>9834</v>
      </c>
      <c r="D22" s="870">
        <v>9492</v>
      </c>
      <c r="E22" s="870">
        <v>8703</v>
      </c>
      <c r="F22" s="870">
        <v>7867</v>
      </c>
      <c r="G22" s="870">
        <v>7246</v>
      </c>
      <c r="H22" s="870">
        <v>7040</v>
      </c>
      <c r="I22" s="870">
        <v>6821</v>
      </c>
      <c r="J22" s="870">
        <v>6911</v>
      </c>
      <c r="K22" s="873">
        <v>6944</v>
      </c>
      <c r="L22" s="685">
        <v>6890</v>
      </c>
      <c r="M22" s="885">
        <f t="shared" si="6"/>
        <v>-54</v>
      </c>
      <c r="N22" s="886">
        <f t="shared" si="7"/>
        <v>-7.7764976958525356E-3</v>
      </c>
      <c r="O22" s="887">
        <f t="shared" si="8"/>
        <v>-356</v>
      </c>
      <c r="P22" s="888">
        <f t="shared" si="9"/>
        <v>-4.9130554788848979E-2</v>
      </c>
      <c r="Q22" s="889">
        <f t="shared" si="10"/>
        <v>-2975</v>
      </c>
      <c r="R22" s="890">
        <f t="shared" si="11"/>
        <v>-0.30157121135326914</v>
      </c>
    </row>
    <row r="23" spans="1:22" ht="24.75" customHeight="1">
      <c r="A23" s="369" t="s">
        <v>105</v>
      </c>
      <c r="B23" s="874" t="s">
        <v>288</v>
      </c>
      <c r="C23" s="874" t="s">
        <v>288</v>
      </c>
      <c r="D23" s="870">
        <v>157</v>
      </c>
      <c r="E23" s="870">
        <v>572</v>
      </c>
      <c r="F23" s="870">
        <v>918</v>
      </c>
      <c r="G23" s="870">
        <v>1093</v>
      </c>
      <c r="H23" s="870">
        <v>1037</v>
      </c>
      <c r="I23" s="870">
        <v>982</v>
      </c>
      <c r="J23" s="870">
        <v>892</v>
      </c>
      <c r="K23" s="873">
        <v>775</v>
      </c>
      <c r="L23" s="685">
        <v>838</v>
      </c>
      <c r="M23" s="885">
        <f t="shared" si="6"/>
        <v>63</v>
      </c>
      <c r="N23" s="886">
        <f t="shared" si="7"/>
        <v>8.1290322580645169E-2</v>
      </c>
      <c r="O23" s="887">
        <f t="shared" si="8"/>
        <v>-255</v>
      </c>
      <c r="P23" s="888">
        <f t="shared" si="9"/>
        <v>-0.23330283623055814</v>
      </c>
      <c r="Q23" s="463">
        <v>0</v>
      </c>
      <c r="R23" s="1176">
        <v>0</v>
      </c>
    </row>
    <row r="24" spans="1:22" ht="15" customHeight="1" thickBot="1">
      <c r="A24" s="362" t="s">
        <v>106</v>
      </c>
      <c r="B24" s="88">
        <v>926</v>
      </c>
      <c r="C24" s="88">
        <v>864</v>
      </c>
      <c r="D24" s="88">
        <v>812</v>
      </c>
      <c r="E24" s="88">
        <v>813</v>
      </c>
      <c r="F24" s="88">
        <v>832</v>
      </c>
      <c r="G24" s="88">
        <v>855</v>
      </c>
      <c r="H24" s="88">
        <v>889</v>
      </c>
      <c r="I24" s="88">
        <v>855</v>
      </c>
      <c r="J24" s="88">
        <v>849</v>
      </c>
      <c r="K24" s="407">
        <v>948</v>
      </c>
      <c r="L24" s="686">
        <v>962</v>
      </c>
      <c r="M24" s="891">
        <f t="shared" si="6"/>
        <v>14</v>
      </c>
      <c r="N24" s="892">
        <f t="shared" si="7"/>
        <v>1.4767932489451407E-2</v>
      </c>
      <c r="O24" s="893">
        <f t="shared" si="8"/>
        <v>107</v>
      </c>
      <c r="P24" s="894">
        <f t="shared" si="9"/>
        <v>0.12514619883040945</v>
      </c>
      <c r="Q24" s="895">
        <f t="shared" si="10"/>
        <v>36</v>
      </c>
      <c r="R24" s="896">
        <f t="shared" si="11"/>
        <v>3.8876889848812102E-2</v>
      </c>
    </row>
    <row r="25" spans="1:22" s="11" customFormat="1" ht="17.25" customHeight="1">
      <c r="A25" s="10" t="s">
        <v>107</v>
      </c>
      <c r="L25" s="440"/>
      <c r="O25" s="440"/>
      <c r="P25" s="440"/>
      <c r="Q25" s="440"/>
      <c r="R25" s="440"/>
      <c r="S25" s="440"/>
      <c r="T25" s="440"/>
      <c r="U25" s="440"/>
      <c r="V25" s="440"/>
    </row>
    <row r="26" spans="1:22" ht="17.25" customHeight="1"/>
    <row r="27" spans="1:2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45"/>
    </row>
  </sheetData>
  <mergeCells count="5">
    <mergeCell ref="M3:N3"/>
    <mergeCell ref="O3:P3"/>
    <mergeCell ref="Q3:R3"/>
    <mergeCell ref="A3:A4"/>
    <mergeCell ref="B3:L3"/>
  </mergeCells>
  <hyperlinks>
    <hyperlink ref="A2" location="OBSAH!A1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defaultRowHeight="15"/>
  <cols>
    <col min="1" max="1" width="20" style="383" customWidth="1"/>
    <col min="2" max="3" width="6.42578125" style="383" customWidth="1"/>
    <col min="4" max="4" width="7.140625" style="383" customWidth="1"/>
    <col min="5" max="6" width="6.42578125" style="383" customWidth="1"/>
    <col min="7" max="7" width="7.140625" style="383" customWidth="1"/>
    <col min="8" max="18" width="6.42578125" style="383" customWidth="1"/>
    <col min="19" max="19" width="7.5703125" style="383" customWidth="1"/>
    <col min="20" max="16384" width="9.140625" style="383"/>
  </cols>
  <sheetData>
    <row r="1" spans="1:19" s="82" customFormat="1" ht="17.25" customHeight="1">
      <c r="A1" s="438" t="s">
        <v>805</v>
      </c>
    </row>
    <row r="2" spans="1:19" s="379" customFormat="1" ht="17.25" customHeight="1" thickBot="1">
      <c r="A2" s="701" t="s">
        <v>572</v>
      </c>
    </row>
    <row r="3" spans="1:19" ht="17.25" customHeight="1">
      <c r="A3" s="1579" t="s">
        <v>325</v>
      </c>
      <c r="B3" s="1838" t="s">
        <v>522</v>
      </c>
      <c r="C3" s="1703"/>
      <c r="D3" s="1704"/>
      <c r="E3" s="1838" t="s">
        <v>515</v>
      </c>
      <c r="F3" s="1703"/>
      <c r="G3" s="1704"/>
      <c r="H3" s="1812" t="s">
        <v>353</v>
      </c>
      <c r="I3" s="1583"/>
      <c r="J3" s="1583"/>
      <c r="K3" s="1583"/>
      <c r="L3" s="1583"/>
      <c r="M3" s="1583"/>
      <c r="N3" s="1583"/>
      <c r="O3" s="1583"/>
      <c r="P3" s="1583"/>
      <c r="Q3" s="1583"/>
      <c r="R3" s="1584"/>
    </row>
    <row r="4" spans="1:19" ht="17.25" customHeight="1">
      <c r="A4" s="1580"/>
      <c r="B4" s="1634" t="s">
        <v>525</v>
      </c>
      <c r="C4" s="1553" t="s">
        <v>526</v>
      </c>
      <c r="D4" s="1680" t="s">
        <v>504</v>
      </c>
      <c r="E4" s="1650" t="s">
        <v>5</v>
      </c>
      <c r="F4" s="1570" t="s">
        <v>50</v>
      </c>
      <c r="G4" s="1611"/>
      <c r="H4" s="1682" t="s">
        <v>5</v>
      </c>
      <c r="I4" s="1637" t="s">
        <v>537</v>
      </c>
      <c r="J4" s="1648"/>
      <c r="K4" s="1570" t="s">
        <v>315</v>
      </c>
      <c r="L4" s="1623"/>
      <c r="M4" s="1623"/>
      <c r="N4" s="1571"/>
      <c r="O4" s="1570" t="s">
        <v>490</v>
      </c>
      <c r="P4" s="1623"/>
      <c r="Q4" s="1623"/>
      <c r="R4" s="1611"/>
    </row>
    <row r="5" spans="1:19" ht="17.25" customHeight="1">
      <c r="A5" s="1580"/>
      <c r="B5" s="1823"/>
      <c r="C5" s="1781"/>
      <c r="D5" s="1787"/>
      <c r="E5" s="1779"/>
      <c r="F5" s="1553" t="s">
        <v>259</v>
      </c>
      <c r="G5" s="1680" t="s">
        <v>485</v>
      </c>
      <c r="H5" s="1648"/>
      <c r="I5" s="1639"/>
      <c r="J5" s="1649"/>
      <c r="K5" s="1570" t="s">
        <v>8</v>
      </c>
      <c r="L5" s="1571"/>
      <c r="M5" s="1570" t="s">
        <v>246</v>
      </c>
      <c r="N5" s="1571"/>
      <c r="O5" s="1570" t="s">
        <v>283</v>
      </c>
      <c r="P5" s="1571"/>
      <c r="Q5" s="1570" t="s">
        <v>51</v>
      </c>
      <c r="R5" s="1611"/>
    </row>
    <row r="6" spans="1:19" ht="17.25" customHeight="1" thickBot="1">
      <c r="A6" s="1581"/>
      <c r="B6" s="1550"/>
      <c r="C6" s="1554"/>
      <c r="D6" s="1681"/>
      <c r="E6" s="1780"/>
      <c r="F6" s="1554"/>
      <c r="G6" s="1681"/>
      <c r="H6" s="1683"/>
      <c r="I6" s="1342" t="s">
        <v>252</v>
      </c>
      <c r="J6" s="1342" t="s">
        <v>439</v>
      </c>
      <c r="K6" s="1342" t="s">
        <v>252</v>
      </c>
      <c r="L6" s="1342" t="s">
        <v>439</v>
      </c>
      <c r="M6" s="1342" t="s">
        <v>252</v>
      </c>
      <c r="N6" s="1342" t="s">
        <v>439</v>
      </c>
      <c r="O6" s="1342" t="s">
        <v>252</v>
      </c>
      <c r="P6" s="1342" t="s">
        <v>439</v>
      </c>
      <c r="Q6" s="1342" t="s">
        <v>252</v>
      </c>
      <c r="R6" s="1406" t="s">
        <v>439</v>
      </c>
    </row>
    <row r="7" spans="1:19" s="87" customFormat="1" ht="17.25" customHeight="1">
      <c r="A7" s="361" t="s">
        <v>26</v>
      </c>
      <c r="B7" s="322">
        <v>501</v>
      </c>
      <c r="C7" s="897">
        <v>27</v>
      </c>
      <c r="D7" s="865">
        <v>54</v>
      </c>
      <c r="E7" s="310">
        <v>4418.2299999999996</v>
      </c>
      <c r="F7" s="752">
        <v>3745.24</v>
      </c>
      <c r="G7" s="569">
        <v>672.99</v>
      </c>
      <c r="H7" s="902">
        <v>86590</v>
      </c>
      <c r="I7" s="903">
        <v>1953</v>
      </c>
      <c r="J7" s="1110">
        <v>2.255456750202102E-2</v>
      </c>
      <c r="K7" s="897">
        <v>29599</v>
      </c>
      <c r="L7" s="1110">
        <v>0.34182931054394272</v>
      </c>
      <c r="M7" s="460">
        <v>56991</v>
      </c>
      <c r="N7" s="1110">
        <v>0.65817068945605728</v>
      </c>
      <c r="O7" s="897">
        <v>84002</v>
      </c>
      <c r="P7" s="1110">
        <v>0.97011202217346115</v>
      </c>
      <c r="Q7" s="460">
        <v>2588</v>
      </c>
      <c r="R7" s="1113">
        <v>2.9887977826538861E-2</v>
      </c>
      <c r="S7" s="877"/>
    </row>
    <row r="8" spans="1:19" s="87" customFormat="1" ht="17.25" customHeight="1">
      <c r="A8" s="369" t="s">
        <v>27</v>
      </c>
      <c r="B8" s="381">
        <v>38</v>
      </c>
      <c r="C8" s="729">
        <v>5</v>
      </c>
      <c r="D8" s="472">
        <v>7</v>
      </c>
      <c r="E8" s="334">
        <v>404.4</v>
      </c>
      <c r="F8" s="742">
        <v>293.42</v>
      </c>
      <c r="G8" s="472">
        <v>110.98</v>
      </c>
      <c r="H8" s="312">
        <v>8399</v>
      </c>
      <c r="I8" s="904">
        <v>612</v>
      </c>
      <c r="J8" s="1111">
        <v>7.2865817359209425E-2</v>
      </c>
      <c r="K8" s="729">
        <v>2914</v>
      </c>
      <c r="L8" s="1111">
        <v>0.346946065007739</v>
      </c>
      <c r="M8" s="463">
        <v>5485</v>
      </c>
      <c r="N8" s="1111">
        <v>0.65305393499226094</v>
      </c>
      <c r="O8" s="729">
        <v>7311</v>
      </c>
      <c r="P8" s="1111">
        <v>0.87046076913918324</v>
      </c>
      <c r="Q8" s="463">
        <v>1088</v>
      </c>
      <c r="R8" s="559">
        <v>0.12953923086081676</v>
      </c>
      <c r="S8" s="877"/>
    </row>
    <row r="9" spans="1:19" s="87" customFormat="1" ht="17.25" customHeight="1">
      <c r="A9" s="369" t="s">
        <v>28</v>
      </c>
      <c r="B9" s="381">
        <v>61</v>
      </c>
      <c r="C9" s="729">
        <v>5</v>
      </c>
      <c r="D9" s="472">
        <v>5</v>
      </c>
      <c r="E9" s="334">
        <v>464.04</v>
      </c>
      <c r="F9" s="742">
        <v>404.04</v>
      </c>
      <c r="G9" s="472">
        <v>60</v>
      </c>
      <c r="H9" s="312">
        <v>8809</v>
      </c>
      <c r="I9" s="904">
        <v>97</v>
      </c>
      <c r="J9" s="1111">
        <v>1.1011465546600069E-2</v>
      </c>
      <c r="K9" s="729">
        <v>2772</v>
      </c>
      <c r="L9" s="1111">
        <v>0.31467817005335452</v>
      </c>
      <c r="M9" s="463">
        <v>6037</v>
      </c>
      <c r="N9" s="1111">
        <v>0.68532182994664548</v>
      </c>
      <c r="O9" s="729">
        <v>8633</v>
      </c>
      <c r="P9" s="1111">
        <v>0.9800204336474061</v>
      </c>
      <c r="Q9" s="463">
        <v>176</v>
      </c>
      <c r="R9" s="559">
        <v>1.9979566352593937E-2</v>
      </c>
      <c r="S9" s="877"/>
    </row>
    <row r="10" spans="1:19" s="87" customFormat="1" ht="17.25" customHeight="1">
      <c r="A10" s="369" t="s">
        <v>29</v>
      </c>
      <c r="B10" s="381">
        <v>35</v>
      </c>
      <c r="C10" s="729">
        <v>1</v>
      </c>
      <c r="D10" s="472">
        <v>5</v>
      </c>
      <c r="E10" s="334">
        <v>271.94</v>
      </c>
      <c r="F10" s="742">
        <v>262.95</v>
      </c>
      <c r="G10" s="472">
        <v>8.99</v>
      </c>
      <c r="H10" s="312">
        <v>5748</v>
      </c>
      <c r="I10" s="904">
        <v>92</v>
      </c>
      <c r="J10" s="1111">
        <v>1.6005567153792623E-2</v>
      </c>
      <c r="K10" s="729">
        <v>1942</v>
      </c>
      <c r="L10" s="1111">
        <v>0.33785664578983993</v>
      </c>
      <c r="M10" s="463">
        <v>3806</v>
      </c>
      <c r="N10" s="1111">
        <v>0.66214335421016002</v>
      </c>
      <c r="O10" s="729">
        <v>5656</v>
      </c>
      <c r="P10" s="1111">
        <v>0.98399443284620736</v>
      </c>
      <c r="Q10" s="463">
        <v>92</v>
      </c>
      <c r="R10" s="559">
        <v>1.6005567153792623E-2</v>
      </c>
      <c r="S10" s="877"/>
    </row>
    <row r="11" spans="1:19" s="87" customFormat="1" ht="17.25" customHeight="1">
      <c r="A11" s="369" t="s">
        <v>30</v>
      </c>
      <c r="B11" s="381">
        <v>27</v>
      </c>
      <c r="C11" s="922" t="s">
        <v>288</v>
      </c>
      <c r="D11" s="472">
        <v>2</v>
      </c>
      <c r="E11" s="334">
        <v>236.97</v>
      </c>
      <c r="F11" s="742">
        <v>219.97</v>
      </c>
      <c r="G11" s="472">
        <v>17</v>
      </c>
      <c r="H11" s="312">
        <v>4885</v>
      </c>
      <c r="I11" s="904">
        <v>126</v>
      </c>
      <c r="J11" s="1111">
        <v>2.579324462640737E-2</v>
      </c>
      <c r="K11" s="729">
        <v>1666</v>
      </c>
      <c r="L11" s="1111">
        <v>0.34104401228249742</v>
      </c>
      <c r="M11" s="463">
        <v>3219</v>
      </c>
      <c r="N11" s="1111">
        <v>0.65895598771750252</v>
      </c>
      <c r="O11" s="729">
        <v>4766</v>
      </c>
      <c r="P11" s="1111">
        <v>0.97563971340839306</v>
      </c>
      <c r="Q11" s="463">
        <v>119</v>
      </c>
      <c r="R11" s="559">
        <v>2.436028659160696E-2</v>
      </c>
      <c r="S11" s="877"/>
    </row>
    <row r="12" spans="1:19" s="87" customFormat="1" ht="17.25" customHeight="1">
      <c r="A12" s="369" t="s">
        <v>31</v>
      </c>
      <c r="B12" s="381">
        <v>16</v>
      </c>
      <c r="C12" s="922" t="s">
        <v>288</v>
      </c>
      <c r="D12" s="469" t="s">
        <v>288</v>
      </c>
      <c r="E12" s="334">
        <v>147.99</v>
      </c>
      <c r="F12" s="742">
        <v>136.99</v>
      </c>
      <c r="G12" s="472">
        <v>11</v>
      </c>
      <c r="H12" s="312">
        <v>2580</v>
      </c>
      <c r="I12" s="1218" t="s">
        <v>288</v>
      </c>
      <c r="J12" s="1111">
        <v>0</v>
      </c>
      <c r="K12" s="729">
        <v>960</v>
      </c>
      <c r="L12" s="1111">
        <v>0.37209302325581395</v>
      </c>
      <c r="M12" s="463">
        <v>1620</v>
      </c>
      <c r="N12" s="1111">
        <v>0.62790697674418605</v>
      </c>
      <c r="O12" s="729">
        <v>2580</v>
      </c>
      <c r="P12" s="1111">
        <v>1</v>
      </c>
      <c r="Q12" s="1217" t="s">
        <v>288</v>
      </c>
      <c r="R12" s="559">
        <v>0</v>
      </c>
      <c r="S12" s="877"/>
    </row>
    <row r="13" spans="1:19" s="87" customFormat="1" ht="17.25" customHeight="1">
      <c r="A13" s="369" t="s">
        <v>32</v>
      </c>
      <c r="B13" s="381">
        <v>43</v>
      </c>
      <c r="C13" s="729">
        <v>2</v>
      </c>
      <c r="D13" s="472">
        <v>5</v>
      </c>
      <c r="E13" s="334">
        <v>447.96</v>
      </c>
      <c r="F13" s="742">
        <v>407</v>
      </c>
      <c r="G13" s="472">
        <v>40.96</v>
      </c>
      <c r="H13" s="312">
        <v>8291</v>
      </c>
      <c r="I13" s="904">
        <v>139</v>
      </c>
      <c r="J13" s="1111">
        <v>1.6765167048606922E-2</v>
      </c>
      <c r="K13" s="729">
        <v>3047</v>
      </c>
      <c r="L13" s="1111">
        <v>0.36750693523097333</v>
      </c>
      <c r="M13" s="463">
        <v>5244</v>
      </c>
      <c r="N13" s="1111">
        <v>0.63249306476902667</v>
      </c>
      <c r="O13" s="729">
        <v>8180</v>
      </c>
      <c r="P13" s="1111">
        <v>0.98661198890363044</v>
      </c>
      <c r="Q13" s="463">
        <v>111</v>
      </c>
      <c r="R13" s="559">
        <v>1.3388011096369558E-2</v>
      </c>
      <c r="S13" s="877"/>
    </row>
    <row r="14" spans="1:19" s="87" customFormat="1" ht="17.25" customHeight="1">
      <c r="A14" s="369" t="s">
        <v>33</v>
      </c>
      <c r="B14" s="381">
        <v>16</v>
      </c>
      <c r="C14" s="729">
        <v>1</v>
      </c>
      <c r="D14" s="469" t="s">
        <v>288</v>
      </c>
      <c r="E14" s="334">
        <v>184.01</v>
      </c>
      <c r="F14" s="742">
        <v>158</v>
      </c>
      <c r="G14" s="472">
        <v>26.01</v>
      </c>
      <c r="H14" s="312">
        <v>3739</v>
      </c>
      <c r="I14" s="1218" t="s">
        <v>288</v>
      </c>
      <c r="J14" s="1111">
        <v>0</v>
      </c>
      <c r="K14" s="729">
        <v>1325</v>
      </c>
      <c r="L14" s="1111">
        <v>0.35437282695907996</v>
      </c>
      <c r="M14" s="463">
        <v>2414</v>
      </c>
      <c r="N14" s="1111">
        <v>0.64562717304091999</v>
      </c>
      <c r="O14" s="729">
        <v>3681</v>
      </c>
      <c r="P14" s="1111">
        <v>0.9844878309708478</v>
      </c>
      <c r="Q14" s="463">
        <v>58</v>
      </c>
      <c r="R14" s="559">
        <v>1.551216902915218E-2</v>
      </c>
      <c r="S14" s="877"/>
    </row>
    <row r="15" spans="1:19" s="87" customFormat="1" ht="17.25" customHeight="1">
      <c r="A15" s="369" t="s">
        <v>34</v>
      </c>
      <c r="B15" s="381">
        <v>29</v>
      </c>
      <c r="C15" s="729">
        <v>2</v>
      </c>
      <c r="D15" s="472">
        <v>2</v>
      </c>
      <c r="E15" s="334">
        <v>244.86</v>
      </c>
      <c r="F15" s="742">
        <v>204.86</v>
      </c>
      <c r="G15" s="472">
        <v>40</v>
      </c>
      <c r="H15" s="312">
        <v>4665</v>
      </c>
      <c r="I15" s="904">
        <v>33</v>
      </c>
      <c r="J15" s="1111">
        <v>7.0739549839228298E-3</v>
      </c>
      <c r="K15" s="729">
        <v>1501</v>
      </c>
      <c r="L15" s="1111">
        <v>0.32175777063236871</v>
      </c>
      <c r="M15" s="463">
        <v>3164</v>
      </c>
      <c r="N15" s="1111">
        <v>0.67824222936763134</v>
      </c>
      <c r="O15" s="729">
        <v>4589</v>
      </c>
      <c r="P15" s="1111">
        <v>0.98370846730975348</v>
      </c>
      <c r="Q15" s="463">
        <v>76</v>
      </c>
      <c r="R15" s="559">
        <v>1.6291532690246517E-2</v>
      </c>
      <c r="S15" s="877"/>
    </row>
    <row r="16" spans="1:19" s="87" customFormat="1" ht="17.25" customHeight="1">
      <c r="A16" s="369" t="s">
        <v>35</v>
      </c>
      <c r="B16" s="381">
        <v>34</v>
      </c>
      <c r="C16" s="729">
        <v>1</v>
      </c>
      <c r="D16" s="472">
        <v>1</v>
      </c>
      <c r="E16" s="334">
        <v>272.02</v>
      </c>
      <c r="F16" s="742">
        <v>223.02</v>
      </c>
      <c r="G16" s="472">
        <v>49</v>
      </c>
      <c r="H16" s="312">
        <v>5089</v>
      </c>
      <c r="I16" s="904">
        <v>24</v>
      </c>
      <c r="J16" s="1111">
        <v>4.716054234623698E-3</v>
      </c>
      <c r="K16" s="729">
        <v>1740</v>
      </c>
      <c r="L16" s="1111">
        <v>0.34191393201021814</v>
      </c>
      <c r="M16" s="463">
        <v>3349</v>
      </c>
      <c r="N16" s="1111">
        <v>0.65808606798978186</v>
      </c>
      <c r="O16" s="729">
        <v>4827</v>
      </c>
      <c r="P16" s="1111">
        <v>0.9485164079386913</v>
      </c>
      <c r="Q16" s="463">
        <v>262</v>
      </c>
      <c r="R16" s="559">
        <v>5.1483592061308703E-2</v>
      </c>
      <c r="S16" s="877"/>
    </row>
    <row r="17" spans="1:19" s="87" customFormat="1" ht="17.25" customHeight="1">
      <c r="A17" s="369" t="s">
        <v>36</v>
      </c>
      <c r="B17" s="381">
        <v>29</v>
      </c>
      <c r="C17" s="729">
        <v>3</v>
      </c>
      <c r="D17" s="472">
        <v>1</v>
      </c>
      <c r="E17" s="334">
        <v>237</v>
      </c>
      <c r="F17" s="742">
        <v>222.98</v>
      </c>
      <c r="G17" s="472">
        <v>14.02</v>
      </c>
      <c r="H17" s="312">
        <v>4770</v>
      </c>
      <c r="I17" s="904">
        <v>3</v>
      </c>
      <c r="J17" s="1111">
        <v>6.2893081761006286E-4</v>
      </c>
      <c r="K17" s="729">
        <v>1631</v>
      </c>
      <c r="L17" s="1111">
        <v>0.34192872117400419</v>
      </c>
      <c r="M17" s="463">
        <v>3139</v>
      </c>
      <c r="N17" s="1111">
        <v>0.65807127882599581</v>
      </c>
      <c r="O17" s="729">
        <v>4656</v>
      </c>
      <c r="P17" s="1111">
        <v>0.97610062893081762</v>
      </c>
      <c r="Q17" s="463">
        <v>114</v>
      </c>
      <c r="R17" s="559">
        <v>2.3899371069182392E-2</v>
      </c>
      <c r="S17" s="877"/>
    </row>
    <row r="18" spans="1:19" s="87" customFormat="1" ht="17.25" customHeight="1">
      <c r="A18" s="369" t="s">
        <v>37</v>
      </c>
      <c r="B18" s="381">
        <v>47</v>
      </c>
      <c r="C18" s="729">
        <v>1</v>
      </c>
      <c r="D18" s="472">
        <v>16</v>
      </c>
      <c r="E18" s="334">
        <v>439.01</v>
      </c>
      <c r="F18" s="742">
        <v>373.01</v>
      </c>
      <c r="G18" s="472">
        <v>66</v>
      </c>
      <c r="H18" s="312">
        <v>9257</v>
      </c>
      <c r="I18" s="904">
        <v>635</v>
      </c>
      <c r="J18" s="1111">
        <v>6.8596737603975375E-2</v>
      </c>
      <c r="K18" s="729">
        <v>3063</v>
      </c>
      <c r="L18" s="1111">
        <v>0.33088473587555361</v>
      </c>
      <c r="M18" s="463">
        <v>6194</v>
      </c>
      <c r="N18" s="1111">
        <v>0.66911526412444633</v>
      </c>
      <c r="O18" s="729">
        <v>9065</v>
      </c>
      <c r="P18" s="1111">
        <v>0.97925893918116025</v>
      </c>
      <c r="Q18" s="463">
        <v>192</v>
      </c>
      <c r="R18" s="559">
        <v>2.0741060818839797E-2</v>
      </c>
      <c r="S18" s="877"/>
    </row>
    <row r="19" spans="1:19" s="6" customFormat="1" ht="17.25" customHeight="1">
      <c r="A19" s="369" t="s">
        <v>38</v>
      </c>
      <c r="B19" s="381">
        <v>40</v>
      </c>
      <c r="C19" s="922" t="s">
        <v>288</v>
      </c>
      <c r="D19" s="472">
        <v>4</v>
      </c>
      <c r="E19" s="334">
        <v>339.01</v>
      </c>
      <c r="F19" s="742">
        <v>246.01</v>
      </c>
      <c r="G19" s="472">
        <v>93</v>
      </c>
      <c r="H19" s="381">
        <v>5796</v>
      </c>
      <c r="I19" s="729">
        <v>48</v>
      </c>
      <c r="J19" s="1111">
        <v>8.2815734989648039E-3</v>
      </c>
      <c r="K19" s="729">
        <v>2006</v>
      </c>
      <c r="L19" s="1111">
        <v>0.34610075914423738</v>
      </c>
      <c r="M19" s="463">
        <v>3790</v>
      </c>
      <c r="N19" s="1111">
        <v>0.65389924085576256</v>
      </c>
      <c r="O19" s="729">
        <v>5796</v>
      </c>
      <c r="P19" s="1111">
        <v>1</v>
      </c>
      <c r="Q19" s="1217" t="s">
        <v>288</v>
      </c>
      <c r="R19" s="559">
        <v>0</v>
      </c>
      <c r="S19" s="877"/>
    </row>
    <row r="20" spans="1:19" s="6" customFormat="1" ht="17.25" customHeight="1">
      <c r="A20" s="369" t="s">
        <v>39</v>
      </c>
      <c r="B20" s="381">
        <v>35</v>
      </c>
      <c r="C20" s="729">
        <v>2</v>
      </c>
      <c r="D20" s="472">
        <v>2</v>
      </c>
      <c r="E20" s="334">
        <v>244.02</v>
      </c>
      <c r="F20" s="742">
        <v>195.99</v>
      </c>
      <c r="G20" s="472">
        <v>48.03</v>
      </c>
      <c r="H20" s="381">
        <v>4529</v>
      </c>
      <c r="I20" s="729">
        <v>46</v>
      </c>
      <c r="J20" s="1111">
        <v>1.0156767498344006E-2</v>
      </c>
      <c r="K20" s="729">
        <v>1420</v>
      </c>
      <c r="L20" s="1111">
        <v>0.3135349966880106</v>
      </c>
      <c r="M20" s="463">
        <v>3109</v>
      </c>
      <c r="N20" s="1111">
        <v>0.68646500331198945</v>
      </c>
      <c r="O20" s="729">
        <v>4408</v>
      </c>
      <c r="P20" s="1111">
        <v>0.97328328549348642</v>
      </c>
      <c r="Q20" s="463">
        <v>121</v>
      </c>
      <c r="R20" s="559">
        <v>2.671671450651358E-2</v>
      </c>
      <c r="S20" s="877"/>
    </row>
    <row r="21" spans="1:19" s="6" customFormat="1" ht="17.25" customHeight="1" thickBot="1">
      <c r="A21" s="362" t="s">
        <v>40</v>
      </c>
      <c r="B21" s="346">
        <v>51</v>
      </c>
      <c r="C21" s="320">
        <v>4</v>
      </c>
      <c r="D21" s="44">
        <v>4</v>
      </c>
      <c r="E21" s="321">
        <v>485</v>
      </c>
      <c r="F21" s="570">
        <v>397</v>
      </c>
      <c r="G21" s="44">
        <v>88</v>
      </c>
      <c r="H21" s="346">
        <v>10033</v>
      </c>
      <c r="I21" s="320">
        <v>98</v>
      </c>
      <c r="J21" s="1112">
        <v>9.7677663709757803E-3</v>
      </c>
      <c r="K21" s="320">
        <v>3612</v>
      </c>
      <c r="L21" s="1112">
        <v>0.3600119605302502</v>
      </c>
      <c r="M21" s="323">
        <v>6421</v>
      </c>
      <c r="N21" s="1112">
        <v>0.6399880394697498</v>
      </c>
      <c r="O21" s="320">
        <v>9854</v>
      </c>
      <c r="P21" s="1112">
        <v>0.98215887571015648</v>
      </c>
      <c r="Q21" s="323">
        <v>179</v>
      </c>
      <c r="R21" s="484">
        <v>1.7841124289843517E-2</v>
      </c>
      <c r="S21" s="877"/>
    </row>
    <row r="22" spans="1:19" ht="17.25" customHeight="1">
      <c r="A22" s="439" t="s">
        <v>107</v>
      </c>
      <c r="N22" s="498"/>
    </row>
    <row r="23" spans="1:19" ht="17.25" customHeight="1">
      <c r="A23" s="439" t="s">
        <v>84</v>
      </c>
    </row>
    <row r="24" spans="1:19" ht="17.25" customHeight="1">
      <c r="A24" s="439" t="s">
        <v>939</v>
      </c>
    </row>
  </sheetData>
  <mergeCells count="19">
    <mergeCell ref="M5:N5"/>
    <mergeCell ref="O4:R4"/>
    <mergeCell ref="O5:P5"/>
    <mergeCell ref="H4:H6"/>
    <mergeCell ref="A3:A6"/>
    <mergeCell ref="H3:R3"/>
    <mergeCell ref="B3:D3"/>
    <mergeCell ref="C4:C6"/>
    <mergeCell ref="D4:D6"/>
    <mergeCell ref="E3:G3"/>
    <mergeCell ref="E4:E6"/>
    <mergeCell ref="B4:B6"/>
    <mergeCell ref="Q5:R5"/>
    <mergeCell ref="I4:J5"/>
    <mergeCell ref="F4:G4"/>
    <mergeCell ref="F5:F6"/>
    <mergeCell ref="G5:G6"/>
    <mergeCell ref="K4:N4"/>
    <mergeCell ref="K5:L5"/>
  </mergeCells>
  <hyperlinks>
    <hyperlink ref="A2" location="OBSAH!A1" display="zpět na obsah 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141</vt:i4>
      </vt:variant>
      <vt:variant>
        <vt:lpstr>Pojmenované oblasti</vt:lpstr>
      </vt:variant>
      <vt:variant>
        <vt:i4>13</vt:i4>
      </vt:variant>
    </vt:vector>
  </HeadingPairs>
  <TitlesOfParts>
    <vt:vector size="154" baseType="lpstr">
      <vt:lpstr>OBSAH</vt:lpstr>
      <vt:lpstr>2300421901</vt:lpstr>
      <vt:lpstr>2300421902</vt:lpstr>
      <vt:lpstr>2300421903</vt:lpstr>
      <vt:lpstr>2300421904</vt:lpstr>
      <vt:lpstr>2300421905</vt:lpstr>
      <vt:lpstr>2300421906</vt:lpstr>
      <vt:lpstr>2300421907</vt:lpstr>
      <vt:lpstr>2300421908</vt:lpstr>
      <vt:lpstr>2300421909</vt:lpstr>
      <vt:lpstr>2300421910</vt:lpstr>
      <vt:lpstr>2300421911</vt:lpstr>
      <vt:lpstr>2300421912</vt:lpstr>
      <vt:lpstr>2300421913</vt:lpstr>
      <vt:lpstr>2300421914</vt:lpstr>
      <vt:lpstr>2300421915</vt:lpstr>
      <vt:lpstr>2300421916</vt:lpstr>
      <vt:lpstr>2300421917</vt:lpstr>
      <vt:lpstr>2300421918</vt:lpstr>
      <vt:lpstr>2300421919</vt:lpstr>
      <vt:lpstr>2300421920</vt:lpstr>
      <vt:lpstr>2300421921</vt:lpstr>
      <vt:lpstr>2300421922</vt:lpstr>
      <vt:lpstr>2300421923</vt:lpstr>
      <vt:lpstr>2300421924</vt:lpstr>
      <vt:lpstr>2300421925</vt:lpstr>
      <vt:lpstr>2300421926</vt:lpstr>
      <vt:lpstr>2300421927</vt:lpstr>
      <vt:lpstr>2300421928</vt:lpstr>
      <vt:lpstr>2300421929</vt:lpstr>
      <vt:lpstr>2300421930</vt:lpstr>
      <vt:lpstr>2300421931</vt:lpstr>
      <vt:lpstr>2300421932</vt:lpstr>
      <vt:lpstr>2300421933</vt:lpstr>
      <vt:lpstr>2300421934</vt:lpstr>
      <vt:lpstr>2300421935</vt:lpstr>
      <vt:lpstr>2300421936</vt:lpstr>
      <vt:lpstr>2300421937</vt:lpstr>
      <vt:lpstr>2300421938</vt:lpstr>
      <vt:lpstr>2300421939</vt:lpstr>
      <vt:lpstr>2300421940</vt:lpstr>
      <vt:lpstr>2300421941</vt:lpstr>
      <vt:lpstr>2300421942</vt:lpstr>
      <vt:lpstr>2300421943</vt:lpstr>
      <vt:lpstr>2300421944</vt:lpstr>
      <vt:lpstr>2300421945</vt:lpstr>
      <vt:lpstr>2300421946</vt:lpstr>
      <vt:lpstr>2300421947</vt:lpstr>
      <vt:lpstr>2300421948</vt:lpstr>
      <vt:lpstr>2300421949</vt:lpstr>
      <vt:lpstr>2300421950</vt:lpstr>
      <vt:lpstr>2300421951</vt:lpstr>
      <vt:lpstr>2300421952</vt:lpstr>
      <vt:lpstr>2300421953</vt:lpstr>
      <vt:lpstr>2300421954</vt:lpstr>
      <vt:lpstr>2300421955</vt:lpstr>
      <vt:lpstr>2300421956</vt:lpstr>
      <vt:lpstr>2300421957</vt:lpstr>
      <vt:lpstr>2300421958</vt:lpstr>
      <vt:lpstr>2300421959</vt:lpstr>
      <vt:lpstr>2300421960</vt:lpstr>
      <vt:lpstr>2300421961</vt:lpstr>
      <vt:lpstr>2300421962</vt:lpstr>
      <vt:lpstr>2300421963</vt:lpstr>
      <vt:lpstr>2300421964</vt:lpstr>
      <vt:lpstr>2300421965</vt:lpstr>
      <vt:lpstr>2300421966</vt:lpstr>
      <vt:lpstr>2300421967</vt:lpstr>
      <vt:lpstr>2300421968</vt:lpstr>
      <vt:lpstr>2300421969</vt:lpstr>
      <vt:lpstr>2300421970</vt:lpstr>
      <vt:lpstr>2300421971</vt:lpstr>
      <vt:lpstr>2300421972</vt:lpstr>
      <vt:lpstr>2300421973</vt:lpstr>
      <vt:lpstr>2300421974</vt:lpstr>
      <vt:lpstr>2300421975</vt:lpstr>
      <vt:lpstr>2300421976</vt:lpstr>
      <vt:lpstr>2300421977</vt:lpstr>
      <vt:lpstr>2300421978</vt:lpstr>
      <vt:lpstr>2300421979</vt:lpstr>
      <vt:lpstr>2300421980</vt:lpstr>
      <vt:lpstr>2300421981</vt:lpstr>
      <vt:lpstr>2300421982</vt:lpstr>
      <vt:lpstr>2300421983</vt:lpstr>
      <vt:lpstr>2300421984</vt:lpstr>
      <vt:lpstr>2300421985</vt:lpstr>
      <vt:lpstr>2300421986</vt:lpstr>
      <vt:lpstr>2300421987</vt:lpstr>
      <vt:lpstr>2300421988</vt:lpstr>
      <vt:lpstr>2300421989</vt:lpstr>
      <vt:lpstr>2300421990</vt:lpstr>
      <vt:lpstr>2300421991</vt:lpstr>
      <vt:lpstr>2300421992</vt:lpstr>
      <vt:lpstr>2300421993</vt:lpstr>
      <vt:lpstr>2300421994</vt:lpstr>
      <vt:lpstr>2300421995</vt:lpstr>
      <vt:lpstr>2300421996</vt:lpstr>
      <vt:lpstr>2300421997</vt:lpstr>
      <vt:lpstr>2300421998</vt:lpstr>
      <vt:lpstr>2300421999</vt:lpstr>
      <vt:lpstr>23004219100</vt:lpstr>
      <vt:lpstr>23004219101</vt:lpstr>
      <vt:lpstr>23004219102</vt:lpstr>
      <vt:lpstr>23004219103</vt:lpstr>
      <vt:lpstr>23004219104</vt:lpstr>
      <vt:lpstr>23004219105</vt:lpstr>
      <vt:lpstr>23004219106</vt:lpstr>
      <vt:lpstr>23004219107</vt:lpstr>
      <vt:lpstr>23004219108</vt:lpstr>
      <vt:lpstr>23004219109</vt:lpstr>
      <vt:lpstr>23004219110</vt:lpstr>
      <vt:lpstr>23004219111</vt:lpstr>
      <vt:lpstr>23004219112</vt:lpstr>
      <vt:lpstr>23004219113</vt:lpstr>
      <vt:lpstr>23004219114</vt:lpstr>
      <vt:lpstr>23004219115</vt:lpstr>
      <vt:lpstr>23004219116</vt:lpstr>
      <vt:lpstr>23004219117</vt:lpstr>
      <vt:lpstr>23004219118</vt:lpstr>
      <vt:lpstr>23004219119</vt:lpstr>
      <vt:lpstr>23004219120</vt:lpstr>
      <vt:lpstr>23004219121</vt:lpstr>
      <vt:lpstr>23004219122</vt:lpstr>
      <vt:lpstr>23004219123</vt:lpstr>
      <vt:lpstr>23004219124</vt:lpstr>
      <vt:lpstr>23004219125</vt:lpstr>
      <vt:lpstr>23004219126</vt:lpstr>
      <vt:lpstr>23004219127</vt:lpstr>
      <vt:lpstr>23004219128</vt:lpstr>
      <vt:lpstr>23004219129</vt:lpstr>
      <vt:lpstr>23004219130</vt:lpstr>
      <vt:lpstr>23004219131</vt:lpstr>
      <vt:lpstr>23004219132</vt:lpstr>
      <vt:lpstr>23004219133</vt:lpstr>
      <vt:lpstr>23004219134</vt:lpstr>
      <vt:lpstr>23004219135</vt:lpstr>
      <vt:lpstr>23004219136</vt:lpstr>
      <vt:lpstr>23004219137</vt:lpstr>
      <vt:lpstr>23004219138</vt:lpstr>
      <vt:lpstr>23004219139</vt:lpstr>
      <vt:lpstr>23004219140</vt:lpstr>
      <vt:lpstr>'2300421901'!Oblast_tisku</vt:lpstr>
      <vt:lpstr>'2300421902'!Oblast_tisku</vt:lpstr>
      <vt:lpstr>'2300421908'!Oblast_tisku</vt:lpstr>
      <vt:lpstr>'2300421909'!Oblast_tisku</vt:lpstr>
      <vt:lpstr>'2300421910'!Oblast_tisku</vt:lpstr>
      <vt:lpstr>'23004219101'!Oblast_tisku</vt:lpstr>
      <vt:lpstr>'23004219106'!Oblast_tisku</vt:lpstr>
      <vt:lpstr>'23004219124'!Oblast_tisku</vt:lpstr>
      <vt:lpstr>'23004219130'!Oblast_tisku</vt:lpstr>
      <vt:lpstr>'23004219134'!Oblast_tisku</vt:lpstr>
      <vt:lpstr>'2300421944'!Oblast_tisku</vt:lpstr>
      <vt:lpstr>'2300421959'!Oblast_tisku</vt:lpstr>
      <vt:lpstr>'2300421970'!Oblast_tisku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Adriana Ondrušová</cp:lastModifiedBy>
  <cp:lastPrinted>2019-08-22T10:35:38Z</cp:lastPrinted>
  <dcterms:created xsi:type="dcterms:W3CDTF">2017-08-18T09:41:49Z</dcterms:created>
  <dcterms:modified xsi:type="dcterms:W3CDTF">2019-08-27T08:14:12Z</dcterms:modified>
</cp:coreProperties>
</file>