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01_Zdravotnictví\01_Zdravotnické účty\Publikace_2017-2020\web\tabulky\"/>
    </mc:Choice>
  </mc:AlternateContent>
  <bookViews>
    <workbookView xWindow="0" yWindow="0" windowWidth="28800" windowHeight="12000"/>
  </bookViews>
  <sheets>
    <sheet name="OBSAH" sheetId="11" r:id="rId1"/>
    <sheet name="T1.1" sheetId="1" r:id="rId2"/>
    <sheet name="T1.2" sheetId="2" r:id="rId3"/>
    <sheet name="T1.3" sheetId="3" r:id="rId4"/>
    <sheet name="T1.4" sheetId="4" r:id="rId5"/>
    <sheet name="T1.5" sheetId="5" r:id="rId6"/>
    <sheet name="T1.6" sheetId="6" r:id="rId7"/>
    <sheet name="T1.7" sheetId="12" r:id="rId8"/>
    <sheet name="T1.8" sheetId="8" r:id="rId9"/>
    <sheet name="T1.9" sheetId="9" r:id="rId10"/>
    <sheet name="T1.10" sheetId="10" r:id="rId11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hidden="1">#REF!</definedName>
    <definedName name="_Order1" hidden="1">255</definedName>
    <definedName name="_Počet_TDU_Dlouhodobý_AktuálníPobyt" localSheetId="0">#REF!</definedName>
    <definedName name="_Počet_TDU_Dlouhodobý_AktuálníPobyt" localSheetId="1">#REF!</definedName>
    <definedName name="_Počet_TDU_Dlouhodobý_AktuálníPobyt" localSheetId="2">#REF!</definedName>
    <definedName name="_Počet_TDU_Dlouhodobý_AktuálníPobyt" localSheetId="4">#REF!</definedName>
    <definedName name="_Počet_TDU_Dlouhodobý_AktuálníPobyt" localSheetId="5">#REF!</definedName>
    <definedName name="_Počet_TDU_Dlouhodobý_AktuálníPobyt" localSheetId="6">#REF!</definedName>
    <definedName name="_Počet_TDU_Dlouhodobý_AktuálníPobyt" localSheetId="7">#REF!</definedName>
    <definedName name="_Počet_TDU_Dlouhodobý_AktuálníPobyt">#REF!</definedName>
    <definedName name="_Počet_TDU_Trvalý_AktuálníPobyt" localSheetId="0">#REF!</definedName>
    <definedName name="_Počet_TDU_Trvalý_AktuálníPobyt" localSheetId="1">#REF!</definedName>
    <definedName name="_Počet_TDU_Trvalý_AktuálníPobyt" localSheetId="2">#REF!</definedName>
    <definedName name="_Počet_TDU_Trvalý_AktuálníPobyt" localSheetId="4">#REF!</definedName>
    <definedName name="_Počet_TDU_Trvalý_AktuálníPobyt" localSheetId="5">#REF!</definedName>
    <definedName name="_Počet_TDU_Trvalý_AktuálníPobyt" localSheetId="6">#REF!</definedName>
    <definedName name="_Počet_TDU_Trvalý_AktuálníPobyt" localSheetId="7">#REF!</definedName>
    <definedName name="_Počet_TDU_Trvalý_AktuálníPobyt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hidden="1">#REF!</definedName>
    <definedName name="Cizinci_k_31_12_04" localSheetId="0">#REF!</definedName>
    <definedName name="Cizinci_k_31_12_04" localSheetId="1">#REF!</definedName>
    <definedName name="Cizinci_k_31_12_04" localSheetId="2">#REF!</definedName>
    <definedName name="Cizinci_k_31_12_04" localSheetId="4">#REF!</definedName>
    <definedName name="Cizinci_k_31_12_04" localSheetId="5">#REF!</definedName>
    <definedName name="Cizinci_k_31_12_04" localSheetId="6">#REF!</definedName>
    <definedName name="Cizinci_k_31_12_04" localSheetId="7">#REF!</definedName>
    <definedName name="Cizinci_k_31_12_04">#REF!</definedName>
    <definedName name="f" localSheetId="0" hidden="1">#REF!</definedName>
    <definedName name="f" localSheetId="1" hidden="1">#REF!</definedName>
    <definedName name="f" localSheetId="2" hidden="1">#REF!</definedName>
    <definedName name="f" localSheetId="4" hidden="1">#REF!</definedName>
    <definedName name="f" localSheetId="5" hidden="1">#REF!</definedName>
    <definedName name="f" localSheetId="6" hidden="1">#REF!</definedName>
    <definedName name="f" localSheetId="7" hidden="1">#REF!</definedName>
    <definedName name="f" hidden="1">#REF!</definedName>
    <definedName name="fff" localSheetId="0" hidden="1">#REF!</definedName>
    <definedName name="fff" localSheetId="1" hidden="1">#REF!</definedName>
    <definedName name="fff" localSheetId="2" hidden="1">#REF!</definedName>
    <definedName name="fff" localSheetId="4" hidden="1">#REF!</definedName>
    <definedName name="fff" localSheetId="5" hidden="1">#REF!</definedName>
    <definedName name="fff" localSheetId="6" hidden="1">#REF!</definedName>
    <definedName name="fff" localSheetId="7" hidden="1">#REF!</definedName>
    <definedName name="fff" hidden="1">#REF!</definedName>
    <definedName name="g" localSheetId="0" hidden="1">#REF!</definedName>
    <definedName name="g" localSheetId="1" hidden="1">#REF!</definedName>
    <definedName name="g" localSheetId="2" hidden="1">#REF!</definedName>
    <definedName name="g" localSheetId="4" hidden="1">#REF!</definedName>
    <definedName name="g" localSheetId="5" hidden="1">#REF!</definedName>
    <definedName name="g" localSheetId="6" hidden="1">#REF!</definedName>
    <definedName name="g" localSheetId="7" hidden="1">#REF!</definedName>
    <definedName name="g" hidden="1">#REF!</definedName>
    <definedName name="jj" localSheetId="0" hidden="1">#REF!</definedName>
    <definedName name="jj" localSheetId="1" hidden="1">#REF!</definedName>
    <definedName name="jj" localSheetId="2" hidden="1">#REF!</definedName>
    <definedName name="jj" localSheetId="4" hidden="1">#REF!</definedName>
    <definedName name="jj" localSheetId="5" hidden="1">#REF!</definedName>
    <definedName name="jj" localSheetId="6" hidden="1">#REF!</definedName>
    <definedName name="jj" localSheetId="7" hidden="1">#REF!</definedName>
    <definedName name="jj" hidden="1">#REF!</definedName>
    <definedName name="kkk" localSheetId="0" hidden="1">#REF!</definedName>
    <definedName name="kkk" localSheetId="1" hidden="1">#REF!</definedName>
    <definedName name="kkk" localSheetId="2" hidden="1">#REF!</definedName>
    <definedName name="kkk" localSheetId="4" hidden="1">#REF!</definedName>
    <definedName name="kkk" localSheetId="5" hidden="1">#REF!</definedName>
    <definedName name="kkk" localSheetId="6" hidden="1">#REF!</definedName>
    <definedName name="kkk" localSheetId="7" hidden="1">#REF!</definedName>
    <definedName name="kkk" hidden="1">#REF!</definedName>
    <definedName name="_xlnm.Print_Area" localSheetId="3">'T1.3'!$A$1:$H$54</definedName>
    <definedName name="OLE_LINK100" localSheetId="5">'T1.5'!$A$4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0" l="1"/>
  <c r="D40" i="10"/>
  <c r="C40" i="10"/>
  <c r="B40" i="10"/>
  <c r="E39" i="10"/>
  <c r="D39" i="10"/>
  <c r="C39" i="10"/>
  <c r="B39" i="10"/>
  <c r="E38" i="10"/>
  <c r="D38" i="10"/>
  <c r="C38" i="10"/>
  <c r="B38" i="10"/>
  <c r="E37" i="10"/>
  <c r="D37" i="10"/>
  <c r="C37" i="10"/>
  <c r="B37" i="10"/>
  <c r="E36" i="10"/>
  <c r="E35" i="10"/>
  <c r="D35" i="10"/>
  <c r="C35" i="10"/>
  <c r="B35" i="10"/>
  <c r="E34" i="10"/>
  <c r="D34" i="10"/>
  <c r="C34" i="10"/>
  <c r="B34" i="10"/>
  <c r="E33" i="10"/>
  <c r="D33" i="10"/>
  <c r="C33" i="10"/>
  <c r="B33" i="10"/>
  <c r="E32" i="10"/>
  <c r="D32" i="10"/>
  <c r="C32" i="10"/>
  <c r="B32" i="10"/>
  <c r="G27" i="10"/>
  <c r="F27" i="10"/>
  <c r="G26" i="10"/>
  <c r="F26" i="10"/>
  <c r="G25" i="10"/>
  <c r="F25" i="10"/>
  <c r="G24" i="10"/>
  <c r="F24" i="10"/>
  <c r="G22" i="10"/>
  <c r="F22" i="10"/>
  <c r="G21" i="10"/>
  <c r="F21" i="10"/>
  <c r="G20" i="10"/>
  <c r="F20" i="10"/>
  <c r="G19" i="10"/>
  <c r="F19" i="10"/>
  <c r="G14" i="10"/>
  <c r="F14" i="10"/>
  <c r="G13" i="10"/>
  <c r="F13" i="10"/>
  <c r="G12" i="10"/>
  <c r="F12" i="10"/>
  <c r="G11" i="10"/>
  <c r="F11" i="10"/>
  <c r="G9" i="10"/>
  <c r="F9" i="10"/>
  <c r="G8" i="10"/>
  <c r="F8" i="10"/>
  <c r="G7" i="10"/>
  <c r="F7" i="10"/>
  <c r="G6" i="10"/>
  <c r="F6" i="10"/>
  <c r="G27" i="9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F19" i="9"/>
  <c r="G14" i="9"/>
  <c r="F14" i="9"/>
  <c r="G13" i="9"/>
  <c r="F13" i="9"/>
  <c r="G12" i="9"/>
  <c r="F12" i="9"/>
  <c r="G11" i="9"/>
  <c r="F11" i="9"/>
  <c r="G10" i="9"/>
  <c r="F10" i="9"/>
  <c r="G9" i="9"/>
  <c r="F9" i="9"/>
  <c r="G8" i="9"/>
  <c r="F8" i="9"/>
  <c r="G7" i="9"/>
  <c r="F7" i="9"/>
  <c r="G6" i="9"/>
  <c r="F6" i="9"/>
  <c r="G7" i="8"/>
  <c r="F7" i="8"/>
  <c r="E7" i="8"/>
  <c r="G6" i="8"/>
  <c r="F6" i="8"/>
  <c r="E6" i="8"/>
</calcChain>
</file>

<file path=xl/sharedStrings.xml><?xml version="1.0" encoding="utf-8"?>
<sst xmlns="http://schemas.openxmlformats.org/spreadsheetml/2006/main" count="893" uniqueCount="194">
  <si>
    <r>
      <t>Tab. 1.1: Celkové výdaje na zdravotní péči v Česku, 2017–2020 –</t>
    </r>
    <r>
      <rPr>
        <b/>
        <sz val="9"/>
        <rFont val="Arial"/>
        <family val="2"/>
        <charset val="238"/>
      </rPr>
      <t xml:space="preserve"> základní ukazatele</t>
    </r>
  </si>
  <si>
    <t>zpět na obsah</t>
  </si>
  <si>
    <t>Absolutně – 
v běžných cenách</t>
  </si>
  <si>
    <r>
      <t>Celkem</t>
    </r>
    <r>
      <rPr>
        <sz val="8"/>
        <color theme="1"/>
        <rFont val="Arial"/>
        <family val="2"/>
        <charset val="238"/>
      </rPr>
      <t xml:space="preserve">
v mld. Kč </t>
    </r>
  </si>
  <si>
    <t>meziroční změny</t>
  </si>
  <si>
    <t>v mld. Kč</t>
  </si>
  <si>
    <t>.</t>
  </si>
  <si>
    <t>v %</t>
  </si>
  <si>
    <t>Základní poměrové ukazatele</t>
  </si>
  <si>
    <r>
      <t>poměr k HDP</t>
    </r>
    <r>
      <rPr>
        <i/>
        <sz val="8"/>
        <color theme="1"/>
        <rFont val="Arial"/>
        <family val="2"/>
        <charset val="238"/>
      </rPr>
      <t>(v %)</t>
    </r>
  </si>
  <si>
    <t xml:space="preserve"> na 1 obyvatele (v Kč)</t>
  </si>
  <si>
    <t xml:space="preserve">Poznámky: </t>
  </si>
  <si>
    <r>
      <t xml:space="preserve">Do </t>
    </r>
    <r>
      <rPr>
        <b/>
        <sz val="8"/>
        <rFont val="Arial"/>
        <family val="2"/>
        <charset val="238"/>
      </rPr>
      <t>celkových výdajů na zdravotní péči</t>
    </r>
    <r>
      <rPr>
        <sz val="8"/>
        <rFont val="Arial"/>
        <family val="2"/>
        <charset val="238"/>
      </rPr>
      <t xml:space="preserve"> jsou v rámci s</t>
    </r>
    <r>
      <rPr>
        <b/>
        <sz val="8"/>
        <rFont val="Arial"/>
        <family val="2"/>
        <charset val="238"/>
      </rPr>
      <t>ystému zdravotnických účtů</t>
    </r>
    <r>
      <rPr>
        <sz val="8"/>
        <rFont val="Arial"/>
        <family val="2"/>
        <charset val="238"/>
      </rPr>
      <t xml:space="preserve"> (SHA – System of Health Accounts) zahrnovány </t>
    </r>
    <r>
      <rPr>
        <b/>
        <sz val="8"/>
        <rFont val="Arial"/>
        <family val="2"/>
        <charset val="238"/>
      </rPr>
      <t>pouze běžné náklady</t>
    </r>
    <r>
      <rPr>
        <sz val="8"/>
        <rFont val="Arial"/>
        <family val="2"/>
        <charset val="238"/>
      </rPr>
      <t>, tj. ze sledovaných výdajů na zdravotní péči podle metodiky SHA 2011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jsou </t>
    </r>
    <r>
      <rPr>
        <b/>
        <sz val="8"/>
        <rFont val="Arial"/>
        <family val="2"/>
        <charset val="238"/>
      </rPr>
      <t>vyloučeny</t>
    </r>
    <r>
      <rPr>
        <sz val="8"/>
        <rFont val="Arial"/>
        <family val="2"/>
        <charset val="238"/>
      </rPr>
      <t xml:space="preserve"> následující položky, které jsou </t>
    </r>
    <r>
      <rPr>
        <b/>
        <sz val="8"/>
        <rFont val="Arial"/>
        <family val="2"/>
        <charset val="238"/>
      </rPr>
      <t>financované přímo ze státního rozpočtu:</t>
    </r>
    <r>
      <rPr>
        <sz val="8"/>
        <rFont val="Arial"/>
        <family val="2"/>
        <charset val="238"/>
      </rPr>
      <t xml:space="preserve"> 
i) výdaje na výstavbu a rekonstrukci zdravotnických zařízení, 
ii) investiční výdaje do nákupu a modernizace přístrojového vybavení, 
iii) výdaje na zdravotnický výzkum a vývoj,
iv) výdaje na vzdělávání zdravotnického personálu. </t>
    </r>
  </si>
  <si>
    <t>Zdroj: ČSÚ 2022, Zdravotnické účty ČR 2017–2020</t>
  </si>
  <si>
    <t>Tab. 1.2: Celkové výdaje na zdravotní péči v Česku podle zdroje financování, 2017–2020</t>
  </si>
  <si>
    <t>a) mld. Kč</t>
  </si>
  <si>
    <t>Zdroj financování (HF)</t>
  </si>
  <si>
    <t>Meziroční změna</t>
  </si>
  <si>
    <t xml:space="preserve"> v %</t>
  </si>
  <si>
    <t xml:space="preserve">1 Veřejné zdroje </t>
  </si>
  <si>
    <t>1.1 Veřejné rozpočty</t>
  </si>
  <si>
    <t>1.1.1 Státní rozpočet</t>
  </si>
  <si>
    <t>1.1.2 Krajské a obecní rozpočty</t>
  </si>
  <si>
    <t>1.2 Zdravotní pojišťovny</t>
  </si>
  <si>
    <t>2 Soukromé zdroje</t>
  </si>
  <si>
    <t xml:space="preserve">2.1 Dobrovolné zdravotní pojištění </t>
  </si>
  <si>
    <t>2.2 Neziskové organizace</t>
  </si>
  <si>
    <t>2.3 Závodní preventivní péče</t>
  </si>
  <si>
    <t>3 Domácnosti</t>
  </si>
  <si>
    <t>Celkem</t>
  </si>
  <si>
    <t>b) v průměru na 1 obyvatele České republiky (v Kč)</t>
  </si>
  <si>
    <t>v Kč</t>
  </si>
  <si>
    <t>c) struktura – podíl na výdajích na zdravotní péči celkem (v %; Celkem = 100)</t>
  </si>
  <si>
    <t>Tab. 1.3: Celkové výdaje na zdravotní péči v Česku podle typu poskytovatele, 2017–2020</t>
  </si>
  <si>
    <t>Typ poskytovatele zdravotní péče (HP)</t>
  </si>
  <si>
    <t>1. Nemocnice</t>
  </si>
  <si>
    <t>2. Lůžková zařízení dlouhodobé péče</t>
  </si>
  <si>
    <t>3. Poskytovatelé ambulantní péče</t>
  </si>
  <si>
    <r>
      <t xml:space="preserve">4. Poskytovatelé doplňkových služeb </t>
    </r>
    <r>
      <rPr>
        <vertAlign val="superscript"/>
        <sz val="8"/>
        <color theme="1"/>
        <rFont val="Arial"/>
        <family val="2"/>
        <charset val="238"/>
      </rPr>
      <t>1)</t>
    </r>
  </si>
  <si>
    <r>
      <t xml:space="preserve">5. Lékárny a výdejny PZT </t>
    </r>
    <r>
      <rPr>
        <vertAlign val="superscript"/>
        <sz val="8"/>
        <color theme="1"/>
        <rFont val="Arial"/>
        <family val="2"/>
        <charset val="238"/>
      </rPr>
      <t>2)</t>
    </r>
  </si>
  <si>
    <t>6. Poskytovatelé preventivní péče</t>
  </si>
  <si>
    <t>7. Poskytovatelé správy a financování zdravotnictví</t>
  </si>
  <si>
    <r>
      <t xml:space="preserve">8. Ostatní organizace </t>
    </r>
    <r>
      <rPr>
        <vertAlign val="superscript"/>
        <sz val="8"/>
        <color theme="1"/>
        <rFont val="Arial"/>
        <family val="2"/>
        <charset val="238"/>
      </rPr>
      <t>3)</t>
    </r>
  </si>
  <si>
    <r>
      <t>9. Zahraniční poskytovatelé</t>
    </r>
    <r>
      <rPr>
        <vertAlign val="superscript"/>
        <sz val="8"/>
        <color theme="1"/>
        <rFont val="Arial"/>
        <family val="2"/>
        <charset val="238"/>
      </rPr>
      <t xml:space="preserve"> 4)</t>
    </r>
  </si>
  <si>
    <t xml:space="preserve">0. Ostatní a jinde nezařazené 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</si>
  <si>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Jedná se poskytovatele dopravních služeb a laboratoře.</t>
    </r>
  </si>
  <si>
    <r>
      <t xml:space="preserve">2) </t>
    </r>
    <r>
      <rPr>
        <sz val="8"/>
        <rFont val="Arial"/>
        <family val="2"/>
        <charset val="238"/>
      </rPr>
      <t>PZT = prostředky zdravotnické techniky</t>
    </r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</si>
  <si>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Organizace, které poskytují zdravotní péči jako sekundární činnost (např. pečovatelská služba, osobní asistence 
a denní stacionáře).</t>
    </r>
  </si>
  <si>
    <r>
      <rPr>
        <vertAlign val="superscript"/>
        <sz val="8"/>
        <rFont val="Arial"/>
        <family val="2"/>
        <charset val="238"/>
      </rPr>
      <t>4)</t>
    </r>
    <r>
      <rPr>
        <sz val="8"/>
        <rFont val="Arial"/>
        <family val="2"/>
        <charset val="238"/>
      </rPr>
      <t xml:space="preserve"> Péče poskytnutá v zahraničí rezidentům (například v rámci dovolené, služební cesty, apod.).</t>
    </r>
  </si>
  <si>
    <t>Tab. 1.4: Celkové výdaje na zdravotní péči v Česku podle druhu péče, 2017–2020</t>
  </si>
  <si>
    <t>Druh zdravotní péče (HC)</t>
  </si>
  <si>
    <t>1. Léčebná péče</t>
  </si>
  <si>
    <t>2. Rehabilitační péče</t>
  </si>
  <si>
    <t>3. Dlouhodobá péče</t>
  </si>
  <si>
    <r>
      <t xml:space="preserve">4. Doplňkové služby </t>
    </r>
    <r>
      <rPr>
        <vertAlign val="superscript"/>
        <sz val="8"/>
        <color theme="1"/>
        <rFont val="Arial"/>
        <family val="2"/>
        <charset val="238"/>
      </rPr>
      <t>1)</t>
    </r>
  </si>
  <si>
    <t>5. Léky a zdravotnické prostředky</t>
  </si>
  <si>
    <t>6. Preventivní péče</t>
  </si>
  <si>
    <t>7. Správa systému zdravotní péče</t>
  </si>
  <si>
    <t>9. Ostatní nebo jinde nezařazené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</si>
  <si>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</rPr>
      <t xml:space="preserve"> Zahrnuje laboratorní služby, zobrazovací metody a dopravu pacientů.</t>
    </r>
  </si>
  <si>
    <t>Tab. 1.5: Celkové výdaje na zdravotní péči v Česku podle druhu péče a zdroje financování, 2020</t>
  </si>
  <si>
    <t>mil. Kč</t>
  </si>
  <si>
    <t>Zdroj financování (HF)
X
Druh péče (HC)</t>
  </si>
  <si>
    <t>Veřejné zdroje</t>
  </si>
  <si>
    <t>v tom</t>
  </si>
  <si>
    <t xml:space="preserve">Soukromé zdroje </t>
  </si>
  <si>
    <t>Domácnosti</t>
  </si>
  <si>
    <t xml:space="preserve">Státní 
rozpočet </t>
  </si>
  <si>
    <t>Krajské a obecní 
rozpočty</t>
  </si>
  <si>
    <t>Zdravotní 
pojišťovny</t>
  </si>
  <si>
    <t>Dobrovolné zdravotní pojištění</t>
  </si>
  <si>
    <t>Neziskové 
organizace</t>
  </si>
  <si>
    <t>Závodní preventivní
péče</t>
  </si>
  <si>
    <t>1 Léčebná péče</t>
  </si>
  <si>
    <t xml:space="preserve"> 1.1 Lůžková </t>
  </si>
  <si>
    <t xml:space="preserve"> 1.2 Denní </t>
  </si>
  <si>
    <t xml:space="preserve"> 1.3 Ambulantní </t>
  </si>
  <si>
    <t xml:space="preserve"> 1.4 Domácí </t>
  </si>
  <si>
    <t>2 Rehabilitační péče</t>
  </si>
  <si>
    <t xml:space="preserve"> 2.1 Lůžková </t>
  </si>
  <si>
    <t xml:space="preserve"> 2.3 Ambulantní </t>
  </si>
  <si>
    <t>3 Dlouhodobá zdravotní péče</t>
  </si>
  <si>
    <t xml:space="preserve"> 3.1 Lůžková </t>
  </si>
  <si>
    <t xml:space="preserve"> 3.2 Denní </t>
  </si>
  <si>
    <t xml:space="preserve"> 3.3 Ambulantní </t>
  </si>
  <si>
    <t xml:space="preserve"> 3.4 Domácí </t>
  </si>
  <si>
    <t>4 Doplňkové služby</t>
  </si>
  <si>
    <t xml:space="preserve"> 4.1 Laboratorní služby</t>
  </si>
  <si>
    <t xml:space="preserve"> 4.2 Zobrazovací metody</t>
  </si>
  <si>
    <t xml:space="preserve"> 4.3 Doprava pacientů</t>
  </si>
  <si>
    <t>5 Léky a zdravotnické prostředky</t>
  </si>
  <si>
    <t xml:space="preserve"> 5.1 Léky a zdravotnický materiál</t>
  </si>
  <si>
    <t xml:space="preserve"> 5.2 Terapeutické pomůcky</t>
  </si>
  <si>
    <t>6 Preventivní péče</t>
  </si>
  <si>
    <t xml:space="preserve"> 6.1 Informační a poradenské programy</t>
  </si>
  <si>
    <t xml:space="preserve"> 6.2 Imunizační programy</t>
  </si>
  <si>
    <t xml:space="preserve"> 6.3 Programy pro včasné odhalení nemocí</t>
  </si>
  <si>
    <t xml:space="preserve"> 6.4 Programy pro sledování zdravotního stavu</t>
  </si>
  <si>
    <t xml:space="preserve"> 6.5 Epidemiologický dohled *</t>
  </si>
  <si>
    <t>7 Správa systému zdravotní péče</t>
  </si>
  <si>
    <t>9 Ostatní zdravotní péče</t>
  </si>
  <si>
    <t>*  Zahrnuje epidemiologický dohled a programy pro kontrolu rizik a nemocí. Jedná se o novou kategorii, která souvisí s pandemií onemocnění covid-19 a zahrnuje výdaje na PCR a antigenní testy.</t>
  </si>
  <si>
    <t>Tab. 1.6: Celkové výdaje na zdravotní péči v Česku podle typu poskytovatele a druhu péče, 2020</t>
  </si>
  <si>
    <t xml:space="preserve">Typ poskytovatele (HP)
 X 
Druh péče (HC)
</t>
  </si>
  <si>
    <t>Nemocnice</t>
  </si>
  <si>
    <t>Lůžková zařízení dlouhodobé péče</t>
  </si>
  <si>
    <t>Zařízení ambulantní péče</t>
  </si>
  <si>
    <t>Poskytovatelé doplňkových služeb</t>
  </si>
  <si>
    <r>
      <t>Lékárny a výdejny PZT</t>
    </r>
    <r>
      <rPr>
        <b/>
        <vertAlign val="superscript"/>
        <sz val="8"/>
        <color rgb="FF000000"/>
        <rFont val="Arial"/>
        <family val="2"/>
        <charset val="238"/>
      </rPr>
      <t>1)</t>
    </r>
  </si>
  <si>
    <t>Poskytovatelé preventivní péče</t>
  </si>
  <si>
    <t>Poskytovatelé správy a financování zdravotnictví</t>
  </si>
  <si>
    <t>Ostatní organizace</t>
  </si>
  <si>
    <t>Zahraniční poskytovatelé</t>
  </si>
  <si>
    <t xml:space="preserve">Ostatní a jinde nezařazené </t>
  </si>
  <si>
    <r>
      <t xml:space="preserve"> 6.5 Epidemiologický dohled</t>
    </r>
    <r>
      <rPr>
        <vertAlign val="superscript"/>
        <sz val="8"/>
        <color theme="1"/>
        <rFont val="Arial"/>
        <family val="2"/>
        <charset val="238"/>
      </rPr>
      <t>2)</t>
    </r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</si>
  <si>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PZT = prostředky zdravotnické techniky</t>
    </r>
  </si>
  <si>
    <r>
      <rPr>
        <vertAlign val="superscript"/>
        <sz val="8"/>
        <color theme="1"/>
        <rFont val="Arial"/>
        <family val="2"/>
        <charset val="238"/>
      </rPr>
      <t xml:space="preserve">2) </t>
    </r>
    <r>
      <rPr>
        <sz val="8"/>
        <color theme="1"/>
        <rFont val="Arial"/>
        <family val="2"/>
        <charset val="238"/>
      </rPr>
      <t xml:space="preserve"> Zahrnuje epidemiologický dohled a programy pro kontrolu rizik a nemocí. Jedná se o novou kategorie, která souvisí s pandemií onemocnění covid-19 a zahrnuje výdaje na PCR a antigenní testy.</t>
    </r>
  </si>
  <si>
    <t>Tab. 1.7: Celkové výdaje na zdravotní péči v Česku podle typu poskytovatele a zdroje financování, 2020</t>
  </si>
  <si>
    <t>Zdroj financování (HF)
X
Typ poskytovatele (HP)</t>
  </si>
  <si>
    <t xml:space="preserve">Veřejné zdroje </t>
  </si>
  <si>
    <t>Soukromé zdroje</t>
  </si>
  <si>
    <t xml:space="preserve">Státní rozpočet </t>
  </si>
  <si>
    <t>Krajské a obecní rozpočty</t>
  </si>
  <si>
    <t>Zdravotní pojišťovny</t>
  </si>
  <si>
    <t>Neziskové organizace</t>
  </si>
  <si>
    <t>Závodní preventivní péče</t>
  </si>
  <si>
    <t>1 Nemocnice</t>
  </si>
  <si>
    <t xml:space="preserve"> 1.1 Všeobecné nemocnice</t>
  </si>
  <si>
    <t xml:space="preserve"> 1.2 Psychiatrické nemocnice</t>
  </si>
  <si>
    <t xml:space="preserve"> 1.3 Specializované nemocnice</t>
  </si>
  <si>
    <t>2 Lůžková zařízení dlouhodobé péče</t>
  </si>
  <si>
    <t xml:space="preserve"> 2.1 Zařízení ošetřovatelské dlouhodobé péče</t>
  </si>
  <si>
    <t xml:space="preserve"> 2.2 Léčebny duševního zdraví a pro osoby ohrožené závislostmi</t>
  </si>
  <si>
    <t>2.9 Ostatní lůžková zařízení</t>
  </si>
  <si>
    <t>3 Poskytovatelé ambulantní péče</t>
  </si>
  <si>
    <t xml:space="preserve"> 3.1 Samostatné ordinace lékařů</t>
  </si>
  <si>
    <t xml:space="preserve"> 3.2 Samostatné ordinace zubních lékařů</t>
  </si>
  <si>
    <t xml:space="preserve"> 3.3 Ostatní poskytovatelé zdravotní péče</t>
  </si>
  <si>
    <t xml:space="preserve"> 3.4 Ambulantní centra</t>
  </si>
  <si>
    <t xml:space="preserve"> 3.5 Poskytovatelé služeb domácí péče</t>
  </si>
  <si>
    <t>4 Poskytovatelé doplňkových služeb</t>
  </si>
  <si>
    <t xml:space="preserve"> 4.1 Doprava pacientů a záchranná služba</t>
  </si>
  <si>
    <t xml:space="preserve"> 4.2 Laboratoře</t>
  </si>
  <si>
    <t xml:space="preserve"> 5 Lékárny a výdejny prostředků zdravotnické techniky</t>
  </si>
  <si>
    <t xml:space="preserve"> 5.1 Lékárny</t>
  </si>
  <si>
    <t xml:space="preserve"> 5.2 Prodejci a dodavatelé zdravotnického zboží a přístrojů</t>
  </si>
  <si>
    <t xml:space="preserve"> 5.3 Ostatní prodejci</t>
  </si>
  <si>
    <t>6 Poskytovatelé preventivní péče</t>
  </si>
  <si>
    <t>7 Poskytovatelé správy a financování zdravotnictví</t>
  </si>
  <si>
    <t>7.1 Státní správa</t>
  </si>
  <si>
    <t>7.2 Správa zdravotních pojišťoven</t>
  </si>
  <si>
    <t>7.3  Soukromé agentury zdravotního pojištění (komerční pojišťovny)</t>
  </si>
  <si>
    <t>8 Ostatní organizace</t>
  </si>
  <si>
    <t xml:space="preserve"> 8.2 Ostatní poskytovatelé zdravotní péče</t>
  </si>
  <si>
    <t>9 Zahraniční poskytovatelé</t>
  </si>
  <si>
    <t>0 Ostatní nebo jinde nezařazené</t>
  </si>
  <si>
    <t>Tab. 1.8: Veřejné výdaje na zdravotní péči v Česku, 2017–2020 – základní ukazatele</t>
  </si>
  <si>
    <r>
      <t>Celkem</t>
    </r>
    <r>
      <rPr>
        <vertAlign val="superscript"/>
        <sz val="8"/>
        <color theme="1"/>
        <rFont val="Arial"/>
        <family val="2"/>
        <charset val="238"/>
      </rPr>
      <t xml:space="preserve">1) </t>
    </r>
    <r>
      <rPr>
        <sz val="8"/>
        <color theme="1"/>
        <rFont val="Arial"/>
        <family val="2"/>
        <charset val="238"/>
      </rPr>
      <t xml:space="preserve">
v mld. Kč </t>
    </r>
  </si>
  <si>
    <r>
      <t>poměr k HDP</t>
    </r>
    <r>
      <rPr>
        <i/>
        <vertAlign val="superscript"/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 xml:space="preserve">
(v %)</t>
    </r>
  </si>
  <si>
    <t>na 1 obyvatele 
(v Kč)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</si>
  <si>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Zahrnuje finanční prostředky získané v rámci </t>
    </r>
    <r>
      <rPr>
        <b/>
        <sz val="8"/>
        <rFont val="Arial"/>
        <family val="2"/>
        <charset val="238"/>
      </rPr>
      <t xml:space="preserve">povinného zdravotního pojištění </t>
    </r>
    <r>
      <rPr>
        <i/>
        <sz val="8"/>
        <rFont val="Arial"/>
        <family val="2"/>
        <charset val="238"/>
      </rPr>
      <t xml:space="preserve">(podrobněji tabulková část č. 2) </t>
    </r>
    <r>
      <rPr>
        <sz val="8"/>
        <rFont val="Arial"/>
        <family val="2"/>
        <charset val="238"/>
      </rPr>
      <t xml:space="preserve">a dále prostředky z </t>
    </r>
    <r>
      <rPr>
        <b/>
        <sz val="8"/>
        <rFont val="Arial"/>
        <family val="2"/>
        <charset val="238"/>
      </rPr>
      <t>veřejných rozpočtů</t>
    </r>
    <r>
      <rPr>
        <sz val="8"/>
        <rFont val="Arial"/>
        <family val="2"/>
        <charset val="238"/>
      </rPr>
      <t>, které zahrnují jak finanční zdroje získané na zdravotní péči přímo ze</t>
    </r>
    <r>
      <rPr>
        <b/>
        <sz val="8"/>
        <rFont val="Arial"/>
        <family val="2"/>
        <charset val="238"/>
      </rPr>
      <t xml:space="preserve"> státního rozpočtu</t>
    </r>
    <r>
      <rPr>
        <sz val="8"/>
        <rFont val="Arial"/>
        <family val="2"/>
        <charset val="238"/>
      </rPr>
      <t xml:space="preserve">, tak i zdroje </t>
    </r>
    <r>
      <rPr>
        <b/>
        <sz val="8"/>
        <rFont val="Arial"/>
        <family val="2"/>
        <charset val="238"/>
      </rPr>
      <t>místních rozpočtů</t>
    </r>
    <r>
      <rPr>
        <sz val="8"/>
        <rFont val="Arial"/>
        <family val="2"/>
        <charset val="238"/>
      </rPr>
      <t xml:space="preserve">, kam patří především jednotlivé krajské rozpočty. </t>
    </r>
    <r>
      <rPr>
        <i/>
        <u/>
        <sz val="8"/>
        <rFont val="Arial"/>
        <family val="2"/>
        <charset val="238"/>
      </rPr>
      <t xml:space="preserve">Upozornění: </t>
    </r>
    <r>
      <rPr>
        <i/>
        <sz val="8"/>
        <rFont val="Arial"/>
        <family val="2"/>
        <charset val="238"/>
      </rPr>
      <t xml:space="preserve">Dle metodiky systému zdravotnických účtů se zde </t>
    </r>
    <r>
      <rPr>
        <b/>
        <i/>
        <sz val="8"/>
        <rFont val="Arial"/>
        <family val="2"/>
        <charset val="238"/>
      </rPr>
      <t>nezahrnují</t>
    </r>
    <r>
      <rPr>
        <i/>
        <sz val="8"/>
        <rFont val="Arial"/>
        <family val="2"/>
        <charset val="238"/>
      </rPr>
      <t xml:space="preserve">: 
i) výdaje na výstavbu a rekonstrukci zdravotnických zařízení, 
ii) investiční výdaje do modernizace přístrojového vybavení, 
iii) výdaje na zdravotnický výzkum a vývoj, 
iv) výdaje na vzdělávání zdravotnického personálu. </t>
    </r>
  </si>
  <si>
    <t>Tab. 1.9: Veřejné výdaje na zdravotní péči v Česku podle typu poskytovatele, 2017–2020</t>
  </si>
  <si>
    <t>c) struktura – podíl na celkových veřejných výdajích na zdravotní péči celkem (v %; Celkem = 100)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</si>
  <si>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Jedná se o poskytovatele dopravních služeb a laboratoře.</t>
    </r>
  </si>
  <si>
    <r>
      <t xml:space="preserve">2) </t>
    </r>
    <r>
      <rPr>
        <sz val="8"/>
        <rFont val="Arial"/>
        <family val="2"/>
        <charset val="238"/>
      </rPr>
      <t>PZT = prostředky zdravotnické techniky.</t>
    </r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</si>
  <si>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Organizace, které poskytují zdravotní péči jako sekundární činnost.</t>
    </r>
  </si>
  <si>
    <t>Tab. 1.10: Veřejné výdaje na zdravotní péči v Česku podle druhu péče, 2017–2020</t>
  </si>
  <si>
    <t>TABULKOVÁ PŘÍLOHA – SEZNAM TABULEK</t>
  </si>
  <si>
    <t>Český statistický úřad 2022, Zdravotnické účty 2017–2020</t>
  </si>
  <si>
    <t xml:space="preserve">1. Souhrnné výsledky zdravotnických účtů </t>
  </si>
  <si>
    <t>Celkové výdaje na zdravotní péči v Česku</t>
  </si>
  <si>
    <t>Tab 1.1</t>
  </si>
  <si>
    <r>
      <t xml:space="preserve">Celkové výdaje na zdravotní péči v Česku, 2017–2020 – </t>
    </r>
    <r>
      <rPr>
        <b/>
        <sz val="9"/>
        <color theme="1"/>
        <rFont val="Arial"/>
        <family val="2"/>
        <charset val="238"/>
      </rPr>
      <t>základní ukazatele</t>
    </r>
  </si>
  <si>
    <t>Celkové výdaje podle zdroje financování, typu poskytovatele a druhu péče</t>
  </si>
  <si>
    <t>Tab 1.2</t>
  </si>
  <si>
    <r>
      <t xml:space="preserve">Celkové výdaje na zdravotní péči v Česku podle </t>
    </r>
    <r>
      <rPr>
        <b/>
        <sz val="9"/>
        <color theme="1"/>
        <rFont val="Arial"/>
        <family val="2"/>
        <charset val="238"/>
      </rPr>
      <t>zdroje financování</t>
    </r>
    <r>
      <rPr>
        <sz val="9"/>
        <color theme="1"/>
        <rFont val="Arial"/>
        <family val="2"/>
        <charset val="238"/>
      </rPr>
      <t>, 2017–2020</t>
    </r>
  </si>
  <si>
    <t>Tab 1.3</t>
  </si>
  <si>
    <r>
      <t xml:space="preserve">Celkové výdaje na zdravotní péči v Česku podle </t>
    </r>
    <r>
      <rPr>
        <b/>
        <sz val="9"/>
        <color theme="1"/>
        <rFont val="Arial"/>
        <family val="2"/>
        <charset val="238"/>
      </rPr>
      <t>typu poskytovatele</t>
    </r>
    <r>
      <rPr>
        <sz val="9"/>
        <color theme="1"/>
        <rFont val="Arial"/>
        <family val="2"/>
        <charset val="238"/>
      </rPr>
      <t>, 2017–2020</t>
    </r>
  </si>
  <si>
    <t>Tab 1.4</t>
  </si>
  <si>
    <r>
      <t xml:space="preserve">Celkové výdaje na zdravotní péči v Česku podle </t>
    </r>
    <r>
      <rPr>
        <b/>
        <sz val="9"/>
        <color theme="1"/>
        <rFont val="Arial"/>
        <family val="2"/>
        <charset val="238"/>
      </rPr>
      <t>druhu péče</t>
    </r>
    <r>
      <rPr>
        <sz val="9"/>
        <color theme="1"/>
        <rFont val="Arial"/>
        <family val="2"/>
        <charset val="238"/>
      </rPr>
      <t>, 2017–2020</t>
    </r>
  </si>
  <si>
    <t>Podrobné údaje za rok 2020 podle zdroje financování, typu poskytovatele a druhu péče</t>
  </si>
  <si>
    <t>Tab 1.5</t>
  </si>
  <si>
    <r>
      <t xml:space="preserve">Celkové výdaje na zdravotní péči v Česku podle </t>
    </r>
    <r>
      <rPr>
        <b/>
        <sz val="9"/>
        <color theme="1"/>
        <rFont val="Arial"/>
        <family val="2"/>
        <charset val="238"/>
      </rPr>
      <t xml:space="preserve">druhu péče a zdroje financování </t>
    </r>
    <r>
      <rPr>
        <sz val="9"/>
        <color theme="1"/>
        <rFont val="Arial"/>
        <family val="2"/>
        <charset val="238"/>
      </rPr>
      <t>v roce 2020</t>
    </r>
  </si>
  <si>
    <t>Tab 1.6</t>
  </si>
  <si>
    <r>
      <t xml:space="preserve">Celkové výdaje na zdravotní péči v Česku podle </t>
    </r>
    <r>
      <rPr>
        <b/>
        <sz val="9"/>
        <color theme="1"/>
        <rFont val="Arial"/>
        <family val="2"/>
        <charset val="238"/>
      </rPr>
      <t>druhu péče a typu poskytovatele</t>
    </r>
    <r>
      <rPr>
        <sz val="9"/>
        <color theme="1"/>
        <rFont val="Arial"/>
        <family val="2"/>
        <charset val="238"/>
      </rPr>
      <t xml:space="preserve"> v roce 2020</t>
    </r>
  </si>
  <si>
    <t>Tab 1.7</t>
  </si>
  <si>
    <r>
      <t xml:space="preserve">Celkové výdaje na zdravotní péči v Česku podle </t>
    </r>
    <r>
      <rPr>
        <b/>
        <sz val="9"/>
        <color theme="1"/>
        <rFont val="Arial"/>
        <family val="2"/>
        <charset val="238"/>
      </rPr>
      <t>typu poskytovatele a zdroje financování</t>
    </r>
    <r>
      <rPr>
        <sz val="9"/>
        <color theme="1"/>
        <rFont val="Arial"/>
        <family val="2"/>
        <charset val="238"/>
      </rPr>
      <t xml:space="preserve"> v roce 2020</t>
    </r>
  </si>
  <si>
    <t xml:space="preserve">Veřejné výdaje na zdravotní péči </t>
  </si>
  <si>
    <t>Tab 1.8</t>
  </si>
  <si>
    <r>
      <t xml:space="preserve">Veřejné výdaje na zdravotní péči v Česku celkem, 2017–2020 – </t>
    </r>
    <r>
      <rPr>
        <b/>
        <sz val="9"/>
        <color theme="1"/>
        <rFont val="Arial"/>
        <family val="2"/>
        <charset val="238"/>
      </rPr>
      <t>základní ukazatele</t>
    </r>
  </si>
  <si>
    <t>Tab 1.9</t>
  </si>
  <si>
    <r>
      <t>Veřejné výdaje na zdravotní péči v Česku podle</t>
    </r>
    <r>
      <rPr>
        <b/>
        <sz val="9"/>
        <color theme="1"/>
        <rFont val="Arial"/>
        <family val="2"/>
        <charset val="238"/>
      </rPr>
      <t xml:space="preserve"> typu poskytovatele</t>
    </r>
    <r>
      <rPr>
        <sz val="9"/>
        <color theme="1"/>
        <rFont val="Arial"/>
        <family val="2"/>
        <charset val="238"/>
      </rPr>
      <t>, 2017–2020</t>
    </r>
  </si>
  <si>
    <t>Tab 1.10</t>
  </si>
  <si>
    <r>
      <t xml:space="preserve">Veřejné výdaje na zdravotní péči v Česku podle </t>
    </r>
    <r>
      <rPr>
        <b/>
        <sz val="9"/>
        <color theme="1"/>
        <rFont val="Arial"/>
        <family val="2"/>
        <charset val="238"/>
      </rPr>
      <t>druhu péče</t>
    </r>
    <r>
      <rPr>
        <sz val="9"/>
        <color theme="1"/>
        <rFont val="Arial"/>
        <family val="2"/>
        <charset val="238"/>
      </rPr>
      <t>, 2017–2020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</si>
</sst>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4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vertAlign val="superscript"/>
      <sz val="8"/>
      <color theme="1"/>
      <name val="Arial"/>
      <family val="2"/>
      <charset val="238"/>
    </font>
    <font>
      <sz val="11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</font>
    <font>
      <b/>
      <sz val="10"/>
      <color theme="1"/>
      <name val="Arial"/>
      <family val="2"/>
      <charset val="238"/>
    </font>
    <font>
      <b/>
      <sz val="11"/>
      <color rgb="FFFF5050"/>
      <name val="Arial"/>
      <family val="2"/>
      <charset val="238"/>
    </font>
    <font>
      <b/>
      <i/>
      <sz val="9"/>
      <color rgb="FFFF5050"/>
      <name val="Arial"/>
      <family val="2"/>
      <charset val="238"/>
    </font>
    <font>
      <b/>
      <sz val="12"/>
      <color rgb="FFFF5050"/>
      <name val="Arial"/>
      <family val="2"/>
      <charset val="238"/>
    </font>
    <font>
      <sz val="8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i/>
      <u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i/>
      <sz val="10"/>
      <color rgb="FFC00000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6B8B7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6B8B7"/>
        <bgColor rgb="FF000000"/>
      </patternFill>
    </fill>
    <fill>
      <patternFill patternType="solid">
        <fgColor rgb="FFF2DCDB"/>
        <bgColor rgb="FF000000"/>
      </patternFill>
    </fill>
  </fills>
  <borders count="9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/>
      <diagonal/>
    </border>
    <border>
      <left style="dashed">
        <color auto="1"/>
      </left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auto="1"/>
      </top>
      <bottom style="thin">
        <color indexed="64"/>
      </bottom>
      <diagonal/>
    </border>
    <border>
      <left style="dashed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auto="1"/>
      </top>
      <bottom style="thin">
        <color indexed="64"/>
      </bottom>
      <diagonal/>
    </border>
    <border>
      <left style="dashed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dashed">
        <color indexed="64"/>
      </left>
      <right style="dashed">
        <color indexed="64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8" fillId="0" borderId="0"/>
    <xf numFmtId="0" fontId="10" fillId="0" borderId="0" applyBorder="0" applyProtection="0"/>
    <xf numFmtId="9" fontId="1" fillId="0" borderId="0" applyFont="0" applyFill="0" applyBorder="0" applyAlignment="0" applyProtection="0"/>
    <xf numFmtId="0" fontId="1" fillId="0" borderId="0"/>
    <xf numFmtId="0" fontId="19" fillId="0" borderId="0"/>
    <xf numFmtId="9" fontId="19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</cellStyleXfs>
  <cellXfs count="441">
    <xf numFmtId="0" fontId="0" fillId="0" borderId="0" xfId="0"/>
    <xf numFmtId="0" fontId="5" fillId="0" borderId="0" xfId="1" applyFont="1"/>
    <xf numFmtId="0" fontId="7" fillId="0" borderId="0" xfId="2" applyFont="1" applyAlignment="1"/>
    <xf numFmtId="0" fontId="9" fillId="2" borderId="3" xfId="4" applyFont="1" applyFill="1" applyBorder="1" applyAlignment="1" applyProtection="1">
      <alignment horizontal="center" vertical="center"/>
      <protection locked="0"/>
    </xf>
    <xf numFmtId="0" fontId="9" fillId="2" borderId="4" xfId="4" applyFont="1" applyFill="1" applyBorder="1" applyAlignment="1" applyProtection="1">
      <alignment horizontal="center" vertical="center"/>
      <protection locked="0"/>
    </xf>
    <xf numFmtId="164" fontId="13" fillId="3" borderId="7" xfId="3" applyNumberFormat="1" applyFont="1" applyFill="1" applyBorder="1" applyAlignment="1">
      <alignment horizontal="right" indent="1"/>
    </xf>
    <xf numFmtId="164" fontId="13" fillId="3" borderId="6" xfId="3" applyNumberFormat="1" applyFont="1" applyFill="1" applyBorder="1" applyAlignment="1">
      <alignment horizontal="right" indent="1"/>
    </xf>
    <xf numFmtId="0" fontId="12" fillId="3" borderId="10" xfId="1" applyFont="1" applyFill="1" applyBorder="1" applyAlignment="1">
      <alignment horizontal="center" vertical="center"/>
    </xf>
    <xf numFmtId="164" fontId="13" fillId="0" borderId="11" xfId="3" applyNumberFormat="1" applyFont="1" applyFill="1" applyBorder="1" applyAlignment="1">
      <alignment horizontal="right" indent="1"/>
    </xf>
    <xf numFmtId="164" fontId="13" fillId="0" borderId="12" xfId="3" applyNumberFormat="1" applyFont="1" applyFill="1" applyBorder="1" applyAlignment="1">
      <alignment horizontal="right" indent="1"/>
    </xf>
    <xf numFmtId="164" fontId="5" fillId="0" borderId="0" xfId="1" applyNumberFormat="1" applyFont="1"/>
    <xf numFmtId="0" fontId="12" fillId="3" borderId="13" xfId="1" applyFont="1" applyFill="1" applyBorder="1" applyAlignment="1">
      <alignment horizontal="center" vertical="center"/>
    </xf>
    <xf numFmtId="165" fontId="13" fillId="0" borderId="14" xfId="5" applyNumberFormat="1" applyFont="1" applyFill="1" applyBorder="1" applyAlignment="1">
      <alignment horizontal="right" indent="1"/>
    </xf>
    <xf numFmtId="165" fontId="13" fillId="0" borderId="15" xfId="5" applyNumberFormat="1" applyFont="1" applyFill="1" applyBorder="1" applyAlignment="1">
      <alignment horizontal="right" indent="1"/>
    </xf>
    <xf numFmtId="165" fontId="16" fillId="0" borderId="11" xfId="5" applyNumberFormat="1" applyFont="1" applyFill="1" applyBorder="1" applyAlignment="1">
      <alignment horizontal="right" indent="1"/>
    </xf>
    <xf numFmtId="165" fontId="16" fillId="0" borderId="12" xfId="5" applyNumberFormat="1" applyFont="1" applyFill="1" applyBorder="1" applyAlignment="1">
      <alignment horizontal="right" indent="1"/>
    </xf>
    <xf numFmtId="3" fontId="16" fillId="0" borderId="18" xfId="3" applyNumberFormat="1" applyFont="1" applyFill="1" applyBorder="1" applyAlignment="1">
      <alignment horizontal="right" indent="1"/>
    </xf>
    <xf numFmtId="3" fontId="16" fillId="0" borderId="17" xfId="3" applyNumberFormat="1" applyFont="1" applyFill="1" applyBorder="1" applyAlignment="1">
      <alignment horizontal="right" indent="1"/>
    </xf>
    <xf numFmtId="0" fontId="12" fillId="0" borderId="0" xfId="1" applyFont="1" applyFill="1" applyBorder="1"/>
    <xf numFmtId="165" fontId="13" fillId="0" borderId="0" xfId="1" applyNumberFormat="1" applyFont="1" applyBorder="1" applyAlignment="1">
      <alignment horizontal="left"/>
    </xf>
    <xf numFmtId="0" fontId="17" fillId="0" borderId="0" xfId="1" applyFont="1" applyFill="1" applyBorder="1"/>
    <xf numFmtId="0" fontId="18" fillId="0" borderId="0" xfId="1" applyFont="1"/>
    <xf numFmtId="165" fontId="13" fillId="0" borderId="0" xfId="6" applyNumberFormat="1" applyFont="1" applyBorder="1" applyAlignment="1">
      <alignment horizontal="left"/>
    </xf>
    <xf numFmtId="0" fontId="5" fillId="0" borderId="0" xfId="7" applyFont="1"/>
    <xf numFmtId="0" fontId="19" fillId="0" borderId="0" xfId="7"/>
    <xf numFmtId="0" fontId="20" fillId="0" borderId="0" xfId="7" applyFont="1"/>
    <xf numFmtId="165" fontId="13" fillId="0" borderId="0" xfId="7" applyNumberFormat="1" applyFont="1" applyBorder="1" applyAlignment="1">
      <alignment horizontal="right"/>
    </xf>
    <xf numFmtId="0" fontId="23" fillId="2" borderId="25" xfId="7" applyFont="1" applyFill="1" applyBorder="1" applyAlignment="1">
      <alignment horizontal="center"/>
    </xf>
    <xf numFmtId="0" fontId="23" fillId="2" borderId="26" xfId="7" applyFont="1" applyFill="1" applyBorder="1" applyAlignment="1">
      <alignment horizontal="center"/>
    </xf>
    <xf numFmtId="9" fontId="20" fillId="0" borderId="0" xfId="8" applyFont="1"/>
    <xf numFmtId="0" fontId="21" fillId="3" borderId="27" xfId="7" applyFont="1" applyFill="1" applyBorder="1" applyAlignment="1">
      <alignment vertical="center"/>
    </xf>
    <xf numFmtId="164" fontId="23" fillId="3" borderId="28" xfId="7" applyNumberFormat="1" applyFont="1" applyFill="1" applyBorder="1" applyAlignment="1">
      <alignment vertical="center"/>
    </xf>
    <xf numFmtId="164" fontId="23" fillId="3" borderId="11" xfId="7" applyNumberFormat="1" applyFont="1" applyFill="1" applyBorder="1" applyAlignment="1">
      <alignment vertical="center"/>
    </xf>
    <xf numFmtId="164" fontId="23" fillId="3" borderId="12" xfId="7" applyNumberFormat="1" applyFont="1" applyFill="1" applyBorder="1" applyAlignment="1">
      <alignment vertical="center"/>
    </xf>
    <xf numFmtId="165" fontId="23" fillId="3" borderId="29" xfId="7" applyNumberFormat="1" applyFont="1" applyFill="1" applyBorder="1" applyAlignment="1">
      <alignment vertical="center"/>
    </xf>
    <xf numFmtId="165" fontId="23" fillId="3" borderId="30" xfId="7" applyNumberFormat="1" applyFont="1" applyFill="1" applyBorder="1" applyAlignment="1">
      <alignment vertical="center"/>
    </xf>
    <xf numFmtId="164" fontId="19" fillId="0" borderId="0" xfId="7" applyNumberFormat="1"/>
    <xf numFmtId="16" fontId="23" fillId="0" borderId="27" xfId="7" applyNumberFormat="1" applyFont="1" applyFill="1" applyBorder="1" applyAlignment="1">
      <alignment horizontal="left" vertical="center" indent="1"/>
    </xf>
    <xf numFmtId="164" fontId="23" fillId="0" borderId="28" xfId="7" applyNumberFormat="1" applyFont="1" applyFill="1" applyBorder="1" applyAlignment="1">
      <alignment vertical="center"/>
    </xf>
    <xf numFmtId="164" fontId="23" fillId="0" borderId="11" xfId="7" applyNumberFormat="1" applyFont="1" applyFill="1" applyBorder="1" applyAlignment="1">
      <alignment vertical="center"/>
    </xf>
    <xf numFmtId="164" fontId="23" fillId="0" borderId="12" xfId="7" applyNumberFormat="1" applyFont="1" applyFill="1" applyBorder="1" applyAlignment="1">
      <alignment vertical="center"/>
    </xf>
    <xf numFmtId="165" fontId="23" fillId="0" borderId="29" xfId="7" applyNumberFormat="1" applyFont="1" applyFill="1" applyBorder="1" applyAlignment="1">
      <alignment vertical="center"/>
    </xf>
    <xf numFmtId="165" fontId="23" fillId="0" borderId="30" xfId="7" applyNumberFormat="1" applyFont="1" applyFill="1" applyBorder="1" applyAlignment="1">
      <alignment vertical="center"/>
    </xf>
    <xf numFmtId="0" fontId="19" fillId="0" borderId="0" xfId="7" applyFill="1"/>
    <xf numFmtId="0" fontId="23" fillId="0" borderId="27" xfId="7" applyFont="1" applyFill="1" applyBorder="1" applyAlignment="1">
      <alignment horizontal="left" vertical="center" indent="2"/>
    </xf>
    <xf numFmtId="0" fontId="23" fillId="0" borderId="27" xfId="7" applyFont="1" applyFill="1" applyBorder="1" applyAlignment="1">
      <alignment horizontal="left" vertical="center" indent="1"/>
    </xf>
    <xf numFmtId="9" fontId="0" fillId="0" borderId="0" xfId="8" applyFont="1"/>
    <xf numFmtId="0" fontId="23" fillId="0" borderId="27" xfId="7" applyFont="1" applyFill="1" applyBorder="1" applyAlignment="1">
      <alignment horizontal="left" vertical="center" wrapText="1" indent="1"/>
    </xf>
    <xf numFmtId="0" fontId="21" fillId="2" borderId="23" xfId="7" applyFont="1" applyFill="1" applyBorder="1" applyAlignment="1">
      <alignment vertical="center"/>
    </xf>
    <xf numFmtId="164" fontId="11" fillId="2" borderId="24" xfId="7" applyNumberFormat="1" applyFont="1" applyFill="1" applyBorder="1" applyAlignment="1">
      <alignment vertical="center"/>
    </xf>
    <xf numFmtId="164" fontId="11" fillId="2" borderId="18" xfId="7" applyNumberFormat="1" applyFont="1" applyFill="1" applyBorder="1" applyAlignment="1">
      <alignment vertical="center"/>
    </xf>
    <xf numFmtId="164" fontId="11" fillId="2" borderId="17" xfId="7" applyNumberFormat="1" applyFont="1" applyFill="1" applyBorder="1" applyAlignment="1">
      <alignment vertical="center"/>
    </xf>
    <xf numFmtId="165" fontId="11" fillId="2" borderId="31" xfId="7" applyNumberFormat="1" applyFont="1" applyFill="1" applyBorder="1" applyAlignment="1">
      <alignment vertical="center"/>
    </xf>
    <xf numFmtId="165" fontId="11" fillId="2" borderId="32" xfId="7" applyNumberFormat="1" applyFont="1" applyFill="1" applyBorder="1" applyAlignment="1">
      <alignment vertical="center"/>
    </xf>
    <xf numFmtId="0" fontId="24" fillId="2" borderId="25" xfId="7" applyFont="1" applyFill="1" applyBorder="1" applyAlignment="1">
      <alignment horizontal="center"/>
    </xf>
    <xf numFmtId="0" fontId="24" fillId="2" borderId="26" xfId="7" applyFont="1" applyFill="1" applyBorder="1" applyAlignment="1">
      <alignment horizontal="center"/>
    </xf>
    <xf numFmtId="3" fontId="23" fillId="3" borderId="28" xfId="7" applyNumberFormat="1" applyFont="1" applyFill="1" applyBorder="1" applyAlignment="1">
      <alignment vertical="center"/>
    </xf>
    <xf numFmtId="3" fontId="23" fillId="3" borderId="11" xfId="7" applyNumberFormat="1" applyFont="1" applyFill="1" applyBorder="1" applyAlignment="1">
      <alignment vertical="center"/>
    </xf>
    <xf numFmtId="3" fontId="23" fillId="3" borderId="12" xfId="7" applyNumberFormat="1" applyFont="1" applyFill="1" applyBorder="1" applyAlignment="1">
      <alignment vertical="center"/>
    </xf>
    <xf numFmtId="3" fontId="23" fillId="3" borderId="29" xfId="7" applyNumberFormat="1" applyFont="1" applyFill="1" applyBorder="1" applyAlignment="1">
      <alignment vertical="center"/>
    </xf>
    <xf numFmtId="164" fontId="23" fillId="3" borderId="30" xfId="7" applyNumberFormat="1" applyFont="1" applyFill="1" applyBorder="1" applyAlignment="1">
      <alignment vertical="center"/>
    </xf>
    <xf numFmtId="3" fontId="23" fillId="0" borderId="28" xfId="7" applyNumberFormat="1" applyFont="1" applyFill="1" applyBorder="1" applyAlignment="1">
      <alignment vertical="center"/>
    </xf>
    <xf numFmtId="3" fontId="23" fillId="0" borderId="11" xfId="7" applyNumberFormat="1" applyFont="1" applyFill="1" applyBorder="1" applyAlignment="1">
      <alignment vertical="center"/>
    </xf>
    <xf numFmtId="3" fontId="23" fillId="0" borderId="12" xfId="7" applyNumberFormat="1" applyFont="1" applyFill="1" applyBorder="1" applyAlignment="1">
      <alignment vertical="center"/>
    </xf>
    <xf numFmtId="3" fontId="23" fillId="0" borderId="29" xfId="7" applyNumberFormat="1" applyFont="1" applyFill="1" applyBorder="1" applyAlignment="1">
      <alignment vertical="center"/>
    </xf>
    <xf numFmtId="164" fontId="23" fillId="0" borderId="30" xfId="7" applyNumberFormat="1" applyFont="1" applyFill="1" applyBorder="1" applyAlignment="1">
      <alignment vertical="center"/>
    </xf>
    <xf numFmtId="3" fontId="11" fillId="2" borderId="24" xfId="7" applyNumberFormat="1" applyFont="1" applyFill="1" applyBorder="1" applyAlignment="1">
      <alignment vertical="center"/>
    </xf>
    <xf numFmtId="3" fontId="11" fillId="2" borderId="18" xfId="7" applyNumberFormat="1" applyFont="1" applyFill="1" applyBorder="1" applyAlignment="1">
      <alignment vertical="center"/>
    </xf>
    <xf numFmtId="3" fontId="11" fillId="2" borderId="17" xfId="7" applyNumberFormat="1" applyFont="1" applyFill="1" applyBorder="1" applyAlignment="1">
      <alignment vertical="center"/>
    </xf>
    <xf numFmtId="3" fontId="11" fillId="2" borderId="31" xfId="7" applyNumberFormat="1" applyFont="1" applyFill="1" applyBorder="1" applyAlignment="1">
      <alignment vertical="center"/>
    </xf>
    <xf numFmtId="164" fontId="11" fillId="2" borderId="32" xfId="7" applyNumberFormat="1" applyFont="1" applyFill="1" applyBorder="1" applyAlignment="1">
      <alignment vertical="center"/>
    </xf>
    <xf numFmtId="0" fontId="19" fillId="0" borderId="0" xfId="7" applyBorder="1"/>
    <xf numFmtId="0" fontId="5" fillId="0" borderId="0" xfId="9" applyFont="1"/>
    <xf numFmtId="0" fontId="12" fillId="0" borderId="27" xfId="7" applyFont="1" applyFill="1" applyBorder="1" applyAlignment="1">
      <alignment vertical="center"/>
    </xf>
    <xf numFmtId="164" fontId="23" fillId="0" borderId="28" xfId="7" applyNumberFormat="1" applyFont="1" applyFill="1" applyBorder="1"/>
    <xf numFmtId="164" fontId="23" fillId="0" borderId="11" xfId="7" applyNumberFormat="1" applyFont="1" applyFill="1" applyBorder="1"/>
    <xf numFmtId="164" fontId="23" fillId="0" borderId="12" xfId="7" applyNumberFormat="1" applyFont="1" applyFill="1" applyBorder="1"/>
    <xf numFmtId="165" fontId="23" fillId="0" borderId="29" xfId="7" applyNumberFormat="1" applyFont="1" applyFill="1" applyBorder="1"/>
    <xf numFmtId="165" fontId="23" fillId="0" borderId="30" xfId="7" applyNumberFormat="1" applyFont="1" applyFill="1" applyBorder="1"/>
    <xf numFmtId="0" fontId="12" fillId="0" borderId="27" xfId="7" applyFont="1" applyFill="1" applyBorder="1" applyAlignment="1">
      <alignment vertical="center" wrapText="1"/>
    </xf>
    <xf numFmtId="0" fontId="21" fillId="2" borderId="23" xfId="7" applyFont="1" applyFill="1" applyBorder="1"/>
    <xf numFmtId="165" fontId="11" fillId="2" borderId="24" xfId="7" applyNumberFormat="1" applyFont="1" applyFill="1" applyBorder="1"/>
    <xf numFmtId="165" fontId="11" fillId="2" borderId="18" xfId="7" applyNumberFormat="1" applyFont="1" applyFill="1" applyBorder="1"/>
    <xf numFmtId="165" fontId="11" fillId="2" borderId="31" xfId="7" applyNumberFormat="1" applyFont="1" applyFill="1" applyBorder="1"/>
    <xf numFmtId="165" fontId="11" fillId="2" borderId="32" xfId="7" applyNumberFormat="1" applyFont="1" applyFill="1" applyBorder="1"/>
    <xf numFmtId="164" fontId="5" fillId="0" borderId="0" xfId="9" applyNumberFormat="1" applyFont="1"/>
    <xf numFmtId="166" fontId="5" fillId="0" borderId="0" xfId="9" applyNumberFormat="1" applyFont="1"/>
    <xf numFmtId="0" fontId="23" fillId="2" borderId="34" xfId="7" applyFont="1" applyFill="1" applyBorder="1" applyAlignment="1">
      <alignment horizontal="center"/>
    </xf>
    <xf numFmtId="3" fontId="23" fillId="0" borderId="28" xfId="7" applyNumberFormat="1" applyFont="1" applyFill="1" applyBorder="1"/>
    <xf numFmtId="3" fontId="23" fillId="0" borderId="11" xfId="7" applyNumberFormat="1" applyFont="1" applyFill="1" applyBorder="1"/>
    <xf numFmtId="3" fontId="23" fillId="0" borderId="35" xfId="7" applyNumberFormat="1" applyFont="1" applyFill="1" applyBorder="1"/>
    <xf numFmtId="164" fontId="23" fillId="0" borderId="30" xfId="7" applyNumberFormat="1" applyFont="1" applyFill="1" applyBorder="1"/>
    <xf numFmtId="3" fontId="11" fillId="2" borderId="24" xfId="7" applyNumberFormat="1" applyFont="1" applyFill="1" applyBorder="1"/>
    <xf numFmtId="3" fontId="11" fillId="2" borderId="18" xfId="7" applyNumberFormat="1" applyFont="1" applyFill="1" applyBorder="1"/>
    <xf numFmtId="3" fontId="11" fillId="2" borderId="36" xfId="7" applyNumberFormat="1" applyFont="1" applyFill="1" applyBorder="1"/>
    <xf numFmtId="164" fontId="11" fillId="2" borderId="32" xfId="7" applyNumberFormat="1" applyFont="1" applyFill="1" applyBorder="1"/>
    <xf numFmtId="0" fontId="26" fillId="0" borderId="0" xfId="9" applyFont="1" applyBorder="1"/>
    <xf numFmtId="0" fontId="26" fillId="0" borderId="0" xfId="9" applyFont="1"/>
    <xf numFmtId="164" fontId="26" fillId="0" borderId="0" xfId="9" applyNumberFormat="1" applyFont="1" applyFill="1" applyBorder="1"/>
    <xf numFmtId="165" fontId="13" fillId="0" borderId="0" xfId="9" applyNumberFormat="1" applyFont="1" applyFill="1" applyBorder="1" applyAlignment="1">
      <alignment horizontal="left" wrapText="1"/>
    </xf>
    <xf numFmtId="0" fontId="18" fillId="0" borderId="0" xfId="9" applyFont="1" applyFill="1" applyBorder="1"/>
    <xf numFmtId="0" fontId="18" fillId="0" borderId="0" xfId="9" applyFont="1" applyFill="1"/>
    <xf numFmtId="165" fontId="11" fillId="2" borderId="17" xfId="7" applyNumberFormat="1" applyFont="1" applyFill="1" applyBorder="1"/>
    <xf numFmtId="165" fontId="13" fillId="0" borderId="0" xfId="9" applyNumberFormat="1" applyFont="1" applyBorder="1" applyAlignment="1">
      <alignment horizontal="left"/>
    </xf>
    <xf numFmtId="165" fontId="13" fillId="0" borderId="0" xfId="9" applyNumberFormat="1" applyFont="1" applyFill="1" applyBorder="1" applyAlignment="1">
      <alignment horizontal="left"/>
    </xf>
    <xf numFmtId="0" fontId="26" fillId="0" borderId="0" xfId="9" applyFont="1" applyFill="1"/>
    <xf numFmtId="165" fontId="27" fillId="0" borderId="0" xfId="9" applyNumberFormat="1" applyFont="1" applyFill="1" applyBorder="1" applyAlignment="1">
      <alignment horizontal="left"/>
    </xf>
    <xf numFmtId="165" fontId="13" fillId="0" borderId="0" xfId="10" applyNumberFormat="1" applyFont="1" applyBorder="1" applyAlignment="1">
      <alignment horizontal="left"/>
    </xf>
    <xf numFmtId="0" fontId="23" fillId="0" borderId="0" xfId="7" applyFont="1"/>
    <xf numFmtId="165" fontId="28" fillId="0" borderId="0" xfId="7" applyNumberFormat="1" applyFont="1" applyBorder="1" applyAlignment="1">
      <alignment horizontal="right"/>
    </xf>
    <xf numFmtId="0" fontId="23" fillId="0" borderId="0" xfId="1" applyFont="1"/>
    <xf numFmtId="164" fontId="23" fillId="0" borderId="39" xfId="7" applyNumberFormat="1" applyFont="1" applyFill="1" applyBorder="1"/>
    <xf numFmtId="165" fontId="23" fillId="0" borderId="35" xfId="7" applyNumberFormat="1" applyFont="1" applyFill="1" applyBorder="1"/>
    <xf numFmtId="164" fontId="11" fillId="2" borderId="38" xfId="7" applyNumberFormat="1" applyFont="1" applyFill="1" applyBorder="1"/>
    <xf numFmtId="164" fontId="11" fillId="2" borderId="18" xfId="7" applyNumberFormat="1" applyFont="1" applyFill="1" applyBorder="1"/>
    <xf numFmtId="165" fontId="11" fillId="2" borderId="36" xfId="7" applyNumberFormat="1" applyFont="1" applyFill="1" applyBorder="1"/>
    <xf numFmtId="0" fontId="24" fillId="2" borderId="34" xfId="7" applyFont="1" applyFill="1" applyBorder="1" applyAlignment="1">
      <alignment horizontal="center"/>
    </xf>
    <xf numFmtId="3" fontId="23" fillId="0" borderId="39" xfId="7" applyNumberFormat="1" applyFont="1" applyFill="1" applyBorder="1"/>
    <xf numFmtId="3" fontId="11" fillId="2" borderId="38" xfId="7" applyNumberFormat="1" applyFont="1" applyFill="1" applyBorder="1"/>
    <xf numFmtId="0" fontId="23" fillId="0" borderId="0" xfId="1" applyFont="1" applyBorder="1"/>
    <xf numFmtId="165" fontId="23" fillId="0" borderId="28" xfId="7" applyNumberFormat="1" applyFont="1" applyFill="1" applyBorder="1"/>
    <xf numFmtId="165" fontId="23" fillId="0" borderId="11" xfId="7" applyNumberFormat="1" applyFont="1" applyFill="1" applyBorder="1"/>
    <xf numFmtId="165" fontId="23" fillId="0" borderId="12" xfId="7" applyNumberFormat="1" applyFont="1" applyFill="1" applyBorder="1"/>
    <xf numFmtId="0" fontId="23" fillId="0" borderId="0" xfId="7" applyFont="1" applyBorder="1"/>
    <xf numFmtId="0" fontId="12" fillId="0" borderId="0" xfId="1" applyFont="1"/>
    <xf numFmtId="0" fontId="29" fillId="0" borderId="0" xfId="1" applyFont="1" applyAlignment="1"/>
    <xf numFmtId="0" fontId="6" fillId="0" borderId="0" xfId="2" applyAlignment="1"/>
    <xf numFmtId="0" fontId="30" fillId="0" borderId="0" xfId="1" applyFont="1" applyAlignment="1"/>
    <xf numFmtId="165" fontId="31" fillId="0" borderId="0" xfId="1" applyNumberFormat="1" applyFont="1" applyAlignment="1"/>
    <xf numFmtId="165" fontId="13" fillId="0" borderId="0" xfId="1" applyNumberFormat="1" applyFont="1" applyBorder="1" applyAlignment="1">
      <alignment horizontal="right"/>
    </xf>
    <xf numFmtId="0" fontId="32" fillId="0" borderId="0" xfId="1" applyFont="1" applyAlignment="1"/>
    <xf numFmtId="0" fontId="1" fillId="0" borderId="0" xfId="1"/>
    <xf numFmtId="0" fontId="13" fillId="0" borderId="0" xfId="1" applyFont="1" applyAlignment="1"/>
    <xf numFmtId="0" fontId="33" fillId="0" borderId="0" xfId="1" applyFont="1"/>
    <xf numFmtId="0" fontId="11" fillId="3" borderId="53" xfId="7" applyFont="1" applyFill="1" applyBorder="1" applyAlignment="1">
      <alignment vertical="center" wrapText="1"/>
    </xf>
    <xf numFmtId="3" fontId="11" fillId="3" borderId="54" xfId="7" applyNumberFormat="1" applyFont="1" applyFill="1" applyBorder="1" applyAlignment="1">
      <alignment horizontal="right" vertical="center"/>
    </xf>
    <xf numFmtId="3" fontId="11" fillId="3" borderId="55" xfId="7" applyNumberFormat="1" applyFont="1" applyFill="1" applyBorder="1" applyAlignment="1">
      <alignment horizontal="right" vertical="center"/>
    </xf>
    <xf numFmtId="3" fontId="11" fillId="3" borderId="56" xfId="7" applyNumberFormat="1" applyFont="1" applyFill="1" applyBorder="1" applyAlignment="1">
      <alignment horizontal="right" vertical="center"/>
    </xf>
    <xf numFmtId="3" fontId="11" fillId="3" borderId="57" xfId="7" applyNumberFormat="1" applyFont="1" applyFill="1" applyBorder="1" applyAlignment="1">
      <alignment horizontal="right" vertical="center"/>
    </xf>
    <xf numFmtId="3" fontId="11" fillId="3" borderId="58" xfId="7" applyNumberFormat="1" applyFont="1" applyFill="1" applyBorder="1" applyAlignment="1">
      <alignment horizontal="right" vertical="center"/>
    </xf>
    <xf numFmtId="3" fontId="11" fillId="3" borderId="59" xfId="7" applyNumberFormat="1" applyFont="1" applyFill="1" applyBorder="1" applyAlignment="1">
      <alignment horizontal="right" vertical="center"/>
    </xf>
    <xf numFmtId="3" fontId="11" fillId="3" borderId="60" xfId="7" applyNumberFormat="1" applyFont="1" applyFill="1" applyBorder="1" applyAlignment="1">
      <alignment horizontal="right" vertical="center"/>
    </xf>
    <xf numFmtId="3" fontId="11" fillId="2" borderId="61" xfId="7" applyNumberFormat="1" applyFont="1" applyFill="1" applyBorder="1" applyAlignment="1">
      <alignment horizontal="right" vertical="center"/>
    </xf>
    <xf numFmtId="3" fontId="1" fillId="0" borderId="0" xfId="1" applyNumberFormat="1"/>
    <xf numFmtId="0" fontId="12" fillId="0" borderId="48" xfId="7" applyFont="1" applyBorder="1" applyAlignment="1">
      <alignment horizontal="left" vertical="center" wrapText="1" indent="1"/>
    </xf>
    <xf numFmtId="3" fontId="12" fillId="3" borderId="28" xfId="7" applyNumberFormat="1" applyFont="1" applyFill="1" applyBorder="1" applyAlignment="1">
      <alignment horizontal="right" vertical="center"/>
    </xf>
    <xf numFmtId="3" fontId="12" fillId="0" borderId="62" xfId="7" applyNumberFormat="1" applyFont="1" applyBorder="1" applyAlignment="1">
      <alignment horizontal="right" vertical="center"/>
    </xf>
    <xf numFmtId="3" fontId="12" fillId="0" borderId="63" xfId="7" applyNumberFormat="1" applyFont="1" applyBorder="1" applyAlignment="1">
      <alignment horizontal="right" vertical="center"/>
    </xf>
    <xf numFmtId="3" fontId="12" fillId="3" borderId="8" xfId="7" applyNumberFormat="1" applyFont="1" applyFill="1" applyBorder="1" applyAlignment="1">
      <alignment horizontal="right" vertical="center"/>
    </xf>
    <xf numFmtId="1" fontId="12" fillId="0" borderId="29" xfId="7" applyNumberFormat="1" applyFont="1" applyBorder="1" applyAlignment="1">
      <alignment horizontal="right" vertical="center"/>
    </xf>
    <xf numFmtId="1" fontId="12" fillId="0" borderId="62" xfId="7" applyNumberFormat="1" applyFont="1" applyBorder="1" applyAlignment="1">
      <alignment horizontal="right" vertical="center"/>
    </xf>
    <xf numFmtId="1" fontId="12" fillId="0" borderId="30" xfId="7" applyNumberFormat="1" applyFont="1" applyBorder="1" applyAlignment="1">
      <alignment horizontal="right" vertical="center"/>
    </xf>
    <xf numFmtId="3" fontId="12" fillId="3" borderId="44" xfId="7" applyNumberFormat="1" applyFont="1" applyFill="1" applyBorder="1" applyAlignment="1">
      <alignment horizontal="right" vertical="center"/>
    </xf>
    <xf numFmtId="3" fontId="12" fillId="2" borderId="44" xfId="7" applyNumberFormat="1" applyFont="1" applyFill="1" applyBorder="1" applyAlignment="1">
      <alignment horizontal="right" vertical="center"/>
    </xf>
    <xf numFmtId="0" fontId="12" fillId="0" borderId="29" xfId="7" applyFont="1" applyBorder="1" applyAlignment="1">
      <alignment horizontal="right" vertical="center"/>
    </xf>
    <xf numFmtId="0" fontId="12" fillId="0" borderId="62" xfId="7" applyFont="1" applyBorder="1" applyAlignment="1">
      <alignment horizontal="right" vertical="center"/>
    </xf>
    <xf numFmtId="0" fontId="12" fillId="0" borderId="30" xfId="7" applyFont="1" applyBorder="1" applyAlignment="1">
      <alignment horizontal="right" vertical="center"/>
    </xf>
    <xf numFmtId="3" fontId="11" fillId="3" borderId="64" xfId="7" applyNumberFormat="1" applyFont="1" applyFill="1" applyBorder="1" applyAlignment="1">
      <alignment horizontal="right" vertical="center"/>
    </xf>
    <xf numFmtId="3" fontId="11" fillId="3" borderId="65" xfId="7" applyNumberFormat="1" applyFont="1" applyFill="1" applyBorder="1" applyAlignment="1">
      <alignment horizontal="right" vertical="center"/>
    </xf>
    <xf numFmtId="3" fontId="11" fillId="3" borderId="66" xfId="7" applyNumberFormat="1" applyFont="1" applyFill="1" applyBorder="1" applyAlignment="1">
      <alignment horizontal="right" vertical="center"/>
    </xf>
    <xf numFmtId="3" fontId="11" fillId="3" borderId="67" xfId="7" applyNumberFormat="1" applyFont="1" applyFill="1" applyBorder="1" applyAlignment="1">
      <alignment horizontal="right" vertical="center"/>
    </xf>
    <xf numFmtId="3" fontId="11" fillId="3" borderId="68" xfId="7" applyNumberFormat="1" applyFont="1" applyFill="1" applyBorder="1" applyAlignment="1">
      <alignment horizontal="right" vertical="center"/>
    </xf>
    <xf numFmtId="3" fontId="11" fillId="3" borderId="61" xfId="7" applyNumberFormat="1" applyFont="1" applyFill="1" applyBorder="1" applyAlignment="1">
      <alignment horizontal="right" vertical="center"/>
    </xf>
    <xf numFmtId="3" fontId="12" fillId="0" borderId="0" xfId="1" applyNumberFormat="1" applyFont="1"/>
    <xf numFmtId="3" fontId="12" fillId="3" borderId="67" xfId="7" applyNumberFormat="1" applyFont="1" applyFill="1" applyBorder="1" applyAlignment="1">
      <alignment horizontal="right" vertical="center"/>
    </xf>
    <xf numFmtId="3" fontId="12" fillId="3" borderId="65" xfId="7" applyNumberFormat="1" applyFont="1" applyFill="1" applyBorder="1" applyAlignment="1">
      <alignment horizontal="right" vertical="center"/>
    </xf>
    <xf numFmtId="3" fontId="12" fillId="3" borderId="68" xfId="7" applyNumberFormat="1" applyFont="1" applyFill="1" applyBorder="1" applyAlignment="1">
      <alignment horizontal="right" vertical="center"/>
    </xf>
    <xf numFmtId="0" fontId="11" fillId="0" borderId="0" xfId="1" applyFont="1"/>
    <xf numFmtId="3" fontId="2" fillId="0" borderId="0" xfId="1" applyNumberFormat="1" applyFont="1"/>
    <xf numFmtId="0" fontId="2" fillId="0" borderId="0" xfId="1" applyFont="1"/>
    <xf numFmtId="164" fontId="12" fillId="3" borderId="28" xfId="7" applyNumberFormat="1" applyFont="1" applyFill="1" applyBorder="1" applyAlignment="1">
      <alignment horizontal="right" vertical="center"/>
    </xf>
    <xf numFmtId="164" fontId="12" fillId="0" borderId="63" xfId="7" applyNumberFormat="1" applyFont="1" applyBorder="1" applyAlignment="1">
      <alignment horizontal="right" vertical="center"/>
    </xf>
    <xf numFmtId="1" fontId="12" fillId="3" borderId="8" xfId="7" applyNumberFormat="1" applyFont="1" applyFill="1" applyBorder="1" applyAlignment="1">
      <alignment horizontal="right" vertical="center"/>
    </xf>
    <xf numFmtId="164" fontId="12" fillId="2" borderId="44" xfId="7" applyNumberFormat="1" applyFont="1" applyFill="1" applyBorder="1" applyAlignment="1">
      <alignment horizontal="right" vertical="center"/>
    </xf>
    <xf numFmtId="0" fontId="11" fillId="3" borderId="67" xfId="7" applyFont="1" applyFill="1" applyBorder="1" applyAlignment="1">
      <alignment horizontal="right" vertical="center"/>
    </xf>
    <xf numFmtId="0" fontId="11" fillId="3" borderId="65" xfId="7" applyFont="1" applyFill="1" applyBorder="1" applyAlignment="1">
      <alignment horizontal="right" vertical="center"/>
    </xf>
    <xf numFmtId="0" fontId="11" fillId="3" borderId="68" xfId="7" applyFont="1" applyFill="1" applyBorder="1" applyAlignment="1">
      <alignment horizontal="right" vertical="center"/>
    </xf>
    <xf numFmtId="0" fontId="12" fillId="0" borderId="0" xfId="1" applyFont="1" applyAlignment="1">
      <alignment vertical="top"/>
    </xf>
    <xf numFmtId="3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" fontId="12" fillId="0" borderId="30" xfId="7" applyNumberFormat="1" applyFont="1" applyBorder="1" applyAlignment="1">
      <alignment horizontal="right" vertical="center"/>
    </xf>
    <xf numFmtId="1" fontId="11" fillId="3" borderId="67" xfId="7" applyNumberFormat="1" applyFont="1" applyFill="1" applyBorder="1" applyAlignment="1">
      <alignment horizontal="right" vertical="center"/>
    </xf>
    <xf numFmtId="3" fontId="11" fillId="3" borderId="65" xfId="11" applyNumberFormat="1" applyFont="1" applyFill="1" applyBorder="1" applyAlignment="1">
      <alignment horizontal="right" vertical="center"/>
    </xf>
    <xf numFmtId="0" fontId="11" fillId="2" borderId="69" xfId="7" applyFont="1" applyFill="1" applyBorder="1" applyAlignment="1">
      <alignment vertical="center" wrapText="1"/>
    </xf>
    <xf numFmtId="3" fontId="11" fillId="2" borderId="69" xfId="7" applyNumberFormat="1" applyFont="1" applyFill="1" applyBorder="1" applyAlignment="1">
      <alignment horizontal="right" vertical="center"/>
    </xf>
    <xf numFmtId="3" fontId="11" fillId="2" borderId="70" xfId="7" applyNumberFormat="1" applyFont="1" applyFill="1" applyBorder="1" applyAlignment="1">
      <alignment horizontal="right" vertical="center"/>
    </xf>
    <xf numFmtId="3" fontId="11" fillId="2" borderId="71" xfId="7" applyNumberFormat="1" applyFont="1" applyFill="1" applyBorder="1" applyAlignment="1">
      <alignment horizontal="right" vertical="center"/>
    </xf>
    <xf numFmtId="3" fontId="11" fillId="2" borderId="1" xfId="7" applyNumberFormat="1" applyFont="1" applyFill="1" applyBorder="1" applyAlignment="1">
      <alignment horizontal="right" vertical="center"/>
    </xf>
    <xf numFmtId="3" fontId="11" fillId="2" borderId="72" xfId="7" applyNumberFormat="1" applyFont="1" applyFill="1" applyBorder="1" applyAlignment="1">
      <alignment horizontal="right" vertical="center"/>
    </xf>
    <xf numFmtId="3" fontId="11" fillId="2" borderId="73" xfId="7" applyNumberFormat="1" applyFont="1" applyFill="1" applyBorder="1" applyAlignment="1">
      <alignment horizontal="right" vertical="center"/>
    </xf>
    <xf numFmtId="3" fontId="11" fillId="2" borderId="74" xfId="7" applyNumberFormat="1" applyFont="1" applyFill="1" applyBorder="1" applyAlignment="1">
      <alignment horizontal="right" vertical="center"/>
    </xf>
    <xf numFmtId="0" fontId="11" fillId="0" borderId="0" xfId="7" applyFont="1" applyFill="1" applyBorder="1" applyAlignment="1">
      <alignment wrapText="1"/>
    </xf>
    <xf numFmtId="3" fontId="11" fillId="0" borderId="0" xfId="7" applyNumberFormat="1" applyFont="1" applyFill="1" applyBorder="1"/>
    <xf numFmtId="0" fontId="1" fillId="0" borderId="0" xfId="1" applyAlignment="1">
      <alignment wrapText="1"/>
    </xf>
    <xf numFmtId="3" fontId="1" fillId="0" borderId="0" xfId="1" applyNumberFormat="1" applyAlignment="1">
      <alignment wrapText="1"/>
    </xf>
    <xf numFmtId="3" fontId="1" fillId="0" borderId="0" xfId="1" applyNumberFormat="1" applyFill="1"/>
    <xf numFmtId="0" fontId="1" fillId="0" borderId="0" xfId="1" applyFill="1"/>
    <xf numFmtId="0" fontId="12" fillId="0" borderId="0" xfId="12" applyFont="1"/>
    <xf numFmtId="0" fontId="5" fillId="0" borderId="0" xfId="1" applyFont="1" applyBorder="1"/>
    <xf numFmtId="0" fontId="34" fillId="0" borderId="0" xfId="2" applyFont="1" applyAlignment="1"/>
    <xf numFmtId="0" fontId="35" fillId="0" borderId="0" xfId="12" applyFont="1" applyAlignment="1"/>
    <xf numFmtId="0" fontId="12" fillId="0" borderId="0" xfId="12" applyFont="1" applyBorder="1"/>
    <xf numFmtId="0" fontId="36" fillId="4" borderId="43" xfId="12" applyFont="1" applyFill="1" applyBorder="1" applyAlignment="1">
      <alignment horizontal="center" vertical="center" wrapText="1"/>
    </xf>
    <xf numFmtId="0" fontId="36" fillId="4" borderId="7" xfId="12" applyFont="1" applyFill="1" applyBorder="1" applyAlignment="1">
      <alignment horizontal="center" vertical="center" textRotation="90" wrapText="1"/>
    </xf>
    <xf numFmtId="0" fontId="36" fillId="4" borderId="6" xfId="12" applyFont="1" applyFill="1" applyBorder="1" applyAlignment="1">
      <alignment horizontal="center" vertical="center" textRotation="90" wrapText="1"/>
    </xf>
    <xf numFmtId="0" fontId="36" fillId="4" borderId="40" xfId="12" applyFont="1" applyFill="1" applyBorder="1" applyAlignment="1">
      <alignment horizontal="center" vertical="center" textRotation="90" wrapText="1"/>
    </xf>
    <xf numFmtId="0" fontId="12" fillId="0" borderId="0" xfId="12" applyFont="1" applyFill="1" applyBorder="1"/>
    <xf numFmtId="0" fontId="11" fillId="3" borderId="64" xfId="7" applyFont="1" applyFill="1" applyBorder="1" applyAlignment="1">
      <alignment vertical="center" wrapText="1"/>
    </xf>
    <xf numFmtId="3" fontId="11" fillId="3" borderId="10" xfId="7" applyNumberFormat="1" applyFont="1" applyFill="1" applyBorder="1" applyAlignment="1">
      <alignment horizontal="right" vertical="center"/>
    </xf>
    <xf numFmtId="0" fontId="12" fillId="0" borderId="28" xfId="7" applyFont="1" applyBorder="1" applyAlignment="1">
      <alignment horizontal="left" vertical="center" wrapText="1" indent="1"/>
    </xf>
    <xf numFmtId="3" fontId="12" fillId="0" borderId="11" xfId="7" applyNumberFormat="1" applyFont="1" applyFill="1" applyBorder="1" applyAlignment="1">
      <alignment horizontal="right" vertical="center"/>
    </xf>
    <xf numFmtId="164" fontId="12" fillId="0" borderId="11" xfId="7" applyNumberFormat="1" applyFont="1" applyFill="1" applyBorder="1" applyAlignment="1">
      <alignment horizontal="right" vertical="center"/>
    </xf>
    <xf numFmtId="3" fontId="11" fillId="0" borderId="11" xfId="7" applyNumberFormat="1" applyFont="1" applyFill="1" applyBorder="1" applyAlignment="1">
      <alignment horizontal="right" vertical="center"/>
    </xf>
    <xf numFmtId="1" fontId="12" fillId="0" borderId="11" xfId="7" applyNumberFormat="1" applyFont="1" applyFill="1" applyBorder="1" applyAlignment="1">
      <alignment horizontal="right" vertical="center"/>
    </xf>
    <xf numFmtId="0" fontId="12" fillId="0" borderId="11" xfId="7" applyFont="1" applyFill="1" applyBorder="1" applyAlignment="1">
      <alignment horizontal="right" vertical="center"/>
    </xf>
    <xf numFmtId="0" fontId="12" fillId="0" borderId="28" xfId="7" applyFont="1" applyFill="1" applyBorder="1" applyAlignment="1">
      <alignment horizontal="left" vertical="center" wrapText="1" indent="1"/>
    </xf>
    <xf numFmtId="0" fontId="12" fillId="0" borderId="12" xfId="7" applyFont="1" applyFill="1" applyBorder="1" applyAlignment="1">
      <alignment horizontal="right" vertical="center"/>
    </xf>
    <xf numFmtId="3" fontId="12" fillId="0" borderId="12" xfId="7" applyNumberFormat="1" applyFont="1" applyFill="1" applyBorder="1" applyAlignment="1">
      <alignment horizontal="right" vertical="center"/>
    </xf>
    <xf numFmtId="3" fontId="11" fillId="0" borderId="12" xfId="7" applyNumberFormat="1" applyFont="1" applyFill="1" applyBorder="1" applyAlignment="1">
      <alignment horizontal="right" vertical="center"/>
    </xf>
    <xf numFmtId="165" fontId="12" fillId="0" borderId="11" xfId="7" applyNumberFormat="1" applyFont="1" applyFill="1" applyBorder="1" applyAlignment="1">
      <alignment horizontal="right" vertical="center"/>
    </xf>
    <xf numFmtId="1" fontId="11" fillId="0" borderId="11" xfId="7" applyNumberFormat="1" applyFont="1" applyFill="1" applyBorder="1" applyAlignment="1">
      <alignment horizontal="right" vertical="center"/>
    </xf>
    <xf numFmtId="1" fontId="11" fillId="3" borderId="10" xfId="7" applyNumberFormat="1" applyFont="1" applyFill="1" applyBorder="1" applyAlignment="1">
      <alignment horizontal="right" vertical="center"/>
    </xf>
    <xf numFmtId="0" fontId="11" fillId="3" borderId="10" xfId="7" applyFont="1" applyFill="1" applyBorder="1" applyAlignment="1">
      <alignment horizontal="right" vertical="center"/>
    </xf>
    <xf numFmtId="0" fontId="11" fillId="3" borderId="75" xfId="7" applyFont="1" applyFill="1" applyBorder="1" applyAlignment="1">
      <alignment horizontal="right" vertical="center"/>
    </xf>
    <xf numFmtId="3" fontId="11" fillId="3" borderId="75" xfId="7" applyNumberFormat="1" applyFont="1" applyFill="1" applyBorder="1" applyAlignment="1">
      <alignment horizontal="right" vertical="center"/>
    </xf>
    <xf numFmtId="4" fontId="11" fillId="3" borderId="10" xfId="7" applyNumberFormat="1" applyFont="1" applyFill="1" applyBorder="1" applyAlignment="1">
      <alignment horizontal="right" vertical="center"/>
    </xf>
    <xf numFmtId="2" fontId="11" fillId="3" borderId="10" xfId="7" applyNumberFormat="1" applyFont="1" applyFill="1" applyBorder="1" applyAlignment="1">
      <alignment horizontal="right" vertical="center"/>
    </xf>
    <xf numFmtId="3" fontId="11" fillId="3" borderId="76" xfId="11" applyNumberFormat="1" applyFont="1" applyFill="1" applyBorder="1" applyAlignment="1">
      <alignment horizontal="right" vertical="center"/>
    </xf>
    <xf numFmtId="1" fontId="11" fillId="3" borderId="75" xfId="7" applyNumberFormat="1" applyFont="1" applyFill="1" applyBorder="1" applyAlignment="1">
      <alignment horizontal="right" vertical="center"/>
    </xf>
    <xf numFmtId="0" fontId="9" fillId="2" borderId="77" xfId="7" applyFont="1" applyFill="1" applyBorder="1" applyAlignment="1">
      <alignment vertical="center" wrapText="1"/>
    </xf>
    <xf numFmtId="3" fontId="9" fillId="2" borderId="4" xfId="7" applyNumberFormat="1" applyFont="1" applyFill="1" applyBorder="1" applyAlignment="1">
      <alignment horizontal="right" vertical="center"/>
    </xf>
    <xf numFmtId="0" fontId="38" fillId="0" borderId="0" xfId="7" applyFont="1" applyFill="1" applyBorder="1" applyAlignment="1">
      <alignment wrapText="1"/>
    </xf>
    <xf numFmtId="3" fontId="38" fillId="0" borderId="0" xfId="7" applyNumberFormat="1" applyFont="1" applyFill="1" applyBorder="1"/>
    <xf numFmtId="3" fontId="38" fillId="0" borderId="0" xfId="12" applyNumberFormat="1" applyFont="1" applyFill="1" applyBorder="1"/>
    <xf numFmtId="0" fontId="17" fillId="0" borderId="0" xfId="12" applyFont="1" applyFill="1"/>
    <xf numFmtId="3" fontId="12" fillId="0" borderId="0" xfId="12" applyNumberFormat="1" applyFont="1" applyFill="1" applyBorder="1"/>
    <xf numFmtId="3" fontId="11" fillId="0" borderId="0" xfId="12" applyNumberFormat="1" applyFont="1" applyFill="1" applyBorder="1"/>
    <xf numFmtId="0" fontId="34" fillId="0" borderId="0" xfId="2" applyFont="1" applyAlignment="1">
      <alignment wrapText="1"/>
    </xf>
    <xf numFmtId="0" fontId="12" fillId="0" borderId="0" xfId="12" applyFont="1" applyAlignment="1"/>
    <xf numFmtId="0" fontId="13" fillId="0" borderId="0" xfId="12" applyFont="1" applyFill="1" applyBorder="1" applyAlignment="1">
      <alignment wrapText="1"/>
    </xf>
    <xf numFmtId="0" fontId="33" fillId="0" borderId="0" xfId="12" applyFont="1" applyAlignment="1">
      <alignment wrapText="1"/>
    </xf>
    <xf numFmtId="0" fontId="12" fillId="2" borderId="67" xfId="12" applyFont="1" applyFill="1" applyBorder="1" applyAlignment="1">
      <alignment horizontal="center" vertical="center" textRotation="90" wrapText="1"/>
    </xf>
    <xf numFmtId="0" fontId="12" fillId="2" borderId="65" xfId="12" applyFont="1" applyFill="1" applyBorder="1" applyAlignment="1">
      <alignment horizontal="center" vertical="center" textRotation="90" wrapText="1"/>
    </xf>
    <xf numFmtId="0" fontId="12" fillId="2" borderId="68" xfId="12" applyFont="1" applyFill="1" applyBorder="1" applyAlignment="1">
      <alignment horizontal="center" vertical="center" textRotation="90" wrapText="1"/>
    </xf>
    <xf numFmtId="0" fontId="12" fillId="2" borderId="82" xfId="12" applyFont="1" applyFill="1" applyBorder="1" applyAlignment="1">
      <alignment horizontal="center" vertical="center" textRotation="90" wrapText="1"/>
    </xf>
    <xf numFmtId="0" fontId="12" fillId="0" borderId="0" xfId="12" applyFont="1" applyFill="1" applyBorder="1" applyAlignment="1">
      <alignment wrapText="1"/>
    </xf>
    <xf numFmtId="0" fontId="12" fillId="0" borderId="0" xfId="12" applyFont="1" applyAlignment="1">
      <alignment wrapText="1"/>
    </xf>
    <xf numFmtId="0" fontId="36" fillId="5" borderId="53" xfId="12" applyFont="1" applyFill="1" applyBorder="1" applyAlignment="1">
      <alignment horizontal="left" vertical="center" wrapText="1"/>
    </xf>
    <xf numFmtId="3" fontId="36" fillId="5" borderId="64" xfId="12" applyNumberFormat="1" applyFont="1" applyFill="1" applyBorder="1" applyAlignment="1">
      <alignment horizontal="right" vertical="center" wrapText="1"/>
    </xf>
    <xf numFmtId="3" fontId="36" fillId="5" borderId="67" xfId="12" applyNumberFormat="1" applyFont="1" applyFill="1" applyBorder="1" applyAlignment="1">
      <alignment horizontal="right" vertical="center" wrapText="1"/>
    </xf>
    <xf numFmtId="3" fontId="36" fillId="5" borderId="65" xfId="12" applyNumberFormat="1" applyFont="1" applyFill="1" applyBorder="1" applyAlignment="1">
      <alignment horizontal="right" vertical="center" wrapText="1"/>
    </xf>
    <xf numFmtId="3" fontId="36" fillId="5" borderId="68" xfId="12" applyNumberFormat="1" applyFont="1" applyFill="1" applyBorder="1" applyAlignment="1">
      <alignment horizontal="right" vertical="center" wrapText="1"/>
    </xf>
    <xf numFmtId="3" fontId="36" fillId="5" borderId="82" xfId="12" applyNumberFormat="1" applyFont="1" applyFill="1" applyBorder="1" applyAlignment="1">
      <alignment horizontal="right" vertical="center" wrapText="1"/>
    </xf>
    <xf numFmtId="3" fontId="36" fillId="5" borderId="61" xfId="12" applyNumberFormat="1" applyFont="1" applyFill="1" applyBorder="1" applyAlignment="1">
      <alignment horizontal="right" vertical="center" wrapText="1"/>
    </xf>
    <xf numFmtId="3" fontId="36" fillId="4" borderId="61" xfId="12" applyNumberFormat="1" applyFont="1" applyFill="1" applyBorder="1" applyAlignment="1">
      <alignment horizontal="right" vertical="center" wrapText="1"/>
    </xf>
    <xf numFmtId="0" fontId="39" fillId="0" borderId="48" xfId="12" applyFont="1" applyFill="1" applyBorder="1" applyAlignment="1">
      <alignment horizontal="left" vertical="center" wrapText="1" indent="1"/>
    </xf>
    <xf numFmtId="3" fontId="39" fillId="3" borderId="28" xfId="12" applyNumberFormat="1" applyFont="1" applyFill="1" applyBorder="1" applyAlignment="1">
      <alignment horizontal="right" vertical="center" wrapText="1"/>
    </xf>
    <xf numFmtId="3" fontId="39" fillId="0" borderId="29" xfId="12" applyNumberFormat="1" applyFont="1" applyFill="1" applyBorder="1" applyAlignment="1">
      <alignment horizontal="right" vertical="center" wrapText="1"/>
    </xf>
    <xf numFmtId="3" fontId="39" fillId="0" borderId="62" xfId="12" applyNumberFormat="1" applyFont="1" applyFill="1" applyBorder="1" applyAlignment="1">
      <alignment horizontal="right" vertical="center" wrapText="1"/>
    </xf>
    <xf numFmtId="3" fontId="39" fillId="0" borderId="30" xfId="12" applyNumberFormat="1" applyFont="1" applyFill="1" applyBorder="1" applyAlignment="1">
      <alignment horizontal="right" vertical="center" wrapText="1"/>
    </xf>
    <xf numFmtId="0" fontId="39" fillId="0" borderId="35" xfId="12" applyFont="1" applyFill="1" applyBorder="1" applyAlignment="1">
      <alignment horizontal="right" vertical="center" wrapText="1"/>
    </xf>
    <xf numFmtId="1" fontId="39" fillId="0" borderId="62" xfId="12" applyNumberFormat="1" applyFont="1" applyFill="1" applyBorder="1" applyAlignment="1">
      <alignment horizontal="right" vertical="center" wrapText="1"/>
    </xf>
    <xf numFmtId="0" fontId="39" fillId="0" borderId="30" xfId="12" applyFont="1" applyFill="1" applyBorder="1" applyAlignment="1">
      <alignment horizontal="right" vertical="center" wrapText="1"/>
    </xf>
    <xf numFmtId="3" fontId="39" fillId="3" borderId="44" xfId="12" applyNumberFormat="1" applyFont="1" applyFill="1" applyBorder="1" applyAlignment="1">
      <alignment horizontal="right" vertical="center" wrapText="1"/>
    </xf>
    <xf numFmtId="3" fontId="39" fillId="2" borderId="44" xfId="12" applyNumberFormat="1" applyFont="1" applyFill="1" applyBorder="1" applyAlignment="1">
      <alignment horizontal="right" vertical="center" wrapText="1"/>
    </xf>
    <xf numFmtId="0" fontId="39" fillId="0" borderId="62" xfId="12" applyFont="1" applyFill="1" applyBorder="1" applyAlignment="1">
      <alignment horizontal="right" vertical="center" wrapText="1"/>
    </xf>
    <xf numFmtId="1" fontId="39" fillId="0" borderId="30" xfId="12" applyNumberFormat="1" applyFont="1" applyFill="1" applyBorder="1" applyAlignment="1">
      <alignment horizontal="right" vertical="center" wrapText="1"/>
    </xf>
    <xf numFmtId="1" fontId="39" fillId="3" borderId="28" xfId="12" applyNumberFormat="1" applyFont="1" applyFill="1" applyBorder="1" applyAlignment="1">
      <alignment horizontal="right" vertical="center" wrapText="1"/>
    </xf>
    <xf numFmtId="16" fontId="39" fillId="0" borderId="48" xfId="12" applyNumberFormat="1" applyFont="1" applyFill="1" applyBorder="1" applyAlignment="1">
      <alignment horizontal="left" vertical="center" wrapText="1" indent="1"/>
    </xf>
    <xf numFmtId="0" fontId="36" fillId="5" borderId="82" xfId="12" applyFont="1" applyFill="1" applyBorder="1" applyAlignment="1">
      <alignment horizontal="right" vertical="center" wrapText="1"/>
    </xf>
    <xf numFmtId="0" fontId="36" fillId="5" borderId="65" xfId="12" applyFont="1" applyFill="1" applyBorder="1" applyAlignment="1">
      <alignment horizontal="right" vertical="center" wrapText="1"/>
    </xf>
    <xf numFmtId="0" fontId="36" fillId="5" borderId="68" xfId="12" applyFont="1" applyFill="1" applyBorder="1" applyAlignment="1">
      <alignment horizontal="right" vertical="center" wrapText="1"/>
    </xf>
    <xf numFmtId="164" fontId="39" fillId="0" borderId="62" xfId="12" applyNumberFormat="1" applyFont="1" applyFill="1" applyBorder="1" applyAlignment="1">
      <alignment horizontal="right" vertical="center" wrapText="1"/>
    </xf>
    <xf numFmtId="1" fontId="36" fillId="5" borderId="68" xfId="12" applyNumberFormat="1" applyFont="1" applyFill="1" applyBorder="1" applyAlignment="1">
      <alignment horizontal="right" vertical="center" wrapText="1"/>
    </xf>
    <xf numFmtId="1" fontId="36" fillId="5" borderId="65" xfId="12" applyNumberFormat="1" applyFont="1" applyFill="1" applyBorder="1" applyAlignment="1">
      <alignment horizontal="right" vertical="center" wrapText="1"/>
    </xf>
    <xf numFmtId="1" fontId="39" fillId="0" borderId="35" xfId="12" applyNumberFormat="1" applyFont="1" applyFill="1" applyBorder="1" applyAlignment="1">
      <alignment horizontal="right" vertical="center" wrapText="1"/>
    </xf>
    <xf numFmtId="1" fontId="36" fillId="5" borderId="82" xfId="12" applyNumberFormat="1" applyFont="1" applyFill="1" applyBorder="1" applyAlignment="1">
      <alignment horizontal="right" vertical="center" wrapText="1"/>
    </xf>
    <xf numFmtId="0" fontId="39" fillId="3" borderId="28" xfId="12" applyFont="1" applyFill="1" applyBorder="1" applyAlignment="1">
      <alignment horizontal="right" vertical="center" wrapText="1"/>
    </xf>
    <xf numFmtId="0" fontId="36" fillId="5" borderId="83" xfId="12" applyFont="1" applyFill="1" applyBorder="1" applyAlignment="1">
      <alignment horizontal="left" vertical="center" wrapText="1"/>
    </xf>
    <xf numFmtId="3" fontId="36" fillId="5" borderId="81" xfId="12" applyNumberFormat="1" applyFont="1" applyFill="1" applyBorder="1" applyAlignment="1">
      <alignment horizontal="right" vertical="center" wrapText="1"/>
    </xf>
    <xf numFmtId="3" fontId="36" fillId="5" borderId="84" xfId="12" applyNumberFormat="1" applyFont="1" applyFill="1" applyBorder="1" applyAlignment="1">
      <alignment horizontal="right" vertical="center" wrapText="1"/>
    </xf>
    <xf numFmtId="3" fontId="36" fillId="5" borderId="45" xfId="12" applyNumberFormat="1" applyFont="1" applyFill="1" applyBorder="1" applyAlignment="1">
      <alignment horizontal="right" vertical="center" wrapText="1"/>
    </xf>
    <xf numFmtId="3" fontId="36" fillId="5" borderId="85" xfId="12" applyNumberFormat="1" applyFont="1" applyFill="1" applyBorder="1" applyAlignment="1">
      <alignment horizontal="right" vertical="center" wrapText="1"/>
    </xf>
    <xf numFmtId="1" fontId="36" fillId="5" borderId="47" xfId="12" applyNumberFormat="1" applyFont="1" applyFill="1" applyBorder="1" applyAlignment="1">
      <alignment horizontal="right" vertical="center" wrapText="1"/>
    </xf>
    <xf numFmtId="0" fontId="36" fillId="5" borderId="85" xfId="12" applyFont="1" applyFill="1" applyBorder="1" applyAlignment="1">
      <alignment horizontal="right" vertical="center" wrapText="1"/>
    </xf>
    <xf numFmtId="3" fontId="36" fillId="5" borderId="86" xfId="12" applyNumberFormat="1" applyFont="1" applyFill="1" applyBorder="1" applyAlignment="1">
      <alignment horizontal="right" vertical="center" wrapText="1"/>
    </xf>
    <xf numFmtId="3" fontId="36" fillId="4" borderId="86" xfId="12" applyNumberFormat="1" applyFont="1" applyFill="1" applyBorder="1" applyAlignment="1">
      <alignment horizontal="right" vertical="center" wrapText="1"/>
    </xf>
    <xf numFmtId="0" fontId="36" fillId="4" borderId="69" xfId="12" applyFont="1" applyFill="1" applyBorder="1" applyAlignment="1">
      <alignment horizontal="left" vertical="center" wrapText="1"/>
    </xf>
    <xf numFmtId="3" fontId="36" fillId="4" borderId="77" xfId="12" applyNumberFormat="1" applyFont="1" applyFill="1" applyBorder="1" applyAlignment="1">
      <alignment horizontal="right" vertical="center" wrapText="1"/>
    </xf>
    <xf numFmtId="3" fontId="36" fillId="4" borderId="72" xfId="12" applyNumberFormat="1" applyFont="1" applyFill="1" applyBorder="1" applyAlignment="1">
      <alignment horizontal="right" vertical="center" wrapText="1"/>
    </xf>
    <xf numFmtId="3" fontId="36" fillId="4" borderId="70" xfId="12" applyNumberFormat="1" applyFont="1" applyFill="1" applyBorder="1" applyAlignment="1">
      <alignment horizontal="right" vertical="center" wrapText="1"/>
    </xf>
    <xf numFmtId="3" fontId="36" fillId="4" borderId="73" xfId="12" applyNumberFormat="1" applyFont="1" applyFill="1" applyBorder="1" applyAlignment="1">
      <alignment horizontal="right" vertical="center" wrapText="1"/>
    </xf>
    <xf numFmtId="1" fontId="36" fillId="4" borderId="87" xfId="12" applyNumberFormat="1" applyFont="1" applyFill="1" applyBorder="1" applyAlignment="1">
      <alignment horizontal="right" vertical="center" wrapText="1"/>
    </xf>
    <xf numFmtId="3" fontId="36" fillId="4" borderId="74" xfId="12" applyNumberFormat="1" applyFont="1" applyFill="1" applyBorder="1" applyAlignment="1">
      <alignment horizontal="right" vertical="center" wrapText="1"/>
    </xf>
    <xf numFmtId="3" fontId="12" fillId="0" borderId="0" xfId="12" applyNumberFormat="1" applyFont="1"/>
    <xf numFmtId="0" fontId="40" fillId="0" borderId="88" xfId="1" applyFont="1" applyBorder="1"/>
    <xf numFmtId="164" fontId="13" fillId="3" borderId="11" xfId="3" applyNumberFormat="1" applyFont="1" applyFill="1" applyBorder="1" applyAlignment="1">
      <alignment horizontal="right" indent="1"/>
    </xf>
    <xf numFmtId="164" fontId="13" fillId="3" borderId="12" xfId="3" applyNumberFormat="1" applyFont="1" applyFill="1" applyBorder="1" applyAlignment="1">
      <alignment horizontal="right" indent="1"/>
    </xf>
    <xf numFmtId="0" fontId="12" fillId="3" borderId="89" xfId="1" applyFont="1" applyFill="1" applyBorder="1" applyAlignment="1">
      <alignment horizontal="center" vertical="center"/>
    </xf>
    <xf numFmtId="3" fontId="13" fillId="0" borderId="11" xfId="3" applyNumberFormat="1" applyFont="1" applyFill="1" applyBorder="1" applyAlignment="1">
      <alignment horizontal="right" indent="1"/>
    </xf>
    <xf numFmtId="3" fontId="13" fillId="0" borderId="12" xfId="3" applyNumberFormat="1" applyFont="1" applyFill="1" applyBorder="1" applyAlignment="1">
      <alignment horizontal="right" indent="1"/>
    </xf>
    <xf numFmtId="164" fontId="1" fillId="0" borderId="0" xfId="1" applyNumberFormat="1"/>
    <xf numFmtId="0" fontId="13" fillId="0" borderId="0" xfId="4" applyFont="1" applyFill="1" applyBorder="1" applyAlignment="1" applyProtection="1">
      <alignment horizontal="center" vertical="center"/>
      <protection locked="0"/>
    </xf>
    <xf numFmtId="164" fontId="13" fillId="0" borderId="0" xfId="3" applyNumberFormat="1" applyFont="1" applyFill="1" applyBorder="1" applyAlignment="1">
      <alignment horizontal="right" indent="1"/>
    </xf>
    <xf numFmtId="3" fontId="13" fillId="0" borderId="0" xfId="3" applyNumberFormat="1" applyFont="1" applyFill="1" applyBorder="1" applyAlignment="1">
      <alignment horizontal="right" indent="1"/>
    </xf>
    <xf numFmtId="165" fontId="13" fillId="0" borderId="0" xfId="5" applyNumberFormat="1" applyFont="1" applyFill="1" applyBorder="1" applyAlignment="1">
      <alignment horizontal="right" indent="1"/>
    </xf>
    <xf numFmtId="165" fontId="16" fillId="0" borderId="0" xfId="5" applyNumberFormat="1" applyFont="1" applyFill="1" applyBorder="1" applyAlignment="1">
      <alignment horizontal="right" indent="1"/>
    </xf>
    <xf numFmtId="3" fontId="16" fillId="0" borderId="0" xfId="3" applyNumberFormat="1" applyFont="1" applyFill="1" applyBorder="1" applyAlignment="1">
      <alignment horizontal="right" indent="1"/>
    </xf>
    <xf numFmtId="166" fontId="0" fillId="0" borderId="0" xfId="5" applyNumberFormat="1" applyFont="1"/>
    <xf numFmtId="165" fontId="13" fillId="0" borderId="0" xfId="1" applyNumberFormat="1" applyFont="1" applyFill="1" applyBorder="1" applyAlignment="1">
      <alignment wrapText="1"/>
    </xf>
    <xf numFmtId="0" fontId="23" fillId="2" borderId="25" xfId="7" applyFont="1" applyFill="1" applyBorder="1" applyAlignment="1">
      <alignment horizontal="center" vertical="center"/>
    </xf>
    <xf numFmtId="0" fontId="23" fillId="2" borderId="26" xfId="7" applyFont="1" applyFill="1" applyBorder="1" applyAlignment="1">
      <alignment horizontal="center" vertical="center"/>
    </xf>
    <xf numFmtId="165" fontId="23" fillId="0" borderId="28" xfId="7" applyNumberFormat="1" applyFont="1" applyFill="1" applyBorder="1" applyAlignment="1">
      <alignment vertical="center"/>
    </xf>
    <xf numFmtId="165" fontId="23" fillId="0" borderId="11" xfId="7" applyNumberFormat="1" applyFont="1" applyFill="1" applyBorder="1" applyAlignment="1">
      <alignment vertical="center"/>
    </xf>
    <xf numFmtId="165" fontId="23" fillId="0" borderId="12" xfId="7" applyNumberFormat="1" applyFont="1" applyFill="1" applyBorder="1" applyAlignment="1">
      <alignment vertical="center"/>
    </xf>
    <xf numFmtId="165" fontId="11" fillId="2" borderId="24" xfId="7" applyNumberFormat="1" applyFont="1" applyFill="1" applyBorder="1" applyAlignment="1">
      <alignment vertical="center"/>
    </xf>
    <xf numFmtId="165" fontId="11" fillId="2" borderId="18" xfId="7" applyNumberFormat="1" applyFont="1" applyFill="1" applyBorder="1" applyAlignment="1">
      <alignment vertical="center"/>
    </xf>
    <xf numFmtId="165" fontId="11" fillId="2" borderId="17" xfId="7" applyNumberFormat="1" applyFont="1" applyFill="1" applyBorder="1" applyAlignment="1">
      <alignment vertical="center"/>
    </xf>
    <xf numFmtId="0" fontId="24" fillId="2" borderId="34" xfId="7" applyFont="1" applyFill="1" applyBorder="1" applyAlignment="1">
      <alignment horizontal="center" vertical="center"/>
    </xf>
    <xf numFmtId="0" fontId="24" fillId="2" borderId="26" xfId="7" applyFont="1" applyFill="1" applyBorder="1" applyAlignment="1">
      <alignment horizontal="center" vertical="center"/>
    </xf>
    <xf numFmtId="3" fontId="23" fillId="0" borderId="35" xfId="7" applyNumberFormat="1" applyFont="1" applyFill="1" applyBorder="1" applyAlignment="1">
      <alignment vertical="center"/>
    </xf>
    <xf numFmtId="164" fontId="5" fillId="0" borderId="0" xfId="1" applyNumberFormat="1" applyFont="1" applyBorder="1"/>
    <xf numFmtId="3" fontId="11" fillId="2" borderId="36" xfId="7" applyNumberFormat="1" applyFont="1" applyFill="1" applyBorder="1" applyAlignment="1">
      <alignment vertical="center"/>
    </xf>
    <xf numFmtId="0" fontId="26" fillId="0" borderId="0" xfId="1" applyFont="1"/>
    <xf numFmtId="165" fontId="13" fillId="0" borderId="0" xfId="1" applyNumberFormat="1" applyFont="1" applyFill="1" applyBorder="1" applyAlignment="1">
      <alignment horizontal="left"/>
    </xf>
    <xf numFmtId="0" fontId="26" fillId="0" borderId="0" xfId="1" applyFont="1" applyFill="1"/>
    <xf numFmtId="165" fontId="27" fillId="0" borderId="0" xfId="1" applyNumberFormat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left" wrapText="1"/>
    </xf>
    <xf numFmtId="0" fontId="18" fillId="0" borderId="0" xfId="1" applyFont="1" applyFill="1"/>
    <xf numFmtId="0" fontId="1" fillId="0" borderId="0" xfId="1" applyBorder="1"/>
    <xf numFmtId="0" fontId="23" fillId="2" borderId="34" xfId="7" applyFont="1" applyFill="1" applyBorder="1" applyAlignment="1">
      <alignment horizontal="center" vertical="center"/>
    </xf>
    <xf numFmtId="164" fontId="23" fillId="0" borderId="35" xfId="7" applyNumberFormat="1" applyFont="1" applyFill="1" applyBorder="1" applyAlignment="1">
      <alignment vertical="center"/>
    </xf>
    <xf numFmtId="166" fontId="5" fillId="0" borderId="0" xfId="8" applyNumberFormat="1" applyFont="1"/>
    <xf numFmtId="164" fontId="23" fillId="0" borderId="28" xfId="7" applyNumberFormat="1" applyFont="1" applyFill="1" applyBorder="1" applyAlignment="1">
      <alignment horizontal="right" vertical="center"/>
    </xf>
    <xf numFmtId="164" fontId="23" fillId="0" borderId="11" xfId="7" applyNumberFormat="1" applyFont="1" applyFill="1" applyBorder="1" applyAlignment="1">
      <alignment horizontal="right" vertical="center"/>
    </xf>
    <xf numFmtId="164" fontId="23" fillId="0" borderId="30" xfId="7" applyNumberFormat="1" applyFont="1" applyFill="1" applyBorder="1" applyAlignment="1">
      <alignment horizontal="right" vertical="center"/>
    </xf>
    <xf numFmtId="164" fontId="11" fillId="2" borderId="36" xfId="7" applyNumberFormat="1" applyFont="1" applyFill="1" applyBorder="1" applyAlignment="1">
      <alignment vertical="center"/>
    </xf>
    <xf numFmtId="165" fontId="23" fillId="0" borderId="88" xfId="7" applyNumberFormat="1" applyFont="1" applyFill="1" applyBorder="1"/>
    <xf numFmtId="165" fontId="23" fillId="0" borderId="62" xfId="7" applyNumberFormat="1" applyFont="1" applyFill="1" applyBorder="1"/>
    <xf numFmtId="3" fontId="23" fillId="0" borderId="39" xfId="7" applyNumberFormat="1" applyFont="1" applyFill="1" applyBorder="1" applyAlignment="1">
      <alignment vertical="center"/>
    </xf>
    <xf numFmtId="3" fontId="23" fillId="0" borderId="39" xfId="7" applyNumberFormat="1" applyFont="1" applyFill="1" applyBorder="1" applyAlignment="1">
      <alignment horizontal="right" vertical="center"/>
    </xf>
    <xf numFmtId="3" fontId="23" fillId="0" borderId="11" xfId="7" applyNumberFormat="1" applyFont="1" applyFill="1" applyBorder="1" applyAlignment="1">
      <alignment horizontal="right" vertical="center"/>
    </xf>
    <xf numFmtId="0" fontId="1" fillId="0" borderId="0" xfId="13"/>
    <xf numFmtId="0" fontId="45" fillId="0" borderId="0" xfId="13" applyFont="1"/>
    <xf numFmtId="0" fontId="44" fillId="0" borderId="0" xfId="13" applyFont="1"/>
    <xf numFmtId="0" fontId="46" fillId="0" borderId="0" xfId="13" applyFont="1"/>
    <xf numFmtId="0" fontId="45" fillId="0" borderId="0" xfId="2" applyFont="1" applyAlignment="1" applyProtection="1"/>
    <xf numFmtId="0" fontId="6" fillId="0" borderId="0" xfId="2"/>
    <xf numFmtId="0" fontId="47" fillId="0" borderId="0" xfId="13" applyFont="1"/>
    <xf numFmtId="0" fontId="47" fillId="0" borderId="0" xfId="13" applyFont="1" applyFill="1"/>
    <xf numFmtId="0" fontId="47" fillId="0" borderId="0" xfId="13" applyFont="1" applyFill="1" applyAlignment="1"/>
    <xf numFmtId="0" fontId="7" fillId="0" borderId="0" xfId="2" applyFont="1"/>
    <xf numFmtId="0" fontId="1" fillId="0" borderId="0" xfId="13" applyFill="1"/>
    <xf numFmtId="0" fontId="48" fillId="0" borderId="0" xfId="13" applyFont="1" applyAlignment="1">
      <alignment horizontal="left"/>
    </xf>
    <xf numFmtId="0" fontId="1" fillId="0" borderId="0" xfId="13" applyAlignment="1"/>
    <xf numFmtId="0" fontId="44" fillId="0" borderId="0" xfId="13" applyFont="1" applyAlignment="1">
      <alignment horizontal="left"/>
    </xf>
    <xf numFmtId="165" fontId="13" fillId="0" borderId="0" xfId="1" applyNumberFormat="1" applyFont="1" applyFill="1" applyBorder="1" applyAlignment="1">
      <alignment horizontal="left" wrapText="1"/>
    </xf>
    <xf numFmtId="0" fontId="3" fillId="0" borderId="0" xfId="1" applyFont="1" applyAlignment="1">
      <alignment horizontal="left"/>
    </xf>
    <xf numFmtId="0" fontId="9" fillId="2" borderId="1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 wrapText="1"/>
    </xf>
    <xf numFmtId="0" fontId="12" fillId="3" borderId="14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 wrapText="1"/>
    </xf>
    <xf numFmtId="0" fontId="14" fillId="2" borderId="16" xfId="1" applyFont="1" applyFill="1" applyBorder="1" applyAlignment="1">
      <alignment horizontal="center" vertical="center" wrapText="1"/>
    </xf>
    <xf numFmtId="0" fontId="15" fillId="3" borderId="15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wrapText="1"/>
    </xf>
    <xf numFmtId="0" fontId="15" fillId="3" borderId="17" xfId="1" applyFont="1" applyFill="1" applyBorder="1" applyAlignment="1">
      <alignment horizontal="center" vertical="center" wrapText="1"/>
    </xf>
    <xf numFmtId="0" fontId="15" fillId="3" borderId="16" xfId="1" applyFont="1" applyFill="1" applyBorder="1" applyAlignment="1">
      <alignment horizontal="center" vertical="center" wrapText="1"/>
    </xf>
    <xf numFmtId="0" fontId="22" fillId="2" borderId="21" xfId="7" applyFont="1" applyFill="1" applyBorder="1" applyAlignment="1">
      <alignment horizontal="center"/>
    </xf>
    <xf numFmtId="0" fontId="22" fillId="2" borderId="22" xfId="7" applyFont="1" applyFill="1" applyBorder="1" applyAlignment="1">
      <alignment horizontal="center"/>
    </xf>
    <xf numFmtId="0" fontId="3" fillId="0" borderId="0" xfId="7" applyFont="1" applyAlignment="1">
      <alignment horizontal="left"/>
    </xf>
    <xf numFmtId="0" fontId="21" fillId="2" borderId="19" xfId="7" applyFont="1" applyFill="1" applyBorder="1" applyAlignment="1">
      <alignment horizontal="left"/>
    </xf>
    <xf numFmtId="0" fontId="21" fillId="2" borderId="23" xfId="7" applyFont="1" applyFill="1" applyBorder="1" applyAlignment="1">
      <alignment horizontal="left"/>
    </xf>
    <xf numFmtId="0" fontId="21" fillId="2" borderId="20" xfId="7" applyFont="1" applyFill="1" applyBorder="1" applyAlignment="1">
      <alignment horizontal="center"/>
    </xf>
    <xf numFmtId="0" fontId="21" fillId="2" borderId="24" xfId="7" applyFont="1" applyFill="1" applyBorder="1" applyAlignment="1">
      <alignment horizontal="center"/>
    </xf>
    <xf numFmtId="0" fontId="21" fillId="2" borderId="7" xfId="7" applyFont="1" applyFill="1" applyBorder="1" applyAlignment="1">
      <alignment horizontal="center"/>
    </xf>
    <xf numFmtId="0" fontId="21" fillId="2" borderId="18" xfId="7" applyFont="1" applyFill="1" applyBorder="1" applyAlignment="1">
      <alignment horizontal="center"/>
    </xf>
    <xf numFmtId="0" fontId="21" fillId="2" borderId="6" xfId="7" applyFont="1" applyFill="1" applyBorder="1" applyAlignment="1">
      <alignment horizontal="center"/>
    </xf>
    <xf numFmtId="0" fontId="21" fillId="2" borderId="17" xfId="7" applyFont="1" applyFill="1" applyBorder="1" applyAlignment="1">
      <alignment horizontal="center"/>
    </xf>
    <xf numFmtId="0" fontId="3" fillId="0" borderId="0" xfId="9" applyFont="1" applyAlignment="1">
      <alignment horizontal="left"/>
    </xf>
    <xf numFmtId="165" fontId="13" fillId="0" borderId="0" xfId="9" applyNumberFormat="1" applyFont="1" applyFill="1" applyBorder="1" applyAlignment="1">
      <alignment horizontal="left" wrapText="1"/>
    </xf>
    <xf numFmtId="0" fontId="22" fillId="2" borderId="33" xfId="7" applyFont="1" applyFill="1" applyBorder="1" applyAlignment="1">
      <alignment horizontal="center"/>
    </xf>
    <xf numFmtId="0" fontId="21" fillId="2" borderId="37" xfId="7" applyFont="1" applyFill="1" applyBorder="1" applyAlignment="1">
      <alignment horizontal="center"/>
    </xf>
    <xf numFmtId="0" fontId="21" fillId="2" borderId="38" xfId="7" applyFont="1" applyFill="1" applyBorder="1" applyAlignment="1">
      <alignment horizontal="center"/>
    </xf>
    <xf numFmtId="0" fontId="11" fillId="2" borderId="40" xfId="1" applyFont="1" applyFill="1" applyBorder="1" applyAlignment="1">
      <alignment horizontal="center" vertical="center" wrapText="1"/>
    </xf>
    <xf numFmtId="0" fontId="11" fillId="2" borderId="44" xfId="1" applyFont="1" applyFill="1" applyBorder="1" applyAlignment="1">
      <alignment horizontal="center" vertical="center" wrapText="1"/>
    </xf>
    <xf numFmtId="0" fontId="11" fillId="2" borderId="49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textRotation="90" wrapText="1"/>
    </xf>
    <xf numFmtId="0" fontId="11" fillId="2" borderId="28" xfId="1" applyFont="1" applyFill="1" applyBorder="1" applyAlignment="1">
      <alignment horizontal="center" vertical="center" textRotation="90" wrapText="1"/>
    </xf>
    <xf numFmtId="0" fontId="11" fillId="2" borderId="24" xfId="1" applyFont="1" applyFill="1" applyBorder="1" applyAlignment="1">
      <alignment horizontal="center" vertical="center" textRotation="90" wrapText="1"/>
    </xf>
    <xf numFmtId="0" fontId="11" fillId="2" borderId="41" xfId="1" applyFont="1" applyFill="1" applyBorder="1" applyAlignment="1">
      <alignment horizontal="center" vertical="center" wrapText="1"/>
    </xf>
    <xf numFmtId="0" fontId="11" fillId="2" borderId="42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textRotation="90" wrapText="1"/>
    </xf>
    <xf numFmtId="0" fontId="11" fillId="2" borderId="8" xfId="1" applyFont="1" applyFill="1" applyBorder="1" applyAlignment="1">
      <alignment horizontal="center" vertical="center" textRotation="90" wrapText="1"/>
    </xf>
    <xf numFmtId="0" fontId="11" fillId="2" borderId="16" xfId="1" applyFont="1" applyFill="1" applyBorder="1" applyAlignment="1">
      <alignment horizontal="center" vertical="center" textRotation="90" wrapText="1"/>
    </xf>
    <xf numFmtId="0" fontId="11" fillId="2" borderId="43" xfId="1" applyFont="1" applyFill="1" applyBorder="1" applyAlignment="1">
      <alignment horizontal="center" vertical="center" textRotation="90" wrapText="1"/>
    </xf>
    <xf numFmtId="0" fontId="11" fillId="2" borderId="48" xfId="1" applyFont="1" applyFill="1" applyBorder="1" applyAlignment="1">
      <alignment horizontal="center" vertical="center" textRotation="90" wrapText="1"/>
    </xf>
    <xf numFmtId="0" fontId="11" fillId="2" borderId="52" xfId="1" applyFont="1" applyFill="1" applyBorder="1" applyAlignment="1">
      <alignment horizontal="center" vertical="center" textRotation="90" wrapText="1"/>
    </xf>
    <xf numFmtId="0" fontId="11" fillId="2" borderId="40" xfId="1" applyFont="1" applyFill="1" applyBorder="1" applyAlignment="1">
      <alignment horizontal="center" vertical="center" textRotation="90" wrapText="1"/>
    </xf>
    <xf numFmtId="0" fontId="11" fillId="2" borderId="44" xfId="1" applyFont="1" applyFill="1" applyBorder="1" applyAlignment="1">
      <alignment horizontal="center" vertical="center" textRotation="90" wrapText="1"/>
    </xf>
    <xf numFmtId="0" fontId="11" fillId="2" borderId="49" xfId="1" applyFont="1" applyFill="1" applyBorder="1" applyAlignment="1">
      <alignment horizontal="center" vertical="center" textRotation="90" wrapText="1"/>
    </xf>
    <xf numFmtId="0" fontId="12" fillId="2" borderId="45" xfId="1" applyFont="1" applyFill="1" applyBorder="1" applyAlignment="1">
      <alignment horizontal="center" vertical="center" textRotation="90" wrapText="1"/>
    </xf>
    <xf numFmtId="0" fontId="12" fillId="2" borderId="50" xfId="1" applyFont="1" applyFill="1" applyBorder="1" applyAlignment="1">
      <alignment horizontal="center" vertical="center" textRotation="90" wrapText="1"/>
    </xf>
    <xf numFmtId="0" fontId="12" fillId="2" borderId="46" xfId="1" applyFont="1" applyFill="1" applyBorder="1" applyAlignment="1">
      <alignment horizontal="center" vertical="center" textRotation="90" wrapText="1"/>
    </xf>
    <xf numFmtId="0" fontId="12" fillId="2" borderId="51" xfId="1" applyFont="1" applyFill="1" applyBorder="1" applyAlignment="1">
      <alignment horizontal="center" vertical="center" textRotation="90" wrapText="1"/>
    </xf>
    <xf numFmtId="0" fontId="12" fillId="2" borderId="47" xfId="1" applyFont="1" applyFill="1" applyBorder="1" applyAlignment="1">
      <alignment horizontal="center" vertical="center" textRotation="90" wrapText="1"/>
    </xf>
    <xf numFmtId="0" fontId="12" fillId="2" borderId="36" xfId="1" applyFont="1" applyFill="1" applyBorder="1" applyAlignment="1">
      <alignment horizontal="center" vertical="center" textRotation="90" wrapText="1"/>
    </xf>
    <xf numFmtId="0" fontId="12" fillId="0" borderId="0" xfId="7" applyFont="1" applyFill="1" applyBorder="1" applyAlignment="1">
      <alignment horizontal="left" wrapText="1"/>
    </xf>
    <xf numFmtId="0" fontId="11" fillId="2" borderId="43" xfId="12" applyFont="1" applyFill="1" applyBorder="1" applyAlignment="1">
      <alignment horizontal="center" vertical="center" wrapText="1"/>
    </xf>
    <xf numFmtId="0" fontId="11" fillId="2" borderId="48" xfId="12" applyFont="1" applyFill="1" applyBorder="1" applyAlignment="1">
      <alignment horizontal="center" vertical="center" wrapText="1"/>
    </xf>
    <xf numFmtId="0" fontId="11" fillId="2" borderId="20" xfId="12" applyFont="1" applyFill="1" applyBorder="1" applyAlignment="1">
      <alignment horizontal="center" vertical="center" textRotation="90" wrapText="1"/>
    </xf>
    <xf numFmtId="0" fontId="11" fillId="2" borderId="28" xfId="12" applyFont="1" applyFill="1" applyBorder="1" applyAlignment="1">
      <alignment horizontal="center" vertical="center" textRotation="90" wrapText="1"/>
    </xf>
    <xf numFmtId="0" fontId="13" fillId="2" borderId="78" xfId="12" applyFont="1" applyFill="1" applyBorder="1" applyAlignment="1">
      <alignment horizontal="center" wrapText="1"/>
    </xf>
    <xf numFmtId="0" fontId="13" fillId="2" borderId="79" xfId="12" applyFont="1" applyFill="1" applyBorder="1" applyAlignment="1">
      <alignment horizontal="center" wrapText="1"/>
    </xf>
    <xf numFmtId="0" fontId="11" fillId="2" borderId="54" xfId="12" applyFont="1" applyFill="1" applyBorder="1" applyAlignment="1">
      <alignment horizontal="center" vertical="center" textRotation="90" wrapText="1"/>
    </xf>
    <xf numFmtId="0" fontId="11" fillId="2" borderId="81" xfId="12" applyFont="1" applyFill="1" applyBorder="1" applyAlignment="1">
      <alignment horizontal="center" vertical="center" textRotation="90" wrapText="1"/>
    </xf>
    <xf numFmtId="0" fontId="13" fillId="2" borderId="80" xfId="12" applyFont="1" applyFill="1" applyBorder="1" applyAlignment="1">
      <alignment horizontal="center" wrapText="1"/>
    </xf>
    <xf numFmtId="0" fontId="11" fillId="2" borderId="40" xfId="12" applyFont="1" applyFill="1" applyBorder="1" applyAlignment="1">
      <alignment horizontal="center" vertical="center" textRotation="90" wrapText="1"/>
    </xf>
    <xf numFmtId="0" fontId="11" fillId="2" borderId="44" xfId="12" applyFont="1" applyFill="1" applyBorder="1" applyAlignment="1">
      <alignment horizontal="center" vertical="center" textRotation="90" wrapText="1"/>
    </xf>
    <xf numFmtId="0" fontId="12" fillId="3" borderId="89" xfId="1" applyFont="1" applyFill="1" applyBorder="1" applyAlignment="1">
      <alignment horizontal="center" vertical="center" wrapText="1"/>
    </xf>
    <xf numFmtId="0" fontId="12" fillId="3" borderId="90" xfId="1" applyFont="1" applyFill="1" applyBorder="1" applyAlignment="1">
      <alignment horizontal="center" vertical="center" wrapText="1"/>
    </xf>
    <xf numFmtId="0" fontId="12" fillId="3" borderId="13" xfId="1" applyFont="1" applyFill="1" applyBorder="1" applyAlignment="1">
      <alignment horizontal="center" vertical="center" wrapText="1"/>
    </xf>
    <xf numFmtId="0" fontId="14" fillId="2" borderId="90" xfId="1" applyFont="1" applyFill="1" applyBorder="1" applyAlignment="1">
      <alignment horizontal="center" vertical="center" wrapText="1"/>
    </xf>
    <xf numFmtId="0" fontId="15" fillId="3" borderId="89" xfId="1" applyFont="1" applyFill="1" applyBorder="1" applyAlignment="1">
      <alignment horizontal="center" vertical="center" wrapText="1"/>
    </xf>
    <xf numFmtId="0" fontId="15" fillId="3" borderId="88" xfId="1" applyFont="1" applyFill="1" applyBorder="1" applyAlignment="1">
      <alignment horizontal="center" vertical="center" wrapText="1"/>
    </xf>
    <xf numFmtId="0" fontId="22" fillId="2" borderId="33" xfId="7" applyFont="1" applyFill="1" applyBorder="1" applyAlignment="1">
      <alignment horizontal="center" vertical="center"/>
    </xf>
    <xf numFmtId="0" fontId="22" fillId="2" borderId="22" xfId="7" applyFont="1" applyFill="1" applyBorder="1" applyAlignment="1">
      <alignment horizontal="center" vertical="center"/>
    </xf>
    <xf numFmtId="0" fontId="21" fillId="2" borderId="19" xfId="7" applyFont="1" applyFill="1" applyBorder="1" applyAlignment="1">
      <alignment horizontal="left" vertical="center"/>
    </xf>
    <xf numFmtId="0" fontId="21" fillId="2" borderId="23" xfId="7" applyFont="1" applyFill="1" applyBorder="1" applyAlignment="1">
      <alignment horizontal="left" vertical="center"/>
    </xf>
    <xf numFmtId="0" fontId="21" fillId="2" borderId="20" xfId="7" applyFont="1" applyFill="1" applyBorder="1" applyAlignment="1">
      <alignment horizontal="center" vertical="center"/>
    </xf>
    <xf numFmtId="0" fontId="21" fillId="2" borderId="24" xfId="7" applyFont="1" applyFill="1" applyBorder="1" applyAlignment="1">
      <alignment horizontal="center" vertical="center"/>
    </xf>
    <xf numFmtId="0" fontId="21" fillId="2" borderId="7" xfId="7" applyFont="1" applyFill="1" applyBorder="1" applyAlignment="1">
      <alignment horizontal="center" vertical="center"/>
    </xf>
    <xf numFmtId="0" fontId="21" fillId="2" borderId="18" xfId="7" applyFont="1" applyFill="1" applyBorder="1" applyAlignment="1">
      <alignment horizontal="center" vertical="center"/>
    </xf>
    <xf numFmtId="0" fontId="21" fillId="2" borderId="6" xfId="7" applyFont="1" applyFill="1" applyBorder="1" applyAlignment="1">
      <alignment horizontal="center" vertical="center"/>
    </xf>
    <xf numFmtId="0" fontId="21" fillId="2" borderId="17" xfId="7" applyFont="1" applyFill="1" applyBorder="1" applyAlignment="1">
      <alignment horizontal="center" vertical="center"/>
    </xf>
    <xf numFmtId="0" fontId="22" fillId="2" borderId="21" xfId="7" applyFont="1" applyFill="1" applyBorder="1" applyAlignment="1">
      <alignment horizontal="center" vertical="center"/>
    </xf>
  </cellXfs>
  <cellStyles count="14">
    <cellStyle name="Hypertextový odkaz" xfId="2" builtinId="8"/>
    <cellStyle name="Normální" xfId="0" builtinId="0"/>
    <cellStyle name="Normální 2" xfId="7"/>
    <cellStyle name="Normální 2 2" xfId="11"/>
    <cellStyle name="Normální 2 3 3" xfId="1"/>
    <cellStyle name="Normální 2 3 3 3" xfId="9"/>
    <cellStyle name="Normální 3 4" xfId="12"/>
    <cellStyle name="Normální 4 2" xfId="6"/>
    <cellStyle name="Normální 4 2 2" xfId="10"/>
    <cellStyle name="Normální 5" xfId="13"/>
    <cellStyle name="Normální 61" xfId="3"/>
    <cellStyle name="normální 7" xfId="4"/>
    <cellStyle name="Procenta 2" xfId="8"/>
    <cellStyle name="Procenta 2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workbookViewId="0">
      <selection sqref="A1:B1"/>
    </sheetView>
  </sheetViews>
  <sheetFormatPr defaultColWidth="9.140625" defaultRowHeight="15" x14ac:dyDescent="0.25"/>
  <cols>
    <col min="1" max="1" width="8.7109375" style="342" customWidth="1"/>
    <col min="2" max="2" width="78.7109375" style="342" customWidth="1"/>
    <col min="3" max="16384" width="9.140625" style="342"/>
  </cols>
  <sheetData>
    <row r="1" spans="1:2" ht="15.75" x14ac:dyDescent="0.25">
      <c r="A1" s="355" t="s">
        <v>167</v>
      </c>
      <c r="B1" s="355"/>
    </row>
    <row r="2" spans="1:2" x14ac:dyDescent="0.25">
      <c r="A2" s="343" t="s">
        <v>168</v>
      </c>
    </row>
    <row r="3" spans="1:2" x14ac:dyDescent="0.25">
      <c r="A3" s="343"/>
    </row>
    <row r="4" spans="1:2" ht="15.75" x14ac:dyDescent="0.25">
      <c r="A4" s="344"/>
    </row>
    <row r="5" spans="1:2" x14ac:dyDescent="0.25">
      <c r="A5" s="345" t="s">
        <v>169</v>
      </c>
    </row>
    <row r="6" spans="1:2" ht="6.75" customHeight="1" x14ac:dyDescent="0.25"/>
    <row r="7" spans="1:2" x14ac:dyDescent="0.25">
      <c r="A7" s="346" t="s">
        <v>170</v>
      </c>
    </row>
    <row r="8" spans="1:2" x14ac:dyDescent="0.25">
      <c r="A8" s="347" t="s">
        <v>171</v>
      </c>
      <c r="B8" s="348" t="s">
        <v>172</v>
      </c>
    </row>
    <row r="9" spans="1:2" ht="6.75" customHeight="1" x14ac:dyDescent="0.25">
      <c r="A9" s="347"/>
      <c r="B9" s="348"/>
    </row>
    <row r="10" spans="1:2" x14ac:dyDescent="0.25">
      <c r="A10" s="346" t="s">
        <v>173</v>
      </c>
      <c r="B10" s="348"/>
    </row>
    <row r="11" spans="1:2" x14ac:dyDescent="0.25">
      <c r="A11" s="347" t="s">
        <v>174</v>
      </c>
      <c r="B11" s="348" t="s">
        <v>175</v>
      </c>
    </row>
    <row r="12" spans="1:2" x14ac:dyDescent="0.25">
      <c r="A12" s="347" t="s">
        <v>176</v>
      </c>
      <c r="B12" s="348" t="s">
        <v>177</v>
      </c>
    </row>
    <row r="13" spans="1:2" x14ac:dyDescent="0.25">
      <c r="A13" s="347" t="s">
        <v>178</v>
      </c>
      <c r="B13" s="348" t="s">
        <v>179</v>
      </c>
    </row>
    <row r="14" spans="1:2" ht="6.75" customHeight="1" x14ac:dyDescent="0.25">
      <c r="A14" s="347"/>
    </row>
    <row r="15" spans="1:2" x14ac:dyDescent="0.25">
      <c r="A15" s="346" t="s">
        <v>180</v>
      </c>
    </row>
    <row r="16" spans="1:2" x14ac:dyDescent="0.25">
      <c r="A16" s="347" t="s">
        <v>181</v>
      </c>
      <c r="B16" s="348" t="s">
        <v>182</v>
      </c>
    </row>
    <row r="17" spans="1:2" x14ac:dyDescent="0.25">
      <c r="A17" s="347" t="s">
        <v>183</v>
      </c>
      <c r="B17" s="348" t="s">
        <v>184</v>
      </c>
    </row>
    <row r="18" spans="1:2" x14ac:dyDescent="0.25">
      <c r="A18" s="347" t="s">
        <v>185</v>
      </c>
      <c r="B18" s="348" t="s">
        <v>186</v>
      </c>
    </row>
    <row r="19" spans="1:2" ht="6.75" customHeight="1" x14ac:dyDescent="0.25"/>
    <row r="20" spans="1:2" ht="15" customHeight="1" x14ac:dyDescent="0.25">
      <c r="A20" s="346" t="s">
        <v>187</v>
      </c>
    </row>
    <row r="21" spans="1:2" x14ac:dyDescent="0.25">
      <c r="A21" s="347" t="s">
        <v>188</v>
      </c>
      <c r="B21" s="348" t="s">
        <v>189</v>
      </c>
    </row>
    <row r="22" spans="1:2" x14ac:dyDescent="0.25">
      <c r="A22" s="347" t="s">
        <v>190</v>
      </c>
      <c r="B22" s="348" t="s">
        <v>191</v>
      </c>
    </row>
    <row r="23" spans="1:2" x14ac:dyDescent="0.25">
      <c r="A23" s="347" t="s">
        <v>192</v>
      </c>
      <c r="B23" s="348" t="s">
        <v>193</v>
      </c>
    </row>
    <row r="25" spans="1:2" ht="15" customHeight="1" x14ac:dyDescent="0.25">
      <c r="A25" s="345"/>
    </row>
    <row r="26" spans="1:2" ht="15" customHeight="1" x14ac:dyDescent="0.25">
      <c r="A26" s="345"/>
    </row>
    <row r="27" spans="1:2" ht="15" customHeight="1" x14ac:dyDescent="0.25">
      <c r="A27" s="346"/>
    </row>
    <row r="28" spans="1:2" ht="15" customHeight="1" x14ac:dyDescent="0.25">
      <c r="A28" s="347"/>
      <c r="B28" s="348"/>
    </row>
    <row r="29" spans="1:2" ht="15" customHeight="1" x14ac:dyDescent="0.25">
      <c r="A29" s="347"/>
      <c r="B29" s="348"/>
    </row>
    <row r="30" spans="1:2" ht="15" customHeight="1" x14ac:dyDescent="0.25">
      <c r="A30" s="346"/>
      <c r="B30" s="348"/>
    </row>
    <row r="31" spans="1:2" ht="15" customHeight="1" x14ac:dyDescent="0.25">
      <c r="A31" s="347"/>
      <c r="B31" s="348"/>
    </row>
    <row r="32" spans="1:2" ht="15" customHeight="1" x14ac:dyDescent="0.25">
      <c r="A32" s="347"/>
      <c r="B32" s="348"/>
    </row>
    <row r="33" spans="1:2" ht="15" customHeight="1" x14ac:dyDescent="0.25">
      <c r="A33" s="347"/>
    </row>
    <row r="34" spans="1:2" ht="15" customHeight="1" x14ac:dyDescent="0.25">
      <c r="A34" s="346"/>
    </row>
    <row r="35" spans="1:2" ht="15" customHeight="1" x14ac:dyDescent="0.25">
      <c r="A35" s="347"/>
      <c r="B35" s="348"/>
    </row>
    <row r="36" spans="1:2" ht="15" customHeight="1" x14ac:dyDescent="0.25">
      <c r="A36" s="347"/>
      <c r="B36" s="348"/>
    </row>
    <row r="37" spans="1:2" ht="15" customHeight="1" x14ac:dyDescent="0.25">
      <c r="A37" s="347"/>
    </row>
    <row r="38" spans="1:2" ht="15" customHeight="1" x14ac:dyDescent="0.25">
      <c r="A38" s="346"/>
    </row>
    <row r="39" spans="1:2" ht="15" customHeight="1" x14ac:dyDescent="0.25">
      <c r="A39" s="347"/>
      <c r="B39" s="349"/>
    </row>
    <row r="40" spans="1:2" ht="15" customHeight="1" x14ac:dyDescent="0.25">
      <c r="A40" s="347"/>
      <c r="B40" s="349"/>
    </row>
    <row r="41" spans="1:2" ht="15" customHeight="1" x14ac:dyDescent="0.25">
      <c r="A41" s="347"/>
      <c r="B41" s="348"/>
    </row>
    <row r="42" spans="1:2" ht="15" customHeight="1" x14ac:dyDescent="0.25">
      <c r="A42" s="347"/>
      <c r="B42" s="350"/>
    </row>
    <row r="43" spans="1:2" ht="15" customHeight="1" x14ac:dyDescent="0.25">
      <c r="A43" s="347"/>
      <c r="B43" s="349"/>
    </row>
    <row r="44" spans="1:2" ht="15" customHeight="1" x14ac:dyDescent="0.25">
      <c r="A44" s="351"/>
      <c r="B44" s="349"/>
    </row>
    <row r="45" spans="1:2" ht="15" customHeight="1" x14ac:dyDescent="0.25">
      <c r="A45" s="346"/>
      <c r="B45" s="349"/>
    </row>
    <row r="46" spans="1:2" ht="15" customHeight="1" x14ac:dyDescent="0.25">
      <c r="A46" s="347"/>
      <c r="B46" s="349"/>
    </row>
    <row r="47" spans="1:2" ht="15" customHeight="1" x14ac:dyDescent="0.25">
      <c r="A47" s="347"/>
      <c r="B47" s="349"/>
    </row>
    <row r="48" spans="1:2" ht="15" customHeight="1" x14ac:dyDescent="0.25">
      <c r="A48" s="347"/>
      <c r="B48" s="349"/>
    </row>
    <row r="49" spans="1:3" ht="15" customHeight="1" x14ac:dyDescent="0.25"/>
    <row r="50" spans="1:3" ht="15" customHeight="1" x14ac:dyDescent="0.25">
      <c r="A50" s="345"/>
      <c r="C50" s="352"/>
    </row>
    <row r="51" spans="1:3" ht="15" customHeight="1" x14ac:dyDescent="0.25"/>
    <row r="52" spans="1:3" ht="15" customHeight="1" x14ac:dyDescent="0.25">
      <c r="A52" s="347"/>
      <c r="B52" s="348"/>
    </row>
    <row r="53" spans="1:3" ht="15" customHeight="1" x14ac:dyDescent="0.25">
      <c r="A53" s="347"/>
      <c r="B53" s="348"/>
    </row>
    <row r="54" spans="1:3" ht="15" customHeight="1" x14ac:dyDescent="0.25">
      <c r="A54" s="347"/>
      <c r="B54" s="348"/>
    </row>
    <row r="55" spans="1:3" ht="15" customHeight="1" x14ac:dyDescent="0.25"/>
    <row r="56" spans="1:3" ht="15" customHeight="1" x14ac:dyDescent="0.25">
      <c r="A56" s="345"/>
    </row>
    <row r="57" spans="1:3" ht="15" customHeight="1" x14ac:dyDescent="0.25">
      <c r="A57" s="345"/>
    </row>
    <row r="58" spans="1:3" ht="15" customHeight="1" x14ac:dyDescent="0.25">
      <c r="A58" s="346"/>
    </row>
    <row r="59" spans="1:3" ht="15" customHeight="1" x14ac:dyDescent="0.25">
      <c r="A59" s="347"/>
      <c r="B59" s="348"/>
    </row>
    <row r="60" spans="1:3" ht="15" customHeight="1" x14ac:dyDescent="0.25">
      <c r="A60" s="347"/>
      <c r="B60" s="348"/>
    </row>
    <row r="61" spans="1:3" ht="15" customHeight="1" x14ac:dyDescent="0.25">
      <c r="A61" s="347"/>
      <c r="B61" s="348"/>
    </row>
    <row r="62" spans="1:3" ht="15" customHeight="1" x14ac:dyDescent="0.25">
      <c r="A62" s="347"/>
      <c r="B62" s="348"/>
    </row>
    <row r="63" spans="1:3" ht="15" customHeight="1" x14ac:dyDescent="0.25"/>
    <row r="64" spans="1:3" ht="15" customHeight="1" x14ac:dyDescent="0.25">
      <c r="A64" s="345"/>
    </row>
    <row r="65" spans="1:15" ht="15" customHeight="1" x14ac:dyDescent="0.25">
      <c r="A65" s="345"/>
    </row>
    <row r="66" spans="1:15" ht="15" customHeight="1" x14ac:dyDescent="0.25">
      <c r="A66" s="347"/>
      <c r="B66" s="348"/>
    </row>
    <row r="67" spans="1:15" ht="15" customHeight="1" x14ac:dyDescent="0.25">
      <c r="A67" s="347"/>
      <c r="B67" s="348"/>
    </row>
    <row r="68" spans="1:15" ht="15" customHeight="1" x14ac:dyDescent="0.25"/>
    <row r="69" spans="1:15" ht="15" customHeight="1" x14ac:dyDescent="0.25">
      <c r="A69" s="345"/>
    </row>
    <row r="70" spans="1:15" ht="15" customHeight="1" x14ac:dyDescent="0.25"/>
    <row r="71" spans="1:15" ht="15" customHeight="1" x14ac:dyDescent="0.25">
      <c r="A71" s="347"/>
      <c r="B71" s="349"/>
      <c r="D71" s="353"/>
      <c r="E71" s="353"/>
      <c r="F71" s="353"/>
      <c r="G71" s="353"/>
      <c r="H71" s="353"/>
      <c r="I71" s="353"/>
      <c r="J71" s="353"/>
      <c r="K71" s="353"/>
      <c r="L71" s="353"/>
      <c r="M71" s="353"/>
      <c r="N71" s="354"/>
      <c r="O71" s="354"/>
    </row>
    <row r="72" spans="1:15" ht="15" customHeight="1" x14ac:dyDescent="0.25"/>
  </sheetData>
  <mergeCells count="1">
    <mergeCell ref="A1:B1"/>
  </mergeCells>
  <hyperlinks>
    <hyperlink ref="A8" location="T1.1!A1" display="Tab 1.1"/>
    <hyperlink ref="A11" location="T1.2!A1" display="Tab 1.2"/>
    <hyperlink ref="A12" location="T1.3!A1" display="Tab 1.3"/>
    <hyperlink ref="A13" location="T1.4!A1" display="Tab 1.4"/>
    <hyperlink ref="A21" location="T1.8!A1" display="Tab 1.8"/>
    <hyperlink ref="A22" location="T1.9!A1" display="Tab 1.9"/>
    <hyperlink ref="A23" location="T1.10!A1" display="Tab 1.10"/>
    <hyperlink ref="A16" location="T1.5!A1" display="Tab 1.5"/>
    <hyperlink ref="A17" location="T1.6!A1" display="Tab 1.6"/>
    <hyperlink ref="A18" location="T1.7!A1" display="Tab 1.7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opLeftCell="A22" zoomScaleNormal="100" workbookViewId="0">
      <selection activeCell="F42" sqref="F42"/>
    </sheetView>
  </sheetViews>
  <sheetFormatPr defaultColWidth="9.140625" defaultRowHeight="15" x14ac:dyDescent="0.25"/>
  <cols>
    <col min="1" max="1" width="37.42578125" style="24" customWidth="1"/>
    <col min="2" max="7" width="7.140625" style="24" customWidth="1"/>
    <col min="8" max="16384" width="9.140625" style="1"/>
  </cols>
  <sheetData>
    <row r="1" spans="1:15" ht="14.25" x14ac:dyDescent="0.2">
      <c r="A1" s="357" t="s">
        <v>161</v>
      </c>
      <c r="B1" s="357"/>
      <c r="C1" s="357"/>
      <c r="D1" s="357"/>
      <c r="E1" s="357"/>
      <c r="F1" s="357"/>
      <c r="G1" s="357"/>
      <c r="H1" s="357"/>
      <c r="I1" s="357"/>
    </row>
    <row r="2" spans="1:15" x14ac:dyDescent="0.25">
      <c r="A2" s="2" t="s">
        <v>1</v>
      </c>
    </row>
    <row r="3" spans="1:15" ht="14.25" customHeight="1" thickBot="1" x14ac:dyDescent="0.3">
      <c r="G3" s="26" t="s">
        <v>15</v>
      </c>
    </row>
    <row r="4" spans="1:15" ht="12.6" customHeight="1" x14ac:dyDescent="0.2">
      <c r="A4" s="432" t="s">
        <v>34</v>
      </c>
      <c r="B4" s="434">
        <v>2017</v>
      </c>
      <c r="C4" s="436">
        <v>2018</v>
      </c>
      <c r="D4" s="436">
        <v>2019</v>
      </c>
      <c r="E4" s="438">
        <v>2020</v>
      </c>
      <c r="F4" s="440" t="s">
        <v>17</v>
      </c>
      <c r="G4" s="431"/>
    </row>
    <row r="5" spans="1:15" ht="12.6" customHeight="1" thickBot="1" x14ac:dyDescent="0.25">
      <c r="A5" s="433"/>
      <c r="B5" s="435"/>
      <c r="C5" s="437"/>
      <c r="D5" s="437"/>
      <c r="E5" s="439"/>
      <c r="F5" s="310" t="s">
        <v>5</v>
      </c>
      <c r="G5" s="311" t="s">
        <v>18</v>
      </c>
      <c r="H5" s="198"/>
    </row>
    <row r="6" spans="1:15" ht="12.6" customHeight="1" x14ac:dyDescent="0.25">
      <c r="A6" s="73" t="s">
        <v>35</v>
      </c>
      <c r="B6" s="312">
        <v>4.8867676884600009</v>
      </c>
      <c r="C6" s="313">
        <v>4.8853301294999998</v>
      </c>
      <c r="D6" s="313">
        <v>5.2982729632799996</v>
      </c>
      <c r="E6" s="314">
        <v>23.680802545219997</v>
      </c>
      <c r="F6" s="41">
        <f>E6-D6</f>
        <v>18.382529581939998</v>
      </c>
      <c r="G6" s="42">
        <f>(E6/D6-1)*100</f>
        <v>346.95323758026871</v>
      </c>
      <c r="H6" s="198"/>
      <c r="I6" s="10"/>
      <c r="J6" s="10"/>
      <c r="K6" s="10"/>
      <c r="L6" s="10"/>
      <c r="N6" s="36"/>
      <c r="O6" s="24"/>
    </row>
    <row r="7" spans="1:15" ht="12.6" customHeight="1" x14ac:dyDescent="0.25">
      <c r="A7" s="73" t="s">
        <v>36</v>
      </c>
      <c r="B7" s="312">
        <v>26.29054699652</v>
      </c>
      <c r="C7" s="313">
        <v>30.07856115517</v>
      </c>
      <c r="D7" s="313">
        <v>33.193563139369999</v>
      </c>
      <c r="E7" s="314">
        <v>38.80149891952</v>
      </c>
      <c r="F7" s="41">
        <f t="shared" ref="F7:F14" si="0">E7-D7</f>
        <v>5.6079357801500009</v>
      </c>
      <c r="G7" s="42">
        <f t="shared" ref="G7:G14" si="1">(E7/D7-1)*100</f>
        <v>16.894648388917854</v>
      </c>
      <c r="H7" s="198"/>
      <c r="N7" s="36"/>
      <c r="O7" s="24"/>
    </row>
    <row r="8" spans="1:15" ht="12.6" customHeight="1" x14ac:dyDescent="0.25">
      <c r="A8" s="73" t="s">
        <v>37</v>
      </c>
      <c r="B8" s="312">
        <v>0.68770085673999992</v>
      </c>
      <c r="C8" s="313">
        <v>0.78591555809000002</v>
      </c>
      <c r="D8" s="313">
        <v>0.86392273804999986</v>
      </c>
      <c r="E8" s="314">
        <v>0.9220325895999999</v>
      </c>
      <c r="F8" s="41">
        <f t="shared" si="0"/>
        <v>5.8109851550000036E-2</v>
      </c>
      <c r="G8" s="42">
        <f t="shared" si="1"/>
        <v>6.7262787504774435</v>
      </c>
      <c r="H8" s="198"/>
      <c r="N8" s="36"/>
      <c r="O8" s="24"/>
    </row>
    <row r="9" spans="1:15" ht="12.6" customHeight="1" x14ac:dyDescent="0.25">
      <c r="A9" s="73" t="s">
        <v>38</v>
      </c>
      <c r="B9" s="312">
        <v>4.1658772940099995</v>
      </c>
      <c r="C9" s="313">
        <v>4.6536954227100003</v>
      </c>
      <c r="D9" s="313">
        <v>5.09606147573</v>
      </c>
      <c r="E9" s="314">
        <v>6.4996539543700003</v>
      </c>
      <c r="F9" s="41">
        <f t="shared" si="0"/>
        <v>1.4035924786400003</v>
      </c>
      <c r="G9" s="42">
        <f t="shared" si="1"/>
        <v>27.542691259212848</v>
      </c>
      <c r="H9" s="198"/>
      <c r="N9" s="36"/>
      <c r="O9" s="24"/>
    </row>
    <row r="10" spans="1:15" ht="12.6" customHeight="1" x14ac:dyDescent="0.25">
      <c r="A10" s="73" t="s">
        <v>39</v>
      </c>
      <c r="B10" s="312">
        <v>1.0393663699999997E-3</v>
      </c>
      <c r="C10" s="313">
        <v>6.9014323999999996E-4</v>
      </c>
      <c r="D10" s="313">
        <v>1.4430604499999999E-3</v>
      </c>
      <c r="E10" s="314">
        <v>1.1917806999999999E-3</v>
      </c>
      <c r="F10" s="41">
        <f t="shared" si="0"/>
        <v>-2.5127974999999991E-4</v>
      </c>
      <c r="G10" s="42">
        <f t="shared" si="1"/>
        <v>-17.412974626253529</v>
      </c>
      <c r="H10" s="198"/>
      <c r="N10" s="36"/>
      <c r="O10" s="24"/>
    </row>
    <row r="11" spans="1:15" ht="12.6" customHeight="1" x14ac:dyDescent="0.25">
      <c r="A11" s="79" t="s">
        <v>41</v>
      </c>
      <c r="B11" s="312">
        <v>2.2451478521899988</v>
      </c>
      <c r="C11" s="313">
        <v>2.4040890489799991</v>
      </c>
      <c r="D11" s="313">
        <v>2.6046207028600001</v>
      </c>
      <c r="E11" s="314">
        <v>2.99199873916</v>
      </c>
      <c r="F11" s="41">
        <f t="shared" si="0"/>
        <v>0.38737803629999989</v>
      </c>
      <c r="G11" s="42">
        <f t="shared" si="1"/>
        <v>14.87272353608493</v>
      </c>
      <c r="H11" s="198"/>
      <c r="N11" s="36"/>
      <c r="O11" s="24"/>
    </row>
    <row r="12" spans="1:15" ht="12.6" customHeight="1" x14ac:dyDescent="0.25">
      <c r="A12" s="73" t="s">
        <v>42</v>
      </c>
      <c r="B12" s="312">
        <v>5.7355</v>
      </c>
      <c r="C12" s="313">
        <v>6.6012000000000004</v>
      </c>
      <c r="D12" s="313">
        <v>7.3230000000000004</v>
      </c>
      <c r="E12" s="314">
        <v>8.4540000000000006</v>
      </c>
      <c r="F12" s="41">
        <f t="shared" si="0"/>
        <v>1.1310000000000002</v>
      </c>
      <c r="G12" s="42">
        <f t="shared" si="1"/>
        <v>15.444489963129859</v>
      </c>
      <c r="H12" s="198"/>
      <c r="N12" s="36"/>
      <c r="O12" s="24"/>
    </row>
    <row r="13" spans="1:15" ht="12.6" customHeight="1" x14ac:dyDescent="0.25">
      <c r="A13" s="73" t="s">
        <v>44</v>
      </c>
      <c r="B13" s="312">
        <v>1.5589347406699998</v>
      </c>
      <c r="C13" s="313">
        <v>1.8696336191900005</v>
      </c>
      <c r="D13" s="313">
        <v>2.4528894760899997</v>
      </c>
      <c r="E13" s="314">
        <v>10.582006880120003</v>
      </c>
      <c r="F13" s="41">
        <f t="shared" si="0"/>
        <v>8.1291174040300032</v>
      </c>
      <c r="G13" s="42">
        <f t="shared" si="1"/>
        <v>331.40985288045385</v>
      </c>
      <c r="H13" s="198"/>
      <c r="N13" s="36"/>
      <c r="O13" s="24"/>
    </row>
    <row r="14" spans="1:15" ht="12.75" customHeight="1" thickBot="1" x14ac:dyDescent="0.3">
      <c r="A14" s="48" t="s">
        <v>29</v>
      </c>
      <c r="B14" s="315">
        <v>45.571514794960009</v>
      </c>
      <c r="C14" s="316">
        <v>51.279115076879989</v>
      </c>
      <c r="D14" s="316">
        <v>56.833773555830007</v>
      </c>
      <c r="E14" s="317">
        <v>91.933185408690008</v>
      </c>
      <c r="F14" s="52">
        <f t="shared" si="0"/>
        <v>35.099411852860001</v>
      </c>
      <c r="G14" s="53">
        <f t="shared" si="1"/>
        <v>61.758017560422054</v>
      </c>
      <c r="H14" s="198"/>
      <c r="N14" s="36"/>
      <c r="O14" s="24"/>
    </row>
    <row r="15" spans="1:15" ht="17.25" customHeight="1" x14ac:dyDescent="0.25">
      <c r="H15" s="198"/>
    </row>
    <row r="16" spans="1:15" ht="17.25" customHeight="1" thickBot="1" x14ac:dyDescent="0.3">
      <c r="G16" s="26" t="s">
        <v>30</v>
      </c>
      <c r="H16" s="198"/>
    </row>
    <row r="17" spans="1:15" ht="12.6" customHeight="1" x14ac:dyDescent="0.2">
      <c r="A17" s="432" t="s">
        <v>34</v>
      </c>
      <c r="B17" s="434">
        <v>2017</v>
      </c>
      <c r="C17" s="436">
        <v>2018</v>
      </c>
      <c r="D17" s="436">
        <v>2019</v>
      </c>
      <c r="E17" s="436">
        <v>2020</v>
      </c>
      <c r="F17" s="430" t="s">
        <v>17</v>
      </c>
      <c r="G17" s="431"/>
      <c r="H17" s="198"/>
    </row>
    <row r="18" spans="1:15" ht="12.6" customHeight="1" thickBot="1" x14ac:dyDescent="0.25">
      <c r="A18" s="433"/>
      <c r="B18" s="435"/>
      <c r="C18" s="437"/>
      <c r="D18" s="437"/>
      <c r="E18" s="437"/>
      <c r="F18" s="318" t="s">
        <v>31</v>
      </c>
      <c r="G18" s="319" t="s">
        <v>18</v>
      </c>
      <c r="H18" s="198"/>
    </row>
    <row r="19" spans="1:15" ht="12.6" customHeight="1" x14ac:dyDescent="0.25">
      <c r="A19" s="73" t="s">
        <v>35</v>
      </c>
      <c r="B19" s="61">
        <v>460.57892145328179</v>
      </c>
      <c r="C19" s="62">
        <v>458.72505863959884</v>
      </c>
      <c r="D19" s="62">
        <v>495.44634238889887</v>
      </c>
      <c r="E19" s="62">
        <v>2212.7916275231673</v>
      </c>
      <c r="F19" s="320">
        <f>E19-D19</f>
        <v>1717.3452851342686</v>
      </c>
      <c r="G19" s="65">
        <f>(E19/D19-1)*100</f>
        <v>346.62588825537119</v>
      </c>
      <c r="H19" s="198"/>
      <c r="I19" s="10"/>
      <c r="J19" s="10"/>
      <c r="K19" s="10"/>
      <c r="L19" s="10"/>
      <c r="N19" s="36"/>
      <c r="O19" s="24"/>
    </row>
    <row r="20" spans="1:15" ht="12.6" customHeight="1" x14ac:dyDescent="0.25">
      <c r="A20" s="73" t="s">
        <v>36</v>
      </c>
      <c r="B20" s="61">
        <v>2477.8897938342452</v>
      </c>
      <c r="C20" s="62">
        <v>2824.3310818203158</v>
      </c>
      <c r="D20" s="62">
        <v>3103.9603965732367</v>
      </c>
      <c r="E20" s="62">
        <v>3625.7061719301387</v>
      </c>
      <c r="F20" s="320">
        <f t="shared" ref="F20:F27" si="2">E20-D20</f>
        <v>521.74577535690196</v>
      </c>
      <c r="G20" s="65">
        <f t="shared" ref="G20:G27" si="3">(E20/D20-1)*100</f>
        <v>16.80903454608853</v>
      </c>
      <c r="H20" s="198"/>
      <c r="N20" s="36"/>
      <c r="O20" s="24"/>
    </row>
    <row r="21" spans="1:15" ht="12.6" customHeight="1" x14ac:dyDescent="0.25">
      <c r="A21" s="73" t="s">
        <v>37</v>
      </c>
      <c r="B21" s="61">
        <v>64.815955877702791</v>
      </c>
      <c r="C21" s="62">
        <v>73.796273929087874</v>
      </c>
      <c r="D21" s="62">
        <v>80.786204040438236</v>
      </c>
      <c r="E21" s="62">
        <v>86.156961558814004</v>
      </c>
      <c r="F21" s="320">
        <f t="shared" si="2"/>
        <v>5.3707575183757683</v>
      </c>
      <c r="G21" s="65">
        <f t="shared" si="3"/>
        <v>6.6481122391731429</v>
      </c>
      <c r="H21" s="198"/>
      <c r="N21" s="36"/>
      <c r="O21" s="24"/>
    </row>
    <row r="22" spans="1:15" ht="12.6" customHeight="1" x14ac:dyDescent="0.25">
      <c r="A22" s="73" t="s">
        <v>38</v>
      </c>
      <c r="B22" s="61">
        <v>392.63484440090082</v>
      </c>
      <c r="C22" s="62">
        <v>436.97491245938892</v>
      </c>
      <c r="D22" s="62">
        <v>476.53736155872963</v>
      </c>
      <c r="E22" s="62">
        <v>607.34343038263648</v>
      </c>
      <c r="F22" s="320">
        <f t="shared" si="2"/>
        <v>130.80606882390686</v>
      </c>
      <c r="G22" s="65">
        <f t="shared" si="3"/>
        <v>27.449278771353171</v>
      </c>
      <c r="H22" s="321"/>
      <c r="N22" s="36"/>
      <c r="O22" s="24"/>
    </row>
    <row r="23" spans="1:15" ht="12.6" customHeight="1" x14ac:dyDescent="0.25">
      <c r="A23" s="73" t="s">
        <v>39</v>
      </c>
      <c r="B23" s="38">
        <v>9.7960507273524955E-2</v>
      </c>
      <c r="C23" s="39">
        <v>6.4803399124866198E-2</v>
      </c>
      <c r="D23" s="39">
        <v>0.13494190026705782</v>
      </c>
      <c r="E23" s="39">
        <v>0.11136287926762069</v>
      </c>
      <c r="F23" s="320">
        <f t="shared" si="2"/>
        <v>-2.3579020999437136E-2</v>
      </c>
      <c r="G23" s="65">
        <f t="shared" si="3"/>
        <v>-17.473461506598685</v>
      </c>
      <c r="H23" s="321"/>
      <c r="N23" s="36"/>
      <c r="O23" s="24"/>
    </row>
    <row r="24" spans="1:15" ht="12.6" customHeight="1" x14ac:dyDescent="0.25">
      <c r="A24" s="79" t="s">
        <v>41</v>
      </c>
      <c r="B24" s="61">
        <v>211.60567520055261</v>
      </c>
      <c r="C24" s="62">
        <v>225.74030019155282</v>
      </c>
      <c r="D24" s="62">
        <v>243.56046007556245</v>
      </c>
      <c r="E24" s="62">
        <v>279.57961926883735</v>
      </c>
      <c r="F24" s="320">
        <f t="shared" si="2"/>
        <v>36.019159193274902</v>
      </c>
      <c r="G24" s="65">
        <f t="shared" si="3"/>
        <v>14.788590554517867</v>
      </c>
      <c r="H24" s="321"/>
      <c r="N24" s="36"/>
      <c r="O24" s="24"/>
    </row>
    <row r="25" spans="1:15" ht="12.6" customHeight="1" x14ac:dyDescent="0.25">
      <c r="A25" s="73" t="s">
        <v>42</v>
      </c>
      <c r="B25" s="61">
        <v>540.57212710018939</v>
      </c>
      <c r="C25" s="62">
        <v>619.84262615260388</v>
      </c>
      <c r="D25" s="62">
        <v>684.78041627131029</v>
      </c>
      <c r="E25" s="62">
        <v>789.9622651453119</v>
      </c>
      <c r="F25" s="320">
        <f t="shared" si="2"/>
        <v>105.18184887400162</v>
      </c>
      <c r="G25" s="65">
        <f t="shared" si="3"/>
        <v>15.359938218841895</v>
      </c>
      <c r="H25" s="321"/>
      <c r="N25" s="36"/>
      <c r="O25" s="24"/>
    </row>
    <row r="26" spans="1:15" ht="12.6" customHeight="1" x14ac:dyDescent="0.25">
      <c r="A26" s="73" t="s">
        <v>44</v>
      </c>
      <c r="B26" s="61">
        <v>146.92993963462015</v>
      </c>
      <c r="C26" s="62">
        <v>175.55574932768695</v>
      </c>
      <c r="D26" s="62">
        <v>229.37193452197545</v>
      </c>
      <c r="E26" s="62">
        <v>988.80838949643623</v>
      </c>
      <c r="F26" s="320">
        <f t="shared" si="2"/>
        <v>759.43645497446073</v>
      </c>
      <c r="G26" s="65">
        <f t="shared" si="3"/>
        <v>331.09388755741674</v>
      </c>
      <c r="H26" s="321"/>
      <c r="N26" s="36"/>
      <c r="O26" s="24"/>
    </row>
    <row r="27" spans="1:15" ht="12.6" customHeight="1" thickBot="1" x14ac:dyDescent="0.3">
      <c r="A27" s="48" t="s">
        <v>29</v>
      </c>
      <c r="B27" s="66">
        <v>4295.1252180087668</v>
      </c>
      <c r="C27" s="67">
        <v>4815.0308059193594</v>
      </c>
      <c r="D27" s="67">
        <v>5314.5780573304191</v>
      </c>
      <c r="E27" s="67">
        <v>8590.4598281846102</v>
      </c>
      <c r="F27" s="322">
        <f t="shared" si="2"/>
        <v>3275.881770854191</v>
      </c>
      <c r="G27" s="70">
        <f t="shared" si="3"/>
        <v>61.639545708351285</v>
      </c>
      <c r="H27" s="10"/>
      <c r="N27" s="36"/>
      <c r="O27" s="24"/>
    </row>
    <row r="28" spans="1:15" ht="12.6" customHeight="1" x14ac:dyDescent="0.25">
      <c r="H28" s="10"/>
    </row>
    <row r="29" spans="1:15" ht="12.75" customHeight="1" thickBot="1" x14ac:dyDescent="0.3">
      <c r="G29" s="26" t="s">
        <v>162</v>
      </c>
      <c r="H29" s="10"/>
    </row>
    <row r="30" spans="1:15" ht="12.75" customHeight="1" x14ac:dyDescent="0.2">
      <c r="A30" s="432" t="s">
        <v>34</v>
      </c>
      <c r="B30" s="434">
        <v>2017</v>
      </c>
      <c r="C30" s="436">
        <v>2018</v>
      </c>
      <c r="D30" s="436">
        <v>2019</v>
      </c>
      <c r="E30" s="438">
        <v>2020</v>
      </c>
      <c r="F30" s="321"/>
      <c r="G30" s="198"/>
    </row>
    <row r="31" spans="1:15" ht="12.75" customHeight="1" thickBot="1" x14ac:dyDescent="0.25">
      <c r="A31" s="433"/>
      <c r="B31" s="435"/>
      <c r="C31" s="437"/>
      <c r="D31" s="437"/>
      <c r="E31" s="439"/>
      <c r="F31" s="321"/>
      <c r="G31" s="198"/>
    </row>
    <row r="32" spans="1:15" ht="12.6" customHeight="1" x14ac:dyDescent="0.2">
      <c r="A32" s="73" t="s">
        <v>35</v>
      </c>
      <c r="B32" s="38">
        <v>10.723294387836441</v>
      </c>
      <c r="C32" s="39">
        <v>9.5269392269653856</v>
      </c>
      <c r="D32" s="39">
        <v>9.3224022122608154</v>
      </c>
      <c r="E32" s="40">
        <v>25.758709915191915</v>
      </c>
      <c r="F32" s="198"/>
      <c r="G32" s="198"/>
      <c r="I32" s="10"/>
      <c r="J32" s="10"/>
      <c r="K32" s="10"/>
      <c r="L32" s="10"/>
    </row>
    <row r="33" spans="1:13" ht="12.6" customHeight="1" x14ac:dyDescent="0.2">
      <c r="A33" s="73" t="s">
        <v>36</v>
      </c>
      <c r="B33" s="38">
        <v>57.690746324341205</v>
      </c>
      <c r="C33" s="39">
        <v>58.656552692211726</v>
      </c>
      <c r="D33" s="39">
        <v>58.404644039274785</v>
      </c>
      <c r="E33" s="40">
        <v>42.206194364991816</v>
      </c>
      <c r="F33" s="198"/>
      <c r="G33" s="198"/>
    </row>
    <row r="34" spans="1:13" ht="12.6" customHeight="1" x14ac:dyDescent="0.2">
      <c r="A34" s="73" t="s">
        <v>37</v>
      </c>
      <c r="B34" s="38">
        <v>1.5090585859043166</v>
      </c>
      <c r="C34" s="39">
        <v>1.5326230901444371</v>
      </c>
      <c r="D34" s="39">
        <v>1.5200868849599356</v>
      </c>
      <c r="E34" s="40">
        <v>1.0029377155823478</v>
      </c>
      <c r="F34" s="198"/>
      <c r="G34" s="198"/>
    </row>
    <row r="35" spans="1:13" ht="12.6" customHeight="1" x14ac:dyDescent="0.2">
      <c r="A35" s="73" t="s">
        <v>38</v>
      </c>
      <c r="B35" s="38">
        <v>9.1414062331558181</v>
      </c>
      <c r="C35" s="39">
        <v>9.0752256854139706</v>
      </c>
      <c r="D35" s="39">
        <v>8.966607629394769</v>
      </c>
      <c r="E35" s="40">
        <v>7.0699757932630254</v>
      </c>
      <c r="F35" s="198"/>
      <c r="G35" s="198"/>
    </row>
    <row r="36" spans="1:13" ht="12.6" customHeight="1" x14ac:dyDescent="0.2">
      <c r="A36" s="73" t="s">
        <v>39</v>
      </c>
      <c r="B36" s="38">
        <v>2.2807369355098742E-3</v>
      </c>
      <c r="C36" s="39">
        <v>1.3458563763538152E-3</v>
      </c>
      <c r="D36" s="39">
        <v>2.5390896287793138E-3</v>
      </c>
      <c r="E36" s="40">
        <v>1.2963552766086864E-3</v>
      </c>
      <c r="F36" s="198"/>
      <c r="G36" s="198"/>
    </row>
    <row r="37" spans="1:13" ht="12.6" customHeight="1" x14ac:dyDescent="0.2">
      <c r="A37" s="79" t="s">
        <v>41</v>
      </c>
      <c r="B37" s="38">
        <v>4.926647407468451</v>
      </c>
      <c r="C37" s="39">
        <v>4.6882420755032133</v>
      </c>
      <c r="D37" s="39">
        <v>4.5828748293501596</v>
      </c>
      <c r="E37" s="40">
        <v>3.2545361349756741</v>
      </c>
      <c r="F37" s="321"/>
      <c r="G37" s="321"/>
      <c r="J37" s="323"/>
      <c r="K37" s="323"/>
    </row>
    <row r="38" spans="1:13" ht="12.6" customHeight="1" x14ac:dyDescent="0.2">
      <c r="A38" s="73" t="s">
        <v>42</v>
      </c>
      <c r="B38" s="38">
        <v>12.585712864287583</v>
      </c>
      <c r="C38" s="39">
        <v>12.873077060911017</v>
      </c>
      <c r="D38" s="39">
        <v>12.884944183419977</v>
      </c>
      <c r="E38" s="40">
        <v>9.1958088501096178</v>
      </c>
      <c r="F38" s="321"/>
      <c r="G38" s="321"/>
      <c r="J38" s="323"/>
      <c r="K38" s="323"/>
    </row>
    <row r="39" spans="1:13" ht="12.6" customHeight="1" x14ac:dyDescent="0.2">
      <c r="A39" s="73" t="s">
        <v>44</v>
      </c>
      <c r="B39" s="38">
        <v>3.4208534600706555</v>
      </c>
      <c r="C39" s="39">
        <v>3.6459943124739191</v>
      </c>
      <c r="D39" s="39">
        <v>4.3159011317107634</v>
      </c>
      <c r="E39" s="40">
        <v>11.510540870608988</v>
      </c>
      <c r="F39" s="321"/>
      <c r="G39" s="321"/>
      <c r="J39" s="21"/>
      <c r="K39" s="21"/>
    </row>
    <row r="40" spans="1:13" ht="12.6" customHeight="1" thickBot="1" x14ac:dyDescent="0.25">
      <c r="A40" s="48" t="s">
        <v>29</v>
      </c>
      <c r="B40" s="49">
        <v>100</v>
      </c>
      <c r="C40" s="50">
        <v>100.00000000000003</v>
      </c>
      <c r="D40" s="50">
        <v>100</v>
      </c>
      <c r="E40" s="51">
        <v>100</v>
      </c>
      <c r="F40" s="321"/>
      <c r="G40" s="321"/>
    </row>
    <row r="41" spans="1:13" ht="12.6" customHeight="1" x14ac:dyDescent="0.25">
      <c r="H41" s="10"/>
      <c r="I41" s="10"/>
    </row>
    <row r="42" spans="1:13" ht="12.6" customHeight="1" x14ac:dyDescent="0.2">
      <c r="A42" s="19" t="s">
        <v>11</v>
      </c>
      <c r="B42" s="323"/>
      <c r="C42" s="323"/>
      <c r="D42" s="323"/>
      <c r="E42" s="323"/>
      <c r="F42" s="323"/>
      <c r="G42" s="323"/>
      <c r="H42" s="10"/>
      <c r="I42" s="10"/>
    </row>
    <row r="43" spans="1:13" ht="12.75" customHeight="1" x14ac:dyDescent="0.2">
      <c r="A43" s="324" t="s">
        <v>163</v>
      </c>
      <c r="B43" s="325"/>
      <c r="C43" s="325"/>
      <c r="D43" s="325"/>
      <c r="E43" s="325"/>
      <c r="F43" s="325"/>
      <c r="G43" s="325"/>
      <c r="H43" s="10"/>
      <c r="I43" s="10"/>
    </row>
    <row r="44" spans="1:13" ht="12.75" customHeight="1" x14ac:dyDescent="0.2">
      <c r="A44" s="326" t="s">
        <v>164</v>
      </c>
      <c r="B44" s="327"/>
      <c r="C44" s="327"/>
      <c r="D44" s="327"/>
      <c r="E44" s="327"/>
      <c r="F44" s="327"/>
      <c r="G44" s="327"/>
      <c r="H44" s="10"/>
      <c r="I44" s="10"/>
    </row>
    <row r="45" spans="1:13" s="323" customFormat="1" ht="14.25" x14ac:dyDescent="0.2">
      <c r="A45" s="324" t="s">
        <v>165</v>
      </c>
      <c r="B45" s="328"/>
      <c r="C45" s="328"/>
      <c r="D45" s="328"/>
      <c r="E45" s="328"/>
      <c r="F45" s="328"/>
      <c r="G45" s="328"/>
      <c r="J45" s="1"/>
      <c r="K45" s="1"/>
      <c r="L45" s="1"/>
      <c r="M45" s="1"/>
    </row>
    <row r="46" spans="1:13" s="323" customFormat="1" x14ac:dyDescent="0.25">
      <c r="A46" s="22" t="s">
        <v>13</v>
      </c>
      <c r="B46" s="24"/>
      <c r="C46" s="24"/>
      <c r="D46" s="24"/>
      <c r="E46" s="24"/>
      <c r="F46" s="24"/>
      <c r="G46" s="24"/>
      <c r="H46" s="325"/>
      <c r="J46" s="1"/>
      <c r="K46" s="1"/>
      <c r="L46" s="1"/>
      <c r="M46" s="1"/>
    </row>
    <row r="47" spans="1:13" s="323" customFormat="1" ht="14.25" customHeight="1" x14ac:dyDescent="0.25">
      <c r="A47" s="24"/>
      <c r="B47" s="24"/>
      <c r="C47" s="24"/>
      <c r="D47" s="24"/>
      <c r="E47" s="24"/>
      <c r="F47" s="24"/>
      <c r="G47" s="24"/>
      <c r="H47" s="327"/>
      <c r="J47" s="1"/>
      <c r="K47" s="1"/>
      <c r="L47" s="1"/>
      <c r="M47" s="1"/>
    </row>
    <row r="48" spans="1:13" s="21" customFormat="1" x14ac:dyDescent="0.25">
      <c r="A48" s="24"/>
      <c r="B48" s="24"/>
      <c r="C48" s="24"/>
      <c r="D48" s="24"/>
      <c r="E48" s="24"/>
      <c r="F48" s="24"/>
      <c r="G48" s="24"/>
      <c r="H48" s="328"/>
      <c r="J48" s="1"/>
      <c r="K48" s="1"/>
      <c r="L48" s="1"/>
      <c r="M48" s="1"/>
    </row>
    <row r="50" ht="14.25" customHeight="1" x14ac:dyDescent="0.25"/>
  </sheetData>
  <mergeCells count="18">
    <mergeCell ref="A30:A31"/>
    <mergeCell ref="B30:B31"/>
    <mergeCell ref="C30:C31"/>
    <mergeCell ref="D30:D31"/>
    <mergeCell ref="E30:E31"/>
    <mergeCell ref="F17:G17"/>
    <mergeCell ref="A1:I1"/>
    <mergeCell ref="A4:A5"/>
    <mergeCell ref="B4:B5"/>
    <mergeCell ref="C4:C5"/>
    <mergeCell ref="D4:D5"/>
    <mergeCell ref="E4:E5"/>
    <mergeCell ref="F4:G4"/>
    <mergeCell ref="A17:A18"/>
    <mergeCell ref="B17:B18"/>
    <mergeCell ref="C17:C18"/>
    <mergeCell ref="D17:D18"/>
    <mergeCell ref="E17:E18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Normal="100" workbookViewId="0">
      <selection activeCell="I43" sqref="I43"/>
    </sheetView>
  </sheetViews>
  <sheetFormatPr defaultColWidth="9.140625" defaultRowHeight="15" x14ac:dyDescent="0.25"/>
  <cols>
    <col min="1" max="1" width="33.5703125" style="24" customWidth="1"/>
    <col min="2" max="7" width="7.28515625" style="24" customWidth="1"/>
    <col min="8" max="9" width="8.85546875" style="131" customWidth="1"/>
    <col min="10" max="10" width="18.85546875" style="1" bestFit="1" customWidth="1"/>
    <col min="11" max="16384" width="9.140625" style="1"/>
  </cols>
  <sheetData>
    <row r="1" spans="1:15" ht="14.25" x14ac:dyDescent="0.2">
      <c r="A1" s="357" t="s">
        <v>166</v>
      </c>
      <c r="B1" s="357"/>
      <c r="C1" s="357"/>
      <c r="D1" s="357"/>
      <c r="E1" s="357"/>
      <c r="F1" s="357"/>
      <c r="G1" s="357"/>
      <c r="H1" s="357"/>
      <c r="I1" s="357"/>
    </row>
    <row r="2" spans="1:15" x14ac:dyDescent="0.25">
      <c r="A2" s="2" t="s">
        <v>1</v>
      </c>
    </row>
    <row r="3" spans="1:15" ht="14.25" customHeight="1" thickBot="1" x14ac:dyDescent="0.3">
      <c r="A3" s="108"/>
      <c r="B3" s="108"/>
      <c r="C3" s="108"/>
      <c r="D3" s="108"/>
      <c r="E3" s="108"/>
      <c r="F3" s="108"/>
      <c r="G3" s="109" t="s">
        <v>15</v>
      </c>
    </row>
    <row r="4" spans="1:15" ht="15" customHeight="1" x14ac:dyDescent="0.25">
      <c r="A4" s="432" t="s">
        <v>50</v>
      </c>
      <c r="B4" s="434">
        <v>2017</v>
      </c>
      <c r="C4" s="436">
        <v>2018</v>
      </c>
      <c r="D4" s="436">
        <v>2019</v>
      </c>
      <c r="E4" s="436">
        <v>2020</v>
      </c>
      <c r="F4" s="430" t="s">
        <v>17</v>
      </c>
      <c r="G4" s="431"/>
      <c r="H4" s="329"/>
    </row>
    <row r="5" spans="1:15" ht="15" customHeight="1" thickBot="1" x14ac:dyDescent="0.3">
      <c r="A5" s="433"/>
      <c r="B5" s="435"/>
      <c r="C5" s="437"/>
      <c r="D5" s="437"/>
      <c r="E5" s="437"/>
      <c r="F5" s="330" t="s">
        <v>5</v>
      </c>
      <c r="G5" s="311" t="s">
        <v>18</v>
      </c>
      <c r="H5" s="329"/>
    </row>
    <row r="6" spans="1:15" ht="13.5" customHeight="1" x14ac:dyDescent="0.25">
      <c r="A6" s="73" t="s">
        <v>51</v>
      </c>
      <c r="B6" s="38">
        <v>4.6715808911400005</v>
      </c>
      <c r="C6" s="39">
        <v>4.780642112909999</v>
      </c>
      <c r="D6" s="39">
        <v>5.0825224660799995</v>
      </c>
      <c r="E6" s="39">
        <v>23.230030273010001</v>
      </c>
      <c r="F6" s="331">
        <f>E6-D6</f>
        <v>18.147507806930001</v>
      </c>
      <c r="G6" s="65">
        <f>(E6/D6-1)*100</f>
        <v>357.05710949717934</v>
      </c>
      <c r="H6" s="329"/>
      <c r="I6" s="10"/>
      <c r="J6" s="10"/>
      <c r="K6" s="10"/>
      <c r="L6" s="10"/>
      <c r="N6" s="36"/>
      <c r="O6" s="24"/>
    </row>
    <row r="7" spans="1:15" ht="13.5" customHeight="1" x14ac:dyDescent="0.25">
      <c r="A7" s="73" t="s">
        <v>52</v>
      </c>
      <c r="B7" s="38">
        <v>0.43198765406</v>
      </c>
      <c r="C7" s="39">
        <v>0.44150357468000001</v>
      </c>
      <c r="D7" s="39">
        <v>0.52067323524999998</v>
      </c>
      <c r="E7" s="39">
        <v>0.78880486180999987</v>
      </c>
      <c r="F7" s="331">
        <f t="shared" ref="F7:F14" si="0">E7-D7</f>
        <v>0.26813162655999989</v>
      </c>
      <c r="G7" s="65">
        <f t="shared" ref="G7:G14" si="1">(E7/D7-1)*100</f>
        <v>51.497101907160101</v>
      </c>
      <c r="H7" s="329"/>
      <c r="I7" s="301"/>
      <c r="J7" s="332"/>
      <c r="N7" s="36"/>
      <c r="O7" s="24"/>
    </row>
    <row r="8" spans="1:15" ht="13.5" customHeight="1" x14ac:dyDescent="0.25">
      <c r="A8" s="73" t="s">
        <v>53</v>
      </c>
      <c r="B8" s="38">
        <v>32.496946996520002</v>
      </c>
      <c r="C8" s="39">
        <v>37.128861155169993</v>
      </c>
      <c r="D8" s="39">
        <v>41.075563139370004</v>
      </c>
      <c r="E8" s="39">
        <v>47.839498919520004</v>
      </c>
      <c r="F8" s="331">
        <f t="shared" si="0"/>
        <v>6.7639357801499997</v>
      </c>
      <c r="G8" s="65">
        <f t="shared" si="1"/>
        <v>16.467055502562111</v>
      </c>
      <c r="H8" s="329"/>
      <c r="I8" s="301"/>
      <c r="J8" s="332"/>
      <c r="N8" s="36"/>
      <c r="O8" s="24"/>
    </row>
    <row r="9" spans="1:15" ht="13.5" customHeight="1" x14ac:dyDescent="0.25">
      <c r="A9" s="73" t="s">
        <v>54</v>
      </c>
      <c r="B9" s="38">
        <v>4.1658772940099995</v>
      </c>
      <c r="C9" s="39">
        <v>4.6536954227100003</v>
      </c>
      <c r="D9" s="39">
        <v>5.09606147573</v>
      </c>
      <c r="E9" s="39">
        <v>6.4996539543700003</v>
      </c>
      <c r="F9" s="331">
        <f t="shared" si="0"/>
        <v>1.4035924786400003</v>
      </c>
      <c r="G9" s="65">
        <f t="shared" si="1"/>
        <v>27.542691259212848</v>
      </c>
      <c r="H9" s="329"/>
      <c r="I9" s="301"/>
      <c r="J9" s="332"/>
      <c r="N9" s="36"/>
      <c r="O9" s="24"/>
    </row>
    <row r="10" spans="1:15" ht="13.5" customHeight="1" x14ac:dyDescent="0.25">
      <c r="A10" s="73" t="s">
        <v>55</v>
      </c>
      <c r="B10" s="333" t="s">
        <v>6</v>
      </c>
      <c r="C10" s="334" t="s">
        <v>6</v>
      </c>
      <c r="D10" s="334" t="s">
        <v>6</v>
      </c>
      <c r="E10" s="39">
        <v>7.7823814807000007</v>
      </c>
      <c r="F10" s="331">
        <v>7.8</v>
      </c>
      <c r="G10" s="335" t="s">
        <v>6</v>
      </c>
      <c r="H10" s="329"/>
      <c r="I10" s="301"/>
      <c r="J10" s="332"/>
      <c r="N10" s="36"/>
      <c r="O10" s="24"/>
    </row>
    <row r="11" spans="1:15" ht="13.5" customHeight="1" x14ac:dyDescent="0.25">
      <c r="A11" s="73" t="s">
        <v>56</v>
      </c>
      <c r="B11" s="38">
        <v>0.69636607861000033</v>
      </c>
      <c r="C11" s="39">
        <v>0.98589149240000029</v>
      </c>
      <c r="D11" s="39">
        <v>1.3899213608000001</v>
      </c>
      <c r="E11" s="39">
        <v>1.5388855324399999</v>
      </c>
      <c r="F11" s="331">
        <f t="shared" si="0"/>
        <v>0.14896417163999986</v>
      </c>
      <c r="G11" s="65">
        <f t="shared" si="1"/>
        <v>10.717453220105932</v>
      </c>
      <c r="H11" s="329"/>
      <c r="I11" s="301"/>
      <c r="J11" s="332"/>
      <c r="N11" s="36"/>
      <c r="O11" s="24"/>
    </row>
    <row r="12" spans="1:15" ht="13.5" customHeight="1" x14ac:dyDescent="0.25">
      <c r="A12" s="73" t="s">
        <v>57</v>
      </c>
      <c r="B12" s="38">
        <v>2.2451478521899988</v>
      </c>
      <c r="C12" s="39">
        <v>2.4040890489799991</v>
      </c>
      <c r="D12" s="39">
        <v>2.6046207028600001</v>
      </c>
      <c r="E12" s="39">
        <v>2.99199873916</v>
      </c>
      <c r="F12" s="331">
        <f t="shared" si="0"/>
        <v>0.38737803629999989</v>
      </c>
      <c r="G12" s="65">
        <f t="shared" si="1"/>
        <v>14.87272353608493</v>
      </c>
      <c r="H12" s="329"/>
      <c r="I12" s="301"/>
      <c r="J12" s="332"/>
      <c r="N12" s="36"/>
      <c r="O12" s="24"/>
    </row>
    <row r="13" spans="1:15" ht="13.5" customHeight="1" x14ac:dyDescent="0.25">
      <c r="A13" s="73" t="s">
        <v>58</v>
      </c>
      <c r="B13" s="38">
        <v>0.8625686620599996</v>
      </c>
      <c r="C13" s="39">
        <v>0.88374212679000008</v>
      </c>
      <c r="D13" s="39">
        <v>1.0629681152899999</v>
      </c>
      <c r="E13" s="39">
        <v>1.26193164768</v>
      </c>
      <c r="F13" s="331">
        <f t="shared" si="0"/>
        <v>0.19896353239000009</v>
      </c>
      <c r="G13" s="65">
        <f t="shared" si="1"/>
        <v>18.717732877219806</v>
      </c>
      <c r="H13" s="329"/>
      <c r="I13" s="301"/>
      <c r="J13" s="332"/>
      <c r="N13" s="36"/>
      <c r="O13" s="24"/>
    </row>
    <row r="14" spans="1:15" ht="13.5" customHeight="1" thickBot="1" x14ac:dyDescent="0.3">
      <c r="A14" s="48" t="s">
        <v>29</v>
      </c>
      <c r="B14" s="49">
        <v>45.571514794960009</v>
      </c>
      <c r="C14" s="50">
        <v>51.279115076879982</v>
      </c>
      <c r="D14" s="50">
        <v>56.833773555830007</v>
      </c>
      <c r="E14" s="50">
        <v>91.933185408690008</v>
      </c>
      <c r="F14" s="336">
        <f t="shared" si="0"/>
        <v>35.099411852860001</v>
      </c>
      <c r="G14" s="70">
        <f t="shared" si="1"/>
        <v>61.758017560422054</v>
      </c>
      <c r="H14" s="329"/>
      <c r="I14" s="301"/>
      <c r="J14" s="332"/>
      <c r="N14" s="36"/>
      <c r="O14" s="24"/>
    </row>
    <row r="15" spans="1:15" ht="6.6" customHeight="1" x14ac:dyDescent="0.25">
      <c r="A15" s="108"/>
      <c r="B15" s="108"/>
      <c r="C15" s="108"/>
      <c r="D15" s="108"/>
      <c r="E15" s="108"/>
      <c r="F15" s="108"/>
      <c r="G15" s="108"/>
      <c r="H15" s="329"/>
      <c r="I15" s="301"/>
      <c r="J15" s="332"/>
    </row>
    <row r="16" spans="1:15" ht="16.5" customHeight="1" thickBot="1" x14ac:dyDescent="0.3">
      <c r="A16" s="108"/>
      <c r="B16" s="337"/>
      <c r="C16" s="112"/>
      <c r="D16" s="338"/>
      <c r="E16" s="338"/>
      <c r="F16" s="108"/>
      <c r="G16" s="109" t="s">
        <v>30</v>
      </c>
      <c r="H16" s="329"/>
      <c r="I16" s="301"/>
      <c r="J16" s="332"/>
    </row>
    <row r="17" spans="1:15" ht="12.6" customHeight="1" x14ac:dyDescent="0.25">
      <c r="A17" s="432" t="s">
        <v>50</v>
      </c>
      <c r="B17" s="434">
        <v>2017</v>
      </c>
      <c r="C17" s="436">
        <v>2018</v>
      </c>
      <c r="D17" s="436">
        <v>2019</v>
      </c>
      <c r="E17" s="436">
        <v>2020</v>
      </c>
      <c r="F17" s="430" t="s">
        <v>17</v>
      </c>
      <c r="G17" s="431"/>
      <c r="H17" s="329"/>
      <c r="I17" s="301"/>
      <c r="J17" s="332"/>
    </row>
    <row r="18" spans="1:15" ht="15.75" thickBot="1" x14ac:dyDescent="0.3">
      <c r="A18" s="433"/>
      <c r="B18" s="435"/>
      <c r="C18" s="437"/>
      <c r="D18" s="437"/>
      <c r="E18" s="437"/>
      <c r="F18" s="318" t="s">
        <v>31</v>
      </c>
      <c r="G18" s="319" t="s">
        <v>18</v>
      </c>
      <c r="H18" s="329"/>
      <c r="I18" s="301"/>
      <c r="J18" s="332"/>
    </row>
    <row r="19" spans="1:15" ht="13.5" customHeight="1" x14ac:dyDescent="0.25">
      <c r="A19" s="73" t="s">
        <v>51</v>
      </c>
      <c r="B19" s="339">
        <v>440.29751882907311</v>
      </c>
      <c r="C19" s="62">
        <v>448.89501332513277</v>
      </c>
      <c r="D19" s="62">
        <v>475.271316404554</v>
      </c>
      <c r="E19" s="62">
        <v>2170.6703730614086</v>
      </c>
      <c r="F19" s="320">
        <f>E19-D19</f>
        <v>1695.3990566568546</v>
      </c>
      <c r="G19" s="65">
        <f>(E19/D19-1)*100</f>
        <v>356.7223600789996</v>
      </c>
      <c r="H19" s="329"/>
      <c r="I19" s="10"/>
      <c r="J19" s="10"/>
      <c r="K19" s="10"/>
      <c r="L19" s="10"/>
      <c r="N19" s="36"/>
      <c r="O19" s="24"/>
    </row>
    <row r="20" spans="1:15" ht="13.5" customHeight="1" x14ac:dyDescent="0.25">
      <c r="A20" s="73" t="s">
        <v>52</v>
      </c>
      <c r="B20" s="339">
        <v>40.714930701113239</v>
      </c>
      <c r="C20" s="62">
        <v>41.456513237807286</v>
      </c>
      <c r="D20" s="62">
        <v>48.688629629362943</v>
      </c>
      <c r="E20" s="62">
        <v>73.70783953076203</v>
      </c>
      <c r="F20" s="320">
        <f t="shared" ref="F20:F27" si="2">E20-D20</f>
        <v>25.019209901399087</v>
      </c>
      <c r="G20" s="65">
        <f t="shared" ref="G20:G27" si="3">(E20/D20-1)*100</f>
        <v>51.386145167475817</v>
      </c>
      <c r="H20" s="329"/>
      <c r="I20" s="301"/>
      <c r="J20" s="332"/>
      <c r="N20" s="36"/>
      <c r="O20" s="24"/>
    </row>
    <row r="21" spans="1:15" ht="13.5" customHeight="1" x14ac:dyDescent="0.25">
      <c r="A21" s="73" t="s">
        <v>53</v>
      </c>
      <c r="B21" s="339">
        <v>3062.8443487352329</v>
      </c>
      <c r="C21" s="62">
        <v>3486.3435139786652</v>
      </c>
      <c r="D21" s="62">
        <v>3841.0134132399671</v>
      </c>
      <c r="E21" s="62">
        <v>4470.2388135652618</v>
      </c>
      <c r="F21" s="320">
        <f t="shared" si="2"/>
        <v>629.22540032529469</v>
      </c>
      <c r="G21" s="65">
        <f t="shared" si="3"/>
        <v>16.381754829502949</v>
      </c>
      <c r="H21" s="329"/>
      <c r="I21" s="301"/>
      <c r="J21" s="332"/>
      <c r="N21" s="36"/>
      <c r="O21" s="24"/>
    </row>
    <row r="22" spans="1:15" ht="13.5" customHeight="1" x14ac:dyDescent="0.25">
      <c r="A22" s="73" t="s">
        <v>54</v>
      </c>
      <c r="B22" s="339">
        <v>392.63484440090082</v>
      </c>
      <c r="C22" s="62">
        <v>436.97491245938892</v>
      </c>
      <c r="D22" s="62">
        <v>476.53736155872963</v>
      </c>
      <c r="E22" s="62">
        <v>607.34343038263648</v>
      </c>
      <c r="F22" s="320">
        <f t="shared" si="2"/>
        <v>130.80606882390686</v>
      </c>
      <c r="G22" s="65">
        <f t="shared" si="3"/>
        <v>27.449278771353171</v>
      </c>
      <c r="H22" s="329"/>
      <c r="I22" s="301"/>
      <c r="J22" s="332"/>
      <c r="N22" s="36"/>
      <c r="O22" s="24"/>
    </row>
    <row r="23" spans="1:15" ht="13.5" customHeight="1" x14ac:dyDescent="0.25">
      <c r="A23" s="73" t="s">
        <v>55</v>
      </c>
      <c r="B23" s="340" t="s">
        <v>6</v>
      </c>
      <c r="C23" s="341" t="s">
        <v>6</v>
      </c>
      <c r="D23" s="341" t="s">
        <v>6</v>
      </c>
      <c r="E23" s="62">
        <v>727.20460169371881</v>
      </c>
      <c r="F23" s="320">
        <v>727</v>
      </c>
      <c r="G23" s="335" t="s">
        <v>6</v>
      </c>
      <c r="H23" s="329"/>
      <c r="I23" s="301"/>
      <c r="J23" s="332"/>
      <c r="N23" s="36"/>
      <c r="O23" s="24"/>
    </row>
    <row r="24" spans="1:15" ht="13.5" customHeight="1" x14ac:dyDescent="0.25">
      <c r="A24" s="73" t="s">
        <v>56</v>
      </c>
      <c r="B24" s="339">
        <v>65.632654930629514</v>
      </c>
      <c r="C24" s="62">
        <v>92.573709590790472</v>
      </c>
      <c r="D24" s="62">
        <v>129.97281551727571</v>
      </c>
      <c r="E24" s="62">
        <v>143.79719671228432</v>
      </c>
      <c r="F24" s="320">
        <f t="shared" si="2"/>
        <v>13.824381195008613</v>
      </c>
      <c r="G24" s="65">
        <f t="shared" si="3"/>
        <v>10.63636356571125</v>
      </c>
      <c r="H24" s="329"/>
      <c r="I24" s="301"/>
      <c r="J24" s="332"/>
      <c r="N24" s="36"/>
      <c r="O24" s="24"/>
    </row>
    <row r="25" spans="1:15" ht="13.5" customHeight="1" x14ac:dyDescent="0.25">
      <c r="A25" s="73" t="s">
        <v>57</v>
      </c>
      <c r="B25" s="339">
        <v>211.60567520055261</v>
      </c>
      <c r="C25" s="62">
        <v>225.74030019155282</v>
      </c>
      <c r="D25" s="62">
        <v>243.56046007556245</v>
      </c>
      <c r="E25" s="62">
        <v>279.57961926883735</v>
      </c>
      <c r="F25" s="320">
        <f t="shared" si="2"/>
        <v>36.019159193274902</v>
      </c>
      <c r="G25" s="65">
        <f t="shared" si="3"/>
        <v>14.788590554517867</v>
      </c>
      <c r="H25" s="329"/>
      <c r="I25" s="301"/>
      <c r="J25" s="332"/>
      <c r="N25" s="36"/>
      <c r="O25" s="24"/>
    </row>
    <row r="26" spans="1:15" ht="13.5" customHeight="1" x14ac:dyDescent="0.25">
      <c r="A26" s="73" t="s">
        <v>58</v>
      </c>
      <c r="B26" s="339">
        <v>81.297284703990655</v>
      </c>
      <c r="C26" s="62">
        <v>82.982039736896482</v>
      </c>
      <c r="D26" s="62">
        <v>99.399119004699756</v>
      </c>
      <c r="E26" s="62">
        <v>117.91795396970055</v>
      </c>
      <c r="F26" s="320">
        <f t="shared" si="2"/>
        <v>18.518834965000792</v>
      </c>
      <c r="G26" s="65">
        <f t="shared" si="3"/>
        <v>18.630783804155438</v>
      </c>
      <c r="H26" s="329"/>
      <c r="I26" s="301"/>
      <c r="J26" s="332"/>
      <c r="N26" s="36"/>
      <c r="O26" s="24"/>
    </row>
    <row r="27" spans="1:15" ht="13.5" customHeight="1" thickBot="1" x14ac:dyDescent="0.3">
      <c r="A27" s="48" t="s">
        <v>29</v>
      </c>
      <c r="B27" s="66">
        <v>4295.1252180087668</v>
      </c>
      <c r="C27" s="67">
        <v>4815.0308059193585</v>
      </c>
      <c r="D27" s="67">
        <v>5314.5780573304191</v>
      </c>
      <c r="E27" s="67">
        <v>8590.4598281846102</v>
      </c>
      <c r="F27" s="322">
        <f t="shared" si="2"/>
        <v>3275.881770854191</v>
      </c>
      <c r="G27" s="70">
        <f t="shared" si="3"/>
        <v>61.639545708351285</v>
      </c>
      <c r="H27" s="329"/>
      <c r="I27" s="301"/>
      <c r="J27" s="332"/>
      <c r="N27" s="36"/>
      <c r="O27" s="24"/>
    </row>
    <row r="28" spans="1:15" ht="12.6" customHeight="1" x14ac:dyDescent="0.25">
      <c r="H28" s="329"/>
    </row>
    <row r="29" spans="1:15" ht="15.75" thickBot="1" x14ac:dyDescent="0.3">
      <c r="A29" s="108"/>
      <c r="B29" s="108"/>
      <c r="C29" s="108"/>
      <c r="D29" s="108"/>
      <c r="E29" s="108"/>
      <c r="F29" s="108"/>
      <c r="G29" s="109" t="s">
        <v>162</v>
      </c>
      <c r="H29" s="329"/>
    </row>
    <row r="30" spans="1:15" ht="14.25" customHeight="1" x14ac:dyDescent="0.25">
      <c r="A30" s="432" t="s">
        <v>50</v>
      </c>
      <c r="B30" s="434">
        <v>2017</v>
      </c>
      <c r="C30" s="436">
        <v>2018</v>
      </c>
      <c r="D30" s="436">
        <v>2019</v>
      </c>
      <c r="E30" s="438">
        <v>2020</v>
      </c>
      <c r="F30" s="329"/>
      <c r="G30" s="329"/>
      <c r="H30" s="1"/>
      <c r="I30" s="1"/>
    </row>
    <row r="31" spans="1:15" ht="14.25" customHeight="1" thickBot="1" x14ac:dyDescent="0.3">
      <c r="A31" s="433"/>
      <c r="B31" s="435"/>
      <c r="C31" s="437"/>
      <c r="D31" s="437"/>
      <c r="E31" s="439"/>
      <c r="F31" s="329"/>
      <c r="G31" s="329"/>
      <c r="H31" s="1"/>
      <c r="I31" s="1"/>
    </row>
    <row r="32" spans="1:15" ht="13.5" customHeight="1" x14ac:dyDescent="0.25">
      <c r="A32" s="73" t="s">
        <v>51</v>
      </c>
      <c r="B32" s="38">
        <f>(B6/$B$14)*100</f>
        <v>10.251098547324688</v>
      </c>
      <c r="C32" s="39">
        <f>(C6/$C$14)*100</f>
        <v>9.3227859056121432</v>
      </c>
      <c r="D32" s="39">
        <f>(D6/$D$14)*100</f>
        <v>8.9427855095478428</v>
      </c>
      <c r="E32" s="40">
        <f t="shared" ref="E32:E40" si="4">(E6/$E$14)*100</f>
        <v>25.268383957045152</v>
      </c>
      <c r="F32" s="329"/>
      <c r="G32" s="329"/>
      <c r="H32" s="1"/>
      <c r="I32" s="10"/>
      <c r="J32" s="10"/>
      <c r="K32" s="10"/>
      <c r="L32" s="10"/>
    </row>
    <row r="33" spans="1:9" ht="13.5" customHeight="1" x14ac:dyDescent="0.25">
      <c r="A33" s="73" t="s">
        <v>52</v>
      </c>
      <c r="B33" s="38">
        <f>(B7/$B$14)*100</f>
        <v>0.94793349750089007</v>
      </c>
      <c r="C33" s="39">
        <f>(C7/$C$14)*100</f>
        <v>0.86098126697014521</v>
      </c>
      <c r="D33" s="39">
        <f>(D7/$D$14)*100</f>
        <v>0.91613349364972674</v>
      </c>
      <c r="E33" s="40">
        <f t="shared" si="4"/>
        <v>0.85801972193540244</v>
      </c>
      <c r="F33" s="329"/>
      <c r="G33" s="329"/>
      <c r="H33" s="1"/>
      <c r="I33" s="1"/>
    </row>
    <row r="34" spans="1:9" ht="13.5" customHeight="1" x14ac:dyDescent="0.25">
      <c r="A34" s="73" t="s">
        <v>53</v>
      </c>
      <c r="B34" s="38">
        <f>(B8/$B$14)*100</f>
        <v>71.30978011754398</v>
      </c>
      <c r="C34" s="39">
        <f>(C8/$C$14)*100</f>
        <v>72.405424897650278</v>
      </c>
      <c r="D34" s="39">
        <f>(D8/$D$14)*100</f>
        <v>72.273158316717954</v>
      </c>
      <c r="E34" s="40">
        <f t="shared" si="4"/>
        <v>52.037247166895149</v>
      </c>
      <c r="F34" s="329"/>
      <c r="G34" s="329"/>
      <c r="H34" s="1"/>
      <c r="I34" s="1"/>
    </row>
    <row r="35" spans="1:9" ht="13.5" customHeight="1" x14ac:dyDescent="0.25">
      <c r="A35" s="73" t="s">
        <v>54</v>
      </c>
      <c r="B35" s="38">
        <f>(B9/$B$14)*100</f>
        <v>9.1414062331558164</v>
      </c>
      <c r="C35" s="39">
        <f>(C9/$C$14)*100</f>
        <v>9.0752256854139706</v>
      </c>
      <c r="D35" s="39">
        <f>(D9/$D$14)*100</f>
        <v>8.966607629394769</v>
      </c>
      <c r="E35" s="40">
        <f t="shared" si="4"/>
        <v>7.0699757932630263</v>
      </c>
      <c r="F35" s="329"/>
      <c r="G35" s="329"/>
      <c r="H35" s="1"/>
      <c r="I35" s="1"/>
    </row>
    <row r="36" spans="1:9" ht="13.5" customHeight="1" x14ac:dyDescent="0.25">
      <c r="A36" s="73" t="s">
        <v>55</v>
      </c>
      <c r="B36" s="333" t="s">
        <v>6</v>
      </c>
      <c r="C36" s="334" t="s">
        <v>6</v>
      </c>
      <c r="D36" s="334" t="s">
        <v>6</v>
      </c>
      <c r="E36" s="40">
        <f t="shared" si="4"/>
        <v>8.4652581612432289</v>
      </c>
      <c r="F36" s="329"/>
      <c r="G36" s="329"/>
      <c r="H36" s="1"/>
      <c r="I36" s="1"/>
    </row>
    <row r="37" spans="1:9" ht="13.5" customHeight="1" x14ac:dyDescent="0.25">
      <c r="A37" s="73" t="s">
        <v>56</v>
      </c>
      <c r="B37" s="38">
        <f>(B11/$B$14)*100</f>
        <v>1.5280731433729191</v>
      </c>
      <c r="C37" s="39">
        <f>(C11/$C$14)*100</f>
        <v>1.9225984904807873</v>
      </c>
      <c r="D37" s="39">
        <f>(D11/$D$14)*100</f>
        <v>2.4455904893146441</v>
      </c>
      <c r="E37" s="40">
        <f t="shared" si="4"/>
        <v>1.6739173407283421</v>
      </c>
      <c r="F37" s="329"/>
      <c r="G37" s="329"/>
      <c r="H37" s="1"/>
      <c r="I37" s="1"/>
    </row>
    <row r="38" spans="1:9" ht="13.5" customHeight="1" x14ac:dyDescent="0.25">
      <c r="A38" s="73" t="s">
        <v>57</v>
      </c>
      <c r="B38" s="38">
        <f>(B12/$B$14)*100</f>
        <v>4.926647407468451</v>
      </c>
      <c r="C38" s="39">
        <f>(C12/$C$14)*100</f>
        <v>4.6882420755032133</v>
      </c>
      <c r="D38" s="39">
        <f>(D12/$D$14)*100</f>
        <v>4.5828748293501587</v>
      </c>
      <c r="E38" s="40">
        <f t="shared" si="4"/>
        <v>3.2545361349756741</v>
      </c>
      <c r="F38" s="329"/>
      <c r="G38" s="329"/>
      <c r="H38" s="1"/>
      <c r="I38" s="1"/>
    </row>
    <row r="39" spans="1:9" ht="13.5" customHeight="1" x14ac:dyDescent="0.25">
      <c r="A39" s="73" t="s">
        <v>58</v>
      </c>
      <c r="B39" s="38">
        <f>(B13/$B$14)*100</f>
        <v>1.8927803166977359</v>
      </c>
      <c r="C39" s="39">
        <f>(C13/$C$14)*100</f>
        <v>1.7233958219931325</v>
      </c>
      <c r="D39" s="39">
        <f>(D13/$D$14)*100</f>
        <v>1.8703106423961193</v>
      </c>
      <c r="E39" s="40">
        <f t="shared" si="4"/>
        <v>1.3726617239140237</v>
      </c>
      <c r="F39" s="329"/>
      <c r="G39" s="329"/>
      <c r="H39" s="1"/>
      <c r="I39" s="1"/>
    </row>
    <row r="40" spans="1:9" ht="13.5" customHeight="1" thickBot="1" x14ac:dyDescent="0.3">
      <c r="A40" s="48" t="s">
        <v>29</v>
      </c>
      <c r="B40" s="49">
        <f>(B14/$B$14)*100</f>
        <v>100</v>
      </c>
      <c r="C40" s="50">
        <f>(C14/$C$14)*100</f>
        <v>100</v>
      </c>
      <c r="D40" s="50">
        <f>(D14/$D$14)*100</f>
        <v>100</v>
      </c>
      <c r="E40" s="51">
        <f t="shared" si="4"/>
        <v>100</v>
      </c>
      <c r="F40" s="329"/>
      <c r="G40" s="329"/>
      <c r="H40" s="1"/>
      <c r="I40" s="1"/>
    </row>
    <row r="41" spans="1:9" ht="6.6" customHeight="1" x14ac:dyDescent="0.25">
      <c r="A41" s="108"/>
      <c r="B41" s="108"/>
      <c r="C41" s="108"/>
      <c r="D41" s="108"/>
      <c r="E41" s="108"/>
      <c r="F41" s="329"/>
      <c r="G41" s="329"/>
      <c r="H41" s="1"/>
      <c r="I41" s="1"/>
    </row>
    <row r="42" spans="1:9" x14ac:dyDescent="0.25">
      <c r="A42" s="124" t="s">
        <v>59</v>
      </c>
      <c r="B42" s="110"/>
      <c r="C42" s="110"/>
      <c r="D42" s="110"/>
      <c r="E42" s="110"/>
      <c r="F42" s="110"/>
      <c r="G42" s="110"/>
    </row>
    <row r="44" spans="1:9" x14ac:dyDescent="0.25">
      <c r="A44" s="22" t="s">
        <v>13</v>
      </c>
    </row>
  </sheetData>
  <mergeCells count="18">
    <mergeCell ref="A30:A31"/>
    <mergeCell ref="B30:B31"/>
    <mergeCell ref="C30:C31"/>
    <mergeCell ref="D30:D31"/>
    <mergeCell ref="E30:E31"/>
    <mergeCell ref="F17:G17"/>
    <mergeCell ref="A1:I1"/>
    <mergeCell ref="A4:A5"/>
    <mergeCell ref="B4:B5"/>
    <mergeCell ref="C4:C5"/>
    <mergeCell ref="D4:D5"/>
    <mergeCell ref="E4:E5"/>
    <mergeCell ref="F4:G4"/>
    <mergeCell ref="A17:A18"/>
    <mergeCell ref="B17:B18"/>
    <mergeCell ref="C17:C18"/>
    <mergeCell ref="D17:D18"/>
    <mergeCell ref="E17:E18"/>
  </mergeCells>
  <hyperlinks>
    <hyperlink ref="A2" location="OBSAH!A1" tooltip="obsah" display="zpět na obsah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sqref="A1:G1"/>
    </sheetView>
  </sheetViews>
  <sheetFormatPr defaultColWidth="9.140625" defaultRowHeight="14.25" x14ac:dyDescent="0.2"/>
  <cols>
    <col min="1" max="1" width="13" style="1" customWidth="1"/>
    <col min="2" max="3" width="14.28515625" style="1" customWidth="1"/>
    <col min="4" max="7" width="8.42578125" style="1" customWidth="1"/>
    <col min="8" max="8" width="26.140625" style="1" customWidth="1"/>
    <col min="9" max="16384" width="9.140625" style="1"/>
  </cols>
  <sheetData>
    <row r="1" spans="1:11" x14ac:dyDescent="0.2">
      <c r="A1" s="357" t="s">
        <v>0</v>
      </c>
      <c r="B1" s="357"/>
      <c r="C1" s="357"/>
      <c r="D1" s="357"/>
      <c r="E1" s="357"/>
      <c r="F1" s="357"/>
      <c r="G1" s="357"/>
    </row>
    <row r="2" spans="1:11" x14ac:dyDescent="0.2">
      <c r="A2" s="2" t="s">
        <v>1</v>
      </c>
    </row>
    <row r="3" spans="1:11" ht="7.5" customHeight="1" thickBot="1" x14ac:dyDescent="0.25"/>
    <row r="4" spans="1:11" ht="15" customHeight="1" thickBot="1" x14ac:dyDescent="0.25">
      <c r="A4" s="358"/>
      <c r="B4" s="358"/>
      <c r="C4" s="359"/>
      <c r="D4" s="3">
        <v>2017</v>
      </c>
      <c r="E4" s="3">
        <v>2018</v>
      </c>
      <c r="F4" s="3">
        <v>2019</v>
      </c>
      <c r="G4" s="4">
        <v>2020</v>
      </c>
    </row>
    <row r="5" spans="1:11" ht="27" customHeight="1" x14ac:dyDescent="0.2">
      <c r="A5" s="360" t="s">
        <v>2</v>
      </c>
      <c r="B5" s="363" t="s">
        <v>3</v>
      </c>
      <c r="C5" s="364"/>
      <c r="D5" s="5">
        <v>377.20941448972098</v>
      </c>
      <c r="E5" s="5">
        <v>404.209882547885</v>
      </c>
      <c r="F5" s="5">
        <v>440.34846813379801</v>
      </c>
      <c r="G5" s="6">
        <v>526.16548676442596</v>
      </c>
    </row>
    <row r="6" spans="1:11" ht="15" customHeight="1" x14ac:dyDescent="0.2">
      <c r="A6" s="361"/>
      <c r="B6" s="365" t="s">
        <v>4</v>
      </c>
      <c r="C6" s="7" t="s">
        <v>5</v>
      </c>
      <c r="D6" s="8" t="s">
        <v>6</v>
      </c>
      <c r="E6" s="8">
        <v>27.000468058164017</v>
      </c>
      <c r="F6" s="8">
        <v>36.138585585913006</v>
      </c>
      <c r="G6" s="9">
        <v>85.817018630627956</v>
      </c>
      <c r="I6" s="10"/>
      <c r="J6" s="10"/>
      <c r="K6" s="10"/>
    </row>
    <row r="7" spans="1:11" ht="15" customHeight="1" x14ac:dyDescent="0.2">
      <c r="A7" s="362"/>
      <c r="B7" s="366"/>
      <c r="C7" s="11" t="s">
        <v>7</v>
      </c>
      <c r="D7" s="12" t="s">
        <v>6</v>
      </c>
      <c r="E7" s="12">
        <v>7.1579517957391259</v>
      </c>
      <c r="F7" s="12">
        <v>8.9405497357259343</v>
      </c>
      <c r="G7" s="13">
        <v>19.488433556796835</v>
      </c>
    </row>
    <row r="8" spans="1:11" ht="27" customHeight="1" x14ac:dyDescent="0.2">
      <c r="A8" s="367" t="s">
        <v>8</v>
      </c>
      <c r="B8" s="369" t="s">
        <v>9</v>
      </c>
      <c r="C8" s="370"/>
      <c r="D8" s="14">
        <v>7.3807157685236904</v>
      </c>
      <c r="E8" s="14">
        <v>7.4719947085057097</v>
      </c>
      <c r="F8" s="14">
        <v>7.6048705213192402</v>
      </c>
      <c r="G8" s="15">
        <v>9.2400724918138799</v>
      </c>
    </row>
    <row r="9" spans="1:11" ht="27" customHeight="1" thickBot="1" x14ac:dyDescent="0.25">
      <c r="A9" s="368"/>
      <c r="B9" s="371" t="s">
        <v>10</v>
      </c>
      <c r="C9" s="372"/>
      <c r="D9" s="16">
        <v>35552.069663137525</v>
      </c>
      <c r="E9" s="16">
        <v>37954.692346136573</v>
      </c>
      <c r="F9" s="16">
        <v>41177.387315730746</v>
      </c>
      <c r="G9" s="17">
        <v>49166.179295683854</v>
      </c>
    </row>
    <row r="10" spans="1:11" ht="15" customHeight="1" x14ac:dyDescent="0.2">
      <c r="A10" s="18"/>
    </row>
    <row r="11" spans="1:11" x14ac:dyDescent="0.2">
      <c r="A11" s="19" t="s">
        <v>11</v>
      </c>
      <c r="B11" s="20"/>
      <c r="C11" s="21"/>
      <c r="D11" s="21"/>
      <c r="E11" s="21"/>
      <c r="F11" s="21"/>
      <c r="G11" s="21"/>
    </row>
    <row r="12" spans="1:11" s="21" customFormat="1" ht="94.5" customHeight="1" x14ac:dyDescent="0.2">
      <c r="A12" s="356" t="s">
        <v>12</v>
      </c>
      <c r="B12" s="356"/>
      <c r="C12" s="356"/>
      <c r="D12" s="356"/>
      <c r="E12" s="356"/>
      <c r="F12" s="356"/>
      <c r="G12" s="356"/>
    </row>
    <row r="13" spans="1:11" ht="13.5" customHeight="1" x14ac:dyDescent="0.2">
      <c r="A13" s="22" t="s">
        <v>13</v>
      </c>
    </row>
    <row r="17" spans="4:6" x14ac:dyDescent="0.2">
      <c r="D17" s="10"/>
      <c r="E17" s="10"/>
      <c r="F17" s="10"/>
    </row>
    <row r="21" spans="4:6" ht="34.5" customHeight="1" x14ac:dyDescent="0.2"/>
    <row r="24" spans="4:6" ht="25.5" customHeight="1" x14ac:dyDescent="0.2"/>
    <row r="25" spans="4:6" ht="25.5" customHeight="1" x14ac:dyDescent="0.2"/>
  </sheetData>
  <mergeCells count="9">
    <mergeCell ref="A12:G12"/>
    <mergeCell ref="A1:G1"/>
    <mergeCell ref="A4:C4"/>
    <mergeCell ref="A5:A7"/>
    <mergeCell ref="B5:C5"/>
    <mergeCell ref="B6:B7"/>
    <mergeCell ref="A8:A9"/>
    <mergeCell ref="B8:C8"/>
    <mergeCell ref="B9:C9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activeCell="A36" sqref="A36:A46"/>
    </sheetView>
  </sheetViews>
  <sheetFormatPr defaultRowHeight="15" x14ac:dyDescent="0.25"/>
  <cols>
    <col min="1" max="1" width="29" style="24" customWidth="1"/>
    <col min="2" max="5" width="7.7109375" style="24" customWidth="1"/>
    <col min="6" max="16384" width="9.140625" style="24"/>
  </cols>
  <sheetData>
    <row r="1" spans="1:15" s="23" customFormat="1" ht="14.25" x14ac:dyDescent="0.2">
      <c r="A1" s="375" t="s">
        <v>14</v>
      </c>
      <c r="B1" s="375"/>
      <c r="C1" s="375"/>
      <c r="D1" s="375"/>
      <c r="E1" s="375"/>
      <c r="F1" s="375"/>
      <c r="G1" s="375"/>
      <c r="H1" s="375"/>
    </row>
    <row r="2" spans="1:15" ht="14.25" customHeight="1" x14ac:dyDescent="0.25">
      <c r="A2" s="2" t="s">
        <v>1</v>
      </c>
      <c r="I2" s="25"/>
      <c r="J2" s="25"/>
      <c r="K2" s="25"/>
      <c r="L2" s="25"/>
      <c r="M2" s="25"/>
    </row>
    <row r="3" spans="1:15" ht="15.75" thickBot="1" x14ac:dyDescent="0.3">
      <c r="G3" s="26" t="s">
        <v>15</v>
      </c>
      <c r="I3" s="25"/>
      <c r="J3" s="25"/>
      <c r="K3" s="25"/>
      <c r="L3" s="25"/>
      <c r="M3" s="25"/>
    </row>
    <row r="4" spans="1:15" x14ac:dyDescent="0.25">
      <c r="A4" s="376" t="s">
        <v>16</v>
      </c>
      <c r="B4" s="378">
        <v>2017</v>
      </c>
      <c r="C4" s="380">
        <v>2018</v>
      </c>
      <c r="D4" s="380">
        <v>2019</v>
      </c>
      <c r="E4" s="382">
        <v>2020</v>
      </c>
      <c r="F4" s="373" t="s">
        <v>17</v>
      </c>
      <c r="G4" s="374"/>
      <c r="I4" s="25"/>
      <c r="J4" s="25"/>
      <c r="K4" s="25"/>
      <c r="L4" s="25"/>
      <c r="M4" s="25"/>
    </row>
    <row r="5" spans="1:15" ht="15.75" thickBot="1" x14ac:dyDescent="0.3">
      <c r="A5" s="377"/>
      <c r="B5" s="379"/>
      <c r="C5" s="381"/>
      <c r="D5" s="381"/>
      <c r="E5" s="383"/>
      <c r="F5" s="27" t="s">
        <v>5</v>
      </c>
      <c r="G5" s="28" t="s">
        <v>18</v>
      </c>
      <c r="I5" s="25"/>
      <c r="J5" s="29"/>
      <c r="K5" s="25"/>
      <c r="L5" s="25"/>
      <c r="M5" s="25"/>
    </row>
    <row r="6" spans="1:15" ht="12.6" customHeight="1" x14ac:dyDescent="0.25">
      <c r="A6" s="30" t="s">
        <v>19</v>
      </c>
      <c r="B6" s="31">
        <v>318.31798061267995</v>
      </c>
      <c r="C6" s="32">
        <v>343.08803930195967</v>
      </c>
      <c r="D6" s="32">
        <v>374.23841979318996</v>
      </c>
      <c r="E6" s="33">
        <v>461.33135023747008</v>
      </c>
      <c r="F6" s="34">
        <v>87.092930444280114</v>
      </c>
      <c r="G6" s="35">
        <v>23.272044193754617</v>
      </c>
      <c r="I6" s="36"/>
      <c r="J6" s="36"/>
      <c r="K6" s="36"/>
      <c r="L6" s="36"/>
      <c r="N6" s="36"/>
    </row>
    <row r="7" spans="1:15" s="43" customFormat="1" ht="12.6" customHeight="1" x14ac:dyDescent="0.25">
      <c r="A7" s="37" t="s">
        <v>20</v>
      </c>
      <c r="B7" s="38">
        <v>45.571514794960002</v>
      </c>
      <c r="C7" s="39">
        <v>51.279115076879989</v>
      </c>
      <c r="D7" s="39">
        <v>56.83377355583</v>
      </c>
      <c r="E7" s="40">
        <v>91.933185408690008</v>
      </c>
      <c r="F7" s="41">
        <v>35.099411852860008</v>
      </c>
      <c r="G7" s="42">
        <v>61.758017560422076</v>
      </c>
      <c r="I7" s="36"/>
      <c r="J7" s="36"/>
      <c r="K7" s="36"/>
      <c r="L7" s="36"/>
      <c r="N7" s="36"/>
      <c r="O7" s="24"/>
    </row>
    <row r="8" spans="1:15" s="43" customFormat="1" ht="12.6" customHeight="1" x14ac:dyDescent="0.25">
      <c r="A8" s="44" t="s">
        <v>21</v>
      </c>
      <c r="B8" s="38">
        <v>37.777871396039998</v>
      </c>
      <c r="C8" s="39">
        <v>42.841010025469991</v>
      </c>
      <c r="D8" s="39">
        <v>47.596121378039996</v>
      </c>
      <c r="E8" s="40">
        <v>78.935488713690006</v>
      </c>
      <c r="F8" s="41">
        <v>31.33936733565001</v>
      </c>
      <c r="G8" s="42">
        <v>65.844372247755118</v>
      </c>
      <c r="I8" s="36"/>
      <c r="J8" s="36"/>
      <c r="K8" s="36"/>
      <c r="L8" s="36"/>
      <c r="N8" s="36"/>
      <c r="O8" s="24"/>
    </row>
    <row r="9" spans="1:15" s="43" customFormat="1" ht="12.6" customHeight="1" x14ac:dyDescent="0.25">
      <c r="A9" s="44" t="s">
        <v>22</v>
      </c>
      <c r="B9" s="38">
        <v>7.7936433989199996</v>
      </c>
      <c r="C9" s="39">
        <v>8.43810505141</v>
      </c>
      <c r="D9" s="39">
        <v>9.2376521777900003</v>
      </c>
      <c r="E9" s="40">
        <v>12.997696695</v>
      </c>
      <c r="F9" s="41">
        <v>3.7600445172099999</v>
      </c>
      <c r="G9" s="42">
        <v>40.703464958880353</v>
      </c>
      <c r="I9" s="36"/>
      <c r="J9" s="36"/>
      <c r="K9" s="36"/>
      <c r="L9" s="36"/>
      <c r="N9" s="36"/>
      <c r="O9" s="24"/>
    </row>
    <row r="10" spans="1:15" s="43" customFormat="1" ht="12.6" customHeight="1" x14ac:dyDescent="0.25">
      <c r="A10" s="45" t="s">
        <v>23</v>
      </c>
      <c r="B10" s="38">
        <v>272.74646581771998</v>
      </c>
      <c r="C10" s="39">
        <v>291.80892422507969</v>
      </c>
      <c r="D10" s="39">
        <v>317.40464623735994</v>
      </c>
      <c r="E10" s="40">
        <v>369.39816482878007</v>
      </c>
      <c r="F10" s="41">
        <v>51.993518591420127</v>
      </c>
      <c r="G10" s="42">
        <v>16.380830970110804</v>
      </c>
      <c r="I10" s="36"/>
      <c r="J10" s="46"/>
      <c r="N10" s="36"/>
      <c r="O10" s="24"/>
    </row>
    <row r="11" spans="1:15" ht="12.6" customHeight="1" x14ac:dyDescent="0.25">
      <c r="A11" s="30" t="s">
        <v>24</v>
      </c>
      <c r="B11" s="31">
        <v>4.0214338757203265</v>
      </c>
      <c r="C11" s="32">
        <v>3.7778432459255935</v>
      </c>
      <c r="D11" s="32">
        <v>4.0540483372052902</v>
      </c>
      <c r="E11" s="33">
        <v>4.1931365243146548</v>
      </c>
      <c r="F11" s="34">
        <v>0.13908818710936455</v>
      </c>
      <c r="G11" s="35">
        <v>3.4308467867269377</v>
      </c>
      <c r="I11" s="36"/>
      <c r="J11" s="46"/>
      <c r="K11" s="43"/>
      <c r="L11" s="43"/>
      <c r="M11" s="43"/>
      <c r="N11" s="36"/>
    </row>
    <row r="12" spans="1:15" s="43" customFormat="1" ht="12" customHeight="1" x14ac:dyDescent="0.25">
      <c r="A12" s="47" t="s">
        <v>25</v>
      </c>
      <c r="B12" s="38">
        <v>0.53910994000000001</v>
      </c>
      <c r="C12" s="39">
        <v>0.60157386000000002</v>
      </c>
      <c r="D12" s="39">
        <v>0.68392359999999996</v>
      </c>
      <c r="E12" s="40">
        <v>0.51211814</v>
      </c>
      <c r="F12" s="41">
        <v>-0.17180545999999997</v>
      </c>
      <c r="G12" s="42">
        <v>-25.120563174015341</v>
      </c>
      <c r="I12" s="36"/>
      <c r="J12" s="46"/>
      <c r="N12" s="36"/>
      <c r="O12" s="24"/>
    </row>
    <row r="13" spans="1:15" s="43" customFormat="1" ht="12.6" customHeight="1" x14ac:dyDescent="0.25">
      <c r="A13" s="45" t="s">
        <v>26</v>
      </c>
      <c r="B13" s="38">
        <v>1.7133239357203269</v>
      </c>
      <c r="C13" s="39">
        <v>1.9792693859255936</v>
      </c>
      <c r="D13" s="39">
        <v>2.1191627372052904</v>
      </c>
      <c r="E13" s="40">
        <v>2.3364633843146545</v>
      </c>
      <c r="F13" s="41">
        <v>0.21730064710936414</v>
      </c>
      <c r="G13" s="42">
        <v>10.254080222075634</v>
      </c>
      <c r="I13" s="36"/>
      <c r="J13" s="46"/>
      <c r="N13" s="36"/>
      <c r="O13" s="24"/>
    </row>
    <row r="14" spans="1:15" s="43" customFormat="1" ht="12.6" customHeight="1" x14ac:dyDescent="0.25">
      <c r="A14" s="45" t="s">
        <v>27</v>
      </c>
      <c r="B14" s="38">
        <v>1.7689999999999999</v>
      </c>
      <c r="C14" s="39">
        <v>1.1970000000000001</v>
      </c>
      <c r="D14" s="39">
        <v>1.2509619999999999</v>
      </c>
      <c r="E14" s="40">
        <v>1.3445550000000002</v>
      </c>
      <c r="F14" s="41">
        <v>9.3593000000000259E-2</v>
      </c>
      <c r="G14" s="42">
        <v>7.4816820974578091</v>
      </c>
      <c r="I14" s="36"/>
      <c r="J14" s="46"/>
      <c r="N14" s="36"/>
      <c r="O14" s="24"/>
    </row>
    <row r="15" spans="1:15" ht="12.6" customHeight="1" x14ac:dyDescent="0.25">
      <c r="A15" s="30" t="s">
        <v>28</v>
      </c>
      <c r="B15" s="31">
        <v>54.8700000013203</v>
      </c>
      <c r="C15" s="32">
        <v>57.344000000000001</v>
      </c>
      <c r="D15" s="32">
        <v>62.056000003403042</v>
      </c>
      <c r="E15" s="33">
        <v>60.641000002640901</v>
      </c>
      <c r="F15" s="34">
        <v>-1.4150000007621415</v>
      </c>
      <c r="G15" s="35">
        <v>-2.2801985314627848</v>
      </c>
      <c r="I15" s="36"/>
      <c r="J15" s="46"/>
      <c r="K15" s="43"/>
      <c r="L15" s="43"/>
      <c r="M15" s="43"/>
      <c r="N15" s="36"/>
    </row>
    <row r="16" spans="1:15" ht="12.6" customHeight="1" thickBot="1" x14ac:dyDescent="0.3">
      <c r="A16" s="48" t="s">
        <v>29</v>
      </c>
      <c r="B16" s="49">
        <v>377.20941448972059</v>
      </c>
      <c r="C16" s="50">
        <v>404.20988254788529</v>
      </c>
      <c r="D16" s="50">
        <v>440.34846813379835</v>
      </c>
      <c r="E16" s="51">
        <v>526.16548676442562</v>
      </c>
      <c r="F16" s="52">
        <v>85.817018630627274</v>
      </c>
      <c r="G16" s="53">
        <v>19.488433556796679</v>
      </c>
      <c r="I16" s="36"/>
      <c r="J16" s="46"/>
      <c r="K16" s="43"/>
      <c r="L16" s="43"/>
      <c r="M16" s="43"/>
      <c r="N16" s="36"/>
    </row>
    <row r="17" spans="1:14" ht="6" customHeight="1" x14ac:dyDescent="0.25">
      <c r="F17" s="36"/>
      <c r="I17" s="36"/>
      <c r="J17" s="46"/>
    </row>
    <row r="18" spans="1:14" ht="15.75" thickBot="1" x14ac:dyDescent="0.3">
      <c r="G18" s="26" t="s">
        <v>30</v>
      </c>
      <c r="I18" s="36"/>
      <c r="J18" s="46"/>
    </row>
    <row r="19" spans="1:14" x14ac:dyDescent="0.25">
      <c r="A19" s="376" t="s">
        <v>16</v>
      </c>
      <c r="B19" s="378">
        <v>2017</v>
      </c>
      <c r="C19" s="380">
        <v>2018</v>
      </c>
      <c r="D19" s="380">
        <v>2019</v>
      </c>
      <c r="E19" s="382">
        <v>2020</v>
      </c>
      <c r="F19" s="373" t="s">
        <v>17</v>
      </c>
      <c r="G19" s="374"/>
      <c r="I19" s="36"/>
      <c r="J19" s="46"/>
    </row>
    <row r="20" spans="1:14" ht="15.75" thickBot="1" x14ac:dyDescent="0.3">
      <c r="A20" s="377"/>
      <c r="B20" s="379"/>
      <c r="C20" s="381"/>
      <c r="D20" s="381"/>
      <c r="E20" s="383"/>
      <c r="F20" s="54" t="s">
        <v>31</v>
      </c>
      <c r="G20" s="55" t="s">
        <v>18</v>
      </c>
      <c r="I20" s="36"/>
      <c r="J20" s="46"/>
    </row>
    <row r="21" spans="1:14" ht="12.6" customHeight="1" x14ac:dyDescent="0.25">
      <c r="A21" s="30" t="s">
        <v>19</v>
      </c>
      <c r="B21" s="56">
        <v>30001.539163810179</v>
      </c>
      <c r="C21" s="57">
        <v>32215.444355946558</v>
      </c>
      <c r="D21" s="57">
        <v>34995.376333565204</v>
      </c>
      <c r="E21" s="58">
        <v>43107.920323649989</v>
      </c>
      <c r="F21" s="59">
        <v>8112.543990084785</v>
      </c>
      <c r="G21" s="60">
        <v>23.181759535198321</v>
      </c>
      <c r="I21" s="36"/>
      <c r="J21" s="36"/>
      <c r="K21" s="36"/>
      <c r="L21" s="36"/>
      <c r="N21" s="36"/>
    </row>
    <row r="22" spans="1:14" ht="12.6" customHeight="1" x14ac:dyDescent="0.25">
      <c r="A22" s="37" t="s">
        <v>20</v>
      </c>
      <c r="B22" s="61">
        <v>4295.1252180087658</v>
      </c>
      <c r="C22" s="62">
        <v>4815.0308059193594</v>
      </c>
      <c r="D22" s="62">
        <v>5314.5780573304182</v>
      </c>
      <c r="E22" s="63">
        <v>8590.4598281846102</v>
      </c>
      <c r="F22" s="64">
        <v>3275.8817708541919</v>
      </c>
      <c r="G22" s="65">
        <v>61.639545708351307</v>
      </c>
      <c r="I22" s="36"/>
      <c r="J22" s="36"/>
      <c r="K22" s="36"/>
      <c r="L22" s="36"/>
      <c r="N22" s="36"/>
    </row>
    <row r="23" spans="1:14" ht="12.6" customHeight="1" x14ac:dyDescent="0.25">
      <c r="A23" s="44" t="s">
        <v>21</v>
      </c>
      <c r="B23" s="61">
        <v>3560.5726262531157</v>
      </c>
      <c r="C23" s="62">
        <v>4022.7055931069121</v>
      </c>
      <c r="D23" s="62">
        <v>4450.7567677391835</v>
      </c>
      <c r="E23" s="63">
        <v>7375.9235231391949</v>
      </c>
      <c r="F23" s="64">
        <v>2925.1667554000114</v>
      </c>
      <c r="G23" s="65">
        <v>65.722907542437682</v>
      </c>
      <c r="I23" s="36"/>
      <c r="J23" s="36"/>
      <c r="K23" s="36"/>
      <c r="L23" s="36"/>
      <c r="N23" s="36"/>
    </row>
    <row r="24" spans="1:14" ht="12.6" customHeight="1" x14ac:dyDescent="0.25">
      <c r="A24" s="44" t="s">
        <v>22</v>
      </c>
      <c r="B24" s="61">
        <v>734.55259175565061</v>
      </c>
      <c r="C24" s="62">
        <v>792.32521281244726</v>
      </c>
      <c r="D24" s="62">
        <v>863.82128959123474</v>
      </c>
      <c r="E24" s="63">
        <v>1214.5363050454143</v>
      </c>
      <c r="F24" s="64">
        <v>350.71501545417959</v>
      </c>
      <c r="G24" s="65">
        <v>40.600413497581187</v>
      </c>
      <c r="I24" s="36"/>
      <c r="J24" s="36"/>
      <c r="K24" s="36"/>
      <c r="L24" s="36"/>
      <c r="N24" s="36"/>
    </row>
    <row r="25" spans="1:14" ht="12.6" customHeight="1" x14ac:dyDescent="0.25">
      <c r="A25" s="45" t="s">
        <v>23</v>
      </c>
      <c r="B25" s="61">
        <v>25706.413945801411</v>
      </c>
      <c r="C25" s="62">
        <v>27400.413550027202</v>
      </c>
      <c r="D25" s="62">
        <v>29680.798276234789</v>
      </c>
      <c r="E25" s="63">
        <v>34517.460495465384</v>
      </c>
      <c r="F25" s="64">
        <v>4836.6622192305949</v>
      </c>
      <c r="G25" s="65">
        <v>16.29559344804845</v>
      </c>
      <c r="I25" s="36"/>
      <c r="J25" s="46"/>
      <c r="N25" s="36"/>
    </row>
    <row r="26" spans="1:14" ht="12.6" customHeight="1" x14ac:dyDescent="0.25">
      <c r="A26" s="30" t="s">
        <v>24</v>
      </c>
      <c r="B26" s="56">
        <v>379.02102069407999</v>
      </c>
      <c r="C26" s="57">
        <v>354.73372701136111</v>
      </c>
      <c r="D26" s="57">
        <v>379.09776156431138</v>
      </c>
      <c r="E26" s="58">
        <v>391.81684726888392</v>
      </c>
      <c r="F26" s="59">
        <v>12.719085704572535</v>
      </c>
      <c r="G26" s="60">
        <v>3.3550938554974374</v>
      </c>
      <c r="I26" s="36"/>
      <c r="J26" s="46"/>
      <c r="N26" s="36"/>
    </row>
    <row r="27" spans="1:14" ht="12" customHeight="1" x14ac:dyDescent="0.25">
      <c r="A27" s="47" t="s">
        <v>25</v>
      </c>
      <c r="B27" s="61">
        <v>50.811229536510417</v>
      </c>
      <c r="C27" s="62">
        <v>56.486869236980979</v>
      </c>
      <c r="D27" s="62">
        <v>63.954320293018313</v>
      </c>
      <c r="E27" s="63">
        <v>47.853561142229005</v>
      </c>
      <c r="F27" s="64">
        <v>-16.100759150789308</v>
      </c>
      <c r="G27" s="65">
        <v>-25.175405003165952</v>
      </c>
      <c r="I27" s="36"/>
      <c r="J27" s="46"/>
      <c r="N27" s="36"/>
    </row>
    <row r="28" spans="1:14" ht="12.6" customHeight="1" x14ac:dyDescent="0.25">
      <c r="A28" s="45" t="s">
        <v>26</v>
      </c>
      <c r="B28" s="61">
        <v>161.48115497236603</v>
      </c>
      <c r="C28" s="62">
        <v>185.85038084523592</v>
      </c>
      <c r="D28" s="62">
        <v>198.16484245938659</v>
      </c>
      <c r="E28" s="63">
        <v>218.32480571354219</v>
      </c>
      <c r="F28" s="64">
        <v>20.159963254155599</v>
      </c>
      <c r="G28" s="65">
        <v>10.173329942866793</v>
      </c>
      <c r="I28" s="36"/>
      <c r="J28" s="46"/>
      <c r="N28" s="36"/>
    </row>
    <row r="29" spans="1:14" ht="12.6" customHeight="1" x14ac:dyDescent="0.25">
      <c r="A29" s="45" t="s">
        <v>27</v>
      </c>
      <c r="B29" s="61">
        <v>166.72863618520356</v>
      </c>
      <c r="C29" s="62">
        <v>112.39647692914421</v>
      </c>
      <c r="D29" s="62">
        <v>116.97859881190645</v>
      </c>
      <c r="E29" s="63">
        <v>125.6384804131127</v>
      </c>
      <c r="F29" s="64">
        <v>8.6598816012062514</v>
      </c>
      <c r="G29" s="65">
        <v>7.4029623274345591</v>
      </c>
      <c r="I29" s="36"/>
      <c r="J29" s="46"/>
      <c r="N29" s="36"/>
    </row>
    <row r="30" spans="1:14" ht="12.6" customHeight="1" x14ac:dyDescent="0.25">
      <c r="A30" s="30" t="s">
        <v>28</v>
      </c>
      <c r="B30" s="56">
        <v>5171.5094786332684</v>
      </c>
      <c r="C30" s="57">
        <v>5384.5142631786512</v>
      </c>
      <c r="D30" s="57">
        <v>5802.9132206012255</v>
      </c>
      <c r="E30" s="58">
        <v>5666.4421247649716</v>
      </c>
      <c r="F30" s="59">
        <v>-136.47109583625388</v>
      </c>
      <c r="G30" s="60">
        <v>-2.3517686832151941</v>
      </c>
      <c r="I30" s="36"/>
      <c r="J30" s="46"/>
      <c r="N30" s="36"/>
    </row>
    <row r="31" spans="1:14" ht="12.6" customHeight="1" thickBot="1" x14ac:dyDescent="0.3">
      <c r="A31" s="48" t="s">
        <v>29</v>
      </c>
      <c r="B31" s="66">
        <v>35552.069663137525</v>
      </c>
      <c r="C31" s="67">
        <v>37954.692346136573</v>
      </c>
      <c r="D31" s="67">
        <v>41177.387315730746</v>
      </c>
      <c r="E31" s="68">
        <v>49166.179295683854</v>
      </c>
      <c r="F31" s="69">
        <v>7988.7919799531082</v>
      </c>
      <c r="G31" s="70">
        <v>19.400920021220468</v>
      </c>
      <c r="I31" s="36"/>
      <c r="J31" s="46"/>
      <c r="N31" s="36"/>
    </row>
    <row r="32" spans="1:14" ht="6.6" customHeight="1" x14ac:dyDescent="0.25"/>
    <row r="33" spans="1:14" ht="15.75" thickBot="1" x14ac:dyDescent="0.3">
      <c r="G33" s="26" t="s">
        <v>32</v>
      </c>
    </row>
    <row r="34" spans="1:14" ht="12.6" customHeight="1" x14ac:dyDescent="0.25">
      <c r="A34" s="376" t="s">
        <v>16</v>
      </c>
      <c r="B34" s="378">
        <v>2017</v>
      </c>
      <c r="C34" s="380">
        <v>2018</v>
      </c>
      <c r="D34" s="380">
        <v>2019</v>
      </c>
      <c r="E34" s="382">
        <v>2020</v>
      </c>
      <c r="F34" s="71"/>
    </row>
    <row r="35" spans="1:14" ht="12.6" customHeight="1" thickBot="1" x14ac:dyDescent="0.3">
      <c r="A35" s="377"/>
      <c r="B35" s="379"/>
      <c r="C35" s="381"/>
      <c r="D35" s="381"/>
      <c r="E35" s="383"/>
      <c r="F35" s="71"/>
    </row>
    <row r="36" spans="1:14" ht="12.6" customHeight="1" x14ac:dyDescent="0.25">
      <c r="A36" s="30" t="s">
        <v>19</v>
      </c>
      <c r="B36" s="31">
        <v>84.387602319865891</v>
      </c>
      <c r="C36" s="32">
        <v>84.878686572269856</v>
      </c>
      <c r="D36" s="32">
        <v>84.986879000446294</v>
      </c>
      <c r="E36" s="33">
        <v>87.677995201539488</v>
      </c>
      <c r="F36" s="71"/>
      <c r="I36" s="36"/>
      <c r="J36" s="36"/>
      <c r="K36" s="36"/>
      <c r="L36" s="36"/>
      <c r="N36" s="36"/>
    </row>
    <row r="37" spans="1:14" ht="12.6" customHeight="1" x14ac:dyDescent="0.25">
      <c r="A37" s="37" t="s">
        <v>20</v>
      </c>
      <c r="B37" s="38">
        <v>12.081224127613039</v>
      </c>
      <c r="C37" s="39">
        <v>12.686259611875062</v>
      </c>
      <c r="D37" s="39">
        <v>12.906545081601431</v>
      </c>
      <c r="E37" s="40">
        <v>17.472294880840455</v>
      </c>
      <c r="F37" s="71"/>
      <c r="I37" s="36"/>
      <c r="J37" s="36"/>
      <c r="K37" s="36"/>
      <c r="L37" s="36"/>
      <c r="N37" s="36"/>
    </row>
    <row r="38" spans="1:14" ht="12.6" customHeight="1" x14ac:dyDescent="0.25">
      <c r="A38" s="44" t="s">
        <v>21</v>
      </c>
      <c r="B38" s="38">
        <v>10.015092398249113</v>
      </c>
      <c r="C38" s="39">
        <v>10.598704256171859</v>
      </c>
      <c r="D38" s="39">
        <v>10.808740082542558</v>
      </c>
      <c r="E38" s="40">
        <v>15.002027061693413</v>
      </c>
      <c r="F38" s="71"/>
      <c r="I38" s="36"/>
      <c r="J38" s="36"/>
      <c r="K38" s="36"/>
      <c r="L38" s="36"/>
      <c r="N38" s="36"/>
    </row>
    <row r="39" spans="1:14" ht="12.6" customHeight="1" x14ac:dyDescent="0.25">
      <c r="A39" s="44" t="s">
        <v>22</v>
      </c>
      <c r="B39" s="38">
        <v>2.0661317293639248</v>
      </c>
      <c r="C39" s="39">
        <v>2.0875553557032016</v>
      </c>
      <c r="D39" s="39">
        <v>2.0978049990588752</v>
      </c>
      <c r="E39" s="40">
        <v>2.4702678191470429</v>
      </c>
      <c r="F39" s="71"/>
      <c r="I39" s="36"/>
      <c r="J39" s="36"/>
      <c r="K39" s="36"/>
      <c r="L39" s="36"/>
      <c r="N39" s="36"/>
    </row>
    <row r="40" spans="1:14" ht="12.6" customHeight="1" x14ac:dyDescent="0.25">
      <c r="A40" s="45" t="s">
        <v>23</v>
      </c>
      <c r="B40" s="38">
        <v>72.306378192252851</v>
      </c>
      <c r="C40" s="39">
        <v>72.192426960394812</v>
      </c>
      <c r="D40" s="39">
        <v>72.080333918844858</v>
      </c>
      <c r="E40" s="40">
        <v>70.205700320699037</v>
      </c>
      <c r="F40" s="71"/>
      <c r="N40" s="36"/>
    </row>
    <row r="41" spans="1:14" ht="12.6" customHeight="1" x14ac:dyDescent="0.25">
      <c r="A41" s="30" t="s">
        <v>24</v>
      </c>
      <c r="B41" s="31">
        <v>1.066101142030196</v>
      </c>
      <c r="C41" s="32">
        <v>0.9346241665622923</v>
      </c>
      <c r="D41" s="32">
        <v>0.92064549568808363</v>
      </c>
      <c r="E41" s="33">
        <v>0.79692352117196208</v>
      </c>
      <c r="F41" s="71"/>
      <c r="N41" s="36"/>
    </row>
    <row r="42" spans="1:14" ht="12" customHeight="1" x14ac:dyDescent="0.25">
      <c r="A42" s="47" t="s">
        <v>25</v>
      </c>
      <c r="B42" s="38">
        <v>0.14292059511009142</v>
      </c>
      <c r="C42" s="39">
        <v>0.14882710343647615</v>
      </c>
      <c r="D42" s="39">
        <v>0.15531417717846863</v>
      </c>
      <c r="E42" s="40">
        <v>9.7330241698138059E-2</v>
      </c>
      <c r="F42" s="71"/>
      <c r="N42" s="36"/>
    </row>
    <row r="43" spans="1:14" ht="12.6" customHeight="1" x14ac:dyDescent="0.25">
      <c r="A43" s="45" t="s">
        <v>26</v>
      </c>
      <c r="B43" s="38">
        <v>0.45421027946454318</v>
      </c>
      <c r="C43" s="39">
        <v>0.48966377898766905</v>
      </c>
      <c r="D43" s="39">
        <v>0.48124676036374681</v>
      </c>
      <c r="E43" s="40">
        <v>0.44405485405026834</v>
      </c>
      <c r="F43" s="71"/>
      <c r="N43" s="36"/>
    </row>
    <row r="44" spans="1:14" ht="12.6" customHeight="1" x14ac:dyDescent="0.25">
      <c r="A44" s="45" t="s">
        <v>27</v>
      </c>
      <c r="B44" s="38">
        <v>0.46897026745556142</v>
      </c>
      <c r="C44" s="39">
        <v>0.29613328413814716</v>
      </c>
      <c r="D44" s="39">
        <v>0.28408455814586814</v>
      </c>
      <c r="E44" s="40">
        <v>0.25553842542355559</v>
      </c>
      <c r="F44" s="71"/>
      <c r="N44" s="36"/>
    </row>
    <row r="45" spans="1:14" ht="12.6" customHeight="1" x14ac:dyDescent="0.25">
      <c r="A45" s="30" t="s">
        <v>28</v>
      </c>
      <c r="B45" s="31">
        <v>14.546296538103922</v>
      </c>
      <c r="C45" s="32">
        <v>14.186689261167846</v>
      </c>
      <c r="D45" s="32">
        <v>14.092475503865623</v>
      </c>
      <c r="E45" s="33">
        <v>11.525081277288535</v>
      </c>
      <c r="F45" s="71"/>
      <c r="N45" s="36"/>
    </row>
    <row r="46" spans="1:14" ht="12.6" customHeight="1" thickBot="1" x14ac:dyDescent="0.3">
      <c r="A46" s="48" t="s">
        <v>29</v>
      </c>
      <c r="B46" s="49">
        <v>100</v>
      </c>
      <c r="C46" s="50">
        <v>100</v>
      </c>
      <c r="D46" s="50">
        <v>100</v>
      </c>
      <c r="E46" s="51">
        <v>100</v>
      </c>
      <c r="F46" s="71"/>
      <c r="N46" s="36"/>
    </row>
    <row r="47" spans="1:14" x14ac:dyDescent="0.25">
      <c r="F47" s="71"/>
    </row>
    <row r="48" spans="1:14" s="23" customFormat="1" ht="14.25" x14ac:dyDescent="0.2">
      <c r="A48" s="22" t="s">
        <v>13</v>
      </c>
    </row>
  </sheetData>
  <mergeCells count="18">
    <mergeCell ref="A34:A35"/>
    <mergeCell ref="B34:B35"/>
    <mergeCell ref="C34:C35"/>
    <mergeCell ref="D34:D35"/>
    <mergeCell ref="E34:E35"/>
    <mergeCell ref="F19:G19"/>
    <mergeCell ref="A1:H1"/>
    <mergeCell ref="A4:A5"/>
    <mergeCell ref="B4:B5"/>
    <mergeCell ref="C4:C5"/>
    <mergeCell ref="D4:D5"/>
    <mergeCell ref="E4:E5"/>
    <mergeCell ref="F4:G4"/>
    <mergeCell ref="A19:A20"/>
    <mergeCell ref="B19:B20"/>
    <mergeCell ref="C19:C20"/>
    <mergeCell ref="D19:D20"/>
    <mergeCell ref="E19:E20"/>
  </mergeCells>
  <hyperlinks>
    <hyperlink ref="A2" location="OBSAH!A1" tooltip="obsah" display="zpět na obsah"/>
  </hyperlinks>
  <pageMargins left="0.7" right="0.7" top="1.3474015750000001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Normal="100" zoomScaleSheetLayoutView="100" workbookViewId="0">
      <selection activeCell="D21" sqref="D21"/>
    </sheetView>
  </sheetViews>
  <sheetFormatPr defaultRowHeight="15" x14ac:dyDescent="0.25"/>
  <cols>
    <col min="1" max="1" width="37.7109375" style="24" customWidth="1"/>
    <col min="2" max="7" width="7.42578125" style="24" customWidth="1"/>
    <col min="8" max="16384" width="9.140625" style="24"/>
  </cols>
  <sheetData>
    <row r="1" spans="1:8" x14ac:dyDescent="0.25">
      <c r="A1" s="384" t="s">
        <v>33</v>
      </c>
      <c r="B1" s="384"/>
      <c r="C1" s="384"/>
      <c r="D1" s="384"/>
      <c r="E1" s="384"/>
      <c r="F1" s="384"/>
      <c r="G1" s="384"/>
      <c r="H1" s="384"/>
    </row>
    <row r="2" spans="1:8" x14ac:dyDescent="0.25">
      <c r="A2" s="2" t="s">
        <v>1</v>
      </c>
      <c r="H2" s="72"/>
    </row>
    <row r="3" spans="1:8" ht="15.75" thickBot="1" x14ac:dyDescent="0.3">
      <c r="G3" s="26" t="s">
        <v>15</v>
      </c>
      <c r="H3" s="72"/>
    </row>
    <row r="4" spans="1:8" x14ac:dyDescent="0.25">
      <c r="A4" s="376" t="s">
        <v>34</v>
      </c>
      <c r="B4" s="378">
        <v>2017</v>
      </c>
      <c r="C4" s="380">
        <v>2018</v>
      </c>
      <c r="D4" s="380">
        <v>2019</v>
      </c>
      <c r="E4" s="382">
        <v>2020</v>
      </c>
      <c r="F4" s="373" t="s">
        <v>17</v>
      </c>
      <c r="G4" s="374"/>
      <c r="H4" s="72"/>
    </row>
    <row r="5" spans="1:8" ht="15.75" thickBot="1" x14ac:dyDescent="0.3">
      <c r="A5" s="377"/>
      <c r="B5" s="379"/>
      <c r="C5" s="381"/>
      <c r="D5" s="381"/>
      <c r="E5" s="383"/>
      <c r="F5" s="27" t="s">
        <v>5</v>
      </c>
      <c r="G5" s="28" t="s">
        <v>18</v>
      </c>
      <c r="H5" s="72"/>
    </row>
    <row r="6" spans="1:8" ht="12.75" customHeight="1" x14ac:dyDescent="0.25">
      <c r="A6" s="73" t="s">
        <v>35</v>
      </c>
      <c r="B6" s="74">
        <v>165.2910635215579</v>
      </c>
      <c r="C6" s="75">
        <v>179.31504974345376</v>
      </c>
      <c r="D6" s="75">
        <v>195.30918773677604</v>
      </c>
      <c r="E6" s="76">
        <v>239.18832689843629</v>
      </c>
      <c r="F6" s="77">
        <v>43.879139161660248</v>
      </c>
      <c r="G6" s="78">
        <v>22.466500255378396</v>
      </c>
      <c r="H6" s="72"/>
    </row>
    <row r="7" spans="1:8" ht="12.75" customHeight="1" x14ac:dyDescent="0.25">
      <c r="A7" s="73" t="s">
        <v>36</v>
      </c>
      <c r="B7" s="74">
        <v>28.424369071829624</v>
      </c>
      <c r="C7" s="75">
        <v>32.482586733170002</v>
      </c>
      <c r="D7" s="75">
        <v>35.96195376094591</v>
      </c>
      <c r="E7" s="76">
        <v>41.945994273011564</v>
      </c>
      <c r="F7" s="77">
        <v>5.9840405120656541</v>
      </c>
      <c r="G7" s="78">
        <v>16.639920488870175</v>
      </c>
      <c r="H7" s="72"/>
    </row>
    <row r="8" spans="1:8" ht="12.75" customHeight="1" x14ac:dyDescent="0.25">
      <c r="A8" s="73" t="s">
        <v>37</v>
      </c>
      <c r="B8" s="74">
        <v>85.047003582937606</v>
      </c>
      <c r="C8" s="75">
        <v>89.421325723549984</v>
      </c>
      <c r="D8" s="75">
        <v>98.003611532063843</v>
      </c>
      <c r="E8" s="76">
        <v>108.81960971548196</v>
      </c>
      <c r="F8" s="77">
        <v>10.815998183418117</v>
      </c>
      <c r="G8" s="78">
        <v>11.036326125470852</v>
      </c>
      <c r="H8" s="72"/>
    </row>
    <row r="9" spans="1:8" ht="12.75" customHeight="1" x14ac:dyDescent="0.25">
      <c r="A9" s="73" t="s">
        <v>38</v>
      </c>
      <c r="B9" s="74">
        <v>14.565117548459998</v>
      </c>
      <c r="C9" s="75">
        <v>15.701446895130001</v>
      </c>
      <c r="D9" s="75">
        <v>16.969340584360001</v>
      </c>
      <c r="E9" s="76">
        <v>22.392802133850001</v>
      </c>
      <c r="F9" s="77">
        <v>5.4234615494899998</v>
      </c>
      <c r="G9" s="78">
        <v>31.960355339255784</v>
      </c>
      <c r="H9" s="72"/>
    </row>
    <row r="10" spans="1:8" x14ac:dyDescent="0.25">
      <c r="A10" s="73" t="s">
        <v>39</v>
      </c>
      <c r="B10" s="74">
        <v>61.885008334429997</v>
      </c>
      <c r="C10" s="75">
        <v>63.118503425170005</v>
      </c>
      <c r="D10" s="75">
        <v>67.181633478820004</v>
      </c>
      <c r="E10" s="76">
        <v>71.354882671369992</v>
      </c>
      <c r="F10" s="77">
        <v>4.1732491925499886</v>
      </c>
      <c r="G10" s="78">
        <v>6.2118900307264191</v>
      </c>
      <c r="H10" s="72"/>
    </row>
    <row r="11" spans="1:8" ht="12.75" customHeight="1" x14ac:dyDescent="0.25">
      <c r="A11" s="73" t="s">
        <v>40</v>
      </c>
      <c r="B11" s="74">
        <v>2.7372294997034112</v>
      </c>
      <c r="C11" s="75">
        <v>2.2555072638718063</v>
      </c>
      <c r="D11" s="75">
        <v>2.280904078811961</v>
      </c>
      <c r="E11" s="76">
        <v>2.8719505368057163</v>
      </c>
      <c r="F11" s="77">
        <v>0.59104645799375533</v>
      </c>
      <c r="G11" s="78">
        <v>25.912815163257964</v>
      </c>
      <c r="H11" s="72"/>
    </row>
    <row r="12" spans="1:8" ht="12.75" customHeight="1" x14ac:dyDescent="0.25">
      <c r="A12" s="79" t="s">
        <v>41</v>
      </c>
      <c r="B12" s="74">
        <v>8.6328538521899993</v>
      </c>
      <c r="C12" s="75">
        <v>9.1878340489799974</v>
      </c>
      <c r="D12" s="75">
        <v>10.002384702860001</v>
      </c>
      <c r="E12" s="76">
        <v>10.792780739159999</v>
      </c>
      <c r="F12" s="77">
        <v>0.79039603629999888</v>
      </c>
      <c r="G12" s="78">
        <v>7.9020759526875484</v>
      </c>
      <c r="H12" s="72"/>
    </row>
    <row r="13" spans="1:8" ht="12.75" customHeight="1" x14ac:dyDescent="0.25">
      <c r="A13" s="73" t="s">
        <v>42</v>
      </c>
      <c r="B13" s="74">
        <v>5.7355</v>
      </c>
      <c r="C13" s="75">
        <v>6.6012000000000004</v>
      </c>
      <c r="D13" s="75">
        <v>7.3230000000000004</v>
      </c>
      <c r="E13" s="76">
        <v>8.4540000000000006</v>
      </c>
      <c r="F13" s="77">
        <v>1.1310000000000002</v>
      </c>
      <c r="G13" s="78">
        <v>15.444489963129859</v>
      </c>
      <c r="H13" s="72"/>
    </row>
    <row r="14" spans="1:8" ht="12.75" customHeight="1" x14ac:dyDescent="0.25">
      <c r="A14" s="73" t="s">
        <v>43</v>
      </c>
      <c r="B14" s="74">
        <v>0.52203294</v>
      </c>
      <c r="C14" s="75">
        <v>0.58093386000000002</v>
      </c>
      <c r="D14" s="75">
        <v>0.66063360000000004</v>
      </c>
      <c r="E14" s="76">
        <v>0.49339914000000001</v>
      </c>
      <c r="F14" s="77">
        <v>-0.16723446000000003</v>
      </c>
      <c r="G14" s="78">
        <v>-25.314252862706354</v>
      </c>
      <c r="H14" s="72"/>
    </row>
    <row r="15" spans="1:8" ht="12.75" customHeight="1" x14ac:dyDescent="0.25">
      <c r="A15" s="73" t="s">
        <v>44</v>
      </c>
      <c r="B15" s="74">
        <v>4.3692361386121039</v>
      </c>
      <c r="C15" s="75">
        <v>5.5454948545600091</v>
      </c>
      <c r="D15" s="75">
        <v>6.6558186591606798</v>
      </c>
      <c r="E15" s="76">
        <v>19.851740656310213</v>
      </c>
      <c r="F15" s="77">
        <v>13.195921997149533</v>
      </c>
      <c r="G15" s="78">
        <v>198.26144119758186</v>
      </c>
      <c r="H15" s="72"/>
    </row>
    <row r="16" spans="1:8" ht="15.75" customHeight="1" thickBot="1" x14ac:dyDescent="0.3">
      <c r="A16" s="80" t="s">
        <v>29</v>
      </c>
      <c r="B16" s="81">
        <v>377.20941448972059</v>
      </c>
      <c r="C16" s="82">
        <v>404.20988254788529</v>
      </c>
      <c r="D16" s="82">
        <v>440.34846813379835</v>
      </c>
      <c r="E16" s="82">
        <v>526.16548676442574</v>
      </c>
      <c r="F16" s="83">
        <v>85.817018630627388</v>
      </c>
      <c r="G16" s="84">
        <v>19.488433556796704</v>
      </c>
      <c r="H16" s="72"/>
    </row>
    <row r="17" spans="1:8" x14ac:dyDescent="0.25">
      <c r="H17" s="85"/>
    </row>
    <row r="18" spans="1:8" ht="15.75" thickBot="1" x14ac:dyDescent="0.3">
      <c r="G18" s="26" t="s">
        <v>30</v>
      </c>
      <c r="H18" s="86"/>
    </row>
    <row r="19" spans="1:8" ht="12.75" customHeight="1" x14ac:dyDescent="0.25">
      <c r="A19" s="376" t="s">
        <v>34</v>
      </c>
      <c r="B19" s="378">
        <v>2017</v>
      </c>
      <c r="C19" s="380">
        <v>2018</v>
      </c>
      <c r="D19" s="380">
        <v>2019</v>
      </c>
      <c r="E19" s="380">
        <v>2020</v>
      </c>
      <c r="F19" s="386" t="s">
        <v>17</v>
      </c>
      <c r="G19" s="374"/>
      <c r="H19" s="72"/>
    </row>
    <row r="20" spans="1:8" ht="12.75" customHeight="1" thickBot="1" x14ac:dyDescent="0.3">
      <c r="A20" s="377"/>
      <c r="B20" s="379"/>
      <c r="C20" s="381"/>
      <c r="D20" s="381"/>
      <c r="E20" s="381"/>
      <c r="F20" s="87" t="s">
        <v>31</v>
      </c>
      <c r="G20" s="28" t="s">
        <v>18</v>
      </c>
      <c r="H20" s="72"/>
    </row>
    <row r="21" spans="1:8" ht="12.75" customHeight="1" x14ac:dyDescent="0.25">
      <c r="A21" s="73" t="s">
        <v>35</v>
      </c>
      <c r="B21" s="88">
        <v>15578.7188211143</v>
      </c>
      <c r="C21" s="89">
        <v>16837.410068119003</v>
      </c>
      <c r="D21" s="89">
        <v>18263.540472484088</v>
      </c>
      <c r="E21" s="89">
        <v>22350.337415780232</v>
      </c>
      <c r="F21" s="90">
        <v>4086.7969432961436</v>
      </c>
      <c r="G21" s="91">
        <v>22.376805578597025</v>
      </c>
      <c r="H21" s="72"/>
    </row>
    <row r="22" spans="1:8" ht="12.75" customHeight="1" x14ac:dyDescent="0.25">
      <c r="A22" s="73" t="s">
        <v>36</v>
      </c>
      <c r="B22" s="88">
        <v>2679.0029902606184</v>
      </c>
      <c r="C22" s="89">
        <v>3050.0654221835152</v>
      </c>
      <c r="D22" s="89">
        <v>3362.8351312781856</v>
      </c>
      <c r="E22" s="89">
        <v>3919.5354447220839</v>
      </c>
      <c r="F22" s="90">
        <v>556.70031344389827</v>
      </c>
      <c r="G22" s="91">
        <v>16.554493209195819</v>
      </c>
      <c r="H22" s="72"/>
    </row>
    <row r="23" spans="1:8" ht="12.75" customHeight="1" x14ac:dyDescent="0.25">
      <c r="A23" s="73" t="s">
        <v>37</v>
      </c>
      <c r="B23" s="88">
        <v>8015.6986540538765</v>
      </c>
      <c r="C23" s="89">
        <v>8396.5262937848565</v>
      </c>
      <c r="D23" s="89">
        <v>9164.4071966432421</v>
      </c>
      <c r="E23" s="89">
        <v>10168.368273370112</v>
      </c>
      <c r="F23" s="90">
        <v>1003.9610767268696</v>
      </c>
      <c r="G23" s="91">
        <v>10.955002928008284</v>
      </c>
      <c r="H23" s="72"/>
    </row>
    <row r="24" spans="1:8" ht="12.75" customHeight="1" x14ac:dyDescent="0.25">
      <c r="A24" s="73" t="s">
        <v>38</v>
      </c>
      <c r="B24" s="88">
        <v>1372.7655086104642</v>
      </c>
      <c r="C24" s="89">
        <v>1474.3419496262841</v>
      </c>
      <c r="D24" s="89">
        <v>1586.8185319141994</v>
      </c>
      <c r="E24" s="89">
        <v>2092.4377450445845</v>
      </c>
      <c r="F24" s="90">
        <v>505.61921313038511</v>
      </c>
      <c r="G24" s="91">
        <v>31.863707346576685</v>
      </c>
      <c r="H24" s="72"/>
    </row>
    <row r="25" spans="1:8" ht="12.75" customHeight="1" x14ac:dyDescent="0.25">
      <c r="A25" s="73" t="s">
        <v>39</v>
      </c>
      <c r="B25" s="88">
        <v>5832.6755454547601</v>
      </c>
      <c r="C25" s="89">
        <v>5926.7313400411276</v>
      </c>
      <c r="D25" s="89">
        <v>6282.2158868514216</v>
      </c>
      <c r="E25" s="89">
        <v>6667.5733078132716</v>
      </c>
      <c r="F25" s="90">
        <v>385.35742096185004</v>
      </c>
      <c r="G25" s="91">
        <v>6.1341002586109417</v>
      </c>
      <c r="H25" s="72"/>
    </row>
    <row r="26" spans="1:8" ht="12.75" customHeight="1" x14ac:dyDescent="0.25">
      <c r="A26" s="73" t="s">
        <v>40</v>
      </c>
      <c r="B26" s="88">
        <v>257.98447790359347</v>
      </c>
      <c r="C26" s="89">
        <v>211.78869686489944</v>
      </c>
      <c r="D26" s="89">
        <v>213.2894229910944</v>
      </c>
      <c r="E26" s="89">
        <v>268.36202406438821</v>
      </c>
      <c r="F26" s="90">
        <v>55.072601073293811</v>
      </c>
      <c r="G26" s="91">
        <v>25.820596399472318</v>
      </c>
      <c r="H26" s="72"/>
    </row>
    <row r="27" spans="1:8" ht="12.75" customHeight="1" x14ac:dyDescent="0.25">
      <c r="A27" s="79" t="s">
        <v>41</v>
      </c>
      <c r="B27" s="88">
        <v>813.64836018192159</v>
      </c>
      <c r="C27" s="89">
        <v>862.72362382204335</v>
      </c>
      <c r="D27" s="89">
        <v>935.33212625020587</v>
      </c>
      <c r="E27" s="89">
        <v>1008.5036101163386</v>
      </c>
      <c r="F27" s="90">
        <v>73.171483866132689</v>
      </c>
      <c r="G27" s="91">
        <v>7.8230482854770411</v>
      </c>
      <c r="H27" s="72"/>
    </row>
    <row r="28" spans="1:8" ht="12.75" customHeight="1" x14ac:dyDescent="0.25">
      <c r="A28" s="73" t="s">
        <v>42</v>
      </c>
      <c r="B28" s="88">
        <v>540.57212710018939</v>
      </c>
      <c r="C28" s="89">
        <v>619.84262615260388</v>
      </c>
      <c r="D28" s="89">
        <v>684.78041627131029</v>
      </c>
      <c r="E28" s="89">
        <v>789.9622651453119</v>
      </c>
      <c r="F28" s="90">
        <v>105.18184887400162</v>
      </c>
      <c r="G28" s="91">
        <v>15.359938218841895</v>
      </c>
      <c r="H28" s="72"/>
    </row>
    <row r="29" spans="1:8" ht="12.75" customHeight="1" x14ac:dyDescent="0.25">
      <c r="A29" s="73" t="s">
        <v>43</v>
      </c>
      <c r="B29" s="88">
        <v>49.201718558480614</v>
      </c>
      <c r="C29" s="89">
        <v>54.548804672388215</v>
      </c>
      <c r="D29" s="89">
        <v>61.776451128064224</v>
      </c>
      <c r="E29" s="89">
        <v>46.104412379364661</v>
      </c>
      <c r="F29" s="90">
        <v>-15.672038748699563</v>
      </c>
      <c r="G29" s="91">
        <v>-25.368952833193692</v>
      </c>
      <c r="H29" s="72"/>
    </row>
    <row r="30" spans="1:8" ht="12.75" customHeight="1" x14ac:dyDescent="0.25">
      <c r="A30" s="73" t="s">
        <v>44</v>
      </c>
      <c r="B30" s="88">
        <v>411.80145989932225</v>
      </c>
      <c r="C30" s="89">
        <v>520.71352086987633</v>
      </c>
      <c r="D30" s="89">
        <v>622.39167991894101</v>
      </c>
      <c r="E30" s="89">
        <v>1854.9947972481777</v>
      </c>
      <c r="F30" s="90">
        <v>1232.6031173292367</v>
      </c>
      <c r="G30" s="91">
        <v>198.04299400174634</v>
      </c>
      <c r="H30" s="72"/>
    </row>
    <row r="31" spans="1:8" ht="15.75" customHeight="1" thickBot="1" x14ac:dyDescent="0.3">
      <c r="A31" s="80" t="s">
        <v>29</v>
      </c>
      <c r="B31" s="92">
        <v>35552.069663137525</v>
      </c>
      <c r="C31" s="93">
        <v>37954.692346136602</v>
      </c>
      <c r="D31" s="93">
        <v>41177.387315730768</v>
      </c>
      <c r="E31" s="93">
        <v>49166.179295683862</v>
      </c>
      <c r="F31" s="94">
        <v>7988.79197995309</v>
      </c>
      <c r="G31" s="95">
        <v>19.400920021220426</v>
      </c>
      <c r="H31" s="72"/>
    </row>
    <row r="32" spans="1:8" x14ac:dyDescent="0.25">
      <c r="H32" s="85"/>
    </row>
    <row r="33" spans="1:8" ht="15.75" thickBot="1" x14ac:dyDescent="0.3">
      <c r="G33" s="26" t="s">
        <v>32</v>
      </c>
      <c r="H33" s="85"/>
    </row>
    <row r="34" spans="1:8" ht="12.75" customHeight="1" x14ac:dyDescent="0.25">
      <c r="A34" s="376" t="s">
        <v>34</v>
      </c>
      <c r="B34" s="378">
        <v>2017</v>
      </c>
      <c r="C34" s="380">
        <v>2018</v>
      </c>
      <c r="D34" s="380">
        <v>2019</v>
      </c>
      <c r="E34" s="382">
        <v>2020</v>
      </c>
      <c r="F34" s="71"/>
      <c r="H34" s="72"/>
    </row>
    <row r="35" spans="1:8" ht="12.75" customHeight="1" thickBot="1" x14ac:dyDescent="0.3">
      <c r="A35" s="377"/>
      <c r="B35" s="379"/>
      <c r="C35" s="381"/>
      <c r="D35" s="381"/>
      <c r="E35" s="383"/>
      <c r="F35" s="96"/>
      <c r="G35" s="97"/>
      <c r="H35" s="72"/>
    </row>
    <row r="36" spans="1:8" ht="12.75" customHeight="1" x14ac:dyDescent="0.25">
      <c r="A36" s="73" t="s">
        <v>35</v>
      </c>
      <c r="B36" s="74">
        <v>43.81944277429011</v>
      </c>
      <c r="C36" s="75">
        <v>44.361866813637576</v>
      </c>
      <c r="D36" s="75">
        <v>44.35332512101121</v>
      </c>
      <c r="E36" s="76">
        <v>45.458764003942633</v>
      </c>
      <c r="F36" s="98"/>
      <c r="G36" s="98"/>
      <c r="H36" s="98"/>
    </row>
    <row r="37" spans="1:8" ht="12.75" customHeight="1" x14ac:dyDescent="0.25">
      <c r="A37" s="73" t="s">
        <v>36</v>
      </c>
      <c r="B37" s="74">
        <v>7.5354346895825488</v>
      </c>
      <c r="C37" s="75">
        <v>8.0360694123607708</v>
      </c>
      <c r="D37" s="75">
        <v>8.1667035003784765</v>
      </c>
      <c r="E37" s="76">
        <v>7.9720155213813149</v>
      </c>
      <c r="F37" s="99"/>
      <c r="G37" s="99"/>
      <c r="H37" s="72"/>
    </row>
    <row r="38" spans="1:8" ht="12.75" customHeight="1" x14ac:dyDescent="0.25">
      <c r="A38" s="73" t="s">
        <v>37</v>
      </c>
      <c r="B38" s="74">
        <v>22.546362926277187</v>
      </c>
      <c r="C38" s="75">
        <v>22.122498628656505</v>
      </c>
      <c r="D38" s="75">
        <v>22.255921985468515</v>
      </c>
      <c r="E38" s="76">
        <v>20.681632006054127</v>
      </c>
      <c r="F38" s="100"/>
      <c r="G38" s="101"/>
      <c r="H38" s="72"/>
    </row>
    <row r="39" spans="1:8" ht="12.75" customHeight="1" x14ac:dyDescent="0.25">
      <c r="A39" s="73" t="s">
        <v>38</v>
      </c>
      <c r="B39" s="74">
        <v>3.8612815558072229</v>
      </c>
      <c r="C39" s="75">
        <v>3.8844787257941196</v>
      </c>
      <c r="D39" s="75">
        <v>3.85361635440138</v>
      </c>
      <c r="E39" s="76">
        <v>4.2558477697864818</v>
      </c>
      <c r="F39" s="71"/>
      <c r="H39" s="85"/>
    </row>
    <row r="40" spans="1:8" ht="12.75" customHeight="1" x14ac:dyDescent="0.25">
      <c r="A40" s="73" t="s">
        <v>39</v>
      </c>
      <c r="B40" s="74">
        <v>16.406008428540016</v>
      </c>
      <c r="C40" s="75">
        <v>15.615279623375509</v>
      </c>
      <c r="D40" s="75">
        <v>15.256470350297006</v>
      </c>
      <c r="E40" s="76">
        <v>13.561300477945814</v>
      </c>
      <c r="F40" s="71"/>
      <c r="H40" s="85"/>
    </row>
    <row r="41" spans="1:8" ht="12.75" customHeight="1" x14ac:dyDescent="0.25">
      <c r="A41" s="73" t="s">
        <v>40</v>
      </c>
      <c r="B41" s="74">
        <v>0.72565248759929979</v>
      </c>
      <c r="C41" s="75">
        <v>0.55800398784277738</v>
      </c>
      <c r="D41" s="75">
        <v>0.51797706677133626</v>
      </c>
      <c r="E41" s="76">
        <v>0.54582647646966309</v>
      </c>
      <c r="F41" s="71"/>
      <c r="H41" s="85"/>
    </row>
    <row r="42" spans="1:8" ht="12.75" customHeight="1" x14ac:dyDescent="0.25">
      <c r="A42" s="79" t="s">
        <v>41</v>
      </c>
      <c r="B42" s="74">
        <v>2.288610390031836</v>
      </c>
      <c r="C42" s="75">
        <v>2.2730354812370397</v>
      </c>
      <c r="D42" s="75">
        <v>2.2714703074249849</v>
      </c>
      <c r="E42" s="76">
        <v>2.0512141162143789</v>
      </c>
      <c r="F42" s="71"/>
      <c r="H42" s="85"/>
    </row>
    <row r="43" spans="1:8" ht="12.75" customHeight="1" x14ac:dyDescent="0.25">
      <c r="A43" s="73" t="s">
        <v>42</v>
      </c>
      <c r="B43" s="74">
        <v>1.5205081791924095</v>
      </c>
      <c r="C43" s="75">
        <v>1.6331119759839072</v>
      </c>
      <c r="D43" s="75">
        <v>1.6630011297722811</v>
      </c>
      <c r="E43" s="76">
        <v>1.6067188389695761</v>
      </c>
      <c r="F43" s="71"/>
      <c r="H43" s="85"/>
    </row>
    <row r="44" spans="1:8" ht="12.75" customHeight="1" x14ac:dyDescent="0.25">
      <c r="A44" s="73" t="s">
        <v>43</v>
      </c>
      <c r="B44" s="74">
        <v>0.13839340163505545</v>
      </c>
      <c r="C44" s="75">
        <v>0.14372084530396875</v>
      </c>
      <c r="D44" s="75">
        <v>0.15002518410016788</v>
      </c>
      <c r="E44" s="76">
        <v>9.3772615728576689E-2</v>
      </c>
      <c r="F44" s="71"/>
      <c r="H44" s="85"/>
    </row>
    <row r="45" spans="1:8" ht="12.75" customHeight="1" x14ac:dyDescent="0.25">
      <c r="A45" s="73" t="s">
        <v>44</v>
      </c>
      <c r="B45" s="74">
        <v>1.1583051670443318</v>
      </c>
      <c r="C45" s="75">
        <v>1.3719345058078967</v>
      </c>
      <c r="D45" s="75">
        <v>1.5114890003746606</v>
      </c>
      <c r="E45" s="76">
        <v>3.7729081735074375</v>
      </c>
      <c r="F45" s="71"/>
      <c r="H45" s="85"/>
    </row>
    <row r="46" spans="1:8" ht="15.75" customHeight="1" thickBot="1" x14ac:dyDescent="0.3">
      <c r="A46" s="80" t="s">
        <v>29</v>
      </c>
      <c r="B46" s="81">
        <v>100</v>
      </c>
      <c r="C46" s="82">
        <v>100</v>
      </c>
      <c r="D46" s="82">
        <v>100</v>
      </c>
      <c r="E46" s="102">
        <v>100</v>
      </c>
      <c r="F46" s="71"/>
      <c r="H46" s="85"/>
    </row>
    <row r="47" spans="1:8" x14ac:dyDescent="0.25">
      <c r="H47" s="85"/>
    </row>
    <row r="48" spans="1:8" x14ac:dyDescent="0.25">
      <c r="A48" s="103" t="s">
        <v>11</v>
      </c>
      <c r="B48" s="97"/>
      <c r="C48" s="97"/>
      <c r="D48" s="97"/>
      <c r="E48" s="97"/>
      <c r="H48" s="97"/>
    </row>
    <row r="49" spans="1:8" x14ac:dyDescent="0.25">
      <c r="A49" s="104" t="s">
        <v>45</v>
      </c>
      <c r="B49" s="105"/>
      <c r="C49" s="105"/>
      <c r="D49" s="105"/>
      <c r="E49" s="105"/>
      <c r="H49" s="105"/>
    </row>
    <row r="50" spans="1:8" x14ac:dyDescent="0.25">
      <c r="A50" s="106" t="s">
        <v>46</v>
      </c>
      <c r="B50" s="105"/>
      <c r="C50" s="105"/>
      <c r="D50" s="105"/>
      <c r="E50" s="105"/>
      <c r="H50" s="105"/>
    </row>
    <row r="51" spans="1:8" ht="25.5" customHeight="1" x14ac:dyDescent="0.25">
      <c r="A51" s="385" t="s">
        <v>47</v>
      </c>
      <c r="B51" s="385"/>
      <c r="C51" s="385"/>
      <c r="D51" s="385"/>
      <c r="E51" s="385"/>
      <c r="F51" s="385"/>
      <c r="G51" s="385"/>
      <c r="H51" s="99"/>
    </row>
    <row r="52" spans="1:8" x14ac:dyDescent="0.25">
      <c r="A52" s="104" t="s">
        <v>48</v>
      </c>
      <c r="B52" s="101"/>
      <c r="C52" s="101"/>
      <c r="D52" s="101"/>
      <c r="E52" s="101"/>
      <c r="H52" s="101"/>
    </row>
    <row r="53" spans="1:8" x14ac:dyDescent="0.25">
      <c r="A53" s="107" t="s">
        <v>13</v>
      </c>
      <c r="H53" s="72"/>
    </row>
    <row r="54" spans="1:8" x14ac:dyDescent="0.25">
      <c r="H54" s="72"/>
    </row>
    <row r="55" spans="1:8" x14ac:dyDescent="0.25">
      <c r="H55" s="72"/>
    </row>
    <row r="56" spans="1:8" x14ac:dyDescent="0.25">
      <c r="H56" s="72"/>
    </row>
    <row r="57" spans="1:8" x14ac:dyDescent="0.25">
      <c r="H57" s="72"/>
    </row>
    <row r="58" spans="1:8" x14ac:dyDescent="0.25">
      <c r="H58" s="72"/>
    </row>
    <row r="59" spans="1:8" x14ac:dyDescent="0.25">
      <c r="H59" s="72"/>
    </row>
    <row r="60" spans="1:8" x14ac:dyDescent="0.25">
      <c r="H60" s="72"/>
    </row>
    <row r="61" spans="1:8" x14ac:dyDescent="0.25">
      <c r="H61" s="72"/>
    </row>
    <row r="62" spans="1:8" x14ac:dyDescent="0.25">
      <c r="H62" s="72"/>
    </row>
    <row r="63" spans="1:8" x14ac:dyDescent="0.25">
      <c r="H63" s="72"/>
    </row>
  </sheetData>
  <mergeCells count="19">
    <mergeCell ref="A51:G51"/>
    <mergeCell ref="A19:A20"/>
    <mergeCell ref="B19:B20"/>
    <mergeCell ref="C19:C20"/>
    <mergeCell ref="D19:D20"/>
    <mergeCell ref="E19:E20"/>
    <mergeCell ref="F19:G19"/>
    <mergeCell ref="A34:A35"/>
    <mergeCell ref="B34:B35"/>
    <mergeCell ref="C34:C35"/>
    <mergeCell ref="D34:D35"/>
    <mergeCell ref="E34:E35"/>
    <mergeCell ref="A1:H1"/>
    <mergeCell ref="A4:A5"/>
    <mergeCell ref="B4:B5"/>
    <mergeCell ref="C4:C5"/>
    <mergeCell ref="D4:D5"/>
    <mergeCell ref="E4:E5"/>
    <mergeCell ref="F4:G4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Normal="100" workbookViewId="0">
      <selection activeCell="M20" sqref="M20"/>
    </sheetView>
  </sheetViews>
  <sheetFormatPr defaultColWidth="9.140625" defaultRowHeight="15" x14ac:dyDescent="0.25"/>
  <cols>
    <col min="1" max="1" width="33.5703125" style="24" customWidth="1"/>
    <col min="2" max="5" width="7.7109375" style="24" customWidth="1"/>
    <col min="6" max="7" width="9.140625" style="24"/>
    <col min="8" max="16384" width="9.140625" style="1"/>
  </cols>
  <sheetData>
    <row r="1" spans="1:15" ht="14.25" x14ac:dyDescent="0.2">
      <c r="A1" s="357" t="s">
        <v>49</v>
      </c>
      <c r="B1" s="357"/>
      <c r="C1" s="357"/>
      <c r="D1" s="357"/>
      <c r="E1" s="357"/>
      <c r="F1" s="357"/>
      <c r="G1" s="357"/>
      <c r="H1" s="357"/>
      <c r="I1" s="357"/>
    </row>
    <row r="2" spans="1:15" x14ac:dyDescent="0.25">
      <c r="A2" s="2" t="s">
        <v>1</v>
      </c>
    </row>
    <row r="3" spans="1:15" s="110" customFormat="1" ht="14.25" customHeight="1" thickBot="1" x14ac:dyDescent="0.25">
      <c r="A3" s="108"/>
      <c r="B3" s="108"/>
      <c r="C3" s="108"/>
      <c r="D3" s="108"/>
      <c r="E3" s="108"/>
      <c r="F3" s="108"/>
      <c r="G3" s="109" t="s">
        <v>15</v>
      </c>
    </row>
    <row r="4" spans="1:15" s="110" customFormat="1" ht="12" customHeight="1" x14ac:dyDescent="0.2">
      <c r="A4" s="376" t="s">
        <v>50</v>
      </c>
      <c r="B4" s="387">
        <v>2017</v>
      </c>
      <c r="C4" s="380">
        <v>2018</v>
      </c>
      <c r="D4" s="380">
        <v>2019</v>
      </c>
      <c r="E4" s="380">
        <v>2020</v>
      </c>
      <c r="F4" s="386" t="s">
        <v>17</v>
      </c>
      <c r="G4" s="374"/>
    </row>
    <row r="5" spans="1:15" s="110" customFormat="1" ht="12" customHeight="1" thickBot="1" x14ac:dyDescent="0.25">
      <c r="A5" s="377"/>
      <c r="B5" s="388"/>
      <c r="C5" s="381"/>
      <c r="D5" s="381"/>
      <c r="E5" s="381"/>
      <c r="F5" s="87" t="s">
        <v>5</v>
      </c>
      <c r="G5" s="28" t="s">
        <v>18</v>
      </c>
    </row>
    <row r="6" spans="1:15" s="110" customFormat="1" ht="12" customHeight="1" x14ac:dyDescent="0.25">
      <c r="A6" s="73" t="s">
        <v>51</v>
      </c>
      <c r="B6" s="111">
        <v>193.70951400731667</v>
      </c>
      <c r="C6" s="75">
        <v>208.45341534738378</v>
      </c>
      <c r="D6" s="75">
        <v>227.99442068663134</v>
      </c>
      <c r="E6" s="75">
        <v>279.21785461537746</v>
      </c>
      <c r="F6" s="112">
        <v>51.223433928746118</v>
      </c>
      <c r="G6" s="78">
        <v>22.466968171624924</v>
      </c>
      <c r="I6" s="10"/>
      <c r="J6" s="10"/>
      <c r="K6" s="10"/>
      <c r="L6" s="10"/>
      <c r="M6" s="1"/>
      <c r="N6" s="36"/>
      <c r="O6" s="24"/>
    </row>
    <row r="7" spans="1:15" s="110" customFormat="1" ht="12" customHeight="1" x14ac:dyDescent="0.25">
      <c r="A7" s="73" t="s">
        <v>52</v>
      </c>
      <c r="B7" s="111">
        <v>18.695994374468842</v>
      </c>
      <c r="C7" s="75">
        <v>20.68352569032</v>
      </c>
      <c r="D7" s="75">
        <v>23.50546777553842</v>
      </c>
      <c r="E7" s="75">
        <v>22.789621263320829</v>
      </c>
      <c r="F7" s="112">
        <v>-0.71584651221759188</v>
      </c>
      <c r="G7" s="78">
        <v>-3.0454467830780874</v>
      </c>
      <c r="I7" s="10"/>
      <c r="J7" s="10"/>
      <c r="K7" s="10"/>
      <c r="L7" s="10"/>
      <c r="M7" s="1"/>
      <c r="N7" s="36"/>
      <c r="O7" s="24"/>
    </row>
    <row r="8" spans="1:15" s="110" customFormat="1" ht="12" customHeight="1" x14ac:dyDescent="0.25">
      <c r="A8" s="73" t="s">
        <v>53</v>
      </c>
      <c r="B8" s="111">
        <v>47.43205264082961</v>
      </c>
      <c r="C8" s="75">
        <v>53.485023151169997</v>
      </c>
      <c r="D8" s="75">
        <v>58.977370429945921</v>
      </c>
      <c r="E8" s="75">
        <v>67.18140497389156</v>
      </c>
      <c r="F8" s="112">
        <v>8.2040345439456388</v>
      </c>
      <c r="G8" s="78">
        <v>13.910478687228856</v>
      </c>
      <c r="I8" s="10"/>
      <c r="J8" s="10"/>
      <c r="K8" s="10"/>
      <c r="L8" s="10"/>
      <c r="M8" s="1"/>
      <c r="N8" s="36"/>
      <c r="O8" s="24"/>
    </row>
    <row r="9" spans="1:15" s="110" customFormat="1" ht="12" customHeight="1" x14ac:dyDescent="0.25">
      <c r="A9" s="73" t="s">
        <v>54</v>
      </c>
      <c r="B9" s="111">
        <v>19.265380315219996</v>
      </c>
      <c r="C9" s="75">
        <v>20.482379913979997</v>
      </c>
      <c r="D9" s="75">
        <v>22.265945664509999</v>
      </c>
      <c r="E9" s="75">
        <v>27.918175633580006</v>
      </c>
      <c r="F9" s="112">
        <v>5.6522299690700066</v>
      </c>
      <c r="G9" s="78">
        <v>25.385088305857018</v>
      </c>
      <c r="I9" s="10"/>
      <c r="J9" s="10"/>
      <c r="K9" s="10"/>
      <c r="L9" s="10"/>
      <c r="M9" s="1"/>
      <c r="N9" s="36"/>
      <c r="O9" s="24"/>
    </row>
    <row r="10" spans="1:15" s="110" customFormat="1" ht="12" customHeight="1" x14ac:dyDescent="0.25">
      <c r="A10" s="73" t="s">
        <v>55</v>
      </c>
      <c r="B10" s="111">
        <v>74.412163966799994</v>
      </c>
      <c r="C10" s="75">
        <v>76.052833992139995</v>
      </c>
      <c r="D10" s="75">
        <v>80.212862831270002</v>
      </c>
      <c r="E10" s="75">
        <v>91.178359468329973</v>
      </c>
      <c r="F10" s="112">
        <v>10.965496637059971</v>
      </c>
      <c r="G10" s="78">
        <v>13.670496538848397</v>
      </c>
      <c r="I10" s="10"/>
      <c r="J10" s="10"/>
      <c r="K10" s="10"/>
      <c r="L10" s="10"/>
      <c r="M10" s="1"/>
      <c r="N10" s="36"/>
      <c r="O10" s="24"/>
    </row>
    <row r="11" spans="1:15" s="110" customFormat="1" ht="12" customHeight="1" x14ac:dyDescent="0.25">
      <c r="A11" s="73" t="s">
        <v>56</v>
      </c>
      <c r="B11" s="111">
        <v>11.434022974863412</v>
      </c>
      <c r="C11" s="75">
        <v>11.756869476521807</v>
      </c>
      <c r="D11" s="75">
        <v>12.568146325141958</v>
      </c>
      <c r="E11" s="75">
        <v>19.753772330415927</v>
      </c>
      <c r="F11" s="112">
        <v>7.1856260052739689</v>
      </c>
      <c r="G11" s="78">
        <v>57.173315932035877</v>
      </c>
      <c r="I11" s="10"/>
      <c r="J11" s="10"/>
      <c r="K11" s="10"/>
      <c r="L11" s="10"/>
      <c r="M11" s="1"/>
      <c r="N11" s="36"/>
      <c r="O11" s="24"/>
    </row>
    <row r="12" spans="1:15" s="110" customFormat="1" ht="12" customHeight="1" x14ac:dyDescent="0.25">
      <c r="A12" s="73" t="s">
        <v>57</v>
      </c>
      <c r="B12" s="111">
        <v>8.6328538521899993</v>
      </c>
      <c r="C12" s="75">
        <v>9.1878340489799992</v>
      </c>
      <c r="D12" s="75">
        <v>10.002384702859999</v>
      </c>
      <c r="E12" s="75">
        <v>10.792780739159999</v>
      </c>
      <c r="F12" s="112">
        <v>0.79039603630000066</v>
      </c>
      <c r="G12" s="78">
        <v>7.9020759526875706</v>
      </c>
      <c r="I12" s="10"/>
      <c r="J12" s="10"/>
      <c r="K12" s="10"/>
      <c r="L12" s="10"/>
      <c r="M12" s="1"/>
      <c r="N12" s="36"/>
      <c r="O12" s="24"/>
    </row>
    <row r="13" spans="1:15" s="110" customFormat="1" ht="12" customHeight="1" x14ac:dyDescent="0.25">
      <c r="A13" s="73" t="s">
        <v>58</v>
      </c>
      <c r="B13" s="111">
        <v>3.6274323580321042</v>
      </c>
      <c r="C13" s="75">
        <v>4.1080009273900089</v>
      </c>
      <c r="D13" s="75">
        <v>4.8218697179006798</v>
      </c>
      <c r="E13" s="75">
        <v>7.3335177403500058</v>
      </c>
      <c r="F13" s="112">
        <v>2.5116480224493261</v>
      </c>
      <c r="G13" s="78">
        <v>52.088674505764843</v>
      </c>
      <c r="I13" s="10"/>
      <c r="J13" s="10"/>
      <c r="K13" s="10"/>
      <c r="L13" s="10"/>
      <c r="M13" s="1"/>
      <c r="N13" s="36"/>
      <c r="O13" s="24"/>
    </row>
    <row r="14" spans="1:15" s="110" customFormat="1" ht="12" customHeight="1" thickBot="1" x14ac:dyDescent="0.3">
      <c r="A14" s="80" t="s">
        <v>29</v>
      </c>
      <c r="B14" s="113">
        <v>377.20941448972059</v>
      </c>
      <c r="C14" s="114">
        <v>404.20988254788529</v>
      </c>
      <c r="D14" s="114">
        <v>440.34846813379835</v>
      </c>
      <c r="E14" s="114">
        <v>526.16548676442574</v>
      </c>
      <c r="F14" s="115">
        <v>85.817018630627388</v>
      </c>
      <c r="G14" s="84">
        <v>19.488433556796704</v>
      </c>
      <c r="I14" s="10"/>
      <c r="J14" s="10"/>
      <c r="K14" s="10"/>
      <c r="L14" s="10"/>
      <c r="M14" s="1"/>
      <c r="N14" s="36"/>
      <c r="O14" s="24"/>
    </row>
    <row r="15" spans="1:15" s="110" customFormat="1" ht="6.6" customHeight="1" x14ac:dyDescent="0.2">
      <c r="A15" s="108"/>
      <c r="B15" s="108"/>
      <c r="C15" s="108"/>
      <c r="D15" s="108"/>
      <c r="E15" s="108"/>
      <c r="F15" s="108"/>
      <c r="G15" s="108"/>
    </row>
    <row r="16" spans="1:15" s="110" customFormat="1" ht="16.5" customHeight="1" thickBot="1" x14ac:dyDescent="0.25">
      <c r="A16" s="108"/>
      <c r="B16" s="108"/>
      <c r="C16" s="108"/>
      <c r="D16" s="108"/>
      <c r="E16" s="108"/>
      <c r="F16" s="108"/>
      <c r="G16" s="109" t="s">
        <v>30</v>
      </c>
    </row>
    <row r="17" spans="1:15" s="110" customFormat="1" ht="12.6" customHeight="1" x14ac:dyDescent="0.2">
      <c r="A17" s="376" t="s">
        <v>50</v>
      </c>
      <c r="B17" s="387">
        <v>2017</v>
      </c>
      <c r="C17" s="380">
        <v>2018</v>
      </c>
      <c r="D17" s="380">
        <v>2019</v>
      </c>
      <c r="E17" s="380">
        <v>2020</v>
      </c>
      <c r="F17" s="386" t="s">
        <v>17</v>
      </c>
      <c r="G17" s="374"/>
    </row>
    <row r="18" spans="1:15" s="110" customFormat="1" ht="12.6" customHeight="1" thickBot="1" x14ac:dyDescent="0.25">
      <c r="A18" s="377"/>
      <c r="B18" s="388"/>
      <c r="C18" s="381"/>
      <c r="D18" s="381"/>
      <c r="E18" s="381"/>
      <c r="F18" s="116" t="s">
        <v>31</v>
      </c>
      <c r="G18" s="55" t="s">
        <v>18</v>
      </c>
    </row>
    <row r="19" spans="1:15" s="110" customFormat="1" ht="12.6" customHeight="1" x14ac:dyDescent="0.25">
      <c r="A19" s="73" t="s">
        <v>51</v>
      </c>
      <c r="B19" s="117">
        <v>18257.163983345672</v>
      </c>
      <c r="C19" s="89">
        <v>19573.458219627017</v>
      </c>
      <c r="D19" s="89">
        <v>21319.966448904499</v>
      </c>
      <c r="E19" s="89">
        <v>26090.793577120643</v>
      </c>
      <c r="F19" s="90">
        <v>4770.827128216144</v>
      </c>
      <c r="G19" s="78">
        <v>22.377273152140841</v>
      </c>
      <c r="I19" s="10"/>
      <c r="J19" s="10"/>
      <c r="K19" s="10"/>
      <c r="L19" s="10"/>
      <c r="N19" s="36"/>
      <c r="O19" s="24"/>
    </row>
    <row r="20" spans="1:15" s="110" customFormat="1" ht="12.6" customHeight="1" x14ac:dyDescent="0.25">
      <c r="A20" s="73" t="s">
        <v>52</v>
      </c>
      <c r="B20" s="117">
        <v>1762.1015512614065</v>
      </c>
      <c r="C20" s="89">
        <v>1942.1515606227347</v>
      </c>
      <c r="D20" s="89">
        <v>2198.0177533777237</v>
      </c>
      <c r="E20" s="89">
        <v>2129.5174869856501</v>
      </c>
      <c r="F20" s="90">
        <v>-68.500266392073627</v>
      </c>
      <c r="G20" s="78">
        <v>-3.1164564656863347</v>
      </c>
      <c r="N20" s="36"/>
      <c r="O20" s="24"/>
    </row>
    <row r="21" spans="1:15" s="110" customFormat="1" ht="12.6" customHeight="1" x14ac:dyDescent="0.25">
      <c r="A21" s="73" t="s">
        <v>53</v>
      </c>
      <c r="B21" s="117">
        <v>4470.4813161505399</v>
      </c>
      <c r="C21" s="89">
        <v>5022.1622144237444</v>
      </c>
      <c r="D21" s="89">
        <v>5515.0277582419276</v>
      </c>
      <c r="E21" s="89">
        <v>6277.593429006376</v>
      </c>
      <c r="F21" s="90">
        <v>762.56567076444844</v>
      </c>
      <c r="G21" s="78">
        <v>13.827050455454781</v>
      </c>
      <c r="N21" s="36"/>
      <c r="O21" s="24"/>
    </row>
    <row r="22" spans="1:15" s="110" customFormat="1" ht="12" customHeight="1" x14ac:dyDescent="0.25">
      <c r="A22" s="73" t="s">
        <v>54</v>
      </c>
      <c r="B22" s="117">
        <v>1815.7663004781782</v>
      </c>
      <c r="C22" s="89">
        <v>1923.2642785761232</v>
      </c>
      <c r="D22" s="89">
        <v>2082.1089090287496</v>
      </c>
      <c r="E22" s="89">
        <v>2608.7420466320691</v>
      </c>
      <c r="F22" s="90">
        <v>526.63313760331948</v>
      </c>
      <c r="G22" s="78">
        <v>25.293256050135259</v>
      </c>
      <c r="N22" s="36"/>
      <c r="O22" s="24"/>
    </row>
    <row r="23" spans="1:15" s="110" customFormat="1" ht="12.6" customHeight="1" x14ac:dyDescent="0.25">
      <c r="A23" s="73" t="s">
        <v>55</v>
      </c>
      <c r="B23" s="117">
        <v>7013.3626985722512</v>
      </c>
      <c r="C23" s="89">
        <v>7141.2452808634889</v>
      </c>
      <c r="D23" s="89">
        <v>7500.7780417739432</v>
      </c>
      <c r="E23" s="89">
        <v>8519.9270614898796</v>
      </c>
      <c r="F23" s="90">
        <v>1019.1490197159364</v>
      </c>
      <c r="G23" s="78">
        <v>13.587244070415206</v>
      </c>
      <c r="N23" s="36"/>
      <c r="O23" s="24"/>
    </row>
    <row r="24" spans="1:15" s="110" customFormat="1" ht="12.6" customHeight="1" x14ac:dyDescent="0.25">
      <c r="A24" s="73" t="s">
        <v>56</v>
      </c>
      <c r="B24" s="117">
        <v>1077.6591615089096</v>
      </c>
      <c r="C24" s="89">
        <v>1103.9521377417234</v>
      </c>
      <c r="D24" s="89">
        <v>1175.2588382205993</v>
      </c>
      <c r="E24" s="89">
        <v>1845.8403992548085</v>
      </c>
      <c r="F24" s="90">
        <v>670.58156103420924</v>
      </c>
      <c r="G24" s="78">
        <v>57.058201923374028</v>
      </c>
      <c r="N24" s="36"/>
      <c r="O24" s="24"/>
    </row>
    <row r="25" spans="1:15" s="110" customFormat="1" ht="12.6" customHeight="1" x14ac:dyDescent="0.25">
      <c r="A25" s="73" t="s">
        <v>57</v>
      </c>
      <c r="B25" s="117">
        <v>813.64836018192159</v>
      </c>
      <c r="C25" s="89">
        <v>862.72362382204358</v>
      </c>
      <c r="D25" s="89">
        <v>935.33212625020576</v>
      </c>
      <c r="E25" s="89">
        <v>1008.5036101163386</v>
      </c>
      <c r="F25" s="90">
        <v>73.171483866132803</v>
      </c>
      <c r="G25" s="78">
        <v>7.8230482854770633</v>
      </c>
      <c r="N25" s="36"/>
      <c r="O25" s="24"/>
    </row>
    <row r="26" spans="1:15" s="110" customFormat="1" ht="12.6" customHeight="1" x14ac:dyDescent="0.25">
      <c r="A26" s="73" t="s">
        <v>58</v>
      </c>
      <c r="B26" s="117">
        <v>341.88629163864886</v>
      </c>
      <c r="C26" s="89">
        <v>385.73503045972774</v>
      </c>
      <c r="D26" s="89">
        <v>450.8974399330948</v>
      </c>
      <c r="E26" s="89">
        <v>685.26168507809541</v>
      </c>
      <c r="F26" s="90">
        <v>234.36424514500061</v>
      </c>
      <c r="G26" s="78">
        <v>51.977284497285268</v>
      </c>
      <c r="N26" s="36"/>
      <c r="O26" s="24"/>
    </row>
    <row r="27" spans="1:15" s="110" customFormat="1" ht="12.6" customHeight="1" thickBot="1" x14ac:dyDescent="0.3">
      <c r="A27" s="80" t="s">
        <v>29</v>
      </c>
      <c r="B27" s="118">
        <v>35552.069663137525</v>
      </c>
      <c r="C27" s="93">
        <v>37954.692346136602</v>
      </c>
      <c r="D27" s="93">
        <v>41177.387315730739</v>
      </c>
      <c r="E27" s="93">
        <v>49166.179295683862</v>
      </c>
      <c r="F27" s="94">
        <v>7988.7919799531228</v>
      </c>
      <c r="G27" s="84">
        <v>19.400920021220514</v>
      </c>
      <c r="N27" s="36"/>
      <c r="O27" s="24"/>
    </row>
    <row r="28" spans="1:15" s="110" customFormat="1" ht="6" customHeight="1" x14ac:dyDescent="0.2"/>
    <row r="29" spans="1:15" s="110" customFormat="1" ht="12.75" customHeight="1" thickBot="1" x14ac:dyDescent="0.25">
      <c r="A29" s="108"/>
      <c r="B29" s="108"/>
      <c r="C29" s="108"/>
      <c r="D29" s="108"/>
      <c r="E29" s="108"/>
      <c r="F29" s="108"/>
      <c r="G29" s="109" t="s">
        <v>32</v>
      </c>
    </row>
    <row r="30" spans="1:15" s="110" customFormat="1" ht="12.6" customHeight="1" x14ac:dyDescent="0.2">
      <c r="A30" s="376" t="s">
        <v>50</v>
      </c>
      <c r="B30" s="378">
        <v>2017</v>
      </c>
      <c r="C30" s="380">
        <v>2018</v>
      </c>
      <c r="D30" s="380">
        <v>2019</v>
      </c>
      <c r="E30" s="382">
        <v>2020</v>
      </c>
      <c r="F30" s="119"/>
      <c r="G30" s="119"/>
    </row>
    <row r="31" spans="1:15" s="110" customFormat="1" ht="12.6" customHeight="1" thickBot="1" x14ac:dyDescent="0.25">
      <c r="A31" s="377"/>
      <c r="B31" s="379"/>
      <c r="C31" s="381"/>
      <c r="D31" s="381"/>
      <c r="E31" s="383"/>
      <c r="F31" s="119"/>
      <c r="G31" s="119"/>
    </row>
    <row r="32" spans="1:15" s="110" customFormat="1" ht="12.6" customHeight="1" x14ac:dyDescent="0.2">
      <c r="A32" s="73" t="s">
        <v>51</v>
      </c>
      <c r="B32" s="120">
        <v>51.353308418710078</v>
      </c>
      <c r="C32" s="121">
        <v>51.570588535199668</v>
      </c>
      <c r="D32" s="121">
        <v>51.775908669076152</v>
      </c>
      <c r="E32" s="122">
        <v>53.066546863874521</v>
      </c>
      <c r="F32" s="119"/>
      <c r="G32" s="119"/>
      <c r="I32" s="10"/>
      <c r="J32" s="10"/>
      <c r="K32" s="10"/>
      <c r="L32" s="10"/>
    </row>
    <row r="33" spans="1:7" s="110" customFormat="1" ht="12.6" customHeight="1" x14ac:dyDescent="0.2">
      <c r="A33" s="73" t="s">
        <v>52</v>
      </c>
      <c r="B33" s="120">
        <v>4.9563965416293527</v>
      </c>
      <c r="C33" s="121">
        <v>5.1170262240853788</v>
      </c>
      <c r="D33" s="121">
        <v>5.3379242750985041</v>
      </c>
      <c r="E33" s="122">
        <v>4.3312649416559266</v>
      </c>
      <c r="F33" s="119"/>
      <c r="G33" s="119"/>
    </row>
    <row r="34" spans="1:7" s="110" customFormat="1" ht="12.6" customHeight="1" x14ac:dyDescent="0.2">
      <c r="A34" s="73" t="s">
        <v>53</v>
      </c>
      <c r="B34" s="120">
        <v>12.574461510987073</v>
      </c>
      <c r="C34" s="121">
        <v>13.231992947335675</v>
      </c>
      <c r="D34" s="121">
        <v>13.393340660384871</v>
      </c>
      <c r="E34" s="122">
        <v>12.76811320085119</v>
      </c>
      <c r="F34" s="119"/>
      <c r="G34" s="119"/>
    </row>
    <row r="35" spans="1:7" s="110" customFormat="1" ht="12.6" customHeight="1" x14ac:dyDescent="0.2">
      <c r="A35" s="73" t="s">
        <v>54</v>
      </c>
      <c r="B35" s="120">
        <v>5.1073434477455235</v>
      </c>
      <c r="C35" s="121">
        <v>5.0672635178714422</v>
      </c>
      <c r="D35" s="121">
        <v>5.0564376342384758</v>
      </c>
      <c r="E35" s="122">
        <v>5.3059686231528715</v>
      </c>
      <c r="F35" s="119"/>
      <c r="G35" s="119"/>
    </row>
    <row r="36" spans="1:7" s="110" customFormat="1" ht="12.6" customHeight="1" x14ac:dyDescent="0.2">
      <c r="A36" s="73" t="s">
        <v>55</v>
      </c>
      <c r="B36" s="120">
        <v>19.727016640733343</v>
      </c>
      <c r="C36" s="121">
        <v>18.815184208943801</v>
      </c>
      <c r="D36" s="121">
        <v>18.215769699668311</v>
      </c>
      <c r="E36" s="122">
        <v>17.328836984162031</v>
      </c>
      <c r="F36" s="119"/>
      <c r="G36" s="119"/>
    </row>
    <row r="37" spans="1:7" s="110" customFormat="1" ht="12.6" customHeight="1" x14ac:dyDescent="0.2">
      <c r="A37" s="73" t="s">
        <v>56</v>
      </c>
      <c r="B37" s="120">
        <v>3.0312135741179924</v>
      </c>
      <c r="C37" s="121">
        <v>2.9086051539398006</v>
      </c>
      <c r="D37" s="121">
        <v>2.8541364929474837</v>
      </c>
      <c r="E37" s="122">
        <v>3.7542888743784268</v>
      </c>
      <c r="F37" s="119"/>
      <c r="G37" s="119"/>
    </row>
    <row r="38" spans="1:7" s="110" customFormat="1" ht="12.6" customHeight="1" x14ac:dyDescent="0.2">
      <c r="A38" s="73" t="s">
        <v>57</v>
      </c>
      <c r="B38" s="120">
        <v>2.288610390031836</v>
      </c>
      <c r="C38" s="121">
        <v>2.2730354812370401</v>
      </c>
      <c r="D38" s="121">
        <v>2.2714703074249845</v>
      </c>
      <c r="E38" s="122">
        <v>2.0512141162143789</v>
      </c>
      <c r="F38" s="119"/>
      <c r="G38" s="119"/>
    </row>
    <row r="39" spans="1:7" s="110" customFormat="1" ht="12.6" customHeight="1" x14ac:dyDescent="0.2">
      <c r="A39" s="73" t="s">
        <v>58</v>
      </c>
      <c r="B39" s="120">
        <v>0.96164947604481277</v>
      </c>
      <c r="C39" s="121">
        <v>1.0163039313872659</v>
      </c>
      <c r="D39" s="121">
        <v>1.0950122611612154</v>
      </c>
      <c r="E39" s="122">
        <v>1.3937663957106636</v>
      </c>
      <c r="F39" s="119"/>
      <c r="G39" s="119"/>
    </row>
    <row r="40" spans="1:7" s="110" customFormat="1" ht="12.6" customHeight="1" thickBot="1" x14ac:dyDescent="0.25">
      <c r="A40" s="80" t="s">
        <v>29</v>
      </c>
      <c r="B40" s="81">
        <v>100.00000000000003</v>
      </c>
      <c r="C40" s="82">
        <v>100.00000000000007</v>
      </c>
      <c r="D40" s="82">
        <v>99.999999999999986</v>
      </c>
      <c r="E40" s="102">
        <v>100</v>
      </c>
      <c r="F40" s="119"/>
      <c r="G40" s="119"/>
    </row>
    <row r="41" spans="1:7" s="110" customFormat="1" ht="7.5" customHeight="1" x14ac:dyDescent="0.2">
      <c r="A41" s="108"/>
      <c r="B41" s="108"/>
      <c r="C41" s="108"/>
      <c r="D41" s="108"/>
      <c r="E41" s="108"/>
      <c r="F41" s="123"/>
      <c r="G41" s="123"/>
    </row>
    <row r="42" spans="1:7" s="110" customFormat="1" ht="12.6" customHeight="1" x14ac:dyDescent="0.2">
      <c r="A42" s="124" t="s">
        <v>59</v>
      </c>
      <c r="F42" s="119"/>
      <c r="G42" s="119"/>
    </row>
    <row r="43" spans="1:7" s="110" customFormat="1" ht="12.75" customHeight="1" x14ac:dyDescent="0.25">
      <c r="A43" s="24"/>
      <c r="B43" s="24"/>
      <c r="C43" s="24"/>
      <c r="D43" s="24"/>
      <c r="E43" s="24"/>
      <c r="F43" s="24"/>
      <c r="G43" s="24"/>
    </row>
    <row r="44" spans="1:7" s="110" customFormat="1" x14ac:dyDescent="0.25">
      <c r="A44" s="22" t="s">
        <v>13</v>
      </c>
      <c r="B44" s="24"/>
      <c r="C44" s="24"/>
      <c r="D44" s="24"/>
      <c r="E44" s="24"/>
      <c r="F44" s="24"/>
      <c r="G44" s="24"/>
    </row>
    <row r="45" spans="1:7" ht="13.9" customHeight="1" x14ac:dyDescent="0.25"/>
  </sheetData>
  <mergeCells count="18">
    <mergeCell ref="A30:A31"/>
    <mergeCell ref="B30:B31"/>
    <mergeCell ref="C30:C31"/>
    <mergeCell ref="D30:D31"/>
    <mergeCell ref="E30:E31"/>
    <mergeCell ref="F17:G17"/>
    <mergeCell ref="A1:I1"/>
    <mergeCell ref="A4:A5"/>
    <mergeCell ref="B4:B5"/>
    <mergeCell ref="C4:C5"/>
    <mergeCell ref="D4:D5"/>
    <mergeCell ref="E4:E5"/>
    <mergeCell ref="F4:G4"/>
    <mergeCell ref="A17:A18"/>
    <mergeCell ref="B17:B18"/>
    <mergeCell ref="C17:C18"/>
    <mergeCell ref="D17:D18"/>
    <mergeCell ref="E17:E18"/>
  </mergeCells>
  <hyperlinks>
    <hyperlink ref="A2" location="OBSAH!A1" tooltip="obsah" display="zpět na obsah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zoomScaleNormal="100" workbookViewId="0">
      <selection activeCell="O35" sqref="O35"/>
    </sheetView>
  </sheetViews>
  <sheetFormatPr defaultColWidth="8.85546875" defaultRowHeight="15" x14ac:dyDescent="0.25"/>
  <cols>
    <col min="1" max="1" width="29.42578125" style="131" customWidth="1"/>
    <col min="2" max="2" width="6.42578125" style="169" customWidth="1"/>
    <col min="3" max="3" width="5.7109375" style="169" customWidth="1"/>
    <col min="4" max="4" width="5.7109375" style="131" customWidth="1"/>
    <col min="5" max="5" width="6.42578125" style="131" customWidth="1"/>
    <col min="6" max="6" width="5.7109375" style="169" customWidth="1"/>
    <col min="7" max="7" width="6.42578125" style="131" customWidth="1"/>
    <col min="8" max="8" width="5.7109375" style="131" customWidth="1"/>
    <col min="9" max="9" width="6.42578125" style="131" customWidth="1"/>
    <col min="10" max="10" width="5.7109375" style="131" customWidth="1"/>
    <col min="11" max="11" width="7.140625" style="131" customWidth="1"/>
    <col min="12" max="12" width="3.28515625" style="131" customWidth="1"/>
    <col min="13" max="13" width="8.85546875" style="131"/>
    <col min="14" max="14" width="10.140625" style="131" bestFit="1" customWidth="1"/>
    <col min="15" max="15" width="11.85546875" style="131" bestFit="1" customWidth="1"/>
    <col min="16" max="18" width="8.85546875" style="131"/>
    <col min="19" max="21" width="11.85546875" style="131" bestFit="1" customWidth="1"/>
    <col min="22" max="16384" width="8.85546875" style="131"/>
  </cols>
  <sheetData>
    <row r="1" spans="1:25" s="1" customFormat="1" ht="14.25" x14ac:dyDescent="0.2">
      <c r="A1" s="357" t="s">
        <v>60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125"/>
      <c r="M1" s="125"/>
    </row>
    <row r="2" spans="1:25" s="1" customFormat="1" ht="14.25" x14ac:dyDescent="0.2">
      <c r="A2" s="2" t="s">
        <v>1</v>
      </c>
      <c r="B2" s="2"/>
      <c r="C2" s="2"/>
    </row>
    <row r="3" spans="1:25" ht="15.75" customHeight="1" thickBot="1" x14ac:dyDescent="0.3">
      <c r="A3" s="126"/>
      <c r="B3" s="127"/>
      <c r="C3" s="127"/>
      <c r="D3" s="128"/>
      <c r="E3" s="128"/>
      <c r="F3" s="128"/>
      <c r="G3" s="128"/>
      <c r="H3" s="128"/>
      <c r="I3" s="128"/>
      <c r="J3" s="128"/>
      <c r="K3" s="129" t="s">
        <v>61</v>
      </c>
      <c r="L3" s="130"/>
    </row>
    <row r="4" spans="1:25" s="133" customFormat="1" ht="15" customHeight="1" x14ac:dyDescent="0.2">
      <c r="A4" s="389" t="s">
        <v>62</v>
      </c>
      <c r="B4" s="392" t="s">
        <v>63</v>
      </c>
      <c r="C4" s="395" t="s">
        <v>64</v>
      </c>
      <c r="D4" s="395"/>
      <c r="E4" s="396"/>
      <c r="F4" s="397" t="s">
        <v>65</v>
      </c>
      <c r="G4" s="395" t="s">
        <v>64</v>
      </c>
      <c r="H4" s="395"/>
      <c r="I4" s="396"/>
      <c r="J4" s="400" t="s">
        <v>66</v>
      </c>
      <c r="K4" s="403" t="s">
        <v>29</v>
      </c>
      <c r="L4" s="132"/>
    </row>
    <row r="5" spans="1:25" s="133" customFormat="1" ht="24" customHeight="1" x14ac:dyDescent="0.2">
      <c r="A5" s="390"/>
      <c r="B5" s="393"/>
      <c r="C5" s="406" t="s">
        <v>67</v>
      </c>
      <c r="D5" s="406" t="s">
        <v>68</v>
      </c>
      <c r="E5" s="408" t="s">
        <v>69</v>
      </c>
      <c r="F5" s="398"/>
      <c r="G5" s="410" t="s">
        <v>70</v>
      </c>
      <c r="H5" s="406" t="s">
        <v>71</v>
      </c>
      <c r="I5" s="408" t="s">
        <v>72</v>
      </c>
      <c r="J5" s="401"/>
      <c r="K5" s="404"/>
      <c r="L5" s="132"/>
    </row>
    <row r="6" spans="1:25" ht="42.75" customHeight="1" thickBot="1" x14ac:dyDescent="0.3">
      <c r="A6" s="391"/>
      <c r="B6" s="394"/>
      <c r="C6" s="407"/>
      <c r="D6" s="407"/>
      <c r="E6" s="409"/>
      <c r="F6" s="399"/>
      <c r="G6" s="411"/>
      <c r="H6" s="407"/>
      <c r="I6" s="409"/>
      <c r="J6" s="402"/>
      <c r="K6" s="405"/>
      <c r="L6" s="124"/>
    </row>
    <row r="7" spans="1:25" ht="15" customHeight="1" x14ac:dyDescent="0.25">
      <c r="A7" s="134" t="s">
        <v>73</v>
      </c>
      <c r="B7" s="135">
        <v>259577.93058601001</v>
      </c>
      <c r="C7" s="136">
        <v>17570.575467520001</v>
      </c>
      <c r="D7" s="136">
        <v>5659.4548054899997</v>
      </c>
      <c r="E7" s="137">
        <v>236347.90031299999</v>
      </c>
      <c r="F7" s="138">
        <v>31.333649648933307</v>
      </c>
      <c r="G7" s="139" t="s">
        <v>6</v>
      </c>
      <c r="H7" s="136">
        <v>31.333649648933307</v>
      </c>
      <c r="I7" s="140" t="s">
        <v>6</v>
      </c>
      <c r="J7" s="141">
        <v>19608.590379718516</v>
      </c>
      <c r="K7" s="142">
        <v>279217.8546153775</v>
      </c>
      <c r="L7" s="124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</row>
    <row r="8" spans="1:25" ht="15" customHeight="1" x14ac:dyDescent="0.25">
      <c r="A8" s="144" t="s">
        <v>74</v>
      </c>
      <c r="B8" s="145">
        <v>148810.54182141001</v>
      </c>
      <c r="C8" s="146">
        <v>17208.002871820001</v>
      </c>
      <c r="D8" s="146">
        <v>5099.9948115899997</v>
      </c>
      <c r="E8" s="147">
        <v>126502.544138</v>
      </c>
      <c r="F8" s="148">
        <v>31.333649648933307</v>
      </c>
      <c r="G8" s="149" t="s">
        <v>6</v>
      </c>
      <c r="H8" s="150">
        <v>31.333649648933307</v>
      </c>
      <c r="I8" s="151" t="s">
        <v>6</v>
      </c>
      <c r="J8" s="152">
        <v>996.08787395556089</v>
      </c>
      <c r="K8" s="153">
        <v>149837.96334501449</v>
      </c>
      <c r="L8" s="124"/>
      <c r="M8" s="143"/>
      <c r="X8" s="143"/>
      <c r="Y8" s="143"/>
    </row>
    <row r="9" spans="1:25" ht="15" customHeight="1" x14ac:dyDescent="0.25">
      <c r="A9" s="144" t="s">
        <v>75</v>
      </c>
      <c r="B9" s="145">
        <v>7280.3475449999996</v>
      </c>
      <c r="C9" s="146" t="s">
        <v>6</v>
      </c>
      <c r="D9" s="146" t="s">
        <v>6</v>
      </c>
      <c r="E9" s="147">
        <v>7280.3475449999996</v>
      </c>
      <c r="F9" s="148" t="s">
        <v>6</v>
      </c>
      <c r="G9" s="154" t="s">
        <v>6</v>
      </c>
      <c r="H9" s="155" t="s">
        <v>6</v>
      </c>
      <c r="I9" s="156" t="s">
        <v>6</v>
      </c>
      <c r="J9" s="152" t="s">
        <v>6</v>
      </c>
      <c r="K9" s="153">
        <v>7280.3475449999996</v>
      </c>
      <c r="L9" s="124"/>
      <c r="M9" s="143"/>
      <c r="X9" s="143"/>
      <c r="Y9" s="143"/>
    </row>
    <row r="10" spans="1:25" ht="15" customHeight="1" x14ac:dyDescent="0.25">
      <c r="A10" s="144" t="s">
        <v>76</v>
      </c>
      <c r="B10" s="145">
        <v>103118.1494576</v>
      </c>
      <c r="C10" s="146">
        <v>362.57259569999997</v>
      </c>
      <c r="D10" s="146">
        <v>559.45999390000009</v>
      </c>
      <c r="E10" s="147">
        <v>102196.116868</v>
      </c>
      <c r="F10" s="148" t="s">
        <v>6</v>
      </c>
      <c r="G10" s="149" t="s">
        <v>6</v>
      </c>
      <c r="H10" s="155" t="s">
        <v>6</v>
      </c>
      <c r="I10" s="156" t="s">
        <v>6</v>
      </c>
      <c r="J10" s="152">
        <v>18612.502505762957</v>
      </c>
      <c r="K10" s="153">
        <v>121730.65196336295</v>
      </c>
      <c r="L10" s="124"/>
      <c r="M10" s="143"/>
      <c r="X10" s="143"/>
      <c r="Y10" s="143"/>
    </row>
    <row r="11" spans="1:25" ht="15" customHeight="1" x14ac:dyDescent="0.25">
      <c r="A11" s="144" t="s">
        <v>77</v>
      </c>
      <c r="B11" s="145">
        <v>368.89176199999997</v>
      </c>
      <c r="C11" s="146" t="s">
        <v>6</v>
      </c>
      <c r="D11" s="146" t="s">
        <v>6</v>
      </c>
      <c r="E11" s="147">
        <v>368.89176199999997</v>
      </c>
      <c r="F11" s="148" t="s">
        <v>6</v>
      </c>
      <c r="G11" s="154" t="s">
        <v>6</v>
      </c>
      <c r="H11" s="155" t="s">
        <v>6</v>
      </c>
      <c r="I11" s="156" t="s">
        <v>6</v>
      </c>
      <c r="J11" s="152" t="s">
        <v>6</v>
      </c>
      <c r="K11" s="153">
        <v>368.89176199999997</v>
      </c>
      <c r="L11" s="124"/>
      <c r="M11" s="143"/>
      <c r="X11" s="143"/>
      <c r="Y11" s="143"/>
    </row>
    <row r="12" spans="1:25" ht="15" customHeight="1" x14ac:dyDescent="0.25">
      <c r="A12" s="134" t="s">
        <v>78</v>
      </c>
      <c r="B12" s="157">
        <v>17779.08576681</v>
      </c>
      <c r="C12" s="158">
        <v>684.07957768999995</v>
      </c>
      <c r="D12" s="158">
        <v>104.72528412</v>
      </c>
      <c r="E12" s="159">
        <v>16990.280905</v>
      </c>
      <c r="F12" s="138" t="s">
        <v>6</v>
      </c>
      <c r="G12" s="160" t="s">
        <v>6</v>
      </c>
      <c r="H12" s="158" t="s">
        <v>6</v>
      </c>
      <c r="I12" s="161" t="s">
        <v>6</v>
      </c>
      <c r="J12" s="162">
        <v>5010.5354965108245</v>
      </c>
      <c r="K12" s="142">
        <v>22789.621263320823</v>
      </c>
      <c r="L12" s="124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</row>
    <row r="13" spans="1:25" ht="15" customHeight="1" x14ac:dyDescent="0.25">
      <c r="A13" s="144" t="s">
        <v>79</v>
      </c>
      <c r="B13" s="145">
        <v>7853.0106558100006</v>
      </c>
      <c r="C13" s="146">
        <v>684.07957768999995</v>
      </c>
      <c r="D13" s="146">
        <v>104.72528412</v>
      </c>
      <c r="E13" s="147">
        <v>7064.2057940000004</v>
      </c>
      <c r="F13" s="148" t="s">
        <v>6</v>
      </c>
      <c r="G13" s="154" t="s">
        <v>6</v>
      </c>
      <c r="H13" s="155" t="s">
        <v>6</v>
      </c>
      <c r="I13" s="156" t="s">
        <v>6</v>
      </c>
      <c r="J13" s="152">
        <v>3264.0380009218347</v>
      </c>
      <c r="K13" s="153">
        <v>11117.048656731835</v>
      </c>
      <c r="L13" s="163"/>
      <c r="M13" s="143"/>
      <c r="X13" s="143"/>
      <c r="Y13" s="143"/>
    </row>
    <row r="14" spans="1:25" ht="15" customHeight="1" x14ac:dyDescent="0.25">
      <c r="A14" s="144" t="s">
        <v>80</v>
      </c>
      <c r="B14" s="145">
        <v>9926.0751110000001</v>
      </c>
      <c r="C14" s="146" t="s">
        <v>6</v>
      </c>
      <c r="D14" s="146" t="s">
        <v>6</v>
      </c>
      <c r="E14" s="147">
        <v>9926.0751110000001</v>
      </c>
      <c r="F14" s="148" t="s">
        <v>6</v>
      </c>
      <c r="G14" s="154" t="s">
        <v>6</v>
      </c>
      <c r="H14" s="155" t="s">
        <v>6</v>
      </c>
      <c r="I14" s="156" t="s">
        <v>6</v>
      </c>
      <c r="J14" s="152">
        <v>1746.49749558899</v>
      </c>
      <c r="K14" s="153">
        <v>11672.57260658899</v>
      </c>
      <c r="L14" s="124"/>
      <c r="M14" s="143"/>
      <c r="X14" s="143"/>
      <c r="Y14" s="143"/>
    </row>
    <row r="15" spans="1:25" s="169" customFormat="1" ht="15" customHeight="1" x14ac:dyDescent="0.25">
      <c r="A15" s="134" t="s">
        <v>81</v>
      </c>
      <c r="B15" s="157">
        <v>67072.530847479997</v>
      </c>
      <c r="C15" s="158">
        <v>47715.692579499999</v>
      </c>
      <c r="D15" s="158">
        <v>123.80634001999999</v>
      </c>
      <c r="E15" s="159">
        <v>19233.031927959997</v>
      </c>
      <c r="F15" s="138" t="s">
        <v>6</v>
      </c>
      <c r="G15" s="164" t="s">
        <v>6</v>
      </c>
      <c r="H15" s="165" t="s">
        <v>6</v>
      </c>
      <c r="I15" s="166" t="s">
        <v>6</v>
      </c>
      <c r="J15" s="162">
        <v>108.874126411559</v>
      </c>
      <c r="K15" s="142">
        <v>67181.404973891549</v>
      </c>
      <c r="L15" s="167"/>
      <c r="M15" s="143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43"/>
      <c r="Y15" s="143"/>
    </row>
    <row r="16" spans="1:25" ht="15" customHeight="1" x14ac:dyDescent="0.25">
      <c r="A16" s="144" t="s">
        <v>82</v>
      </c>
      <c r="B16" s="145">
        <v>55298.328100479994</v>
      </c>
      <c r="C16" s="146">
        <v>39261.692579499999</v>
      </c>
      <c r="D16" s="146">
        <v>123.80634001999999</v>
      </c>
      <c r="E16" s="147">
        <v>15912.82918096</v>
      </c>
      <c r="F16" s="148" t="s">
        <v>6</v>
      </c>
      <c r="G16" s="154" t="s">
        <v>6</v>
      </c>
      <c r="H16" s="155" t="s">
        <v>6</v>
      </c>
      <c r="I16" s="156" t="s">
        <v>6</v>
      </c>
      <c r="J16" s="152">
        <v>108.874126411559</v>
      </c>
      <c r="K16" s="153">
        <v>55407.202226891553</v>
      </c>
      <c r="L16" s="124"/>
      <c r="M16" s="143"/>
      <c r="X16" s="143"/>
      <c r="Y16" s="143"/>
    </row>
    <row r="17" spans="1:25" ht="15" customHeight="1" x14ac:dyDescent="0.25">
      <c r="A17" s="144" t="s">
        <v>83</v>
      </c>
      <c r="B17" s="145">
        <v>2760.1270509999999</v>
      </c>
      <c r="C17" s="146">
        <v>2721</v>
      </c>
      <c r="D17" s="146" t="s">
        <v>6</v>
      </c>
      <c r="E17" s="147">
        <v>39.127051000000002</v>
      </c>
      <c r="F17" s="148" t="s">
        <v>6</v>
      </c>
      <c r="G17" s="154" t="s">
        <v>6</v>
      </c>
      <c r="H17" s="155" t="s">
        <v>6</v>
      </c>
      <c r="I17" s="156" t="s">
        <v>6</v>
      </c>
      <c r="J17" s="152" t="s">
        <v>6</v>
      </c>
      <c r="K17" s="153">
        <v>2760.1270509999999</v>
      </c>
      <c r="L17" s="124"/>
      <c r="M17" s="143"/>
      <c r="X17" s="143"/>
      <c r="Y17" s="143"/>
    </row>
    <row r="18" spans="1:25" ht="15" customHeight="1" x14ac:dyDescent="0.25">
      <c r="A18" s="144" t="s">
        <v>84</v>
      </c>
      <c r="B18" s="170">
        <v>0.122226</v>
      </c>
      <c r="C18" s="155" t="s">
        <v>6</v>
      </c>
      <c r="D18" s="150" t="s">
        <v>6</v>
      </c>
      <c r="E18" s="171">
        <v>0.122226</v>
      </c>
      <c r="F18" s="172" t="s">
        <v>6</v>
      </c>
      <c r="G18" s="154" t="s">
        <v>6</v>
      </c>
      <c r="H18" s="155" t="s">
        <v>6</v>
      </c>
      <c r="I18" s="156" t="s">
        <v>6</v>
      </c>
      <c r="J18" s="152" t="s">
        <v>6</v>
      </c>
      <c r="K18" s="173">
        <v>0.122226</v>
      </c>
      <c r="L18" s="124"/>
      <c r="M18" s="143"/>
      <c r="X18" s="143"/>
      <c r="Y18" s="143"/>
    </row>
    <row r="19" spans="1:25" ht="15" customHeight="1" x14ac:dyDescent="0.25">
      <c r="A19" s="144" t="s">
        <v>85</v>
      </c>
      <c r="B19" s="145">
        <v>9013.9534700000004</v>
      </c>
      <c r="C19" s="146">
        <v>5733</v>
      </c>
      <c r="D19" s="146" t="s">
        <v>6</v>
      </c>
      <c r="E19" s="147">
        <v>3280.9534699999999</v>
      </c>
      <c r="F19" s="148" t="s">
        <v>6</v>
      </c>
      <c r="G19" s="154" t="s">
        <v>6</v>
      </c>
      <c r="H19" s="155" t="s">
        <v>6</v>
      </c>
      <c r="I19" s="156" t="s">
        <v>6</v>
      </c>
      <c r="J19" s="152" t="s">
        <v>6</v>
      </c>
      <c r="K19" s="153">
        <v>9013.9534700000004</v>
      </c>
      <c r="L19" s="124"/>
      <c r="M19" s="143"/>
      <c r="X19" s="143"/>
      <c r="Y19" s="143"/>
    </row>
    <row r="20" spans="1:25" ht="15" customHeight="1" x14ac:dyDescent="0.25">
      <c r="A20" s="134" t="s">
        <v>86</v>
      </c>
      <c r="B20" s="157">
        <v>27917.975562580003</v>
      </c>
      <c r="C20" s="158">
        <v>426.32916577999998</v>
      </c>
      <c r="D20" s="158">
        <v>6073.1247175899998</v>
      </c>
      <c r="E20" s="159">
        <v>21418.521679210004</v>
      </c>
      <c r="F20" s="138" t="s">
        <v>6</v>
      </c>
      <c r="G20" s="174" t="s">
        <v>6</v>
      </c>
      <c r="H20" s="175" t="s">
        <v>6</v>
      </c>
      <c r="I20" s="176" t="s">
        <v>6</v>
      </c>
      <c r="J20" s="162" t="s">
        <v>6</v>
      </c>
      <c r="K20" s="142">
        <v>27917.975562580003</v>
      </c>
      <c r="L20" s="124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</row>
    <row r="21" spans="1:25" ht="15" customHeight="1" x14ac:dyDescent="0.25">
      <c r="A21" s="144" t="s">
        <v>87</v>
      </c>
      <c r="B21" s="145">
        <v>11896.640883000005</v>
      </c>
      <c r="C21" s="146" t="s">
        <v>6</v>
      </c>
      <c r="D21" s="146" t="s">
        <v>6</v>
      </c>
      <c r="E21" s="147">
        <v>11896.640883000005</v>
      </c>
      <c r="F21" s="148" t="s">
        <v>6</v>
      </c>
      <c r="G21" s="154" t="s">
        <v>6</v>
      </c>
      <c r="H21" s="155" t="s">
        <v>6</v>
      </c>
      <c r="I21" s="156" t="s">
        <v>6</v>
      </c>
      <c r="J21" s="152" t="s">
        <v>6</v>
      </c>
      <c r="K21" s="153">
        <v>11896.640883000005</v>
      </c>
      <c r="L21" s="124"/>
      <c r="M21" s="143"/>
      <c r="X21" s="143"/>
      <c r="Y21" s="143"/>
    </row>
    <row r="22" spans="1:25" ht="15" customHeight="1" x14ac:dyDescent="0.25">
      <c r="A22" s="144" t="s">
        <v>88</v>
      </c>
      <c r="B22" s="145">
        <v>2223.5126989999999</v>
      </c>
      <c r="C22" s="146" t="s">
        <v>6</v>
      </c>
      <c r="D22" s="146" t="s">
        <v>6</v>
      </c>
      <c r="E22" s="147">
        <v>2223.5126989999999</v>
      </c>
      <c r="F22" s="148" t="s">
        <v>6</v>
      </c>
      <c r="G22" s="154" t="s">
        <v>6</v>
      </c>
      <c r="H22" s="155" t="s">
        <v>6</v>
      </c>
      <c r="I22" s="156" t="s">
        <v>6</v>
      </c>
      <c r="J22" s="152" t="s">
        <v>6</v>
      </c>
      <c r="K22" s="153">
        <v>2223.5126989999999</v>
      </c>
      <c r="L22" s="124"/>
      <c r="M22" s="143"/>
      <c r="X22" s="143"/>
      <c r="Y22" s="143"/>
    </row>
    <row r="23" spans="1:25" ht="15" customHeight="1" x14ac:dyDescent="0.25">
      <c r="A23" s="144" t="s">
        <v>89</v>
      </c>
      <c r="B23" s="145">
        <v>13797.82198058</v>
      </c>
      <c r="C23" s="146">
        <v>426.32916577999998</v>
      </c>
      <c r="D23" s="146">
        <v>6073.1247175899998</v>
      </c>
      <c r="E23" s="147">
        <v>7298.3680972099992</v>
      </c>
      <c r="F23" s="148" t="s">
        <v>6</v>
      </c>
      <c r="G23" s="154" t="s">
        <v>6</v>
      </c>
      <c r="H23" s="155" t="s">
        <v>6</v>
      </c>
      <c r="I23" s="156" t="s">
        <v>6</v>
      </c>
      <c r="J23" s="152" t="s">
        <v>6</v>
      </c>
      <c r="K23" s="153">
        <v>13797.82198058</v>
      </c>
      <c r="L23" s="124"/>
      <c r="M23" s="143"/>
      <c r="X23" s="143"/>
      <c r="Y23" s="143"/>
    </row>
    <row r="24" spans="1:25" s="179" customFormat="1" x14ac:dyDescent="0.25">
      <c r="A24" s="134" t="s">
        <v>90</v>
      </c>
      <c r="B24" s="157">
        <v>55265.359468329996</v>
      </c>
      <c r="C24" s="158">
        <v>7781.1897000000008</v>
      </c>
      <c r="D24" s="158">
        <v>1.1917807</v>
      </c>
      <c r="E24" s="159">
        <v>47482.977987629994</v>
      </c>
      <c r="F24" s="138" t="s">
        <v>6</v>
      </c>
      <c r="G24" s="160" t="s">
        <v>6</v>
      </c>
      <c r="H24" s="158" t="s">
        <v>6</v>
      </c>
      <c r="I24" s="161" t="s">
        <v>6</v>
      </c>
      <c r="J24" s="162">
        <v>35913</v>
      </c>
      <c r="K24" s="142">
        <v>91178.359468329989</v>
      </c>
      <c r="L24" s="177"/>
      <c r="M24" s="143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43"/>
      <c r="Y24" s="143"/>
    </row>
    <row r="25" spans="1:25" ht="16.5" customHeight="1" x14ac:dyDescent="0.25">
      <c r="A25" s="144" t="s">
        <v>91</v>
      </c>
      <c r="B25" s="145">
        <v>50960.159510699996</v>
      </c>
      <c r="C25" s="146">
        <v>7781.1897000000008</v>
      </c>
      <c r="D25" s="146" t="s">
        <v>6</v>
      </c>
      <c r="E25" s="147">
        <v>43178.969810699993</v>
      </c>
      <c r="F25" s="148" t="s">
        <v>6</v>
      </c>
      <c r="G25" s="154" t="s">
        <v>6</v>
      </c>
      <c r="H25" s="155" t="s">
        <v>6</v>
      </c>
      <c r="I25" s="156" t="s">
        <v>6</v>
      </c>
      <c r="J25" s="152">
        <v>29195</v>
      </c>
      <c r="K25" s="153">
        <v>80155.159510700003</v>
      </c>
      <c r="L25" s="124"/>
      <c r="M25" s="143"/>
      <c r="X25" s="143"/>
      <c r="Y25" s="143"/>
    </row>
    <row r="26" spans="1:25" ht="15" customHeight="1" x14ac:dyDescent="0.25">
      <c r="A26" s="144" t="s">
        <v>92</v>
      </c>
      <c r="B26" s="145">
        <v>4305.1999576300004</v>
      </c>
      <c r="C26" s="146" t="s">
        <v>6</v>
      </c>
      <c r="D26" s="146">
        <v>1.1917807</v>
      </c>
      <c r="E26" s="147">
        <v>4304.0081769300004</v>
      </c>
      <c r="F26" s="148" t="s">
        <v>6</v>
      </c>
      <c r="G26" s="154" t="s">
        <v>6</v>
      </c>
      <c r="H26" s="155" t="s">
        <v>6</v>
      </c>
      <c r="I26" s="156" t="s">
        <v>6</v>
      </c>
      <c r="J26" s="152">
        <v>6718</v>
      </c>
      <c r="K26" s="153">
        <v>11023.19995763</v>
      </c>
      <c r="L26" s="124"/>
      <c r="M26" s="143"/>
      <c r="X26" s="143"/>
      <c r="Y26" s="143"/>
    </row>
    <row r="27" spans="1:25" ht="15" customHeight="1" x14ac:dyDescent="0.25">
      <c r="A27" s="134" t="s">
        <v>93</v>
      </c>
      <c r="B27" s="157">
        <v>17636.833072610207</v>
      </c>
      <c r="C27" s="158">
        <v>1286.4918332300001</v>
      </c>
      <c r="D27" s="158">
        <v>252.39369920999999</v>
      </c>
      <c r="E27" s="159">
        <v>16097.947540170209</v>
      </c>
      <c r="F27" s="138">
        <v>2116.9392578057159</v>
      </c>
      <c r="G27" s="160" t="s">
        <v>6</v>
      </c>
      <c r="H27" s="158">
        <v>772.38425780571561</v>
      </c>
      <c r="I27" s="161">
        <v>1344.5550000000001</v>
      </c>
      <c r="J27" s="162" t="s">
        <v>6</v>
      </c>
      <c r="K27" s="142">
        <v>19753.772330415923</v>
      </c>
      <c r="L27" s="124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</row>
    <row r="28" spans="1:25" ht="15" customHeight="1" x14ac:dyDescent="0.25">
      <c r="A28" s="144" t="s">
        <v>94</v>
      </c>
      <c r="B28" s="145">
        <v>1699.2482016899999</v>
      </c>
      <c r="C28" s="146">
        <v>1227.08504113</v>
      </c>
      <c r="D28" s="146">
        <v>213.94311855999999</v>
      </c>
      <c r="E28" s="147">
        <v>258.22004199999998</v>
      </c>
      <c r="F28" s="148">
        <v>772.38425780571561</v>
      </c>
      <c r="G28" s="154" t="s">
        <v>6</v>
      </c>
      <c r="H28" s="150">
        <v>772.38425780571561</v>
      </c>
      <c r="I28" s="156" t="s">
        <v>6</v>
      </c>
      <c r="J28" s="152" t="s">
        <v>6</v>
      </c>
      <c r="K28" s="153">
        <v>2471.6324594957155</v>
      </c>
      <c r="L28" s="124"/>
      <c r="M28" s="143"/>
      <c r="X28" s="143"/>
      <c r="Y28" s="143"/>
    </row>
    <row r="29" spans="1:25" ht="15" customHeight="1" x14ac:dyDescent="0.25">
      <c r="A29" s="144" t="s">
        <v>95</v>
      </c>
      <c r="B29" s="145">
        <v>1694.1377698599999</v>
      </c>
      <c r="C29" s="146" t="s">
        <v>6</v>
      </c>
      <c r="D29" s="146" t="s">
        <v>6</v>
      </c>
      <c r="E29" s="147">
        <v>1694.1377698599999</v>
      </c>
      <c r="F29" s="148" t="s">
        <v>6</v>
      </c>
      <c r="G29" s="154" t="s">
        <v>6</v>
      </c>
      <c r="H29" s="155" t="s">
        <v>6</v>
      </c>
      <c r="I29" s="156" t="s">
        <v>6</v>
      </c>
      <c r="J29" s="152" t="s">
        <v>6</v>
      </c>
      <c r="K29" s="153">
        <v>1694.1377698599999</v>
      </c>
      <c r="L29" s="124"/>
      <c r="M29" s="143"/>
      <c r="X29" s="143"/>
      <c r="Y29" s="143"/>
    </row>
    <row r="30" spans="1:25" ht="23.25" customHeight="1" x14ac:dyDescent="0.25">
      <c r="A30" s="144" t="s">
        <v>96</v>
      </c>
      <c r="B30" s="145">
        <v>1411.184158</v>
      </c>
      <c r="C30" s="146" t="s">
        <v>6</v>
      </c>
      <c r="D30" s="146" t="s">
        <v>6</v>
      </c>
      <c r="E30" s="147">
        <v>1411.184158</v>
      </c>
      <c r="F30" s="148" t="s">
        <v>6</v>
      </c>
      <c r="G30" s="154" t="s">
        <v>6</v>
      </c>
      <c r="H30" s="155" t="s">
        <v>6</v>
      </c>
      <c r="I30" s="156" t="s">
        <v>6</v>
      </c>
      <c r="J30" s="152" t="s">
        <v>6</v>
      </c>
      <c r="K30" s="153">
        <v>1411.184158</v>
      </c>
      <c r="L30" s="124"/>
      <c r="M30" s="143"/>
      <c r="X30" s="143"/>
      <c r="Y30" s="143"/>
    </row>
    <row r="31" spans="1:25" ht="24" customHeight="1" x14ac:dyDescent="0.25">
      <c r="A31" s="144" t="s">
        <v>97</v>
      </c>
      <c r="B31" s="145">
        <v>6877.2318057499997</v>
      </c>
      <c r="C31" s="146">
        <v>59.406792099999997</v>
      </c>
      <c r="D31" s="146">
        <v>38.450580649999999</v>
      </c>
      <c r="E31" s="147">
        <v>6779.374433</v>
      </c>
      <c r="F31" s="148">
        <v>1344.5550000000001</v>
      </c>
      <c r="G31" s="154" t="s">
        <v>6</v>
      </c>
      <c r="H31" s="155" t="s">
        <v>6</v>
      </c>
      <c r="I31" s="151">
        <v>1344.5550000000001</v>
      </c>
      <c r="J31" s="152" t="s">
        <v>6</v>
      </c>
      <c r="K31" s="153">
        <v>8221.78680575</v>
      </c>
      <c r="L31" s="124"/>
      <c r="M31" s="143"/>
      <c r="X31" s="143"/>
      <c r="Y31" s="143"/>
    </row>
    <row r="32" spans="1:25" ht="15" customHeight="1" x14ac:dyDescent="0.25">
      <c r="A32" s="144" t="s">
        <v>98</v>
      </c>
      <c r="B32" s="145">
        <v>5955.0311373102104</v>
      </c>
      <c r="C32" s="146" t="s">
        <v>6</v>
      </c>
      <c r="D32" s="146" t="s">
        <v>6</v>
      </c>
      <c r="E32" s="147">
        <v>5955.0311373102104</v>
      </c>
      <c r="F32" s="148"/>
      <c r="G32" s="154" t="s">
        <v>6</v>
      </c>
      <c r="H32" s="155" t="s">
        <v>6</v>
      </c>
      <c r="I32" s="180" t="s">
        <v>6</v>
      </c>
      <c r="J32" s="152" t="s">
        <v>6</v>
      </c>
      <c r="K32" s="153">
        <v>5955.0311373102104</v>
      </c>
      <c r="L32" s="124"/>
      <c r="M32" s="143"/>
      <c r="X32" s="143"/>
      <c r="Y32" s="143"/>
    </row>
    <row r="33" spans="1:25" ht="15" customHeight="1" x14ac:dyDescent="0.25">
      <c r="A33" s="134" t="s">
        <v>99</v>
      </c>
      <c r="B33" s="157">
        <v>10774.061739159999</v>
      </c>
      <c r="C33" s="158">
        <v>2986.94161755</v>
      </c>
      <c r="D33" s="158">
        <v>5.0571216100000003</v>
      </c>
      <c r="E33" s="159">
        <v>7782.0630000000001</v>
      </c>
      <c r="F33" s="138">
        <v>18.719000000000001</v>
      </c>
      <c r="G33" s="181">
        <v>18.719000000000001</v>
      </c>
      <c r="H33" s="175" t="s">
        <v>6</v>
      </c>
      <c r="I33" s="176" t="s">
        <v>6</v>
      </c>
      <c r="J33" s="162" t="s">
        <v>6</v>
      </c>
      <c r="K33" s="142">
        <v>10792.780739159998</v>
      </c>
      <c r="L33" s="124"/>
      <c r="M33" s="143"/>
      <c r="X33" s="143"/>
      <c r="Y33" s="143"/>
    </row>
    <row r="34" spans="1:25" ht="15" customHeight="1" thickBot="1" x14ac:dyDescent="0.3">
      <c r="A34" s="134" t="s">
        <v>100</v>
      </c>
      <c r="B34" s="157">
        <v>5307.3731234899997</v>
      </c>
      <c r="C34" s="158">
        <v>484.18877242000002</v>
      </c>
      <c r="D34" s="158">
        <v>777.74287526000001</v>
      </c>
      <c r="E34" s="159">
        <v>4045.4414758100002</v>
      </c>
      <c r="F34" s="138">
        <v>2026.1446168600055</v>
      </c>
      <c r="G34" s="181">
        <v>493.39913999999999</v>
      </c>
      <c r="H34" s="182">
        <v>1532.7454768600055</v>
      </c>
      <c r="I34" s="176" t="s">
        <v>6</v>
      </c>
      <c r="J34" s="162" t="s">
        <v>6</v>
      </c>
      <c r="K34" s="142">
        <v>7333.5177403500056</v>
      </c>
      <c r="L34" s="124"/>
      <c r="M34" s="143"/>
      <c r="X34" s="143"/>
      <c r="Y34" s="143"/>
    </row>
    <row r="35" spans="1:25" ht="15" customHeight="1" thickBot="1" x14ac:dyDescent="0.3">
      <c r="A35" s="183" t="s">
        <v>29</v>
      </c>
      <c r="B35" s="184">
        <v>461331.35023747035</v>
      </c>
      <c r="C35" s="185">
        <v>78935.488713690007</v>
      </c>
      <c r="D35" s="185">
        <v>12997.696695000001</v>
      </c>
      <c r="E35" s="186">
        <v>369398.16482878034</v>
      </c>
      <c r="F35" s="187">
        <v>4193.1365243146547</v>
      </c>
      <c r="G35" s="188">
        <v>512.11814000000004</v>
      </c>
      <c r="H35" s="185">
        <v>2336.4633843146544</v>
      </c>
      <c r="I35" s="189">
        <v>1344.5550000000001</v>
      </c>
      <c r="J35" s="190">
        <v>60641.000002640896</v>
      </c>
      <c r="K35" s="190">
        <v>526165.48676442588</v>
      </c>
      <c r="L35" s="124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</row>
    <row r="36" spans="1:25" ht="8.25" customHeight="1" x14ac:dyDescent="0.25">
      <c r="A36" s="191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M36" s="143"/>
    </row>
    <row r="37" spans="1:25" s="193" customFormat="1" ht="27" customHeight="1" x14ac:dyDescent="0.25">
      <c r="A37" s="412" t="s">
        <v>101</v>
      </c>
      <c r="B37" s="412"/>
      <c r="C37" s="412"/>
      <c r="D37" s="412"/>
      <c r="E37" s="412"/>
      <c r="F37" s="412"/>
      <c r="G37" s="412"/>
      <c r="H37" s="412"/>
      <c r="I37" s="412"/>
      <c r="J37" s="412"/>
      <c r="K37" s="412"/>
      <c r="M37" s="194"/>
    </row>
    <row r="38" spans="1:25" ht="7.5" customHeight="1" x14ac:dyDescent="0.25">
      <c r="A38" s="191"/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M38" s="143"/>
    </row>
    <row r="39" spans="1:25" ht="15" customHeight="1" x14ac:dyDescent="0.25">
      <c r="A39" s="22" t="s">
        <v>13</v>
      </c>
      <c r="M39" s="143"/>
    </row>
    <row r="40" spans="1:25" ht="15" customHeight="1" x14ac:dyDescent="0.25">
      <c r="M40" s="143"/>
    </row>
    <row r="41" spans="1:25" s="196" customFormat="1" ht="15" customHeight="1" x14ac:dyDescent="0.25">
      <c r="A41" s="131"/>
      <c r="B41" s="169"/>
      <c r="C41" s="169"/>
      <c r="D41" s="131"/>
      <c r="E41" s="131"/>
      <c r="F41" s="169"/>
      <c r="G41" s="131"/>
      <c r="H41" s="131"/>
      <c r="I41" s="131"/>
      <c r="J41" s="131"/>
      <c r="K41" s="131"/>
      <c r="L41" s="131"/>
      <c r="M41" s="195"/>
      <c r="N41" s="131"/>
      <c r="O41" s="131"/>
      <c r="P41" s="131"/>
      <c r="Q41" s="131"/>
      <c r="R41" s="131"/>
      <c r="S41" s="131"/>
      <c r="T41" s="131"/>
      <c r="U41" s="131"/>
      <c r="V41" s="131"/>
    </row>
  </sheetData>
  <mergeCells count="15">
    <mergeCell ref="A37:K37"/>
    <mergeCell ref="A1:K1"/>
    <mergeCell ref="A4:A6"/>
    <mergeCell ref="B4:B6"/>
    <mergeCell ref="C4:E4"/>
    <mergeCell ref="F4:F6"/>
    <mergeCell ref="G4:I4"/>
    <mergeCell ref="J4:J6"/>
    <mergeCell ref="K4:K6"/>
    <mergeCell ref="C5:C6"/>
    <mergeCell ref="D5:D6"/>
    <mergeCell ref="E5:E6"/>
    <mergeCell ref="G5:G6"/>
    <mergeCell ref="H5:H6"/>
    <mergeCell ref="I5:I6"/>
  </mergeCells>
  <hyperlinks>
    <hyperlink ref="A2" location="OBSAH!A1" tooltip="obsah" display="zpět na obsah"/>
  </hyperlinks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zoomScaleNormal="100" workbookViewId="0">
      <selection activeCell="A26" sqref="A26:A30"/>
    </sheetView>
  </sheetViews>
  <sheetFormatPr defaultColWidth="9.140625" defaultRowHeight="11.25" x14ac:dyDescent="0.2"/>
  <cols>
    <col min="1" max="1" width="21.7109375" style="197" customWidth="1"/>
    <col min="2" max="2" width="6.7109375" style="197" customWidth="1"/>
    <col min="3" max="3" width="5.85546875" style="197" customWidth="1"/>
    <col min="4" max="4" width="6.42578125" style="197" customWidth="1"/>
    <col min="5" max="5" width="5.85546875" style="197" customWidth="1"/>
    <col min="6" max="11" width="5.5703125" style="197" customWidth="1"/>
    <col min="12" max="12" width="6.28515625" style="197" customWidth="1"/>
    <col min="13" max="13" width="9.140625" style="201"/>
    <col min="14" max="14" width="9.140625" style="197"/>
    <col min="15" max="15" width="9.7109375" style="197" bestFit="1" customWidth="1"/>
    <col min="16" max="16384" width="9.140625" style="197"/>
  </cols>
  <sheetData>
    <row r="1" spans="1:26" ht="12" x14ac:dyDescent="0.2">
      <c r="A1" s="357" t="s">
        <v>102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26" ht="14.25" x14ac:dyDescent="0.2">
      <c r="A2" s="2" t="s">
        <v>1</v>
      </c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98"/>
      <c r="N2" s="1"/>
    </row>
    <row r="3" spans="1:26" ht="15.75" thickBot="1" x14ac:dyDescent="0.3">
      <c r="A3" s="199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197" t="s">
        <v>61</v>
      </c>
    </row>
    <row r="4" spans="1:26" ht="109.5" customHeight="1" x14ac:dyDescent="0.2">
      <c r="A4" s="202" t="s">
        <v>103</v>
      </c>
      <c r="B4" s="203" t="s">
        <v>104</v>
      </c>
      <c r="C4" s="203" t="s">
        <v>105</v>
      </c>
      <c r="D4" s="203" t="s">
        <v>106</v>
      </c>
      <c r="E4" s="203" t="s">
        <v>107</v>
      </c>
      <c r="F4" s="203" t="s">
        <v>108</v>
      </c>
      <c r="G4" s="203" t="s">
        <v>109</v>
      </c>
      <c r="H4" s="203" t="s">
        <v>110</v>
      </c>
      <c r="I4" s="203" t="s">
        <v>111</v>
      </c>
      <c r="J4" s="204" t="s">
        <v>112</v>
      </c>
      <c r="K4" s="204" t="s">
        <v>113</v>
      </c>
      <c r="L4" s="205" t="s">
        <v>29</v>
      </c>
      <c r="M4" s="206"/>
    </row>
    <row r="5" spans="1:26" ht="15" customHeight="1" x14ac:dyDescent="0.25">
      <c r="A5" s="207" t="s">
        <v>73</v>
      </c>
      <c r="B5" s="208">
        <v>197589.7402240145</v>
      </c>
      <c r="C5" s="208">
        <v>68.526985999999994</v>
      </c>
      <c r="D5" s="208">
        <v>81542.451441362966</v>
      </c>
      <c r="E5" s="208" t="s">
        <v>6</v>
      </c>
      <c r="F5" s="208" t="s">
        <v>6</v>
      </c>
      <c r="G5" s="208" t="s">
        <v>6</v>
      </c>
      <c r="H5" s="208" t="s">
        <v>6</v>
      </c>
      <c r="I5" s="208" t="s">
        <v>6</v>
      </c>
      <c r="J5" s="208" t="s">
        <v>6</v>
      </c>
      <c r="K5" s="208">
        <v>17.135964000000001</v>
      </c>
      <c r="L5" s="142">
        <v>279217.8546153775</v>
      </c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</row>
    <row r="6" spans="1:26" ht="15" customHeight="1" x14ac:dyDescent="0.25">
      <c r="A6" s="209" t="s">
        <v>74</v>
      </c>
      <c r="B6" s="210">
        <v>149837.81212901449</v>
      </c>
      <c r="C6" s="210" t="s">
        <v>6</v>
      </c>
      <c r="D6" s="211">
        <v>0.15121599999999999</v>
      </c>
      <c r="E6" s="210" t="s">
        <v>6</v>
      </c>
      <c r="F6" s="212" t="s">
        <v>6</v>
      </c>
      <c r="G6" s="213" t="s">
        <v>6</v>
      </c>
      <c r="H6" s="213" t="s">
        <v>6</v>
      </c>
      <c r="I6" s="213" t="s">
        <v>6</v>
      </c>
      <c r="J6" s="213" t="s">
        <v>6</v>
      </c>
      <c r="K6" s="213" t="s">
        <v>6</v>
      </c>
      <c r="L6" s="153">
        <v>149837.96334501449</v>
      </c>
      <c r="M6" s="143"/>
      <c r="N6" s="143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43"/>
      <c r="Z6" s="143"/>
    </row>
    <row r="7" spans="1:26" ht="15" customHeight="1" x14ac:dyDescent="0.25">
      <c r="A7" s="209" t="s">
        <v>75</v>
      </c>
      <c r="B7" s="210">
        <v>3858.3905419999996</v>
      </c>
      <c r="C7" s="210" t="s">
        <v>6</v>
      </c>
      <c r="D7" s="210">
        <v>3421.957003</v>
      </c>
      <c r="E7" s="210" t="s">
        <v>6</v>
      </c>
      <c r="F7" s="212" t="s">
        <v>6</v>
      </c>
      <c r="G7" s="214" t="s">
        <v>6</v>
      </c>
      <c r="H7" s="214" t="s">
        <v>6</v>
      </c>
      <c r="I7" s="214" t="s">
        <v>6</v>
      </c>
      <c r="J7" s="214" t="s">
        <v>6</v>
      </c>
      <c r="K7" s="214" t="s">
        <v>6</v>
      </c>
      <c r="L7" s="153">
        <v>7280.3475449999996</v>
      </c>
      <c r="M7" s="143"/>
      <c r="N7" s="143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43"/>
      <c r="Z7" s="143"/>
    </row>
    <row r="8" spans="1:26" ht="15" customHeight="1" x14ac:dyDescent="0.25">
      <c r="A8" s="209" t="s">
        <v>76</v>
      </c>
      <c r="B8" s="210">
        <v>43876.100493000005</v>
      </c>
      <c r="C8" s="210">
        <v>57.453559999999996</v>
      </c>
      <c r="D8" s="210">
        <v>77779.961946362964</v>
      </c>
      <c r="E8" s="210" t="s">
        <v>6</v>
      </c>
      <c r="F8" s="212" t="s">
        <v>6</v>
      </c>
      <c r="G8" s="213" t="s">
        <v>6</v>
      </c>
      <c r="H8" s="214" t="s">
        <v>6</v>
      </c>
      <c r="I8" s="214" t="s">
        <v>6</v>
      </c>
      <c r="J8" s="214" t="s">
        <v>6</v>
      </c>
      <c r="K8" s="213">
        <v>17.135964000000001</v>
      </c>
      <c r="L8" s="153">
        <v>121730.65196336298</v>
      </c>
      <c r="M8" s="143"/>
      <c r="N8" s="143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43"/>
      <c r="Z8" s="143"/>
    </row>
    <row r="9" spans="1:26" ht="15" customHeight="1" x14ac:dyDescent="0.25">
      <c r="A9" s="209" t="s">
        <v>77</v>
      </c>
      <c r="B9" s="210">
        <v>17.437059999999999</v>
      </c>
      <c r="C9" s="210">
        <v>11.073426</v>
      </c>
      <c r="D9" s="210">
        <v>340.38127599999996</v>
      </c>
      <c r="E9" s="210" t="s">
        <v>6</v>
      </c>
      <c r="F9" s="212" t="s">
        <v>6</v>
      </c>
      <c r="G9" s="214" t="s">
        <v>6</v>
      </c>
      <c r="H9" s="214" t="s">
        <v>6</v>
      </c>
      <c r="I9" s="214" t="s">
        <v>6</v>
      </c>
      <c r="J9" s="214" t="s">
        <v>6</v>
      </c>
      <c r="K9" s="214" t="s">
        <v>6</v>
      </c>
      <c r="L9" s="153">
        <v>368.89176199999997</v>
      </c>
      <c r="M9" s="143"/>
      <c r="N9" s="143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43"/>
      <c r="Z9" s="143"/>
    </row>
    <row r="10" spans="1:26" ht="15" customHeight="1" x14ac:dyDescent="0.25">
      <c r="A10" s="207" t="s">
        <v>78</v>
      </c>
      <c r="B10" s="208">
        <v>13292.584597731835</v>
      </c>
      <c r="C10" s="208">
        <v>242.03136499999999</v>
      </c>
      <c r="D10" s="208">
        <v>9107.397638588991</v>
      </c>
      <c r="E10" s="208" t="s">
        <v>6</v>
      </c>
      <c r="F10" s="208" t="s">
        <v>6</v>
      </c>
      <c r="G10" s="208" t="s">
        <v>6</v>
      </c>
      <c r="H10" s="208" t="s">
        <v>6</v>
      </c>
      <c r="I10" s="208" t="s">
        <v>6</v>
      </c>
      <c r="J10" s="208" t="s">
        <v>6</v>
      </c>
      <c r="K10" s="208">
        <v>147.607662</v>
      </c>
      <c r="L10" s="142">
        <v>22789.621263320823</v>
      </c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</row>
    <row r="11" spans="1:26" ht="15" customHeight="1" x14ac:dyDescent="0.25">
      <c r="A11" s="215" t="s">
        <v>79</v>
      </c>
      <c r="B11" s="210">
        <v>11004.784345731834</v>
      </c>
      <c r="C11" s="210">
        <v>65.950812999999997</v>
      </c>
      <c r="D11" s="210">
        <v>6.2048629999999996</v>
      </c>
      <c r="E11" s="210" t="s">
        <v>6</v>
      </c>
      <c r="F11" s="212" t="s">
        <v>6</v>
      </c>
      <c r="G11" s="214" t="s">
        <v>6</v>
      </c>
      <c r="H11" s="214" t="s">
        <v>6</v>
      </c>
      <c r="I11" s="214" t="s">
        <v>6</v>
      </c>
      <c r="J11" s="216" t="s">
        <v>6</v>
      </c>
      <c r="K11" s="217">
        <v>40.108635</v>
      </c>
      <c r="L11" s="153">
        <v>11117.048656731835</v>
      </c>
      <c r="M11" s="143"/>
      <c r="N11" s="143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43"/>
      <c r="Z11" s="143"/>
    </row>
    <row r="12" spans="1:26" ht="15" customHeight="1" x14ac:dyDescent="0.25">
      <c r="A12" s="215" t="s">
        <v>80</v>
      </c>
      <c r="B12" s="210">
        <v>2287.800252</v>
      </c>
      <c r="C12" s="210">
        <v>176.08055200000001</v>
      </c>
      <c r="D12" s="210">
        <v>9101.1927755889901</v>
      </c>
      <c r="E12" s="210" t="s">
        <v>6</v>
      </c>
      <c r="F12" s="212" t="s">
        <v>6</v>
      </c>
      <c r="G12" s="214" t="s">
        <v>6</v>
      </c>
      <c r="H12" s="214" t="s">
        <v>6</v>
      </c>
      <c r="I12" s="214" t="s">
        <v>6</v>
      </c>
      <c r="J12" s="216" t="s">
        <v>6</v>
      </c>
      <c r="K12" s="217">
        <v>107.499027</v>
      </c>
      <c r="L12" s="153">
        <v>11672.57260658899</v>
      </c>
      <c r="M12" s="143"/>
      <c r="N12" s="143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43"/>
      <c r="Z12" s="143"/>
    </row>
    <row r="13" spans="1:26" ht="23.25" customHeight="1" x14ac:dyDescent="0.25">
      <c r="A13" s="207" t="s">
        <v>81</v>
      </c>
      <c r="B13" s="208">
        <v>14211.10278976</v>
      </c>
      <c r="C13" s="208">
        <v>41578.27777713156</v>
      </c>
      <c r="D13" s="208">
        <v>2886.6766909999997</v>
      </c>
      <c r="E13" s="208" t="s">
        <v>6</v>
      </c>
      <c r="F13" s="208" t="s">
        <v>6</v>
      </c>
      <c r="G13" s="208" t="s">
        <v>6</v>
      </c>
      <c r="H13" s="208" t="s">
        <v>6</v>
      </c>
      <c r="I13" s="208">
        <v>8454</v>
      </c>
      <c r="J13" s="208" t="s">
        <v>6</v>
      </c>
      <c r="K13" s="208">
        <v>51.347715999999998</v>
      </c>
      <c r="L13" s="142">
        <v>67181.404973891564</v>
      </c>
      <c r="M13" s="143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43"/>
      <c r="Z13" s="143"/>
    </row>
    <row r="14" spans="1:26" ht="15" customHeight="1" x14ac:dyDescent="0.25">
      <c r="A14" s="215" t="s">
        <v>82</v>
      </c>
      <c r="B14" s="210">
        <v>14017.524457759999</v>
      </c>
      <c r="C14" s="210">
        <v>41320.80481713156</v>
      </c>
      <c r="D14" s="210">
        <v>17.525236</v>
      </c>
      <c r="E14" s="210" t="s">
        <v>6</v>
      </c>
      <c r="F14" s="212" t="s">
        <v>6</v>
      </c>
      <c r="G14" s="214" t="s">
        <v>6</v>
      </c>
      <c r="H14" s="214" t="s">
        <v>6</v>
      </c>
      <c r="I14" s="214" t="s">
        <v>6</v>
      </c>
      <c r="J14" s="216" t="s">
        <v>6</v>
      </c>
      <c r="K14" s="217">
        <v>51.347715999999998</v>
      </c>
      <c r="L14" s="153">
        <v>55407.202226891553</v>
      </c>
      <c r="M14" s="143"/>
      <c r="N14" s="143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43"/>
      <c r="Z14" s="143"/>
    </row>
    <row r="15" spans="1:26" ht="15" customHeight="1" x14ac:dyDescent="0.25">
      <c r="A15" s="215" t="s">
        <v>83</v>
      </c>
      <c r="B15" s="210">
        <v>26.544818000000003</v>
      </c>
      <c r="C15" s="210" t="s">
        <v>6</v>
      </c>
      <c r="D15" s="210">
        <v>12.582233</v>
      </c>
      <c r="E15" s="210" t="s">
        <v>6</v>
      </c>
      <c r="F15" s="212" t="s">
        <v>6</v>
      </c>
      <c r="G15" s="214" t="s">
        <v>6</v>
      </c>
      <c r="H15" s="214" t="s">
        <v>6</v>
      </c>
      <c r="I15" s="210">
        <v>2721</v>
      </c>
      <c r="J15" s="216" t="s">
        <v>6</v>
      </c>
      <c r="K15" s="218" t="s">
        <v>6</v>
      </c>
      <c r="L15" s="153">
        <v>2760.1270509999999</v>
      </c>
      <c r="M15" s="143"/>
      <c r="N15" s="143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43"/>
      <c r="Z15" s="143"/>
    </row>
    <row r="16" spans="1:26" ht="15" customHeight="1" x14ac:dyDescent="0.25">
      <c r="A16" s="215" t="s">
        <v>84</v>
      </c>
      <c r="B16" s="211" t="s">
        <v>6</v>
      </c>
      <c r="C16" s="211" t="s">
        <v>6</v>
      </c>
      <c r="D16" s="219">
        <v>0.122226</v>
      </c>
      <c r="E16" s="213" t="s">
        <v>6</v>
      </c>
      <c r="F16" s="220" t="s">
        <v>6</v>
      </c>
      <c r="G16" s="214" t="s">
        <v>6</v>
      </c>
      <c r="H16" s="214" t="s">
        <v>6</v>
      </c>
      <c r="I16" s="210" t="s">
        <v>6</v>
      </c>
      <c r="J16" s="216" t="s">
        <v>6</v>
      </c>
      <c r="K16" s="218" t="s">
        <v>6</v>
      </c>
      <c r="L16" s="173">
        <v>0.122226</v>
      </c>
      <c r="M16" s="143"/>
      <c r="N16" s="143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43"/>
      <c r="Z16" s="143"/>
    </row>
    <row r="17" spans="1:26" ht="15" customHeight="1" x14ac:dyDescent="0.25">
      <c r="A17" s="215" t="s">
        <v>85</v>
      </c>
      <c r="B17" s="210">
        <v>167.03351400000003</v>
      </c>
      <c r="C17" s="210">
        <v>257.47296</v>
      </c>
      <c r="D17" s="210">
        <v>2856.4469959999997</v>
      </c>
      <c r="E17" s="210" t="s">
        <v>6</v>
      </c>
      <c r="F17" s="212" t="s">
        <v>6</v>
      </c>
      <c r="G17" s="214" t="s">
        <v>6</v>
      </c>
      <c r="H17" s="214" t="s">
        <v>6</v>
      </c>
      <c r="I17" s="210">
        <v>5733</v>
      </c>
      <c r="J17" s="216" t="s">
        <v>6</v>
      </c>
      <c r="K17" s="218" t="s">
        <v>6</v>
      </c>
      <c r="L17" s="153">
        <v>9013.9534700000004</v>
      </c>
      <c r="M17" s="143"/>
      <c r="N17" s="143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43"/>
      <c r="Z17" s="143"/>
    </row>
    <row r="18" spans="1:26" ht="15" customHeight="1" x14ac:dyDescent="0.25">
      <c r="A18" s="207" t="s">
        <v>86</v>
      </c>
      <c r="B18" s="208">
        <v>2185.3295740000003</v>
      </c>
      <c r="C18" s="208">
        <v>39.227337999999996</v>
      </c>
      <c r="D18" s="208">
        <v>3888.9875002800004</v>
      </c>
      <c r="E18" s="208">
        <v>21012.686093329998</v>
      </c>
      <c r="F18" s="208">
        <v>85.989388000000005</v>
      </c>
      <c r="G18" s="208">
        <v>571.97929899999997</v>
      </c>
      <c r="H18" s="208" t="s">
        <v>6</v>
      </c>
      <c r="I18" s="208" t="s">
        <v>6</v>
      </c>
      <c r="J18" s="208" t="s">
        <v>6</v>
      </c>
      <c r="K18" s="208">
        <v>133.97644097</v>
      </c>
      <c r="L18" s="142">
        <v>27918.175633579998</v>
      </c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</row>
    <row r="19" spans="1:26" ht="15" customHeight="1" x14ac:dyDescent="0.25">
      <c r="A19" s="215" t="s">
        <v>87</v>
      </c>
      <c r="B19" s="210">
        <v>999.77479999999991</v>
      </c>
      <c r="C19" s="210">
        <v>32.066783999999998</v>
      </c>
      <c r="D19" s="210">
        <v>1836.0261840000001</v>
      </c>
      <c r="E19" s="210">
        <v>8456.9938870000005</v>
      </c>
      <c r="F19" s="212" t="s">
        <v>6</v>
      </c>
      <c r="G19" s="214">
        <v>571.97929899999997</v>
      </c>
      <c r="H19" s="214" t="s">
        <v>6</v>
      </c>
      <c r="I19" s="214" t="s">
        <v>6</v>
      </c>
      <c r="J19" s="216" t="s">
        <v>6</v>
      </c>
      <c r="K19" s="218" t="s">
        <v>6</v>
      </c>
      <c r="L19" s="153">
        <v>11896.840954000001</v>
      </c>
      <c r="M19" s="143"/>
      <c r="N19" s="143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43"/>
      <c r="Z19" s="143"/>
    </row>
    <row r="20" spans="1:26" ht="15" customHeight="1" x14ac:dyDescent="0.25">
      <c r="A20" s="215" t="s">
        <v>88</v>
      </c>
      <c r="B20" s="210">
        <v>280.44524100000001</v>
      </c>
      <c r="C20" s="210">
        <v>0.83979400000000004</v>
      </c>
      <c r="D20" s="210">
        <v>1901.055378</v>
      </c>
      <c r="E20" s="210">
        <v>12.143934</v>
      </c>
      <c r="F20" s="210">
        <v>29.028352000000002</v>
      </c>
      <c r="G20" s="214" t="s">
        <v>6</v>
      </c>
      <c r="H20" s="214" t="s">
        <v>6</v>
      </c>
      <c r="I20" s="214" t="s">
        <v>6</v>
      </c>
      <c r="J20" s="216" t="s">
        <v>6</v>
      </c>
      <c r="K20" s="218" t="s">
        <v>6</v>
      </c>
      <c r="L20" s="153">
        <v>2223.5126989999999</v>
      </c>
      <c r="M20" s="143"/>
      <c r="N20" s="143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43"/>
      <c r="Z20" s="143"/>
    </row>
    <row r="21" spans="1:26" ht="14.25" customHeight="1" x14ac:dyDescent="0.25">
      <c r="A21" s="215" t="s">
        <v>89</v>
      </c>
      <c r="B21" s="210">
        <v>905.10953300000006</v>
      </c>
      <c r="C21" s="210">
        <v>6.3207599999999999</v>
      </c>
      <c r="D21" s="210">
        <v>151.90593828000002</v>
      </c>
      <c r="E21" s="210">
        <v>12543.548272329999</v>
      </c>
      <c r="F21" s="210">
        <v>56.961036</v>
      </c>
      <c r="G21" s="214" t="s">
        <v>6</v>
      </c>
      <c r="H21" s="214" t="s">
        <v>6</v>
      </c>
      <c r="I21" s="214" t="s">
        <v>6</v>
      </c>
      <c r="J21" s="216" t="s">
        <v>6</v>
      </c>
      <c r="K21" s="217">
        <v>133.97644097</v>
      </c>
      <c r="L21" s="153">
        <v>13797.82198058</v>
      </c>
      <c r="M21" s="143"/>
      <c r="N21" s="143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43"/>
      <c r="Z21" s="143"/>
    </row>
    <row r="22" spans="1:26" ht="23.25" customHeight="1" x14ac:dyDescent="0.25">
      <c r="A22" s="207" t="s">
        <v>90</v>
      </c>
      <c r="B22" s="208">
        <v>8793.4015459999973</v>
      </c>
      <c r="C22" s="208" t="s">
        <v>6</v>
      </c>
      <c r="D22" s="208">
        <v>2691.9519969600001</v>
      </c>
      <c r="E22" s="208" t="s">
        <v>6</v>
      </c>
      <c r="F22" s="208">
        <v>71266.882277369994</v>
      </c>
      <c r="G22" s="208" t="s">
        <v>6</v>
      </c>
      <c r="H22" s="208" t="s">
        <v>6</v>
      </c>
      <c r="I22" s="208" t="s">
        <v>6</v>
      </c>
      <c r="J22" s="208" t="s">
        <v>6</v>
      </c>
      <c r="K22" s="208">
        <v>8426.1236479999989</v>
      </c>
      <c r="L22" s="142">
        <v>91178.359468329989</v>
      </c>
      <c r="M22" s="143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43"/>
      <c r="Z22" s="143"/>
    </row>
    <row r="23" spans="1:26" ht="25.5" customHeight="1" x14ac:dyDescent="0.25">
      <c r="A23" s="215" t="s">
        <v>91</v>
      </c>
      <c r="B23" s="210">
        <v>8296.6505009999983</v>
      </c>
      <c r="C23" s="210" t="s">
        <v>6</v>
      </c>
      <c r="D23" s="210">
        <v>1692.541041</v>
      </c>
      <c r="E23" s="210" t="s">
        <v>6</v>
      </c>
      <c r="F23" s="210">
        <v>62364.502193299995</v>
      </c>
      <c r="G23" s="214" t="s">
        <v>6</v>
      </c>
      <c r="H23" s="214" t="s">
        <v>6</v>
      </c>
      <c r="I23" s="214" t="s">
        <v>6</v>
      </c>
      <c r="J23" s="216" t="s">
        <v>6</v>
      </c>
      <c r="K23" s="217">
        <v>7801.4657753999991</v>
      </c>
      <c r="L23" s="153">
        <v>80155.159510699988</v>
      </c>
      <c r="M23" s="143"/>
      <c r="N23" s="143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43"/>
      <c r="Z23" s="143"/>
    </row>
    <row r="24" spans="1:26" ht="15" customHeight="1" x14ac:dyDescent="0.25">
      <c r="A24" s="215" t="s">
        <v>92</v>
      </c>
      <c r="B24" s="210">
        <v>496.75104499999992</v>
      </c>
      <c r="C24" s="210" t="s">
        <v>6</v>
      </c>
      <c r="D24" s="210">
        <v>999.41095596000002</v>
      </c>
      <c r="E24" s="210" t="s">
        <v>6</v>
      </c>
      <c r="F24" s="210">
        <v>8902.3800840699987</v>
      </c>
      <c r="G24" s="214" t="s">
        <v>6</v>
      </c>
      <c r="H24" s="214" t="s">
        <v>6</v>
      </c>
      <c r="I24" s="214" t="s">
        <v>6</v>
      </c>
      <c r="J24" s="216" t="s">
        <v>6</v>
      </c>
      <c r="K24" s="217">
        <v>624.65787260000002</v>
      </c>
      <c r="L24" s="153">
        <v>11023.199957629999</v>
      </c>
      <c r="M24" s="143"/>
      <c r="N24" s="143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43"/>
      <c r="Z24" s="143"/>
    </row>
    <row r="25" spans="1:26" ht="16.5" customHeight="1" x14ac:dyDescent="0.25">
      <c r="A25" s="207" t="s">
        <v>93</v>
      </c>
      <c r="B25" s="208">
        <v>2749.6412070000001</v>
      </c>
      <c r="C25" s="208">
        <v>17.917121999999999</v>
      </c>
      <c r="D25" s="208">
        <v>8514.34748846</v>
      </c>
      <c r="E25" s="208">
        <v>1375.20928</v>
      </c>
      <c r="F25" s="208">
        <v>1.9975769999999999</v>
      </c>
      <c r="G25" s="208">
        <v>2299.9572828057157</v>
      </c>
      <c r="H25" s="208" t="s">
        <v>6</v>
      </c>
      <c r="I25" s="208" t="s">
        <v>6</v>
      </c>
      <c r="J25" s="208" t="s">
        <v>6</v>
      </c>
      <c r="K25" s="208">
        <v>4794.7023731502104</v>
      </c>
      <c r="L25" s="142">
        <v>19753.772330415923</v>
      </c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</row>
    <row r="26" spans="1:26" ht="23.25" customHeight="1" x14ac:dyDescent="0.25">
      <c r="A26" s="215" t="s">
        <v>94</v>
      </c>
      <c r="B26" s="210">
        <v>152.28803400000001</v>
      </c>
      <c r="C26" s="210" t="s">
        <v>6</v>
      </c>
      <c r="D26" s="210">
        <v>101.439835</v>
      </c>
      <c r="E26" s="210">
        <v>4.4921730000000002</v>
      </c>
      <c r="F26" s="210" t="s">
        <v>6</v>
      </c>
      <c r="G26" s="213">
        <v>772.38425780571561</v>
      </c>
      <c r="H26" s="213" t="s">
        <v>6</v>
      </c>
      <c r="I26" s="214" t="s">
        <v>6</v>
      </c>
      <c r="J26" s="216" t="s">
        <v>6</v>
      </c>
      <c r="K26" s="217">
        <v>1441.0281596899999</v>
      </c>
      <c r="L26" s="153">
        <v>2471.6324594957155</v>
      </c>
      <c r="M26" s="143"/>
      <c r="N26" s="143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43"/>
      <c r="Z26" s="143"/>
    </row>
    <row r="27" spans="1:26" ht="14.25" customHeight="1" x14ac:dyDescent="0.25">
      <c r="A27" s="215" t="s">
        <v>95</v>
      </c>
      <c r="B27" s="210">
        <v>7.1841059999999999</v>
      </c>
      <c r="C27" s="211">
        <v>0.137956</v>
      </c>
      <c r="D27" s="210">
        <v>1084.2359154600001</v>
      </c>
      <c r="E27" s="211">
        <v>0.110068</v>
      </c>
      <c r="F27" s="210" t="s">
        <v>6</v>
      </c>
      <c r="G27" s="219">
        <v>0.15991900000000001</v>
      </c>
      <c r="H27" s="214" t="s">
        <v>6</v>
      </c>
      <c r="I27" s="214" t="s">
        <v>6</v>
      </c>
      <c r="J27" s="216" t="s">
        <v>6</v>
      </c>
      <c r="K27" s="217">
        <v>602.30980539999996</v>
      </c>
      <c r="L27" s="153">
        <v>1694.1377698599999</v>
      </c>
      <c r="M27" s="143"/>
      <c r="N27" s="143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43"/>
      <c r="Z27" s="143"/>
    </row>
    <row r="28" spans="1:26" ht="24" customHeight="1" x14ac:dyDescent="0.25">
      <c r="A28" s="215" t="s">
        <v>96</v>
      </c>
      <c r="B28" s="210">
        <v>465.426605</v>
      </c>
      <c r="C28" s="210" t="s">
        <v>6</v>
      </c>
      <c r="D28" s="210">
        <v>554.17277999999999</v>
      </c>
      <c r="E28" s="210">
        <v>391.34050200000001</v>
      </c>
      <c r="F28" s="210" t="s">
        <v>6</v>
      </c>
      <c r="G28" s="219">
        <v>0.24427099999999999</v>
      </c>
      <c r="H28" s="214" t="s">
        <v>6</v>
      </c>
      <c r="I28" s="214" t="s">
        <v>6</v>
      </c>
      <c r="J28" s="216" t="s">
        <v>6</v>
      </c>
      <c r="K28" s="217" t="s">
        <v>6</v>
      </c>
      <c r="L28" s="153">
        <v>1411.184158</v>
      </c>
      <c r="M28" s="143"/>
      <c r="N28" s="143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43"/>
      <c r="Z28" s="143"/>
    </row>
    <row r="29" spans="1:26" ht="25.5" customHeight="1" x14ac:dyDescent="0.25">
      <c r="A29" s="215" t="s">
        <v>97</v>
      </c>
      <c r="B29" s="210">
        <v>199.96604400000001</v>
      </c>
      <c r="C29" s="211">
        <v>0.487622</v>
      </c>
      <c r="D29" s="210">
        <v>6568.0352710000006</v>
      </c>
      <c r="E29" s="210">
        <v>1.4894150000000002</v>
      </c>
      <c r="F29" s="210">
        <v>1.6917679999999999</v>
      </c>
      <c r="G29" s="210">
        <v>1349.5637380000001</v>
      </c>
      <c r="H29" s="214" t="s">
        <v>6</v>
      </c>
      <c r="I29" s="214" t="s">
        <v>6</v>
      </c>
      <c r="J29" s="216" t="s">
        <v>6</v>
      </c>
      <c r="K29" s="217">
        <v>100.55294774999999</v>
      </c>
      <c r="L29" s="153">
        <v>8221.78680575</v>
      </c>
      <c r="M29" s="143"/>
      <c r="N29" s="143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43"/>
      <c r="Z29" s="143"/>
    </row>
    <row r="30" spans="1:26" ht="15" customHeight="1" x14ac:dyDescent="0.25">
      <c r="A30" s="209" t="s">
        <v>114</v>
      </c>
      <c r="B30" s="210">
        <v>1924.7764180000001</v>
      </c>
      <c r="C30" s="210">
        <v>17.291543999999998</v>
      </c>
      <c r="D30" s="210">
        <v>206.46368699999999</v>
      </c>
      <c r="E30" s="210">
        <v>977.77712199999996</v>
      </c>
      <c r="F30" s="211">
        <v>0.305809</v>
      </c>
      <c r="G30" s="213">
        <v>177.605097</v>
      </c>
      <c r="H30" s="214" t="s">
        <v>6</v>
      </c>
      <c r="I30" s="210" t="s">
        <v>6</v>
      </c>
      <c r="J30" s="217" t="s">
        <v>6</v>
      </c>
      <c r="K30" s="217">
        <v>2650.8114603102099</v>
      </c>
      <c r="L30" s="153">
        <v>5955.0311373102104</v>
      </c>
      <c r="M30" s="143"/>
      <c r="N30" s="143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43"/>
      <c r="Z30" s="143"/>
    </row>
    <row r="31" spans="1:26" ht="22.5" customHeight="1" x14ac:dyDescent="0.25">
      <c r="A31" s="207" t="s">
        <v>99</v>
      </c>
      <c r="B31" s="208" t="s">
        <v>6</v>
      </c>
      <c r="C31" s="208" t="s">
        <v>6</v>
      </c>
      <c r="D31" s="208" t="s">
        <v>6</v>
      </c>
      <c r="E31" s="208" t="s">
        <v>6</v>
      </c>
      <c r="F31" s="208" t="s">
        <v>6</v>
      </c>
      <c r="G31" s="221" t="s">
        <v>6</v>
      </c>
      <c r="H31" s="208">
        <v>10792.78073916</v>
      </c>
      <c r="I31" s="222" t="s">
        <v>6</v>
      </c>
      <c r="J31" s="223" t="s">
        <v>6</v>
      </c>
      <c r="K31" s="224" t="s">
        <v>6</v>
      </c>
      <c r="L31" s="142">
        <v>10792.78073916</v>
      </c>
      <c r="M31" s="143"/>
      <c r="N31" s="143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43"/>
      <c r="Z31" s="143"/>
    </row>
    <row r="32" spans="1:26" ht="15" customHeight="1" thickBot="1" x14ac:dyDescent="0.3">
      <c r="A32" s="207" t="s">
        <v>100</v>
      </c>
      <c r="B32" s="208">
        <v>366.52695993000003</v>
      </c>
      <c r="C32" s="225">
        <v>1.368488E-2</v>
      </c>
      <c r="D32" s="208">
        <v>187.79695882999999</v>
      </c>
      <c r="E32" s="208">
        <v>4.9067605199999997</v>
      </c>
      <c r="F32" s="225">
        <v>1.3429E-2</v>
      </c>
      <c r="G32" s="226">
        <v>1.3955E-2</v>
      </c>
      <c r="H32" s="227" t="s">
        <v>6</v>
      </c>
      <c r="I32" s="222" t="s">
        <v>6</v>
      </c>
      <c r="J32" s="228">
        <v>493.39913999999999</v>
      </c>
      <c r="K32" s="224">
        <v>6280.8468521900049</v>
      </c>
      <c r="L32" s="142">
        <v>7333.5177403500047</v>
      </c>
      <c r="M32" s="143"/>
      <c r="N32" s="143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43"/>
      <c r="Z32" s="143"/>
    </row>
    <row r="33" spans="1:26" ht="15" customHeight="1" thickBot="1" x14ac:dyDescent="0.3">
      <c r="A33" s="229" t="s">
        <v>29</v>
      </c>
      <c r="B33" s="230">
        <v>239188.32689843635</v>
      </c>
      <c r="C33" s="230">
        <v>41945.994273011558</v>
      </c>
      <c r="D33" s="230">
        <v>108819.60971548196</v>
      </c>
      <c r="E33" s="230">
        <v>22392.802133849997</v>
      </c>
      <c r="F33" s="230">
        <v>71354.882671369982</v>
      </c>
      <c r="G33" s="230">
        <v>2871.9505368057157</v>
      </c>
      <c r="H33" s="230">
        <v>10792.78073916</v>
      </c>
      <c r="I33" s="230">
        <v>8454</v>
      </c>
      <c r="J33" s="230">
        <v>493.39913999999999</v>
      </c>
      <c r="K33" s="230">
        <v>19851.740656310216</v>
      </c>
      <c r="L33" s="190">
        <v>526165.48676442576</v>
      </c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</row>
    <row r="34" spans="1:26" s="234" customFormat="1" ht="15" customHeight="1" x14ac:dyDescent="0.2">
      <c r="A34" s="231"/>
      <c r="B34" s="232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3"/>
    </row>
    <row r="35" spans="1:26" ht="15" customHeight="1" x14ac:dyDescent="0.2">
      <c r="A35" s="206" t="s">
        <v>115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6"/>
    </row>
    <row r="36" spans="1:26" ht="24" customHeight="1" x14ac:dyDescent="0.2">
      <c r="A36" s="412" t="s">
        <v>116</v>
      </c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206"/>
    </row>
    <row r="37" spans="1:26" x14ac:dyDescent="0.2">
      <c r="A37" s="206"/>
      <c r="B37" s="206"/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</row>
    <row r="38" spans="1:26" x14ac:dyDescent="0.2">
      <c r="A38" s="22" t="s">
        <v>13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</row>
    <row r="39" spans="1:26" x14ac:dyDescent="0.2">
      <c r="M39" s="206"/>
    </row>
    <row r="40" spans="1:26" x14ac:dyDescent="0.2">
      <c r="M40" s="206"/>
    </row>
    <row r="41" spans="1:26" x14ac:dyDescent="0.2">
      <c r="M41" s="206"/>
    </row>
  </sheetData>
  <mergeCells count="2">
    <mergeCell ref="A1:N1"/>
    <mergeCell ref="A36:L36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zoomScaleNormal="100" workbookViewId="0">
      <selection activeCell="P5" sqref="P5"/>
    </sheetView>
  </sheetViews>
  <sheetFormatPr defaultColWidth="9.140625" defaultRowHeight="11.25" x14ac:dyDescent="0.2"/>
  <cols>
    <col min="1" max="1" width="29.42578125" style="246" customWidth="1"/>
    <col min="2" max="2" width="6.28515625" style="197" customWidth="1"/>
    <col min="3" max="4" width="5.7109375" style="197" customWidth="1"/>
    <col min="5" max="5" width="6.28515625" style="197" customWidth="1"/>
    <col min="6" max="6" width="5.140625" style="197" customWidth="1"/>
    <col min="7" max="9" width="5.5703125" style="197" customWidth="1"/>
    <col min="10" max="10" width="5.7109375" style="197" customWidth="1"/>
    <col min="11" max="11" width="6.28515625" style="197" customWidth="1"/>
    <col min="12" max="12" width="6.5703125" style="197" customWidth="1"/>
    <col min="13" max="16384" width="9.140625" style="197"/>
  </cols>
  <sheetData>
    <row r="1" spans="1:25" ht="12" x14ac:dyDescent="0.2">
      <c r="A1" s="357" t="s">
        <v>117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25" ht="14.25" x14ac:dyDescent="0.2">
      <c r="A2" s="2" t="s">
        <v>1</v>
      </c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5" ht="12" customHeight="1" thickBot="1" x14ac:dyDescent="0.25">
      <c r="A3" s="237"/>
      <c r="B3" s="238"/>
      <c r="C3" s="238"/>
      <c r="D3" s="238"/>
      <c r="E3" s="238"/>
      <c r="F3" s="238"/>
      <c r="G3" s="238"/>
      <c r="H3" s="238"/>
      <c r="I3" s="238"/>
      <c r="J3" s="238"/>
      <c r="K3" s="129" t="s">
        <v>61</v>
      </c>
    </row>
    <row r="4" spans="1:25" s="240" customFormat="1" ht="15" customHeight="1" x14ac:dyDescent="0.2">
      <c r="A4" s="413" t="s">
        <v>118</v>
      </c>
      <c r="B4" s="415" t="s">
        <v>119</v>
      </c>
      <c r="C4" s="417" t="s">
        <v>64</v>
      </c>
      <c r="D4" s="417"/>
      <c r="E4" s="418"/>
      <c r="F4" s="419" t="s">
        <v>120</v>
      </c>
      <c r="G4" s="421" t="s">
        <v>64</v>
      </c>
      <c r="H4" s="417"/>
      <c r="I4" s="418"/>
      <c r="J4" s="422" t="s">
        <v>66</v>
      </c>
      <c r="K4" s="422" t="s">
        <v>29</v>
      </c>
      <c r="L4" s="239"/>
    </row>
    <row r="5" spans="1:25" s="246" customFormat="1" ht="72" customHeight="1" x14ac:dyDescent="0.2">
      <c r="A5" s="414"/>
      <c r="B5" s="416"/>
      <c r="C5" s="241" t="s">
        <v>121</v>
      </c>
      <c r="D5" s="242" t="s">
        <v>122</v>
      </c>
      <c r="E5" s="243" t="s">
        <v>123</v>
      </c>
      <c r="F5" s="420"/>
      <c r="G5" s="244" t="s">
        <v>70</v>
      </c>
      <c r="H5" s="242" t="s">
        <v>124</v>
      </c>
      <c r="I5" s="243" t="s">
        <v>125</v>
      </c>
      <c r="J5" s="423"/>
      <c r="K5" s="423"/>
      <c r="L5" s="245"/>
      <c r="M5" s="240"/>
      <c r="N5" s="240"/>
    </row>
    <row r="6" spans="1:25" ht="14.25" customHeight="1" x14ac:dyDescent="0.25">
      <c r="A6" s="247" t="s">
        <v>126</v>
      </c>
      <c r="B6" s="248">
        <v>234896.86737391</v>
      </c>
      <c r="C6" s="249">
        <v>18476.082449509999</v>
      </c>
      <c r="D6" s="250">
        <v>5204.7200957099994</v>
      </c>
      <c r="E6" s="251">
        <v>211216.06482869</v>
      </c>
      <c r="F6" s="248">
        <v>31.333649648933307</v>
      </c>
      <c r="G6" s="252" t="s">
        <v>6</v>
      </c>
      <c r="H6" s="250">
        <v>31.333649648933307</v>
      </c>
      <c r="I6" s="251" t="s">
        <v>6</v>
      </c>
      <c r="J6" s="253">
        <v>4260.1258748773953</v>
      </c>
      <c r="K6" s="254">
        <v>239188.32689843632</v>
      </c>
      <c r="L6" s="235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</row>
    <row r="7" spans="1:25" ht="14.25" customHeight="1" x14ac:dyDescent="0.25">
      <c r="A7" s="255" t="s">
        <v>127</v>
      </c>
      <c r="B7" s="256">
        <v>209588.48701119999</v>
      </c>
      <c r="C7" s="257">
        <v>16450.25190548</v>
      </c>
      <c r="D7" s="258">
        <v>4145.7890300299996</v>
      </c>
      <c r="E7" s="259">
        <v>188992.44607569001</v>
      </c>
      <c r="F7" s="256">
        <v>31.333649648933307</v>
      </c>
      <c r="G7" s="260" t="s">
        <v>6</v>
      </c>
      <c r="H7" s="261">
        <v>31.333649648933307</v>
      </c>
      <c r="I7" s="262" t="s">
        <v>6</v>
      </c>
      <c r="J7" s="263">
        <v>996.08787395556089</v>
      </c>
      <c r="K7" s="264">
        <v>210615.90853480448</v>
      </c>
      <c r="L7" s="235"/>
      <c r="M7" s="143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43"/>
      <c r="Y7" s="143"/>
    </row>
    <row r="8" spans="1:25" ht="14.25" customHeight="1" x14ac:dyDescent="0.25">
      <c r="A8" s="255" t="s">
        <v>128</v>
      </c>
      <c r="B8" s="256">
        <v>7079.6814530000001</v>
      </c>
      <c r="C8" s="257" t="s">
        <v>6</v>
      </c>
      <c r="D8" s="258" t="s">
        <v>6</v>
      </c>
      <c r="E8" s="259">
        <v>7079.6814530000001</v>
      </c>
      <c r="F8" s="256" t="s">
        <v>6</v>
      </c>
      <c r="G8" s="260" t="s">
        <v>6</v>
      </c>
      <c r="H8" s="265" t="s">
        <v>6</v>
      </c>
      <c r="I8" s="262" t="s">
        <v>6</v>
      </c>
      <c r="J8" s="263" t="s">
        <v>6</v>
      </c>
      <c r="K8" s="264">
        <v>7079.6814530000001</v>
      </c>
      <c r="L8" s="235"/>
      <c r="M8" s="143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43"/>
      <c r="Y8" s="143"/>
    </row>
    <row r="9" spans="1:25" ht="14.25" customHeight="1" x14ac:dyDescent="0.25">
      <c r="A9" s="255" t="s">
        <v>129</v>
      </c>
      <c r="B9" s="256">
        <v>18228.698909710001</v>
      </c>
      <c r="C9" s="257">
        <v>2025.8305440300001</v>
      </c>
      <c r="D9" s="258">
        <v>1058.9310656800001</v>
      </c>
      <c r="E9" s="259">
        <v>15143.9373</v>
      </c>
      <c r="F9" s="256" t="s">
        <v>6</v>
      </c>
      <c r="G9" s="260" t="s">
        <v>6</v>
      </c>
      <c r="H9" s="265" t="s">
        <v>6</v>
      </c>
      <c r="I9" s="262" t="s">
        <v>6</v>
      </c>
      <c r="J9" s="263">
        <v>3264.0380009218347</v>
      </c>
      <c r="K9" s="264">
        <v>21492.736910631837</v>
      </c>
      <c r="L9" s="235"/>
      <c r="M9" s="143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43"/>
      <c r="Y9" s="143"/>
    </row>
    <row r="10" spans="1:25" ht="14.25" customHeight="1" x14ac:dyDescent="0.25">
      <c r="A10" s="247" t="s">
        <v>130</v>
      </c>
      <c r="B10" s="248">
        <v>41837.120146599998</v>
      </c>
      <c r="C10" s="249">
        <v>38677.692579499999</v>
      </c>
      <c r="D10" s="250">
        <v>123.80634001999999</v>
      </c>
      <c r="E10" s="251">
        <v>3035.6212270799992</v>
      </c>
      <c r="F10" s="248" t="s">
        <v>6</v>
      </c>
      <c r="G10" s="252" t="s">
        <v>6</v>
      </c>
      <c r="H10" s="250" t="s">
        <v>6</v>
      </c>
      <c r="I10" s="251" t="s">
        <v>6</v>
      </c>
      <c r="J10" s="253">
        <v>108.874126411559</v>
      </c>
      <c r="K10" s="254">
        <v>41945.994273011558</v>
      </c>
      <c r="L10" s="235"/>
      <c r="M10" s="143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43"/>
      <c r="Y10" s="143"/>
    </row>
    <row r="11" spans="1:25" ht="24" customHeight="1" x14ac:dyDescent="0.25">
      <c r="A11" s="255" t="s">
        <v>131</v>
      </c>
      <c r="B11" s="256">
        <v>21456.17616372</v>
      </c>
      <c r="C11" s="257">
        <v>18304.692579499999</v>
      </c>
      <c r="D11" s="258">
        <v>123.80634001999999</v>
      </c>
      <c r="E11" s="259">
        <v>3027.6772441999992</v>
      </c>
      <c r="F11" s="256" t="s">
        <v>6</v>
      </c>
      <c r="G11" s="260" t="s">
        <v>6</v>
      </c>
      <c r="H11" s="265" t="s">
        <v>6</v>
      </c>
      <c r="I11" s="262" t="s">
        <v>6</v>
      </c>
      <c r="J11" s="263">
        <v>108.874126411559</v>
      </c>
      <c r="K11" s="264">
        <v>21565.050290131559</v>
      </c>
      <c r="L11" s="235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</row>
    <row r="12" spans="1:25" ht="27" customHeight="1" x14ac:dyDescent="0.25">
      <c r="A12" s="255" t="s">
        <v>132</v>
      </c>
      <c r="B12" s="256">
        <v>20373</v>
      </c>
      <c r="C12" s="257">
        <v>20373</v>
      </c>
      <c r="D12" s="258" t="s">
        <v>6</v>
      </c>
      <c r="E12" s="266" t="s">
        <v>6</v>
      </c>
      <c r="F12" s="267" t="s">
        <v>6</v>
      </c>
      <c r="G12" s="260" t="s">
        <v>6</v>
      </c>
      <c r="H12" s="265" t="s">
        <v>6</v>
      </c>
      <c r="I12" s="262" t="s">
        <v>6</v>
      </c>
      <c r="J12" s="263" t="s">
        <v>6</v>
      </c>
      <c r="K12" s="264">
        <v>20373</v>
      </c>
      <c r="L12" s="235"/>
      <c r="M12" s="143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43"/>
      <c r="Y12" s="143"/>
    </row>
    <row r="13" spans="1:25" ht="16.5" customHeight="1" x14ac:dyDescent="0.25">
      <c r="A13" s="268" t="s">
        <v>133</v>
      </c>
      <c r="B13" s="256">
        <v>7.9439828800000001</v>
      </c>
      <c r="C13" s="257" t="s">
        <v>6</v>
      </c>
      <c r="D13" s="258" t="s">
        <v>6</v>
      </c>
      <c r="E13" s="266">
        <v>7.9439828800000001</v>
      </c>
      <c r="F13" s="267" t="s">
        <v>6</v>
      </c>
      <c r="G13" s="260" t="s">
        <v>6</v>
      </c>
      <c r="H13" s="265" t="s">
        <v>6</v>
      </c>
      <c r="I13" s="262" t="s">
        <v>6</v>
      </c>
      <c r="J13" s="263" t="s">
        <v>6</v>
      </c>
      <c r="K13" s="264">
        <v>7.9439828800000001</v>
      </c>
      <c r="L13" s="235"/>
      <c r="M13" s="143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43"/>
      <c r="Y13" s="143"/>
    </row>
    <row r="14" spans="1:25" ht="14.25" customHeight="1" x14ac:dyDescent="0.25">
      <c r="A14" s="247" t="s">
        <v>134</v>
      </c>
      <c r="B14" s="248">
        <v>88460.609714130012</v>
      </c>
      <c r="C14" s="249">
        <v>362.57259569999997</v>
      </c>
      <c r="D14" s="250">
        <v>559.45999389999997</v>
      </c>
      <c r="E14" s="251">
        <v>87538.577124530013</v>
      </c>
      <c r="F14" s="248" t="s">
        <v>6</v>
      </c>
      <c r="G14" s="252" t="s">
        <v>6</v>
      </c>
      <c r="H14" s="250" t="s">
        <v>6</v>
      </c>
      <c r="I14" s="251" t="s">
        <v>6</v>
      </c>
      <c r="J14" s="253">
        <v>20359.000001351946</v>
      </c>
      <c r="K14" s="254">
        <v>108819.60971548196</v>
      </c>
      <c r="L14" s="235"/>
      <c r="M14" s="143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43"/>
      <c r="Y14" s="143"/>
    </row>
    <row r="15" spans="1:25" ht="14.25" customHeight="1" x14ac:dyDescent="0.25">
      <c r="A15" s="255" t="s">
        <v>135</v>
      </c>
      <c r="B15" s="256">
        <v>52830.173861640003</v>
      </c>
      <c r="C15" s="257">
        <v>362.57259569999997</v>
      </c>
      <c r="D15" s="258">
        <v>555.35266615</v>
      </c>
      <c r="E15" s="259">
        <v>51912.24859979</v>
      </c>
      <c r="F15" s="256" t="s">
        <v>6</v>
      </c>
      <c r="G15" s="260" t="s">
        <v>6</v>
      </c>
      <c r="H15" s="265" t="s">
        <v>6</v>
      </c>
      <c r="I15" s="262" t="s">
        <v>6</v>
      </c>
      <c r="J15" s="263">
        <v>5462.590256233113</v>
      </c>
      <c r="K15" s="264">
        <v>58292.764117873114</v>
      </c>
      <c r="L15" s="235"/>
      <c r="M15" s="143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43"/>
      <c r="Y15" s="143"/>
    </row>
    <row r="16" spans="1:25" ht="21.75" customHeight="1" x14ac:dyDescent="0.25">
      <c r="A16" s="255" t="s">
        <v>136</v>
      </c>
      <c r="B16" s="256">
        <v>11886.110394700001</v>
      </c>
      <c r="C16" s="257" t="s">
        <v>6</v>
      </c>
      <c r="D16" s="258">
        <v>4.1073277499999996</v>
      </c>
      <c r="E16" s="259">
        <v>11882.003066950001</v>
      </c>
      <c r="F16" s="256" t="s">
        <v>6</v>
      </c>
      <c r="G16" s="260" t="s">
        <v>6</v>
      </c>
      <c r="H16" s="265" t="s">
        <v>6</v>
      </c>
      <c r="I16" s="262" t="s">
        <v>6</v>
      </c>
      <c r="J16" s="263">
        <v>11174.409743766888</v>
      </c>
      <c r="K16" s="264">
        <v>23060.520138466891</v>
      </c>
      <c r="L16" s="235"/>
      <c r="M16" s="143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43"/>
      <c r="Y16" s="143"/>
    </row>
    <row r="17" spans="1:25" ht="21" customHeight="1" x14ac:dyDescent="0.25">
      <c r="A17" s="255" t="s">
        <v>137</v>
      </c>
      <c r="B17" s="256">
        <v>5529.2606963799999</v>
      </c>
      <c r="C17" s="257" t="s">
        <v>6</v>
      </c>
      <c r="D17" s="258" t="s">
        <v>6</v>
      </c>
      <c r="E17" s="259">
        <v>5529.2606963799999</v>
      </c>
      <c r="F17" s="256" t="s">
        <v>6</v>
      </c>
      <c r="G17" s="260" t="s">
        <v>6</v>
      </c>
      <c r="H17" s="265" t="s">
        <v>6</v>
      </c>
      <c r="I17" s="262" t="s">
        <v>6</v>
      </c>
      <c r="J17" s="263">
        <v>3722.0000013519457</v>
      </c>
      <c r="K17" s="264">
        <v>9251.2606977319447</v>
      </c>
      <c r="L17" s="235"/>
      <c r="M17" s="143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43"/>
      <c r="Y17" s="143"/>
    </row>
    <row r="18" spans="1:25" ht="14.25" customHeight="1" x14ac:dyDescent="0.25">
      <c r="A18" s="255" t="s">
        <v>138</v>
      </c>
      <c r="B18" s="256">
        <v>15159.111518290001</v>
      </c>
      <c r="C18" s="257" t="s">
        <v>6</v>
      </c>
      <c r="D18" s="258" t="s">
        <v>6</v>
      </c>
      <c r="E18" s="259">
        <v>15159.111518290001</v>
      </c>
      <c r="F18" s="256" t="s">
        <v>6</v>
      </c>
      <c r="G18" s="260" t="s">
        <v>6</v>
      </c>
      <c r="H18" s="265" t="s">
        <v>6</v>
      </c>
      <c r="I18" s="262" t="s">
        <v>6</v>
      </c>
      <c r="J18" s="263" t="s">
        <v>6</v>
      </c>
      <c r="K18" s="264">
        <v>15159.111518290001</v>
      </c>
      <c r="L18" s="235"/>
      <c r="M18" s="143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43"/>
      <c r="Y18" s="143"/>
    </row>
    <row r="19" spans="1:25" ht="12.75" customHeight="1" x14ac:dyDescent="0.25">
      <c r="A19" s="255" t="s">
        <v>139</v>
      </c>
      <c r="B19" s="256">
        <v>3055.95324312</v>
      </c>
      <c r="C19" s="257" t="s">
        <v>6</v>
      </c>
      <c r="D19" s="258" t="s">
        <v>6</v>
      </c>
      <c r="E19" s="259">
        <v>3055.95324312</v>
      </c>
      <c r="F19" s="256" t="s">
        <v>6</v>
      </c>
      <c r="G19" s="260" t="s">
        <v>6</v>
      </c>
      <c r="H19" s="265" t="s">
        <v>6</v>
      </c>
      <c r="I19" s="262" t="s">
        <v>6</v>
      </c>
      <c r="J19" s="263" t="s">
        <v>6</v>
      </c>
      <c r="K19" s="264">
        <v>3055.95324312</v>
      </c>
      <c r="L19" s="235"/>
      <c r="M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</row>
    <row r="20" spans="1:25" ht="14.25" customHeight="1" x14ac:dyDescent="0.25">
      <c r="A20" s="247" t="s">
        <v>140</v>
      </c>
      <c r="B20" s="248">
        <v>22392.80213385</v>
      </c>
      <c r="C20" s="249">
        <v>426.32916577999998</v>
      </c>
      <c r="D20" s="250">
        <v>6073.32478859</v>
      </c>
      <c r="E20" s="251">
        <v>15893.14817948</v>
      </c>
      <c r="F20" s="248" t="s">
        <v>6</v>
      </c>
      <c r="G20" s="269" t="s">
        <v>6</v>
      </c>
      <c r="H20" s="270" t="s">
        <v>6</v>
      </c>
      <c r="I20" s="271" t="s">
        <v>6</v>
      </c>
      <c r="J20" s="253" t="s">
        <v>6</v>
      </c>
      <c r="K20" s="254">
        <v>22392.80213385</v>
      </c>
      <c r="L20" s="235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</row>
    <row r="21" spans="1:25" ht="24.75" customHeight="1" x14ac:dyDescent="0.25">
      <c r="A21" s="255" t="s">
        <v>141</v>
      </c>
      <c r="B21" s="256">
        <v>12579.019181330001</v>
      </c>
      <c r="C21" s="257">
        <v>426.32916577999998</v>
      </c>
      <c r="D21" s="258">
        <v>6073.1247175899998</v>
      </c>
      <c r="E21" s="259">
        <v>6079.56529796</v>
      </c>
      <c r="F21" s="256" t="s">
        <v>6</v>
      </c>
      <c r="G21" s="260" t="s">
        <v>6</v>
      </c>
      <c r="H21" s="265" t="s">
        <v>6</v>
      </c>
      <c r="I21" s="262" t="s">
        <v>6</v>
      </c>
      <c r="J21" s="263" t="s">
        <v>6</v>
      </c>
      <c r="K21" s="264">
        <v>12579.019181330001</v>
      </c>
      <c r="L21" s="235"/>
      <c r="M21" s="143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43"/>
      <c r="Y21" s="143"/>
    </row>
    <row r="22" spans="1:25" ht="14.25" customHeight="1" x14ac:dyDescent="0.25">
      <c r="A22" s="255" t="s">
        <v>142</v>
      </c>
      <c r="B22" s="256">
        <v>9813.7829525199995</v>
      </c>
      <c r="C22" s="257" t="s">
        <v>6</v>
      </c>
      <c r="D22" s="272">
        <v>0.200071</v>
      </c>
      <c r="E22" s="259">
        <v>9813.5828815200002</v>
      </c>
      <c r="F22" s="256" t="s">
        <v>6</v>
      </c>
      <c r="G22" s="260" t="s">
        <v>6</v>
      </c>
      <c r="H22" s="265" t="s">
        <v>6</v>
      </c>
      <c r="I22" s="262" t="s">
        <v>6</v>
      </c>
      <c r="J22" s="263" t="s">
        <v>6</v>
      </c>
      <c r="K22" s="264">
        <v>9813.7829525199995</v>
      </c>
      <c r="L22" s="235"/>
      <c r="M22" s="143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43"/>
      <c r="Y22" s="143"/>
    </row>
    <row r="23" spans="1:25" ht="22.5" customHeight="1" x14ac:dyDescent="0.25">
      <c r="A23" s="247" t="s">
        <v>143</v>
      </c>
      <c r="B23" s="248">
        <v>35441.882671370004</v>
      </c>
      <c r="C23" s="249" t="s">
        <v>6</v>
      </c>
      <c r="D23" s="250">
        <v>1.1917807</v>
      </c>
      <c r="E23" s="251">
        <v>35440.690890670005</v>
      </c>
      <c r="F23" s="248" t="s">
        <v>6</v>
      </c>
      <c r="G23" s="252" t="s">
        <v>6</v>
      </c>
      <c r="H23" s="250" t="s">
        <v>6</v>
      </c>
      <c r="I23" s="251" t="s">
        <v>6</v>
      </c>
      <c r="J23" s="253">
        <v>35913</v>
      </c>
      <c r="K23" s="254">
        <v>71354.882671369996</v>
      </c>
      <c r="L23" s="235"/>
      <c r="M23" s="143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43"/>
      <c r="Y23" s="143"/>
    </row>
    <row r="24" spans="1:25" ht="14.25" customHeight="1" x14ac:dyDescent="0.25">
      <c r="A24" s="255" t="s">
        <v>144</v>
      </c>
      <c r="B24" s="256">
        <v>32748.363149790002</v>
      </c>
      <c r="C24" s="257" t="s">
        <v>6</v>
      </c>
      <c r="D24" s="258" t="s">
        <v>6</v>
      </c>
      <c r="E24" s="259">
        <v>32748.363149790002</v>
      </c>
      <c r="F24" s="256" t="s">
        <v>6</v>
      </c>
      <c r="G24" s="260" t="s">
        <v>6</v>
      </c>
      <c r="H24" s="265" t="s">
        <v>6</v>
      </c>
      <c r="I24" s="262" t="s">
        <v>6</v>
      </c>
      <c r="J24" s="263">
        <v>29195</v>
      </c>
      <c r="K24" s="264">
        <v>61943.363149790006</v>
      </c>
      <c r="L24" s="235"/>
      <c r="M24" s="143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43"/>
      <c r="Y24" s="143"/>
    </row>
    <row r="25" spans="1:25" ht="22.5" customHeight="1" x14ac:dyDescent="0.25">
      <c r="A25" s="255" t="s">
        <v>145</v>
      </c>
      <c r="B25" s="256">
        <v>2692.32774088</v>
      </c>
      <c r="C25" s="257" t="s">
        <v>6</v>
      </c>
      <c r="D25" s="258" t="s">
        <v>6</v>
      </c>
      <c r="E25" s="259">
        <v>2692.32774088</v>
      </c>
      <c r="F25" s="256" t="s">
        <v>6</v>
      </c>
      <c r="G25" s="260" t="s">
        <v>6</v>
      </c>
      <c r="H25" s="265" t="s">
        <v>6</v>
      </c>
      <c r="I25" s="262" t="s">
        <v>6</v>
      </c>
      <c r="J25" s="263">
        <v>4727.8911749573617</v>
      </c>
      <c r="K25" s="264">
        <v>7420.2189158373621</v>
      </c>
      <c r="L25" s="235"/>
      <c r="M25" s="143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43"/>
      <c r="Y25" s="143"/>
    </row>
    <row r="26" spans="1:25" ht="15" x14ac:dyDescent="0.25">
      <c r="A26" s="255" t="s">
        <v>146</v>
      </c>
      <c r="B26" s="256">
        <v>1.1917807</v>
      </c>
      <c r="C26" s="257" t="s">
        <v>6</v>
      </c>
      <c r="D26" s="258">
        <v>1.1917807</v>
      </c>
      <c r="E26" s="259" t="s">
        <v>6</v>
      </c>
      <c r="F26" s="256" t="s">
        <v>6</v>
      </c>
      <c r="G26" s="260" t="s">
        <v>6</v>
      </c>
      <c r="H26" s="265" t="s">
        <v>6</v>
      </c>
      <c r="I26" s="262" t="s">
        <v>6</v>
      </c>
      <c r="J26" s="263">
        <v>1990.1088250426394</v>
      </c>
      <c r="K26" s="264">
        <v>1991.3006057426394</v>
      </c>
      <c r="L26" s="235"/>
      <c r="M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</row>
    <row r="27" spans="1:25" ht="14.25" customHeight="1" x14ac:dyDescent="0.25">
      <c r="A27" s="247" t="s">
        <v>147</v>
      </c>
      <c r="B27" s="248">
        <v>755.01127899999994</v>
      </c>
      <c r="C27" s="249" t="s">
        <v>6</v>
      </c>
      <c r="D27" s="250" t="s">
        <v>6</v>
      </c>
      <c r="E27" s="273">
        <v>755.01127899999994</v>
      </c>
      <c r="F27" s="248">
        <v>2116.9392578057159</v>
      </c>
      <c r="G27" s="269" t="s">
        <v>6</v>
      </c>
      <c r="H27" s="274">
        <v>772.38425780571561</v>
      </c>
      <c r="I27" s="251">
        <v>1344.5550000000001</v>
      </c>
      <c r="J27" s="253" t="s">
        <v>6</v>
      </c>
      <c r="K27" s="254">
        <v>2871.9505368057157</v>
      </c>
      <c r="L27" s="235"/>
      <c r="M27" s="143"/>
      <c r="O27" s="131"/>
      <c r="P27" s="131"/>
      <c r="Q27" s="131"/>
      <c r="R27" s="131"/>
      <c r="S27" s="131"/>
      <c r="T27" s="131"/>
      <c r="U27" s="131"/>
      <c r="V27" s="131"/>
      <c r="W27" s="131"/>
      <c r="X27" s="143"/>
      <c r="Y27" s="143"/>
    </row>
    <row r="28" spans="1:25" ht="22.5" customHeight="1" x14ac:dyDescent="0.25">
      <c r="A28" s="247" t="s">
        <v>148</v>
      </c>
      <c r="B28" s="248">
        <v>10774.061739160001</v>
      </c>
      <c r="C28" s="249">
        <v>2986.94161755</v>
      </c>
      <c r="D28" s="250">
        <v>5.0571216100000003</v>
      </c>
      <c r="E28" s="251">
        <v>7782.0630000000001</v>
      </c>
      <c r="F28" s="248">
        <v>18.719000000000001</v>
      </c>
      <c r="G28" s="252">
        <v>18.719000000000001</v>
      </c>
      <c r="H28" s="270" t="s">
        <v>6</v>
      </c>
      <c r="I28" s="271" t="s">
        <v>6</v>
      </c>
      <c r="J28" s="253" t="s">
        <v>6</v>
      </c>
      <c r="K28" s="254">
        <v>10792.78073916</v>
      </c>
      <c r="L28" s="235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</row>
    <row r="29" spans="1:25" ht="14.25" customHeight="1" x14ac:dyDescent="0.25">
      <c r="A29" s="255" t="s">
        <v>149</v>
      </c>
      <c r="B29" s="256">
        <v>2991.9987391600002</v>
      </c>
      <c r="C29" s="257">
        <v>2986.94161755</v>
      </c>
      <c r="D29" s="258">
        <v>5.0571216100000003</v>
      </c>
      <c r="E29" s="259" t="s">
        <v>6</v>
      </c>
      <c r="F29" s="256" t="s">
        <v>6</v>
      </c>
      <c r="G29" s="275" t="s">
        <v>6</v>
      </c>
      <c r="H29" s="265" t="s">
        <v>6</v>
      </c>
      <c r="I29" s="262" t="s">
        <v>6</v>
      </c>
      <c r="J29" s="263" t="s">
        <v>6</v>
      </c>
      <c r="K29" s="264">
        <v>2991.9987391600002</v>
      </c>
      <c r="L29" s="235"/>
      <c r="M29" s="143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43"/>
      <c r="Y29" s="143"/>
    </row>
    <row r="30" spans="1:25" ht="14.25" customHeight="1" x14ac:dyDescent="0.25">
      <c r="A30" s="255" t="s">
        <v>150</v>
      </c>
      <c r="B30" s="256">
        <v>7782.0630000000001</v>
      </c>
      <c r="C30" s="257" t="s">
        <v>6</v>
      </c>
      <c r="D30" s="258" t="s">
        <v>6</v>
      </c>
      <c r="E30" s="259">
        <v>7782.0630000000001</v>
      </c>
      <c r="F30" s="256" t="s">
        <v>6</v>
      </c>
      <c r="G30" s="275" t="s">
        <v>6</v>
      </c>
      <c r="H30" s="265" t="s">
        <v>6</v>
      </c>
      <c r="I30" s="262" t="s">
        <v>6</v>
      </c>
      <c r="J30" s="263" t="s">
        <v>6</v>
      </c>
      <c r="K30" s="264">
        <v>7782.0630000000001</v>
      </c>
      <c r="L30" s="235"/>
      <c r="M30" s="143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43"/>
      <c r="Y30" s="143"/>
    </row>
    <row r="31" spans="1:25" ht="26.25" customHeight="1" x14ac:dyDescent="0.25">
      <c r="A31" s="268" t="s">
        <v>151</v>
      </c>
      <c r="B31" s="256" t="s">
        <v>6</v>
      </c>
      <c r="C31" s="257" t="s">
        <v>6</v>
      </c>
      <c r="D31" s="258" t="s">
        <v>6</v>
      </c>
      <c r="E31" s="259" t="s">
        <v>6</v>
      </c>
      <c r="F31" s="256">
        <v>18.719000000000001</v>
      </c>
      <c r="G31" s="275">
        <v>18.719000000000001</v>
      </c>
      <c r="H31" s="265" t="s">
        <v>6</v>
      </c>
      <c r="I31" s="262" t="s">
        <v>6</v>
      </c>
      <c r="J31" s="263" t="s">
        <v>6</v>
      </c>
      <c r="K31" s="264">
        <v>18.719000000000001</v>
      </c>
      <c r="L31" s="235"/>
      <c r="M31" s="143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43"/>
      <c r="Y31" s="143"/>
    </row>
    <row r="32" spans="1:25" ht="14.25" customHeight="1" x14ac:dyDescent="0.25">
      <c r="A32" s="247" t="s">
        <v>152</v>
      </c>
      <c r="B32" s="248">
        <v>8454</v>
      </c>
      <c r="C32" s="249">
        <v>8454</v>
      </c>
      <c r="D32" s="250" t="s">
        <v>6</v>
      </c>
      <c r="E32" s="251" t="s">
        <v>6</v>
      </c>
      <c r="F32" s="248" t="s">
        <v>6</v>
      </c>
      <c r="G32" s="276" t="s">
        <v>6</v>
      </c>
      <c r="H32" s="270" t="s">
        <v>6</v>
      </c>
      <c r="I32" s="251" t="s">
        <v>6</v>
      </c>
      <c r="J32" s="253" t="s">
        <v>6</v>
      </c>
      <c r="K32" s="254">
        <v>8454</v>
      </c>
      <c r="L32" s="235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</row>
    <row r="33" spans="1:25" ht="24" customHeight="1" x14ac:dyDescent="0.25">
      <c r="A33" s="255" t="s">
        <v>153</v>
      </c>
      <c r="B33" s="256">
        <v>8454</v>
      </c>
      <c r="C33" s="257">
        <v>8454</v>
      </c>
      <c r="D33" s="258" t="s">
        <v>6</v>
      </c>
      <c r="E33" s="262" t="s">
        <v>6</v>
      </c>
      <c r="F33" s="277" t="s">
        <v>6</v>
      </c>
      <c r="G33" s="275" t="s">
        <v>6</v>
      </c>
      <c r="H33" s="265" t="s">
        <v>6</v>
      </c>
      <c r="I33" s="259" t="s">
        <v>6</v>
      </c>
      <c r="J33" s="263" t="s">
        <v>6</v>
      </c>
      <c r="K33" s="264">
        <v>8454</v>
      </c>
      <c r="L33" s="235"/>
      <c r="M33" s="143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43"/>
      <c r="Y33" s="143"/>
    </row>
    <row r="34" spans="1:25" ht="14.25" customHeight="1" x14ac:dyDescent="0.25">
      <c r="A34" s="278" t="s">
        <v>154</v>
      </c>
      <c r="B34" s="279" t="s">
        <v>6</v>
      </c>
      <c r="C34" s="280" t="s">
        <v>6</v>
      </c>
      <c r="D34" s="281" t="s">
        <v>6</v>
      </c>
      <c r="E34" s="282" t="s">
        <v>6</v>
      </c>
      <c r="F34" s="279">
        <v>493.39913999999999</v>
      </c>
      <c r="G34" s="283">
        <v>493.39913999999999</v>
      </c>
      <c r="H34" s="281" t="s">
        <v>6</v>
      </c>
      <c r="I34" s="284" t="s">
        <v>6</v>
      </c>
      <c r="J34" s="285" t="s">
        <v>6</v>
      </c>
      <c r="K34" s="286">
        <v>493.39913999999999</v>
      </c>
      <c r="L34" s="235"/>
      <c r="M34" s="143"/>
      <c r="X34" s="143"/>
      <c r="Y34" s="143"/>
    </row>
    <row r="35" spans="1:25" ht="14.25" customHeight="1" thickBot="1" x14ac:dyDescent="0.3">
      <c r="A35" s="278" t="s">
        <v>155</v>
      </c>
      <c r="B35" s="279">
        <v>18318.995179450212</v>
      </c>
      <c r="C35" s="280">
        <v>9551.8703056500017</v>
      </c>
      <c r="D35" s="281">
        <v>1030.1365744699999</v>
      </c>
      <c r="E35" s="282">
        <v>7736.988299330209</v>
      </c>
      <c r="F35" s="279">
        <v>1532.7454768600055</v>
      </c>
      <c r="G35" s="283" t="s">
        <v>6</v>
      </c>
      <c r="H35" s="281">
        <v>1532.7454768600055</v>
      </c>
      <c r="I35" s="284" t="s">
        <v>6</v>
      </c>
      <c r="J35" s="285" t="s">
        <v>6</v>
      </c>
      <c r="K35" s="286">
        <v>19851.740656310219</v>
      </c>
      <c r="L35" s="235"/>
      <c r="M35" s="143"/>
      <c r="X35" s="143"/>
      <c r="Y35" s="143"/>
    </row>
    <row r="36" spans="1:25" ht="14.25" customHeight="1" thickBot="1" x14ac:dyDescent="0.3">
      <c r="A36" s="287" t="s">
        <v>29</v>
      </c>
      <c r="B36" s="288">
        <v>461331.35023747024</v>
      </c>
      <c r="C36" s="289">
        <v>78935.488713689992</v>
      </c>
      <c r="D36" s="290">
        <v>12997.696694999999</v>
      </c>
      <c r="E36" s="291">
        <v>369398.16482878022</v>
      </c>
      <c r="F36" s="288">
        <v>4193.1365243146547</v>
      </c>
      <c r="G36" s="292">
        <v>512.11814000000004</v>
      </c>
      <c r="H36" s="290">
        <v>2336.4633843146544</v>
      </c>
      <c r="I36" s="291">
        <v>1344.5550000000001</v>
      </c>
      <c r="J36" s="293">
        <v>60641.000002640903</v>
      </c>
      <c r="K36" s="293">
        <v>526165.48676442576</v>
      </c>
      <c r="L36" s="235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</row>
    <row r="37" spans="1:25" x14ac:dyDescent="0.2">
      <c r="B37" s="294"/>
      <c r="C37" s="294"/>
      <c r="D37" s="294"/>
      <c r="E37" s="294"/>
      <c r="F37" s="294"/>
      <c r="G37" s="294"/>
      <c r="H37" s="294"/>
      <c r="I37" s="294"/>
      <c r="J37" s="294"/>
      <c r="K37" s="294"/>
    </row>
    <row r="38" spans="1:25" x14ac:dyDescent="0.2">
      <c r="A38" s="22" t="s">
        <v>13</v>
      </c>
    </row>
  </sheetData>
  <mergeCells count="8">
    <mergeCell ref="A1:M1"/>
    <mergeCell ref="A4:A5"/>
    <mergeCell ref="B4:B5"/>
    <mergeCell ref="C4:E4"/>
    <mergeCell ref="F4:F5"/>
    <mergeCell ref="G4:I4"/>
    <mergeCell ref="J4:J5"/>
    <mergeCell ref="K4:K5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K8" sqref="K8"/>
    </sheetView>
  </sheetViews>
  <sheetFormatPr defaultColWidth="9.140625" defaultRowHeight="15" x14ac:dyDescent="0.25"/>
  <cols>
    <col min="1" max="1" width="14.28515625" style="1" customWidth="1"/>
    <col min="2" max="3" width="11.42578125" style="1" customWidth="1"/>
    <col min="4" max="7" width="8.42578125" style="1" customWidth="1"/>
    <col min="8" max="8" width="9.140625" style="1"/>
    <col min="9" max="10" width="7.7109375" style="1" customWidth="1"/>
    <col min="11" max="11" width="21" style="131" customWidth="1"/>
    <col min="12" max="14" width="10.42578125" style="131" customWidth="1"/>
    <col min="15" max="15" width="7.7109375" style="1" customWidth="1"/>
    <col min="16" max="16384" width="9.140625" style="1"/>
  </cols>
  <sheetData>
    <row r="1" spans="1:15" x14ac:dyDescent="0.25">
      <c r="A1" s="357" t="s">
        <v>156</v>
      </c>
      <c r="B1" s="357"/>
      <c r="C1" s="357"/>
      <c r="D1" s="357"/>
      <c r="E1" s="357"/>
      <c r="F1" s="357"/>
      <c r="G1" s="357"/>
    </row>
    <row r="2" spans="1:15" x14ac:dyDescent="0.25">
      <c r="A2" s="2" t="s">
        <v>1</v>
      </c>
    </row>
    <row r="3" spans="1:15" ht="7.5" customHeight="1" thickBot="1" x14ac:dyDescent="0.3">
      <c r="A3" s="295"/>
      <c r="B3" s="295"/>
      <c r="C3" s="295"/>
      <c r="D3" s="295"/>
      <c r="E3" s="295"/>
      <c r="F3" s="295"/>
      <c r="G3" s="295"/>
      <c r="H3" s="18"/>
    </row>
    <row r="4" spans="1:15" ht="18.75" customHeight="1" thickBot="1" x14ac:dyDescent="0.3">
      <c r="A4" s="358"/>
      <c r="B4" s="358"/>
      <c r="C4" s="358"/>
      <c r="D4" s="3">
        <v>2017</v>
      </c>
      <c r="E4" s="3">
        <v>2018</v>
      </c>
      <c r="F4" s="3">
        <v>2019</v>
      </c>
      <c r="G4" s="4">
        <v>2020</v>
      </c>
      <c r="H4" s="131"/>
    </row>
    <row r="5" spans="1:15" ht="27" customHeight="1" x14ac:dyDescent="0.25">
      <c r="A5" s="361" t="s">
        <v>2</v>
      </c>
      <c r="B5" s="424" t="s">
        <v>157</v>
      </c>
      <c r="C5" s="424"/>
      <c r="D5" s="296">
        <v>318.31798061268</v>
      </c>
      <c r="E5" s="296">
        <v>343.08803930196001</v>
      </c>
      <c r="F5" s="296">
        <v>374.23841979319002</v>
      </c>
      <c r="G5" s="297">
        <v>461.33135023747002</v>
      </c>
      <c r="H5" s="131"/>
      <c r="I5" s="131"/>
      <c r="J5" s="131"/>
      <c r="O5" s="131"/>
    </row>
    <row r="6" spans="1:15" ht="15" customHeight="1" x14ac:dyDescent="0.25">
      <c r="A6" s="361"/>
      <c r="B6" s="425" t="s">
        <v>4</v>
      </c>
      <c r="C6" s="298" t="s">
        <v>5</v>
      </c>
      <c r="D6" s="8" t="s">
        <v>6</v>
      </c>
      <c r="E6" s="299">
        <f>E5-D5</f>
        <v>24.770058689280006</v>
      </c>
      <c r="F6" s="299">
        <f>F5-E5</f>
        <v>31.15038049123001</v>
      </c>
      <c r="G6" s="300">
        <f>G5-F5</f>
        <v>87.09293044428</v>
      </c>
      <c r="H6" s="301"/>
      <c r="I6" s="301"/>
      <c r="J6" s="301"/>
      <c r="K6" s="301"/>
      <c r="O6" s="131"/>
    </row>
    <row r="7" spans="1:15" ht="15" customHeight="1" x14ac:dyDescent="0.25">
      <c r="A7" s="362"/>
      <c r="B7" s="426"/>
      <c r="C7" s="298" t="s">
        <v>7</v>
      </c>
      <c r="D7" s="12" t="s">
        <v>6</v>
      </c>
      <c r="E7" s="12">
        <f>(E5/D5-1)*100</f>
        <v>7.7815455607012973</v>
      </c>
      <c r="F7" s="12">
        <f>(F5/E5-1)*100</f>
        <v>9.0794131309875894</v>
      </c>
      <c r="G7" s="13">
        <f>(G5/F5-1)*100</f>
        <v>23.272044193754592</v>
      </c>
      <c r="H7" s="131"/>
      <c r="I7" s="131"/>
      <c r="J7" s="131"/>
      <c r="N7" s="1"/>
    </row>
    <row r="8" spans="1:15" ht="27" customHeight="1" x14ac:dyDescent="0.25">
      <c r="A8" s="427" t="s">
        <v>8</v>
      </c>
      <c r="B8" s="428" t="s">
        <v>158</v>
      </c>
      <c r="C8" s="428"/>
      <c r="D8" s="14">
        <v>6.2284090711014004</v>
      </c>
      <c r="E8" s="14">
        <v>6.3421309693291503</v>
      </c>
      <c r="F8" s="14">
        <v>6.46314210809419</v>
      </c>
      <c r="G8" s="15">
        <v>8.1015103159913409</v>
      </c>
      <c r="H8" s="131"/>
      <c r="I8" s="131"/>
      <c r="J8" s="131"/>
      <c r="N8" s="1"/>
    </row>
    <row r="9" spans="1:15" ht="27" customHeight="1" thickBot="1" x14ac:dyDescent="0.3">
      <c r="A9" s="368"/>
      <c r="B9" s="429" t="s">
        <v>159</v>
      </c>
      <c r="C9" s="429"/>
      <c r="D9" s="16">
        <v>4295.1252180087658</v>
      </c>
      <c r="E9" s="16">
        <v>4815.0308059193594</v>
      </c>
      <c r="F9" s="16">
        <v>5314.5780573304182</v>
      </c>
      <c r="G9" s="17">
        <v>8590.4598281846102</v>
      </c>
      <c r="H9" s="131"/>
      <c r="I9" s="131"/>
      <c r="J9" s="131"/>
      <c r="N9" s="1"/>
    </row>
    <row r="10" spans="1:15" ht="18.75" customHeight="1" x14ac:dyDescent="0.25">
      <c r="A10" s="302"/>
      <c r="B10" s="303"/>
      <c r="C10" s="304"/>
      <c r="D10" s="305"/>
      <c r="E10" s="306"/>
      <c r="F10" s="306"/>
      <c r="G10" s="307"/>
      <c r="H10" s="131"/>
      <c r="I10" s="131"/>
      <c r="J10" s="308"/>
      <c r="O10" s="131"/>
    </row>
    <row r="11" spans="1:15" ht="15" customHeight="1" x14ac:dyDescent="0.25">
      <c r="A11" s="19" t="s">
        <v>11</v>
      </c>
      <c r="H11" s="131"/>
      <c r="I11" s="131"/>
      <c r="J11" s="308"/>
      <c r="O11" s="131"/>
    </row>
    <row r="12" spans="1:15" ht="92.25" customHeight="1" x14ac:dyDescent="0.25">
      <c r="A12" s="356" t="s">
        <v>160</v>
      </c>
      <c r="B12" s="356"/>
      <c r="C12" s="356"/>
      <c r="D12" s="356"/>
      <c r="E12" s="356"/>
      <c r="F12" s="356"/>
      <c r="G12" s="356"/>
      <c r="H12" s="131"/>
    </row>
    <row r="13" spans="1:15" ht="15.75" customHeight="1" x14ac:dyDescent="0.25">
      <c r="A13" s="356"/>
      <c r="B13" s="356"/>
      <c r="C13" s="356"/>
      <c r="D13" s="356"/>
      <c r="E13" s="356"/>
      <c r="F13" s="356"/>
      <c r="G13" s="356"/>
      <c r="H13" s="309"/>
      <c r="I13" s="309"/>
    </row>
    <row r="14" spans="1:15" ht="24" customHeight="1" x14ac:dyDescent="0.25">
      <c r="A14" s="22" t="s">
        <v>13</v>
      </c>
    </row>
    <row r="18" s="1" customFormat="1" ht="14.25" x14ac:dyDescent="0.2"/>
    <row r="19" s="1" customFormat="1" ht="27.75" customHeight="1" x14ac:dyDescent="0.2"/>
    <row r="20" s="1" customFormat="1" ht="14.25" x14ac:dyDescent="0.2"/>
    <row r="21" s="1" customFormat="1" ht="14.25" x14ac:dyDescent="0.2"/>
    <row r="22" s="1" customFormat="1" ht="33.75" customHeight="1" x14ac:dyDescent="0.2"/>
    <row r="23" s="1" customFormat="1" ht="33.75" customHeight="1" x14ac:dyDescent="0.2"/>
    <row r="24" s="1" customFormat="1" ht="33.75" customHeight="1" x14ac:dyDescent="0.2"/>
  </sheetData>
  <mergeCells count="10">
    <mergeCell ref="A12:G12"/>
    <mergeCell ref="A13:G13"/>
    <mergeCell ref="A1:G1"/>
    <mergeCell ref="A4:C4"/>
    <mergeCell ref="A5:A7"/>
    <mergeCell ref="B5:C5"/>
    <mergeCell ref="B6:B7"/>
    <mergeCell ref="A8:A9"/>
    <mergeCell ref="B8:C8"/>
    <mergeCell ref="B9:C9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</vt:i4>
      </vt:variant>
    </vt:vector>
  </HeadingPairs>
  <TitlesOfParts>
    <vt:vector size="13" baseType="lpstr">
      <vt:lpstr>OBSAH</vt:lpstr>
      <vt:lpstr>T1.1</vt:lpstr>
      <vt:lpstr>T1.2</vt:lpstr>
      <vt:lpstr>T1.3</vt:lpstr>
      <vt:lpstr>T1.4</vt:lpstr>
      <vt:lpstr>T1.5</vt:lpstr>
      <vt:lpstr>T1.6</vt:lpstr>
      <vt:lpstr>T1.7</vt:lpstr>
      <vt:lpstr>T1.8</vt:lpstr>
      <vt:lpstr>T1.9</vt:lpstr>
      <vt:lpstr>T1.10</vt:lpstr>
      <vt:lpstr>T1.3!Oblast_tisku</vt:lpstr>
      <vt:lpstr>T1.5!OLE_LINK100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Čermáková Nikola</dc:creator>
  <cp:lastModifiedBy>lojkova21784</cp:lastModifiedBy>
  <dcterms:created xsi:type="dcterms:W3CDTF">2022-08-24T06:34:41Z</dcterms:created>
  <dcterms:modified xsi:type="dcterms:W3CDTF">2022-09-02T09:39:16Z</dcterms:modified>
</cp:coreProperties>
</file>