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1\2_Vzdělávání\Vzdělávání AO\6_Školy_a_školská_zařízení_Ondrušová\Publikácia na web\23004219tabulky.xlsx\"/>
    </mc:Choice>
  </mc:AlternateContent>
  <bookViews>
    <workbookView xWindow="0" yWindow="0" windowWidth="28800" windowHeight="11700"/>
  </bookViews>
  <sheets>
    <sheet name="230042194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K20" i="1"/>
  <c r="K18" i="1"/>
  <c r="F18" i="1"/>
  <c r="C23" i="1"/>
  <c r="C22" i="1"/>
  <c r="C19" i="1"/>
  <c r="C18" i="1"/>
  <c r="P23" i="1" l="1"/>
  <c r="M23" i="1"/>
  <c r="K23" i="1"/>
  <c r="H23" i="1"/>
  <c r="F23" i="1"/>
  <c r="D23" i="1"/>
  <c r="P22" i="1"/>
  <c r="M22" i="1"/>
  <c r="K22" i="1"/>
  <c r="H22" i="1"/>
  <c r="D22" i="1"/>
  <c r="P21" i="1"/>
  <c r="M21" i="1"/>
  <c r="H21" i="1"/>
  <c r="D21" i="1"/>
  <c r="C21" i="1"/>
  <c r="P20" i="1"/>
  <c r="M20" i="1"/>
  <c r="L20" i="1"/>
  <c r="H20" i="1"/>
  <c r="D20" i="1"/>
  <c r="C20" i="1"/>
  <c r="P19" i="1"/>
  <c r="M19" i="1"/>
  <c r="K19" i="1"/>
  <c r="H19" i="1"/>
  <c r="D19" i="1"/>
  <c r="P18" i="1"/>
  <c r="M18" i="1"/>
  <c r="H18" i="1"/>
  <c r="D18" i="1"/>
  <c r="Q17" i="1"/>
  <c r="Q23" i="1" s="1"/>
  <c r="O17" i="1"/>
  <c r="L17" i="1"/>
  <c r="L22" i="1" s="1"/>
  <c r="J17" i="1"/>
  <c r="G17" i="1"/>
  <c r="F17" i="1"/>
  <c r="F21" i="1" s="1"/>
  <c r="E17" i="1"/>
  <c r="Q16" i="1"/>
  <c r="O16" i="1"/>
  <c r="L16" i="1"/>
  <c r="J16" i="1"/>
  <c r="F16" i="1"/>
  <c r="G16" i="1" s="1"/>
  <c r="E16" i="1"/>
  <c r="Q15" i="1"/>
  <c r="O15" i="1"/>
  <c r="L15" i="1"/>
  <c r="J15" i="1"/>
  <c r="F15" i="1"/>
  <c r="G15" i="1" s="1"/>
  <c r="E15" i="1"/>
  <c r="Q14" i="1"/>
  <c r="O14" i="1"/>
  <c r="L14" i="1"/>
  <c r="J14" i="1"/>
  <c r="F14" i="1"/>
  <c r="G14" i="1" s="1"/>
  <c r="E14" i="1"/>
  <c r="Q13" i="1"/>
  <c r="O13" i="1"/>
  <c r="L13" i="1"/>
  <c r="J13" i="1"/>
  <c r="G13" i="1"/>
  <c r="F13" i="1"/>
  <c r="E13" i="1"/>
  <c r="Q12" i="1"/>
  <c r="O12" i="1"/>
  <c r="L12" i="1"/>
  <c r="J12" i="1"/>
  <c r="F12" i="1"/>
  <c r="G12" i="1" s="1"/>
  <c r="E12" i="1"/>
  <c r="Q11" i="1"/>
  <c r="O11" i="1"/>
  <c r="L11" i="1"/>
  <c r="J11" i="1"/>
  <c r="F11" i="1"/>
  <c r="G11" i="1" s="1"/>
  <c r="E11" i="1"/>
  <c r="Q10" i="1"/>
  <c r="O10" i="1"/>
  <c r="L10" i="1"/>
  <c r="J10" i="1"/>
  <c r="F10" i="1"/>
  <c r="G10" i="1" s="1"/>
  <c r="E10" i="1"/>
  <c r="Q9" i="1"/>
  <c r="O9" i="1"/>
  <c r="L9" i="1"/>
  <c r="J9" i="1"/>
  <c r="G9" i="1"/>
  <c r="F9" i="1"/>
  <c r="E9" i="1"/>
  <c r="Q8" i="1"/>
  <c r="O8" i="1"/>
  <c r="L8" i="1"/>
  <c r="J8" i="1"/>
  <c r="F8" i="1"/>
  <c r="G8" i="1" s="1"/>
  <c r="E8" i="1"/>
  <c r="Q7" i="1"/>
  <c r="O7" i="1"/>
  <c r="L7" i="1"/>
  <c r="J7" i="1"/>
  <c r="F7" i="1"/>
  <c r="G7" i="1" s="1"/>
  <c r="E7" i="1"/>
  <c r="F19" i="1" l="1"/>
  <c r="L19" i="1"/>
  <c r="Q20" i="1"/>
  <c r="F22" i="1"/>
  <c r="L23" i="1"/>
  <c r="Q21" i="1"/>
  <c r="Q18" i="1"/>
  <c r="F20" i="1"/>
  <c r="L21" i="1"/>
  <c r="Q22" i="1"/>
  <c r="L18" i="1"/>
  <c r="Q19" i="1"/>
</calcChain>
</file>

<file path=xl/sharedStrings.xml><?xml version="1.0" encoding="utf-8"?>
<sst xmlns="http://schemas.openxmlformats.org/spreadsheetml/2006/main" count="90" uniqueCount="35">
  <si>
    <r>
      <t xml:space="preserve">Tab. 47: Základní školy </t>
    </r>
    <r>
      <rPr>
        <sz val="10"/>
        <rFont val="Arial"/>
        <family val="2"/>
        <charset val="238"/>
      </rPr>
      <t xml:space="preserve">celkem </t>
    </r>
    <r>
      <rPr>
        <b/>
        <sz val="10"/>
        <rFont val="Arial"/>
        <family val="2"/>
        <charset val="238"/>
      </rPr>
      <t xml:space="preserve">- žáci, kteří přestoupili na víceletá gymnázia nebo osmileté konzervatoře </t>
    </r>
    <r>
      <rPr>
        <sz val="10"/>
        <rFont val="Arial"/>
        <family val="2"/>
        <charset val="238"/>
      </rPr>
      <t>v časové řadě 2007/08 - 2017/18</t>
    </r>
  </si>
  <si>
    <t>Školní 
rok</t>
  </si>
  <si>
    <t>Celkem</t>
  </si>
  <si>
    <t>z 5. ročníku</t>
  </si>
  <si>
    <t>ze 7. ročníku</t>
  </si>
  <si>
    <t>dívky</t>
  </si>
  <si>
    <t>chlapci</t>
  </si>
  <si>
    <t>celkem</t>
  </si>
  <si>
    <t>počet</t>
  </si>
  <si>
    <r>
      <t>%</t>
    </r>
    <r>
      <rPr>
        <vertAlign val="superscript"/>
        <sz val="8"/>
        <color theme="1"/>
        <rFont val="Arial"/>
        <family val="2"/>
        <charset val="238"/>
      </rPr>
      <t>1)</t>
    </r>
  </si>
  <si>
    <r>
      <t>%</t>
    </r>
    <r>
      <rPr>
        <vertAlign val="superscript"/>
        <sz val="8"/>
        <color theme="1"/>
        <rFont val="Arial"/>
        <family val="2"/>
        <charset val="238"/>
      </rPr>
      <t>2)</t>
    </r>
  </si>
  <si>
    <r>
      <t>%</t>
    </r>
    <r>
      <rPr>
        <vertAlign val="superscript"/>
        <sz val="8"/>
        <color theme="1"/>
        <rFont val="Arial"/>
        <family val="2"/>
        <charset val="238"/>
      </rPr>
      <t>3)</t>
    </r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</si>
  <si>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</si>
  <si>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</si>
  <si>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</si>
  <si>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</si>
  <si>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</si>
  <si>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</si>
  <si>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</si>
  <si>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</si>
  <si>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</si>
  <si>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</si>
  <si>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</si>
  <si>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Meziroční změna
(16/17 - 17/18)</t>
  </si>
  <si>
    <t>abs.</t>
  </si>
  <si>
    <t>x</t>
  </si>
  <si>
    <t>v %</t>
  </si>
  <si>
    <t>Změna za 5 let 
(12/13 - 17/18)</t>
  </si>
  <si>
    <t>Změna za 10 let 
(07/08 - 17/18)</t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</si>
  <si>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podíl na celkovém počtu žáků základních škol, kteří přestoupili na víceletá gymnázia či osmileté konzervatoře  v daném školním roce </t>
    </r>
  </si>
  <si>
    <r>
      <rPr>
        <i/>
        <vertAlign val="superscript"/>
        <sz val="8"/>
        <rFont val="Arial"/>
        <family val="2"/>
        <charset val="238"/>
      </rPr>
      <t>2)</t>
    </r>
    <r>
      <rPr>
        <i/>
        <sz val="8"/>
        <rFont val="Arial"/>
        <family val="2"/>
        <charset val="238"/>
      </rPr>
      <t xml:space="preserve"> podíl na celkovém počtu žáků základních škol v 5. ročníku 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</si>
  <si>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podíl na celkovém počtu žáků základních škol v 7. ročníku </t>
    </r>
  </si>
  <si>
    <t>Upozornění: odlišná časová řada z důvodu dostupnosti dat o žácích, kteří přestoupili na víceletá gymnázia nebo osmileté konzervatoře</t>
  </si>
  <si>
    <t>Podle pohlaví</t>
  </si>
  <si>
    <t>Podle ročníku, po kterém přestoupili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</si>
</sst>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u/>
      <sz val="11"/>
      <color theme="4" tint="-0.249977111117893"/>
      <name val="Calibri"/>
      <family val="2"/>
      <charset val="238"/>
    </font>
    <font>
      <i/>
      <sz val="8"/>
      <color theme="4" tint="-0.249977111117893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/>
      <right style="thin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" fontId="3" fillId="0" borderId="0"/>
    <xf numFmtId="0" fontId="3" fillId="0" borderId="0" applyBorder="0" applyProtection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8" fillId="0" borderId="28" xfId="0" applyNumberFormat="1" applyFont="1" applyFill="1" applyBorder="1" applyAlignment="1" applyProtection="1">
      <alignment horizontal="right" vertical="center"/>
    </xf>
    <xf numFmtId="9" fontId="11" fillId="0" borderId="29" xfId="1" applyNumberFormat="1" applyFont="1" applyFill="1" applyBorder="1" applyAlignment="1" applyProtection="1">
      <alignment horizontal="right" vertical="center"/>
    </xf>
    <xf numFmtId="164" fontId="9" fillId="0" borderId="29" xfId="0" applyNumberFormat="1" applyFont="1" applyFill="1" applyBorder="1" applyAlignment="1">
      <alignment horizontal="right" vertical="center"/>
    </xf>
    <xf numFmtId="9" fontId="11" fillId="0" borderId="30" xfId="1" applyNumberFormat="1" applyFont="1" applyFill="1" applyBorder="1" applyAlignment="1" applyProtection="1">
      <alignment horizontal="right" vertical="center"/>
    </xf>
    <xf numFmtId="164" fontId="8" fillId="0" borderId="31" xfId="0" applyNumberFormat="1" applyFont="1" applyFill="1" applyBorder="1" applyAlignment="1" applyProtection="1">
      <alignment horizontal="right" vertical="center"/>
    </xf>
    <xf numFmtId="165" fontId="11" fillId="0" borderId="31" xfId="1" applyNumberFormat="1" applyFont="1" applyFill="1" applyBorder="1" applyAlignment="1" applyProtection="1">
      <alignment horizontal="right" vertical="center"/>
    </xf>
    <xf numFmtId="164" fontId="8" fillId="0" borderId="29" xfId="0" applyNumberFormat="1" applyFont="1" applyFill="1" applyBorder="1" applyAlignment="1" applyProtection="1">
      <alignment horizontal="right" vertical="center"/>
    </xf>
    <xf numFmtId="165" fontId="11" fillId="0" borderId="29" xfId="1" applyNumberFormat="1" applyFont="1" applyFill="1" applyBorder="1" applyAlignment="1" applyProtection="1">
      <alignment horizontal="right" vertical="center"/>
    </xf>
    <xf numFmtId="9" fontId="7" fillId="0" borderId="29" xfId="1" applyNumberFormat="1" applyFont="1" applyFill="1" applyBorder="1" applyAlignment="1">
      <alignment horizontal="right" vertical="center"/>
    </xf>
    <xf numFmtId="164" fontId="9" fillId="0" borderId="30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9" fillId="0" borderId="31" xfId="0" applyNumberFormat="1" applyFont="1" applyFill="1" applyBorder="1" applyAlignment="1">
      <alignment horizontal="right" vertical="center"/>
    </xf>
    <xf numFmtId="164" fontId="8" fillId="0" borderId="32" xfId="0" applyNumberFormat="1" applyFont="1" applyFill="1" applyBorder="1" applyAlignment="1" applyProtection="1">
      <alignment horizontal="right" vertical="center"/>
    </xf>
    <xf numFmtId="164" fontId="8" fillId="0" borderId="33" xfId="0" applyNumberFormat="1" applyFont="1" applyFill="1" applyBorder="1" applyAlignment="1" applyProtection="1">
      <alignment horizontal="right" vertical="center"/>
    </xf>
    <xf numFmtId="164" fontId="9" fillId="0" borderId="34" xfId="0" applyNumberFormat="1" applyFont="1" applyFill="1" applyBorder="1" applyAlignment="1">
      <alignment horizontal="right" vertical="center"/>
    </xf>
    <xf numFmtId="164" fontId="8" fillId="0" borderId="35" xfId="0" applyNumberFormat="1" applyFont="1" applyFill="1" applyBorder="1" applyAlignment="1" applyProtection="1">
      <alignment horizontal="right" vertical="center"/>
    </xf>
    <xf numFmtId="0" fontId="11" fillId="0" borderId="0" xfId="4" applyFont="1"/>
    <xf numFmtId="0" fontId="8" fillId="2" borderId="37" xfId="4" applyFont="1" applyFill="1" applyBorder="1" applyAlignment="1" applyProtection="1">
      <alignment horizontal="center" vertical="center"/>
      <protection locked="0"/>
    </xf>
    <xf numFmtId="164" fontId="8" fillId="2" borderId="38" xfId="3" applyNumberFormat="1" applyFont="1" applyFill="1" applyBorder="1" applyAlignment="1" applyProtection="1">
      <alignment vertical="center"/>
      <protection locked="0"/>
    </xf>
    <xf numFmtId="164" fontId="8" fillId="2" borderId="39" xfId="3" applyNumberFormat="1" applyFont="1" applyFill="1" applyBorder="1" applyAlignment="1" applyProtection="1">
      <alignment vertical="center"/>
      <protection locked="0"/>
    </xf>
    <xf numFmtId="164" fontId="8" fillId="2" borderId="40" xfId="3" applyNumberFormat="1" applyFont="1" applyFill="1" applyBorder="1" applyAlignment="1" applyProtection="1">
      <alignment horizontal="center" vertical="center"/>
      <protection locked="0"/>
    </xf>
    <xf numFmtId="164" fontId="8" fillId="2" borderId="40" xfId="3" applyNumberFormat="1" applyFont="1" applyFill="1" applyBorder="1" applyAlignment="1" applyProtection="1">
      <alignment vertical="center"/>
      <protection locked="0"/>
    </xf>
    <xf numFmtId="164" fontId="8" fillId="2" borderId="37" xfId="3" applyNumberFormat="1" applyFont="1" applyFill="1" applyBorder="1" applyAlignment="1" applyProtection="1">
      <alignment horizontal="center" vertical="center"/>
      <protection locked="0"/>
    </xf>
    <xf numFmtId="164" fontId="8" fillId="2" borderId="41" xfId="3" applyNumberFormat="1" applyFont="1" applyFill="1" applyBorder="1" applyAlignment="1" applyProtection="1">
      <alignment vertical="center"/>
      <protection locked="0"/>
    </xf>
    <xf numFmtId="164" fontId="8" fillId="2" borderId="37" xfId="3" applyNumberFormat="1" applyFont="1" applyFill="1" applyBorder="1" applyAlignment="1" applyProtection="1">
      <alignment vertical="center"/>
      <protection locked="0"/>
    </xf>
    <xf numFmtId="0" fontId="11" fillId="2" borderId="43" xfId="4" applyFont="1" applyFill="1" applyBorder="1" applyAlignment="1" applyProtection="1">
      <alignment horizontal="center" vertical="center"/>
      <protection locked="0"/>
    </xf>
    <xf numFmtId="165" fontId="8" fillId="2" borderId="44" xfId="1" applyNumberFormat="1" applyFont="1" applyFill="1" applyBorder="1" applyAlignment="1" applyProtection="1">
      <alignment vertical="center"/>
      <protection locked="0"/>
    </xf>
    <xf numFmtId="165" fontId="8" fillId="2" borderId="45" xfId="1" applyNumberFormat="1" applyFont="1" applyFill="1" applyBorder="1" applyAlignment="1" applyProtection="1">
      <alignment vertical="center"/>
      <protection locked="0"/>
    </xf>
    <xf numFmtId="165" fontId="8" fillId="2" borderId="46" xfId="1" applyNumberFormat="1" applyFont="1" applyFill="1" applyBorder="1" applyAlignment="1" applyProtection="1">
      <alignment horizontal="center" vertical="center"/>
      <protection locked="0"/>
    </xf>
    <xf numFmtId="165" fontId="8" fillId="2" borderId="46" xfId="1" applyNumberFormat="1" applyFont="1" applyFill="1" applyBorder="1" applyAlignment="1" applyProtection="1">
      <alignment vertical="center"/>
      <protection locked="0"/>
    </xf>
    <xf numFmtId="165" fontId="8" fillId="2" borderId="43" xfId="1" applyNumberFormat="1" applyFont="1" applyFill="1" applyBorder="1" applyAlignment="1" applyProtection="1">
      <alignment horizontal="center" vertical="center"/>
      <protection locked="0"/>
    </xf>
    <xf numFmtId="165" fontId="8" fillId="2" borderId="47" xfId="1" applyNumberFormat="1" applyFont="1" applyFill="1" applyBorder="1" applyAlignment="1" applyProtection="1">
      <alignment vertical="center"/>
      <protection locked="0"/>
    </xf>
    <xf numFmtId="165" fontId="8" fillId="2" borderId="43" xfId="1" applyNumberFormat="1" applyFont="1" applyFill="1" applyBorder="1" applyAlignment="1" applyProtection="1">
      <alignment vertical="center"/>
      <protection locked="0"/>
    </xf>
    <xf numFmtId="0" fontId="8" fillId="2" borderId="48" xfId="4" applyFont="1" applyFill="1" applyBorder="1" applyAlignment="1" applyProtection="1">
      <alignment horizontal="center" vertical="center"/>
      <protection locked="0"/>
    </xf>
    <xf numFmtId="164" fontId="8" fillId="2" borderId="49" xfId="3" applyNumberFormat="1" applyFont="1" applyFill="1" applyBorder="1" applyAlignment="1" applyProtection="1">
      <alignment vertical="center"/>
      <protection locked="0"/>
    </xf>
    <xf numFmtId="164" fontId="8" fillId="2" borderId="50" xfId="3" applyNumberFormat="1" applyFont="1" applyFill="1" applyBorder="1" applyAlignment="1" applyProtection="1">
      <alignment vertical="center"/>
      <protection locked="0"/>
    </xf>
    <xf numFmtId="164" fontId="8" fillId="2" borderId="51" xfId="3" applyNumberFormat="1" applyFont="1" applyFill="1" applyBorder="1" applyAlignment="1" applyProtection="1">
      <alignment horizontal="center" vertical="center"/>
      <protection locked="0"/>
    </xf>
    <xf numFmtId="164" fontId="8" fillId="2" borderId="51" xfId="3" applyNumberFormat="1" applyFont="1" applyFill="1" applyBorder="1" applyAlignment="1" applyProtection="1">
      <alignment vertical="center"/>
      <protection locked="0"/>
    </xf>
    <xf numFmtId="164" fontId="8" fillId="2" borderId="48" xfId="3" applyNumberFormat="1" applyFont="1" applyFill="1" applyBorder="1" applyAlignment="1" applyProtection="1">
      <alignment horizontal="center" vertical="center"/>
      <protection locked="0"/>
    </xf>
    <xf numFmtId="164" fontId="8" fillId="2" borderId="52" xfId="3" applyNumberFormat="1" applyFont="1" applyFill="1" applyBorder="1" applyAlignment="1" applyProtection="1">
      <alignment vertical="center"/>
      <protection locked="0"/>
    </xf>
    <xf numFmtId="164" fontId="8" fillId="2" borderId="48" xfId="3" applyNumberFormat="1" applyFont="1" applyFill="1" applyBorder="1" applyAlignment="1" applyProtection="1">
      <alignment vertical="center"/>
      <protection locked="0"/>
    </xf>
    <xf numFmtId="0" fontId="11" fillId="2" borderId="53" xfId="4" applyFont="1" applyFill="1" applyBorder="1" applyAlignment="1" applyProtection="1">
      <alignment horizontal="center" vertical="center"/>
      <protection locked="0"/>
    </xf>
    <xf numFmtId="165" fontId="8" fillId="2" borderId="54" xfId="1" applyNumberFormat="1" applyFont="1" applyFill="1" applyBorder="1" applyAlignment="1" applyProtection="1">
      <alignment vertical="center"/>
      <protection locked="0"/>
    </xf>
    <xf numFmtId="165" fontId="8" fillId="2" borderId="55" xfId="1" applyNumberFormat="1" applyFont="1" applyFill="1" applyBorder="1" applyAlignment="1" applyProtection="1">
      <alignment vertical="center"/>
      <protection locked="0"/>
    </xf>
    <xf numFmtId="165" fontId="8" fillId="2" borderId="56" xfId="1" applyNumberFormat="1" applyFont="1" applyFill="1" applyBorder="1" applyAlignment="1" applyProtection="1">
      <alignment horizontal="center" vertical="center"/>
      <protection locked="0"/>
    </xf>
    <xf numFmtId="165" fontId="8" fillId="2" borderId="56" xfId="1" applyNumberFormat="1" applyFont="1" applyFill="1" applyBorder="1" applyAlignment="1" applyProtection="1">
      <alignment vertical="center"/>
      <protection locked="0"/>
    </xf>
    <xf numFmtId="165" fontId="8" fillId="2" borderId="53" xfId="1" applyNumberFormat="1" applyFont="1" applyFill="1" applyBorder="1" applyAlignment="1" applyProtection="1">
      <alignment horizontal="center" vertical="center"/>
      <protection locked="0"/>
    </xf>
    <xf numFmtId="165" fontId="8" fillId="2" borderId="57" xfId="1" applyNumberFormat="1" applyFont="1" applyFill="1" applyBorder="1" applyAlignment="1" applyProtection="1">
      <alignment vertical="center"/>
      <protection locked="0"/>
    </xf>
    <xf numFmtId="165" fontId="8" fillId="2" borderId="53" xfId="1" applyNumberFormat="1" applyFont="1" applyFill="1" applyBorder="1" applyAlignment="1" applyProtection="1">
      <alignment vertical="center"/>
      <protection locked="0"/>
    </xf>
    <xf numFmtId="0" fontId="11" fillId="0" borderId="0" xfId="4" applyFont="1" applyFill="1" applyBorder="1" applyProtection="1">
      <protection locked="0"/>
    </xf>
    <xf numFmtId="0" fontId="11" fillId="0" borderId="0" xfId="4" applyFont="1" applyBorder="1" applyProtection="1">
      <protection locked="0"/>
    </xf>
    <xf numFmtId="0" fontId="9" fillId="2" borderId="15" xfId="0" applyFont="1" applyFill="1" applyBorder="1" applyAlignment="1">
      <alignment horizontal="center" vertical="center" wrapText="1"/>
    </xf>
    <xf numFmtId="0" fontId="13" fillId="0" borderId="0" xfId="2" applyFont="1" applyAlignment="1" applyProtection="1"/>
    <xf numFmtId="0" fontId="14" fillId="0" borderId="0" xfId="0" applyFont="1"/>
    <xf numFmtId="0" fontId="15" fillId="0" borderId="0" xfId="0" applyFont="1"/>
    <xf numFmtId="0" fontId="8" fillId="0" borderId="8" xfId="4" applyFont="1" applyFill="1" applyBorder="1" applyAlignment="1" applyProtection="1">
      <alignment horizontal="center" vertical="center"/>
      <protection locked="0"/>
    </xf>
    <xf numFmtId="0" fontId="8" fillId="0" borderId="9" xfId="4" applyFont="1" applyFill="1" applyBorder="1" applyAlignment="1" applyProtection="1">
      <alignment horizontal="center" vertical="center"/>
      <protection locked="0"/>
    </xf>
    <xf numFmtId="3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1" xfId="3" applyNumberFormat="1" applyFont="1" applyFill="1" applyBorder="1" applyAlignment="1" applyProtection="1">
      <alignment horizontal="center" vertical="center" wrapText="1"/>
      <protection locked="0"/>
    </xf>
    <xf numFmtId="3" fontId="8" fillId="3" borderId="22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17" xfId="4" applyFont="1" applyFill="1" applyBorder="1" applyAlignment="1" applyProtection="1">
      <alignment horizontal="center" vertical="center" wrapText="1"/>
      <protection locked="0"/>
    </xf>
    <xf numFmtId="0" fontId="8" fillId="3" borderId="42" xfId="4" applyFont="1" applyFill="1" applyBorder="1" applyAlignment="1" applyProtection="1">
      <alignment horizontal="center" vertical="center" wrapText="1"/>
      <protection locked="0"/>
    </xf>
    <xf numFmtId="0" fontId="8" fillId="3" borderId="33" xfId="4" applyFont="1" applyFill="1" applyBorder="1" applyAlignment="1" applyProtection="1">
      <alignment horizontal="center" vertical="center" wrapText="1"/>
      <protection locked="0"/>
    </xf>
    <xf numFmtId="0" fontId="8" fillId="0" borderId="21" xfId="4" applyFont="1" applyFill="1" applyBorder="1" applyAlignment="1" applyProtection="1">
      <alignment horizontal="center" vertical="center"/>
      <protection locked="0"/>
    </xf>
    <xf numFmtId="0" fontId="8" fillId="0" borderId="22" xfId="4" applyFont="1" applyFill="1" applyBorder="1" applyAlignment="1" applyProtection="1">
      <alignment horizontal="center" vertical="center"/>
      <protection locked="0"/>
    </xf>
    <xf numFmtId="0" fontId="8" fillId="2" borderId="36" xfId="4" applyFont="1" applyFill="1" applyBorder="1" applyAlignment="1" applyProtection="1">
      <alignment horizontal="center" vertical="center" wrapText="1"/>
      <protection locked="0"/>
    </xf>
  </cellXfs>
  <cellStyles count="5">
    <cellStyle name="Hypertextový odkaz" xfId="2" builtinId="8"/>
    <cellStyle name="Normální" xfId="0" builtinId="0"/>
    <cellStyle name="normální 2" xfId="3"/>
    <cellStyle name="normální 7" xfId="4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zoomScaleNormal="100" workbookViewId="0"/>
  </sheetViews>
  <sheetFormatPr defaultRowHeight="15" x14ac:dyDescent="0.25"/>
  <cols>
    <col min="1" max="1" width="12.85546875" customWidth="1"/>
    <col min="2" max="2" width="5.85546875" customWidth="1"/>
    <col min="3" max="17" width="7.140625" customWidth="1"/>
    <col min="18" max="18" width="7.85546875" customWidth="1"/>
    <col min="19" max="30" width="7.5703125" customWidth="1"/>
  </cols>
  <sheetData>
    <row r="1" spans="1:30" s="4" customFormat="1" ht="17.2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/>
    </row>
    <row r="2" spans="1:30" s="67" customFormat="1" ht="17.25" customHeight="1" thickBot="1" x14ac:dyDescent="0.3">
      <c r="A2" s="66"/>
      <c r="R2" s="68"/>
    </row>
    <row r="3" spans="1:30" ht="17.25" customHeight="1" x14ac:dyDescent="0.25">
      <c r="A3" s="71" t="s">
        <v>1</v>
      </c>
      <c r="B3" s="72"/>
      <c r="C3" s="77" t="s">
        <v>2</v>
      </c>
      <c r="D3" s="79" t="s">
        <v>33</v>
      </c>
      <c r="E3" s="80"/>
      <c r="F3" s="80"/>
      <c r="G3" s="81"/>
      <c r="H3" s="85" t="s">
        <v>34</v>
      </c>
      <c r="I3" s="86"/>
      <c r="J3" s="87"/>
      <c r="K3" s="87"/>
      <c r="L3" s="87"/>
      <c r="M3" s="87"/>
      <c r="N3" s="87"/>
      <c r="O3" s="87"/>
      <c r="P3" s="87"/>
      <c r="Q3" s="88"/>
    </row>
    <row r="4" spans="1:30" ht="17.25" customHeight="1" x14ac:dyDescent="0.25">
      <c r="A4" s="73"/>
      <c r="B4" s="74"/>
      <c r="C4" s="78"/>
      <c r="D4" s="82"/>
      <c r="E4" s="83"/>
      <c r="F4" s="83"/>
      <c r="G4" s="84"/>
      <c r="H4" s="89" t="s">
        <v>3</v>
      </c>
      <c r="I4" s="90"/>
      <c r="J4" s="91"/>
      <c r="K4" s="91"/>
      <c r="L4" s="91"/>
      <c r="M4" s="92" t="s">
        <v>4</v>
      </c>
      <c r="N4" s="91"/>
      <c r="O4" s="91"/>
      <c r="P4" s="91"/>
      <c r="Q4" s="93"/>
    </row>
    <row r="5" spans="1:30" ht="17.25" customHeight="1" x14ac:dyDescent="0.25">
      <c r="A5" s="73"/>
      <c r="B5" s="74"/>
      <c r="C5" s="78"/>
      <c r="D5" s="94" t="s">
        <v>5</v>
      </c>
      <c r="E5" s="95"/>
      <c r="F5" s="96" t="s">
        <v>6</v>
      </c>
      <c r="G5" s="97"/>
      <c r="H5" s="98" t="s">
        <v>7</v>
      </c>
      <c r="I5" s="78"/>
      <c r="J5" s="90"/>
      <c r="K5" s="65" t="s">
        <v>5</v>
      </c>
      <c r="L5" s="65" t="s">
        <v>6</v>
      </c>
      <c r="M5" s="99" t="s">
        <v>7</v>
      </c>
      <c r="N5" s="78"/>
      <c r="O5" s="90"/>
      <c r="P5" s="65" t="s">
        <v>5</v>
      </c>
      <c r="Q5" s="5" t="s">
        <v>6</v>
      </c>
    </row>
    <row r="6" spans="1:30" s="11" customFormat="1" ht="17.25" customHeight="1" thickBot="1" x14ac:dyDescent="0.3">
      <c r="A6" s="75"/>
      <c r="B6" s="76"/>
      <c r="C6" s="6" t="s">
        <v>8</v>
      </c>
      <c r="D6" s="7" t="s">
        <v>8</v>
      </c>
      <c r="E6" s="8" t="s">
        <v>9</v>
      </c>
      <c r="F6" s="8" t="s">
        <v>8</v>
      </c>
      <c r="G6" s="9" t="s">
        <v>9</v>
      </c>
      <c r="H6" s="10" t="s">
        <v>8</v>
      </c>
      <c r="I6" s="8" t="s">
        <v>10</v>
      </c>
      <c r="J6" s="8" t="s">
        <v>9</v>
      </c>
      <c r="K6" s="10" t="s">
        <v>8</v>
      </c>
      <c r="L6" s="8" t="s">
        <v>8</v>
      </c>
      <c r="M6" s="8" t="s">
        <v>8</v>
      </c>
      <c r="N6" s="8" t="s">
        <v>11</v>
      </c>
      <c r="O6" s="8" t="s">
        <v>9</v>
      </c>
      <c r="P6" s="8" t="s">
        <v>8</v>
      </c>
      <c r="Q6" s="9" t="s">
        <v>8</v>
      </c>
      <c r="R6"/>
    </row>
    <row r="7" spans="1:30" s="11" customFormat="1" ht="17.25" customHeight="1" x14ac:dyDescent="0.25">
      <c r="A7" s="69" t="s">
        <v>12</v>
      </c>
      <c r="B7" s="70"/>
      <c r="C7" s="12">
        <v>11253</v>
      </c>
      <c r="D7" s="13">
        <v>6342</v>
      </c>
      <c r="E7" s="14">
        <f>D7/C7</f>
        <v>0.56358304452146091</v>
      </c>
      <c r="F7" s="15">
        <f>C7-D7</f>
        <v>4911</v>
      </c>
      <c r="G7" s="16">
        <f>F7/C7</f>
        <v>0.43641695547853904</v>
      </c>
      <c r="H7" s="17">
        <v>9056</v>
      </c>
      <c r="I7" s="18">
        <v>9.9253625015069985E-2</v>
      </c>
      <c r="J7" s="14">
        <f>H7/C7</f>
        <v>0.8047631742646405</v>
      </c>
      <c r="K7" s="19">
        <v>5039</v>
      </c>
      <c r="L7" s="19">
        <f>H7-K7</f>
        <v>4017</v>
      </c>
      <c r="M7" s="19">
        <v>2188</v>
      </c>
      <c r="N7" s="20">
        <v>2.3898203265796517E-2</v>
      </c>
      <c r="O7" s="21">
        <f>M7/C7</f>
        <v>0.19443703901181908</v>
      </c>
      <c r="P7" s="15">
        <v>1284</v>
      </c>
      <c r="Q7" s="22">
        <f>M7-P7</f>
        <v>904</v>
      </c>
      <c r="R7"/>
      <c r="S7" s="23"/>
    </row>
    <row r="8" spans="1:30" s="11" customFormat="1" ht="17.25" customHeight="1" x14ac:dyDescent="0.25">
      <c r="A8" s="69" t="s">
        <v>13</v>
      </c>
      <c r="B8" s="70"/>
      <c r="C8" s="12">
        <v>11180</v>
      </c>
      <c r="D8" s="13">
        <v>6155</v>
      </c>
      <c r="E8" s="14">
        <f t="shared" ref="E8:E17" si="0">D8/C8</f>
        <v>0.55053667262969586</v>
      </c>
      <c r="F8" s="15">
        <f t="shared" ref="F8:F17" si="1">C8-D8</f>
        <v>5025</v>
      </c>
      <c r="G8" s="16">
        <f t="shared" ref="G8:G17" si="2">F8/C8</f>
        <v>0.44946332737030409</v>
      </c>
      <c r="H8" s="17">
        <v>8956</v>
      </c>
      <c r="I8" s="18">
        <v>9.900399067001249E-2</v>
      </c>
      <c r="J8" s="14">
        <f>H8/C8</f>
        <v>0.80107334525939178</v>
      </c>
      <c r="K8" s="19">
        <v>4805</v>
      </c>
      <c r="L8" s="19">
        <f>H8-K8</f>
        <v>4151</v>
      </c>
      <c r="M8" s="19">
        <v>2205</v>
      </c>
      <c r="N8" s="20">
        <v>2.5383924665576867E-2</v>
      </c>
      <c r="O8" s="21">
        <f>M8/C8</f>
        <v>0.19722719141323791</v>
      </c>
      <c r="P8" s="15">
        <v>1318</v>
      </c>
      <c r="Q8" s="22">
        <f>M8-P8</f>
        <v>887</v>
      </c>
      <c r="R8"/>
    </row>
    <row r="9" spans="1:30" s="11" customFormat="1" ht="17.25" customHeight="1" x14ac:dyDescent="0.25">
      <c r="A9" s="69" t="s">
        <v>14</v>
      </c>
      <c r="B9" s="70"/>
      <c r="C9" s="12">
        <v>10945</v>
      </c>
      <c r="D9" s="13">
        <v>5900</v>
      </c>
      <c r="E9" s="14">
        <f t="shared" si="0"/>
        <v>0.53905893101873004</v>
      </c>
      <c r="F9" s="15">
        <f t="shared" si="1"/>
        <v>5045</v>
      </c>
      <c r="G9" s="16">
        <f t="shared" si="2"/>
        <v>0.46094106898126996</v>
      </c>
      <c r="H9" s="17">
        <v>8810</v>
      </c>
      <c r="I9" s="18">
        <v>9.6791913865084594E-2</v>
      </c>
      <c r="J9" s="14">
        <f t="shared" ref="J9:J17" si="3">H9/C9</f>
        <v>0.80493375970762904</v>
      </c>
      <c r="K9" s="19">
        <v>4654</v>
      </c>
      <c r="L9" s="19">
        <f t="shared" ref="L9:L17" si="4">H9-K9</f>
        <v>4156</v>
      </c>
      <c r="M9" s="19">
        <v>2105</v>
      </c>
      <c r="N9" s="20">
        <v>2.530869392711577E-2</v>
      </c>
      <c r="O9" s="21">
        <f t="shared" ref="O9:O17" si="5">M9/C9</f>
        <v>0.19232526267702146</v>
      </c>
      <c r="P9" s="15">
        <v>1218</v>
      </c>
      <c r="Q9" s="22">
        <f t="shared" ref="Q9:Q17" si="6">M9-P9</f>
        <v>887</v>
      </c>
      <c r="R9"/>
    </row>
    <row r="10" spans="1:30" s="11" customFormat="1" ht="17.25" customHeight="1" x14ac:dyDescent="0.25">
      <c r="A10" s="69" t="s">
        <v>15</v>
      </c>
      <c r="B10" s="70"/>
      <c r="C10" s="12">
        <v>9380</v>
      </c>
      <c r="D10" s="13">
        <v>5053</v>
      </c>
      <c r="E10" s="14">
        <f t="shared" si="0"/>
        <v>0.5386993603411514</v>
      </c>
      <c r="F10" s="15">
        <f t="shared" si="1"/>
        <v>4327</v>
      </c>
      <c r="G10" s="16">
        <f t="shared" si="2"/>
        <v>0.4613006396588486</v>
      </c>
      <c r="H10" s="17">
        <v>7373</v>
      </c>
      <c r="I10" s="18">
        <v>8.0941925568119438E-2</v>
      </c>
      <c r="J10" s="14">
        <f t="shared" si="3"/>
        <v>0.78603411513859278</v>
      </c>
      <c r="K10" s="19">
        <v>3853</v>
      </c>
      <c r="L10" s="19">
        <f t="shared" si="4"/>
        <v>3520</v>
      </c>
      <c r="M10" s="19">
        <v>1880</v>
      </c>
      <c r="N10" s="20">
        <v>2.290978662214694E-2</v>
      </c>
      <c r="O10" s="21">
        <f t="shared" si="5"/>
        <v>0.20042643923240938</v>
      </c>
      <c r="P10" s="15">
        <v>1132</v>
      </c>
      <c r="Q10" s="22">
        <f t="shared" si="6"/>
        <v>748</v>
      </c>
      <c r="R10"/>
    </row>
    <row r="11" spans="1:30" s="11" customFormat="1" ht="17.25" customHeight="1" x14ac:dyDescent="0.25">
      <c r="A11" s="69" t="s">
        <v>16</v>
      </c>
      <c r="B11" s="70"/>
      <c r="C11" s="12">
        <v>9229</v>
      </c>
      <c r="D11" s="13">
        <v>4850</v>
      </c>
      <c r="E11" s="14">
        <f t="shared" si="0"/>
        <v>0.525517390833243</v>
      </c>
      <c r="F11" s="15">
        <f t="shared" si="1"/>
        <v>4379</v>
      </c>
      <c r="G11" s="16">
        <f t="shared" si="2"/>
        <v>0.47448260916675694</v>
      </c>
      <c r="H11" s="17">
        <v>7278</v>
      </c>
      <c r="I11" s="18">
        <v>8.0071291834444516E-2</v>
      </c>
      <c r="J11" s="14">
        <f t="shared" si="3"/>
        <v>0.78860114855347274</v>
      </c>
      <c r="K11" s="19">
        <v>3778</v>
      </c>
      <c r="L11" s="19">
        <f t="shared" si="4"/>
        <v>3500</v>
      </c>
      <c r="M11" s="19">
        <v>1813</v>
      </c>
      <c r="N11" s="20">
        <v>2.1956329550821697E-2</v>
      </c>
      <c r="O11" s="21">
        <f t="shared" si="5"/>
        <v>0.19644598548055045</v>
      </c>
      <c r="P11" s="15">
        <v>994</v>
      </c>
      <c r="Q11" s="22">
        <f t="shared" si="6"/>
        <v>819</v>
      </c>
      <c r="R11"/>
    </row>
    <row r="12" spans="1:30" s="11" customFormat="1" ht="17.25" customHeight="1" x14ac:dyDescent="0.25">
      <c r="A12" s="69" t="s">
        <v>17</v>
      </c>
      <c r="B12" s="70"/>
      <c r="C12" s="12">
        <v>9677</v>
      </c>
      <c r="D12" s="13">
        <v>5186</v>
      </c>
      <c r="E12" s="14">
        <f t="shared" si="0"/>
        <v>0.5359098894285419</v>
      </c>
      <c r="F12" s="15">
        <f t="shared" si="1"/>
        <v>4491</v>
      </c>
      <c r="G12" s="16">
        <f t="shared" si="2"/>
        <v>0.4640901105714581</v>
      </c>
      <c r="H12" s="17">
        <v>7687</v>
      </c>
      <c r="I12" s="18">
        <v>8.3557980781773122E-2</v>
      </c>
      <c r="J12" s="14">
        <f t="shared" si="3"/>
        <v>0.79435775550273846</v>
      </c>
      <c r="K12" s="19">
        <v>4051</v>
      </c>
      <c r="L12" s="19">
        <f t="shared" si="4"/>
        <v>3636</v>
      </c>
      <c r="M12" s="19">
        <v>1874</v>
      </c>
      <c r="N12" s="20">
        <v>2.2770629047740555E-2</v>
      </c>
      <c r="O12" s="21">
        <f t="shared" si="5"/>
        <v>0.19365505838586339</v>
      </c>
      <c r="P12" s="15">
        <v>1079</v>
      </c>
      <c r="Q12" s="22">
        <f t="shared" si="6"/>
        <v>795</v>
      </c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s="11" customFormat="1" ht="17.25" customHeight="1" x14ac:dyDescent="0.25">
      <c r="A13" s="69" t="s">
        <v>18</v>
      </c>
      <c r="B13" s="70"/>
      <c r="C13" s="12">
        <v>9722</v>
      </c>
      <c r="D13" s="13">
        <v>5186</v>
      </c>
      <c r="E13" s="14">
        <f t="shared" si="0"/>
        <v>0.53342933552766925</v>
      </c>
      <c r="F13" s="15">
        <f t="shared" si="1"/>
        <v>4536</v>
      </c>
      <c r="G13" s="16">
        <f t="shared" si="2"/>
        <v>0.46657066447233081</v>
      </c>
      <c r="H13" s="17">
        <v>7619</v>
      </c>
      <c r="I13" s="18">
        <v>8.166743485577696E-2</v>
      </c>
      <c r="J13" s="14">
        <f t="shared" si="3"/>
        <v>0.78368648426249743</v>
      </c>
      <c r="K13" s="19">
        <v>3964</v>
      </c>
      <c r="L13" s="19">
        <f t="shared" si="4"/>
        <v>3655</v>
      </c>
      <c r="M13" s="19">
        <v>1981</v>
      </c>
      <c r="N13" s="20">
        <v>2.3999612323273928E-2</v>
      </c>
      <c r="O13" s="21">
        <f t="shared" si="5"/>
        <v>0.20376465747788522</v>
      </c>
      <c r="P13" s="15">
        <v>1150</v>
      </c>
      <c r="Q13" s="22">
        <f t="shared" si="6"/>
        <v>831</v>
      </c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1" customFormat="1" ht="17.25" customHeight="1" x14ac:dyDescent="0.25">
      <c r="A14" s="69" t="s">
        <v>19</v>
      </c>
      <c r="B14" s="70"/>
      <c r="C14" s="12">
        <v>10022</v>
      </c>
      <c r="D14" s="13">
        <v>5570</v>
      </c>
      <c r="E14" s="14">
        <f t="shared" si="0"/>
        <v>0.55577728996208342</v>
      </c>
      <c r="F14" s="15">
        <f t="shared" si="1"/>
        <v>4452</v>
      </c>
      <c r="G14" s="16">
        <f t="shared" si="2"/>
        <v>0.44422271003791658</v>
      </c>
      <c r="H14" s="17">
        <v>7853</v>
      </c>
      <c r="I14" s="18">
        <v>8.2749391471112002E-2</v>
      </c>
      <c r="J14" s="14">
        <f t="shared" si="3"/>
        <v>0.78357613250848135</v>
      </c>
      <c r="K14" s="19">
        <v>4268</v>
      </c>
      <c r="L14" s="19">
        <f t="shared" si="4"/>
        <v>3585</v>
      </c>
      <c r="M14" s="19">
        <v>2059</v>
      </c>
      <c r="N14" s="20">
        <v>2.4682922151094487E-2</v>
      </c>
      <c r="O14" s="21">
        <f t="shared" si="5"/>
        <v>0.20544801436838955</v>
      </c>
      <c r="P14" s="15">
        <v>1237</v>
      </c>
      <c r="Q14" s="22">
        <f t="shared" si="6"/>
        <v>822</v>
      </c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s="11" customFormat="1" ht="17.25" customHeight="1" x14ac:dyDescent="0.25">
      <c r="A15" s="69" t="s">
        <v>20</v>
      </c>
      <c r="B15" s="70"/>
      <c r="C15" s="12">
        <v>10395</v>
      </c>
      <c r="D15" s="13">
        <v>5725</v>
      </c>
      <c r="E15" s="14">
        <f t="shared" si="0"/>
        <v>0.55074555074555076</v>
      </c>
      <c r="F15" s="15">
        <f t="shared" si="1"/>
        <v>4670</v>
      </c>
      <c r="G15" s="16">
        <f t="shared" si="2"/>
        <v>0.44925444925444924</v>
      </c>
      <c r="H15" s="17">
        <v>8219</v>
      </c>
      <c r="I15" s="18">
        <v>8.2121838873734795E-2</v>
      </c>
      <c r="J15" s="14">
        <f t="shared" si="3"/>
        <v>0.79066859066859063</v>
      </c>
      <c r="K15" s="19">
        <v>4450</v>
      </c>
      <c r="L15" s="19">
        <f t="shared" si="4"/>
        <v>3769</v>
      </c>
      <c r="M15" s="19">
        <v>2068</v>
      </c>
      <c r="N15" s="20">
        <v>2.4296539975327498E-2</v>
      </c>
      <c r="O15" s="21">
        <f t="shared" si="5"/>
        <v>0.19894179894179895</v>
      </c>
      <c r="P15" s="15">
        <v>1214</v>
      </c>
      <c r="Q15" s="22">
        <f t="shared" si="6"/>
        <v>854</v>
      </c>
      <c r="R15"/>
      <c r="S15" s="24"/>
      <c r="T15"/>
      <c r="U15"/>
      <c r="V15"/>
      <c r="W15"/>
      <c r="X15"/>
      <c r="Y15"/>
      <c r="Z15"/>
      <c r="AA15"/>
      <c r="AB15"/>
      <c r="AC15"/>
      <c r="AD15"/>
    </row>
    <row r="16" spans="1:30" s="11" customFormat="1" ht="17.25" customHeight="1" x14ac:dyDescent="0.25">
      <c r="A16" s="69" t="s">
        <v>21</v>
      </c>
      <c r="B16" s="70"/>
      <c r="C16" s="12">
        <v>10539</v>
      </c>
      <c r="D16" s="13">
        <v>5806</v>
      </c>
      <c r="E16" s="14">
        <f t="shared" si="0"/>
        <v>0.55090615807951415</v>
      </c>
      <c r="F16" s="15">
        <f t="shared" si="1"/>
        <v>4733</v>
      </c>
      <c r="G16" s="16">
        <f t="shared" si="2"/>
        <v>0.44909384192048579</v>
      </c>
      <c r="H16" s="25">
        <v>8289</v>
      </c>
      <c r="I16" s="18">
        <v>7.8670880669684806E-2</v>
      </c>
      <c r="J16" s="14">
        <f t="shared" si="3"/>
        <v>0.78650725875320238</v>
      </c>
      <c r="K16" s="19">
        <v>4506</v>
      </c>
      <c r="L16" s="19">
        <f t="shared" si="4"/>
        <v>3783</v>
      </c>
      <c r="M16" s="19">
        <v>2143</v>
      </c>
      <c r="N16" s="20">
        <v>2.4710006226506469E-2</v>
      </c>
      <c r="O16" s="21">
        <f t="shared" si="5"/>
        <v>0.20333997532972767</v>
      </c>
      <c r="P16" s="15">
        <v>1247</v>
      </c>
      <c r="Q16" s="22">
        <f t="shared" si="6"/>
        <v>896</v>
      </c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30" customFormat="1" ht="17.25" customHeight="1" thickBot="1" x14ac:dyDescent="0.3">
      <c r="A17" s="103" t="s">
        <v>22</v>
      </c>
      <c r="B17" s="104"/>
      <c r="C17" s="26">
        <v>10580</v>
      </c>
      <c r="D17" s="27">
        <v>5638</v>
      </c>
      <c r="E17" s="14">
        <f t="shared" si="0"/>
        <v>0.53289224952741021</v>
      </c>
      <c r="F17" s="15">
        <f t="shared" si="1"/>
        <v>4942</v>
      </c>
      <c r="G17" s="16">
        <f t="shared" si="2"/>
        <v>0.46710775047258979</v>
      </c>
      <c r="H17" s="28">
        <v>8297</v>
      </c>
      <c r="I17" s="18">
        <v>7.5014013706308877E-2</v>
      </c>
      <c r="J17" s="14">
        <f t="shared" si="3"/>
        <v>0.78421550094517956</v>
      </c>
      <c r="K17" s="29">
        <v>4324</v>
      </c>
      <c r="L17" s="19">
        <f t="shared" si="4"/>
        <v>3973</v>
      </c>
      <c r="M17" s="19">
        <v>2182</v>
      </c>
      <c r="N17" s="20">
        <v>2.3814201209263745E-2</v>
      </c>
      <c r="O17" s="21">
        <f t="shared" si="5"/>
        <v>0.20623818525519849</v>
      </c>
      <c r="P17" s="15">
        <v>1262</v>
      </c>
      <c r="Q17" s="22">
        <f t="shared" si="6"/>
        <v>920</v>
      </c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7.25" customHeight="1" x14ac:dyDescent="0.25">
      <c r="A18" s="105" t="s">
        <v>23</v>
      </c>
      <c r="B18" s="31" t="s">
        <v>24</v>
      </c>
      <c r="C18" s="32">
        <f>C17-C16</f>
        <v>41</v>
      </c>
      <c r="D18" s="33">
        <f t="shared" ref="D18:M18" si="7">D17-D16</f>
        <v>-168</v>
      </c>
      <c r="E18" s="34" t="s">
        <v>25</v>
      </c>
      <c r="F18" s="35">
        <f>F17-F16</f>
        <v>209</v>
      </c>
      <c r="G18" s="36" t="s">
        <v>25</v>
      </c>
      <c r="H18" s="37">
        <f t="shared" si="7"/>
        <v>8</v>
      </c>
      <c r="I18" s="34" t="s">
        <v>25</v>
      </c>
      <c r="J18" s="34" t="s">
        <v>25</v>
      </c>
      <c r="K18" s="35">
        <f>K17-K16</f>
        <v>-182</v>
      </c>
      <c r="L18" s="35">
        <f t="shared" si="7"/>
        <v>190</v>
      </c>
      <c r="M18" s="35">
        <f t="shared" si="7"/>
        <v>39</v>
      </c>
      <c r="N18" s="34" t="s">
        <v>25</v>
      </c>
      <c r="O18" s="34" t="s">
        <v>25</v>
      </c>
      <c r="P18" s="35">
        <f t="shared" ref="P18:Q18" si="8">P17-P16</f>
        <v>15</v>
      </c>
      <c r="Q18" s="38">
        <f t="shared" si="8"/>
        <v>24</v>
      </c>
    </row>
    <row r="19" spans="1:30" ht="17.25" customHeight="1" x14ac:dyDescent="0.25">
      <c r="A19" s="101"/>
      <c r="B19" s="39" t="s">
        <v>26</v>
      </c>
      <c r="C19" s="40">
        <f>C17/C16-1</f>
        <v>3.8903121738305124E-3</v>
      </c>
      <c r="D19" s="41">
        <f t="shared" ref="D19:M19" si="9">D17/D16-1</f>
        <v>-2.8935583878746174E-2</v>
      </c>
      <c r="E19" s="42" t="s">
        <v>25</v>
      </c>
      <c r="F19" s="43">
        <f t="shared" si="9"/>
        <v>4.4158039298542118E-2</v>
      </c>
      <c r="G19" s="44" t="s">
        <v>25</v>
      </c>
      <c r="H19" s="45">
        <f t="shared" si="9"/>
        <v>9.6513451562318942E-4</v>
      </c>
      <c r="I19" s="42" t="s">
        <v>25</v>
      </c>
      <c r="J19" s="42" t="s">
        <v>25</v>
      </c>
      <c r="K19" s="43">
        <f t="shared" si="9"/>
        <v>-4.0390590324012376E-2</v>
      </c>
      <c r="L19" s="43">
        <f t="shared" si="9"/>
        <v>5.0224689399947176E-2</v>
      </c>
      <c r="M19" s="43">
        <f t="shared" si="9"/>
        <v>1.8198786747550155E-2</v>
      </c>
      <c r="N19" s="42" t="s">
        <v>25</v>
      </c>
      <c r="O19" s="42" t="s">
        <v>25</v>
      </c>
      <c r="P19" s="43">
        <f t="shared" ref="P19:Q19" si="10">P17/P16-1</f>
        <v>1.2028869286287103E-2</v>
      </c>
      <c r="Q19" s="46">
        <f t="shared" si="10"/>
        <v>2.6785714285714191E-2</v>
      </c>
    </row>
    <row r="20" spans="1:30" ht="17.25" customHeight="1" x14ac:dyDescent="0.25">
      <c r="A20" s="100" t="s">
        <v>27</v>
      </c>
      <c r="B20" s="47" t="s">
        <v>24</v>
      </c>
      <c r="C20" s="48">
        <f>C17-C12</f>
        <v>903</v>
      </c>
      <c r="D20" s="49">
        <f t="shared" ref="D20:M20" si="11">D17-D12</f>
        <v>452</v>
      </c>
      <c r="E20" s="50" t="s">
        <v>25</v>
      </c>
      <c r="F20" s="51">
        <f t="shared" si="11"/>
        <v>451</v>
      </c>
      <c r="G20" s="52" t="s">
        <v>25</v>
      </c>
      <c r="H20" s="53">
        <f t="shared" si="11"/>
        <v>610</v>
      </c>
      <c r="I20" s="50" t="s">
        <v>25</v>
      </c>
      <c r="J20" s="50" t="s">
        <v>25</v>
      </c>
      <c r="K20" s="51">
        <f>K17-K12</f>
        <v>273</v>
      </c>
      <c r="L20" s="51">
        <f t="shared" si="11"/>
        <v>337</v>
      </c>
      <c r="M20" s="51">
        <f t="shared" si="11"/>
        <v>308</v>
      </c>
      <c r="N20" s="50" t="s">
        <v>25</v>
      </c>
      <c r="O20" s="50" t="s">
        <v>25</v>
      </c>
      <c r="P20" s="51">
        <f t="shared" ref="P20:Q20" si="12">P17-P12</f>
        <v>183</v>
      </c>
      <c r="Q20" s="54">
        <f t="shared" si="12"/>
        <v>125</v>
      </c>
    </row>
    <row r="21" spans="1:30" ht="17.25" customHeight="1" x14ac:dyDescent="0.25">
      <c r="A21" s="101"/>
      <c r="B21" s="39" t="s">
        <v>26</v>
      </c>
      <c r="C21" s="40">
        <f>C17/C12-1</f>
        <v>9.3314043608556441E-2</v>
      </c>
      <c r="D21" s="41">
        <f t="shared" ref="D21:M21" si="13">D17/D12-1</f>
        <v>8.7157732356343942E-2</v>
      </c>
      <c r="E21" s="42" t="s">
        <v>25</v>
      </c>
      <c r="F21" s="43">
        <f t="shared" si="13"/>
        <v>0.10042306835893999</v>
      </c>
      <c r="G21" s="44" t="s">
        <v>25</v>
      </c>
      <c r="H21" s="45">
        <f t="shared" si="13"/>
        <v>7.9354754780798675E-2</v>
      </c>
      <c r="I21" s="42" t="s">
        <v>25</v>
      </c>
      <c r="J21" s="42" t="s">
        <v>25</v>
      </c>
      <c r="K21" s="43">
        <f>K17/K12-1</f>
        <v>6.7390767711676069E-2</v>
      </c>
      <c r="L21" s="43">
        <f t="shared" si="13"/>
        <v>9.2684268426842742E-2</v>
      </c>
      <c r="M21" s="43">
        <f t="shared" si="13"/>
        <v>0.16435432230522951</v>
      </c>
      <c r="N21" s="42" t="s">
        <v>25</v>
      </c>
      <c r="O21" s="42" t="s">
        <v>25</v>
      </c>
      <c r="P21" s="43">
        <f t="shared" ref="P21:Q21" si="14">P17/P12-1</f>
        <v>0.16960148285449494</v>
      </c>
      <c r="Q21" s="46">
        <f t="shared" si="14"/>
        <v>0.15723270440251569</v>
      </c>
    </row>
    <row r="22" spans="1:30" ht="17.25" customHeight="1" x14ac:dyDescent="0.25">
      <c r="A22" s="100" t="s">
        <v>28</v>
      </c>
      <c r="B22" s="47" t="s">
        <v>24</v>
      </c>
      <c r="C22" s="48">
        <f>C17-C7</f>
        <v>-673</v>
      </c>
      <c r="D22" s="49">
        <f t="shared" ref="D22:M22" si="15">D17-D7</f>
        <v>-704</v>
      </c>
      <c r="E22" s="50" t="s">
        <v>25</v>
      </c>
      <c r="F22" s="51">
        <f t="shared" si="15"/>
        <v>31</v>
      </c>
      <c r="G22" s="52" t="s">
        <v>25</v>
      </c>
      <c r="H22" s="53">
        <f t="shared" si="15"/>
        <v>-759</v>
      </c>
      <c r="I22" s="50" t="s">
        <v>25</v>
      </c>
      <c r="J22" s="50" t="s">
        <v>25</v>
      </c>
      <c r="K22" s="51">
        <f t="shared" si="15"/>
        <v>-715</v>
      </c>
      <c r="L22" s="51">
        <f t="shared" si="15"/>
        <v>-44</v>
      </c>
      <c r="M22" s="51">
        <f t="shared" si="15"/>
        <v>-6</v>
      </c>
      <c r="N22" s="50" t="s">
        <v>25</v>
      </c>
      <c r="O22" s="50" t="s">
        <v>25</v>
      </c>
      <c r="P22" s="51">
        <f t="shared" ref="P22:Q22" si="16">P17-P7</f>
        <v>-22</v>
      </c>
      <c r="Q22" s="54">
        <f t="shared" si="16"/>
        <v>16</v>
      </c>
    </row>
    <row r="23" spans="1:30" ht="17.25" customHeight="1" thickBot="1" x14ac:dyDescent="0.3">
      <c r="A23" s="102"/>
      <c r="B23" s="55" t="s">
        <v>26</v>
      </c>
      <c r="C23" s="56">
        <f>C17/C7-1</f>
        <v>-5.9806273882520244E-2</v>
      </c>
      <c r="D23" s="57">
        <f t="shared" ref="D23:M23" si="17">D17/D7-1</f>
        <v>-0.11100599180069382</v>
      </c>
      <c r="E23" s="58" t="s">
        <v>25</v>
      </c>
      <c r="F23" s="59">
        <f t="shared" si="17"/>
        <v>6.312360008144946E-3</v>
      </c>
      <c r="G23" s="60" t="s">
        <v>25</v>
      </c>
      <c r="H23" s="61">
        <f t="shared" si="17"/>
        <v>-8.3811837455830429E-2</v>
      </c>
      <c r="I23" s="58" t="s">
        <v>25</v>
      </c>
      <c r="J23" s="58" t="s">
        <v>25</v>
      </c>
      <c r="K23" s="59">
        <f t="shared" si="17"/>
        <v>-0.14189323278428256</v>
      </c>
      <c r="L23" s="59">
        <f t="shared" si="17"/>
        <v>-1.0953447846651754E-2</v>
      </c>
      <c r="M23" s="59">
        <f t="shared" si="17"/>
        <v>-2.7422303473492171E-3</v>
      </c>
      <c r="N23" s="58" t="s">
        <v>25</v>
      </c>
      <c r="O23" s="58" t="s">
        <v>25</v>
      </c>
      <c r="P23" s="59">
        <f t="shared" ref="P23:Q23" si="18">P17/P7-1</f>
        <v>-1.7133956386292781E-2</v>
      </c>
      <c r="Q23" s="62">
        <f t="shared" si="18"/>
        <v>1.7699115044247815E-2</v>
      </c>
    </row>
    <row r="24" spans="1:30" ht="17.25" customHeight="1" x14ac:dyDescent="0.25">
      <c r="A24" s="63" t="s">
        <v>29</v>
      </c>
    </row>
    <row r="25" spans="1:30" ht="17.25" customHeight="1" x14ac:dyDescent="0.25">
      <c r="A25" s="63" t="s">
        <v>30</v>
      </c>
    </row>
    <row r="26" spans="1:30" ht="17.25" customHeight="1" x14ac:dyDescent="0.25">
      <c r="A26" s="63" t="s">
        <v>31</v>
      </c>
    </row>
    <row r="27" spans="1:30" ht="17.25" customHeight="1" x14ac:dyDescent="0.25">
      <c r="A27" s="64" t="s">
        <v>32</v>
      </c>
    </row>
  </sheetData>
  <mergeCells count="24">
    <mergeCell ref="A20:A21"/>
    <mergeCell ref="A22:A23"/>
    <mergeCell ref="A13:B13"/>
    <mergeCell ref="A14:B14"/>
    <mergeCell ref="A15:B15"/>
    <mergeCell ref="A16:B16"/>
    <mergeCell ref="A17:B17"/>
    <mergeCell ref="A18:A19"/>
    <mergeCell ref="A12:B12"/>
    <mergeCell ref="A3:B6"/>
    <mergeCell ref="C3:C5"/>
    <mergeCell ref="D3:G4"/>
    <mergeCell ref="H3:Q3"/>
    <mergeCell ref="H4:L4"/>
    <mergeCell ref="M4:Q4"/>
    <mergeCell ref="D5:E5"/>
    <mergeCell ref="F5:G5"/>
    <mergeCell ref="H5:J5"/>
    <mergeCell ref="M5:O5"/>
    <mergeCell ref="A7:B7"/>
    <mergeCell ref="A8:B8"/>
    <mergeCell ref="A9:B9"/>
    <mergeCell ref="A10:B10"/>
    <mergeCell ref="A11:B11"/>
  </mergeCells>
  <pageMargins left="0.70866141732283472" right="0.70866141732283472" top="0.78740157480314965" bottom="0.78740157480314965" header="0.31496062992125984" footer="0.31496062992125984"/>
  <pageSetup paperSize="9" orientation="landscape" r:id="rId1"/>
  <ignoredErrors>
    <ignoredError sqref="D21:J21 D18:F18 D19:J19 D23:Q23 D22:J22 C20:C21 C18:C19 C22:C23 G18:J18 L18:Q18 D20:J20 L20:Q20 L21:Q21 L19:Q19 L22:Q22 K22 K19 K18 K20:K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2300421947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Ondrušová</dc:creator>
  <cp:lastModifiedBy>Adriana Ondrušová</cp:lastModifiedBy>
  <cp:lastPrinted>2019-08-22T15:00:23Z</cp:lastPrinted>
  <dcterms:created xsi:type="dcterms:W3CDTF">2019-08-21T11:35:01Z</dcterms:created>
  <dcterms:modified xsi:type="dcterms:W3CDTF">2019-08-22T15:04:06Z</dcterms:modified>
</cp:coreProperties>
</file>