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TECHNOL\oddeleni_6301\02_Vzdělávání\01_Regionální školství\Školy a školská zařízení 2022-23\na web\"/>
    </mc:Choice>
  </mc:AlternateContent>
  <bookViews>
    <workbookView xWindow="15075" yWindow="-240" windowWidth="13365" windowHeight="12570"/>
  </bookViews>
  <sheets>
    <sheet name="OBSAH" sheetId="1" r:id="rId1"/>
    <sheet name="ZNAČKY" sheetId="196" r:id="rId2"/>
    <sheet name="3.4.1" sheetId="38" r:id="rId3"/>
    <sheet name="3.4.2" sheetId="192" r:id="rId4"/>
    <sheet name="3.4.3" sheetId="193" r:id="rId5"/>
  </sheets>
  <calcPr calcId="162913"/>
</workbook>
</file>

<file path=xl/calcChain.xml><?xml version="1.0" encoding="utf-8"?>
<calcChain xmlns="http://schemas.openxmlformats.org/spreadsheetml/2006/main">
  <c r="P24" i="193" l="1"/>
  <c r="O24" i="193"/>
  <c r="Q17" i="193"/>
  <c r="R17" i="193"/>
  <c r="R25" i="193" l="1"/>
  <c r="Q25" i="193"/>
  <c r="P25" i="193"/>
  <c r="O25" i="193"/>
  <c r="N25" i="193"/>
  <c r="M25" i="193"/>
  <c r="R24" i="193"/>
  <c r="Q24" i="193"/>
  <c r="N24" i="193"/>
  <c r="M24" i="193"/>
  <c r="R23" i="193"/>
  <c r="Q23" i="193"/>
  <c r="P23" i="193"/>
  <c r="O23" i="193"/>
  <c r="N23" i="193"/>
  <c r="M23" i="193"/>
  <c r="R22" i="193"/>
  <c r="Q22" i="193"/>
  <c r="P22" i="193"/>
  <c r="O22" i="193"/>
  <c r="N22" i="193"/>
  <c r="M22" i="193"/>
  <c r="R21" i="193"/>
  <c r="Q21" i="193"/>
  <c r="P21" i="193"/>
  <c r="O21" i="193"/>
  <c r="N21" i="193"/>
  <c r="M21" i="193"/>
  <c r="R20" i="193"/>
  <c r="Q20" i="193"/>
  <c r="P20" i="193"/>
  <c r="O20" i="193"/>
  <c r="N20" i="193"/>
  <c r="M20" i="193"/>
  <c r="R19" i="193"/>
  <c r="Q19" i="193"/>
  <c r="P19" i="193"/>
  <c r="O19" i="193"/>
  <c r="N19" i="193"/>
  <c r="M19" i="193"/>
  <c r="P17" i="193"/>
  <c r="O17" i="193"/>
  <c r="N17" i="193"/>
  <c r="M17" i="193"/>
  <c r="R16" i="193"/>
  <c r="Q16" i="193"/>
  <c r="P16" i="193"/>
  <c r="O16" i="193"/>
  <c r="N16" i="193"/>
  <c r="M16" i="193"/>
  <c r="R15" i="193"/>
  <c r="Q15" i="193"/>
  <c r="P15" i="193"/>
  <c r="O15" i="193"/>
  <c r="N15" i="193"/>
  <c r="M15" i="193"/>
  <c r="R14" i="193"/>
  <c r="Q14" i="193"/>
  <c r="P14" i="193"/>
  <c r="O14" i="193"/>
  <c r="N14" i="193"/>
  <c r="M14" i="193"/>
  <c r="R13" i="193"/>
  <c r="Q13" i="193"/>
  <c r="P13" i="193"/>
  <c r="O13" i="193"/>
  <c r="N13" i="193"/>
  <c r="M13" i="193"/>
  <c r="R11" i="193"/>
  <c r="Q11" i="193"/>
  <c r="P11" i="193"/>
  <c r="O11" i="193"/>
  <c r="N11" i="193"/>
  <c r="M11" i="193"/>
  <c r="R9" i="193"/>
  <c r="Q9" i="193"/>
  <c r="P9" i="193"/>
  <c r="O9" i="193"/>
  <c r="N9" i="193"/>
  <c r="M9" i="193"/>
  <c r="R8" i="193"/>
  <c r="Q8" i="193"/>
  <c r="P8" i="193"/>
  <c r="O8" i="193"/>
  <c r="N8" i="193"/>
  <c r="M8" i="193"/>
  <c r="R7" i="193"/>
  <c r="Q7" i="193"/>
  <c r="P7" i="193"/>
  <c r="O7" i="193"/>
  <c r="N7" i="193"/>
  <c r="M7" i="193"/>
  <c r="R6" i="193"/>
  <c r="Q6" i="193"/>
  <c r="P6" i="193"/>
  <c r="O6" i="193"/>
  <c r="N6" i="193"/>
  <c r="M6" i="193"/>
  <c r="R5" i="193"/>
  <c r="Q5" i="193"/>
  <c r="P5" i="193"/>
  <c r="O5" i="193"/>
  <c r="N5" i="193"/>
  <c r="M5" i="193"/>
  <c r="N22" i="38"/>
  <c r="M22" i="38"/>
  <c r="L22" i="38"/>
  <c r="K22" i="38"/>
  <c r="J22" i="38"/>
  <c r="I22" i="38"/>
  <c r="H22" i="38"/>
  <c r="G22" i="38"/>
  <c r="F22" i="38"/>
  <c r="E22" i="38"/>
  <c r="D22" i="38"/>
  <c r="C22" i="38"/>
  <c r="N21" i="38"/>
  <c r="M21" i="38"/>
  <c r="L21" i="38"/>
  <c r="K21" i="38"/>
  <c r="J21" i="38"/>
  <c r="I21" i="38"/>
  <c r="H21" i="38"/>
  <c r="G21" i="38"/>
  <c r="F21" i="38"/>
  <c r="E21" i="38"/>
  <c r="D21" i="38"/>
  <c r="C21" i="38"/>
  <c r="N20" i="38"/>
  <c r="M20" i="38"/>
  <c r="L20" i="38"/>
  <c r="K20" i="38"/>
  <c r="J20" i="38"/>
  <c r="I20" i="38"/>
  <c r="H20" i="38"/>
  <c r="G20" i="38"/>
  <c r="F20" i="38"/>
  <c r="E20" i="38"/>
  <c r="D20" i="38"/>
  <c r="C20" i="38"/>
  <c r="N19" i="38"/>
  <c r="M19" i="38"/>
  <c r="L19" i="38"/>
  <c r="K19" i="38"/>
  <c r="J19" i="38"/>
  <c r="I19" i="38"/>
  <c r="H19" i="38"/>
  <c r="G19" i="38"/>
  <c r="F19" i="38"/>
  <c r="E19" i="38"/>
  <c r="D19" i="38"/>
  <c r="C19" i="38"/>
  <c r="N18" i="38"/>
  <c r="M18" i="38"/>
  <c r="L18" i="38"/>
  <c r="K18" i="38"/>
  <c r="J18" i="38"/>
  <c r="I18" i="38"/>
  <c r="H18" i="38"/>
  <c r="G18" i="38"/>
  <c r="F18" i="38"/>
  <c r="E18" i="38"/>
  <c r="D18" i="38"/>
  <c r="C18" i="38"/>
  <c r="N17" i="38"/>
  <c r="M17" i="38"/>
  <c r="L17" i="38"/>
  <c r="K17" i="38"/>
  <c r="J17" i="38"/>
  <c r="I17" i="38"/>
  <c r="H17" i="38"/>
  <c r="G17" i="38"/>
  <c r="F17" i="38"/>
  <c r="E17" i="38"/>
  <c r="D17" i="38"/>
  <c r="C17" i="38"/>
</calcChain>
</file>

<file path=xl/sharedStrings.xml><?xml version="1.0" encoding="utf-8"?>
<sst xmlns="http://schemas.openxmlformats.org/spreadsheetml/2006/main" count="223" uniqueCount="92">
  <si>
    <t xml:space="preserve"> </t>
  </si>
  <si>
    <t>celkem</t>
  </si>
  <si>
    <t>z toho</t>
  </si>
  <si>
    <t>dívky</t>
  </si>
  <si>
    <t>2012/13</t>
  </si>
  <si>
    <t>2013/14</t>
  </si>
  <si>
    <t>2014/15</t>
  </si>
  <si>
    <t>2015/16</t>
  </si>
  <si>
    <t>2016/17</t>
  </si>
  <si>
    <t>Česká republika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</si>
  <si>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</si>
  <si>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</si>
  <si>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</si>
  <si>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</si>
  <si>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</si>
  <si>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</si>
  <si>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</si>
  <si>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</si>
  <si>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</si>
  <si>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</si>
  <si>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</si>
  <si>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</si>
  <si>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</si>
  <si>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</si>
  <si>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z toho
dívky</t>
  </si>
  <si>
    <t>v tom</t>
  </si>
  <si>
    <t>.</t>
  </si>
  <si>
    <t>x</t>
  </si>
  <si>
    <t>Celkem</t>
  </si>
  <si>
    <t>23 strojírenství a strojírenská výroba</t>
  </si>
  <si>
    <t>28 technická chemie a chemie silikátů</t>
  </si>
  <si>
    <t>29 potravinářství a potravinářská chemie</t>
  </si>
  <si>
    <t>31 textilní výroba a oděvnictví</t>
  </si>
  <si>
    <t>33 zpracování dřeva a výroba hudebních nástrojů</t>
  </si>
  <si>
    <t>34 polygrafie, zpracování papíru, filmu a fotografie</t>
  </si>
  <si>
    <t>36 stavebnictví, geodézie a kartografie</t>
  </si>
  <si>
    <t>37 doprava a spoje</t>
  </si>
  <si>
    <t>39 speciální a interdisciplinární obory</t>
  </si>
  <si>
    <t>41 zemědělství a lesnictví</t>
  </si>
  <si>
    <t>53 zdravotnictví</t>
  </si>
  <si>
    <t>65 gastronomie, hotelnictví a turismus</t>
  </si>
  <si>
    <t>66 obchod</t>
  </si>
  <si>
    <t>69 osobní a provozní služby</t>
  </si>
  <si>
    <t>82 umění a užité umění</t>
  </si>
  <si>
    <t>64 podnikání v oborech, odvětví</t>
  </si>
  <si>
    <t>68 právo, právní a veřejnosprávní činnost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</si>
  <si>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denní forma vzdělávání</t>
    </r>
  </si>
  <si>
    <t>2017/18</t>
  </si>
  <si>
    <t>-</t>
  </si>
  <si>
    <t>2018/19</t>
  </si>
  <si>
    <t>Území</t>
  </si>
  <si>
    <t>abs.</t>
  </si>
  <si>
    <t>v %</t>
  </si>
  <si>
    <t>zpět na obsah</t>
  </si>
  <si>
    <t>Školy</t>
  </si>
  <si>
    <t>Školní rok</t>
  </si>
  <si>
    <t>Žáci</t>
  </si>
  <si>
    <t>Nově přijatí do 1. ročníku</t>
  </si>
  <si>
    <t>denní vzděl.</t>
  </si>
  <si>
    <t>Skupiny oborů vzdělání 
(KKOV)</t>
  </si>
  <si>
    <r>
      <t>Třídy</t>
    </r>
    <r>
      <rPr>
        <vertAlign val="superscript"/>
        <sz val="8"/>
        <color theme="1"/>
        <rFont val="Arial"/>
        <family val="2"/>
        <charset val="238"/>
      </rPr>
      <t>1)</t>
    </r>
  </si>
  <si>
    <t>Absolventi</t>
  </si>
  <si>
    <t>75 pedagogika, učitelství a soc. péče</t>
  </si>
  <si>
    <t>26 elektrotechnika, telekom. a výpočetní technika</t>
  </si>
  <si>
    <t>Školní
rok</t>
  </si>
  <si>
    <t>2019/20</t>
  </si>
  <si>
    <t>ostatní formy vzděl.</t>
  </si>
  <si>
    <t>63 ekonomika, administrativa</t>
  </si>
  <si>
    <t>3.4 Střední školy poskytující nástavbové studium</t>
  </si>
  <si>
    <t>3 Střední vzdělávání</t>
  </si>
  <si>
    <t>ZNAČKY POUŽITÉ V TABULKÁCH PUBLIKACE</t>
  </si>
  <si>
    <t>ležatá čárka na místě čísla značí, že se jev nevyskytoval</t>
  </si>
  <si>
    <t>tečka na místě čísla značí, že údaj není k dispozici nebo je nespolehlivý</t>
  </si>
  <si>
    <t>ležatý křížek na místě čísla značí, že zápis není možný z logických důvodů</t>
  </si>
  <si>
    <t>2020/21</t>
  </si>
  <si>
    <t>Zdroj dat: Ministerstvo školství, mládeže a tělovýchovy</t>
  </si>
  <si>
    <t>2021/22</t>
  </si>
  <si>
    <t>ve školách soukromých a církevních</t>
  </si>
  <si>
    <t>v denní formě vzděl.</t>
  </si>
  <si>
    <t>Meziroční změna
(21/22–22/23)</t>
  </si>
  <si>
    <t>Změna za 5 let 
(17/18–22/23)</t>
  </si>
  <si>
    <t>Změna za 10 let 
(12/13–22/23)</t>
  </si>
  <si>
    <t>2022/23</t>
  </si>
  <si>
    <t>Absolventi  za školní rok 2021/22</t>
  </si>
  <si>
    <r>
      <rPr>
        <b/>
        <sz val="10"/>
        <rFont val="Arial"/>
        <family val="2"/>
        <charset val="238"/>
      </rPr>
      <t>Tab. 3.4.1: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Střední vzdělávání – nástavbové studium – školy, třídy, žáci, nově přijatí, absolventi,</t>
    </r>
    <r>
      <rPr>
        <sz val="10"/>
        <rFont val="Arial"/>
        <family val="2"/>
        <charset val="238"/>
      </rPr>
      <t xml:space="preserve"> v časové řadě 2012/13–2022/23</t>
    </r>
  </si>
  <si>
    <r>
      <rPr>
        <b/>
        <sz val="10"/>
        <rFont val="Arial"/>
        <family val="2"/>
        <charset val="238"/>
      </rPr>
      <t>Tab. 3.4.2: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Střední vzdělávání – nástavbové studium </t>
    </r>
    <r>
      <rPr>
        <sz val="10"/>
        <rFont val="Arial"/>
        <family val="2"/>
        <charset val="238"/>
      </rPr>
      <t xml:space="preserve">v krajském srovnání – </t>
    </r>
    <r>
      <rPr>
        <b/>
        <sz val="10"/>
        <rFont val="Arial"/>
        <family val="2"/>
        <charset val="238"/>
      </rPr>
      <t>školy, třídy, žáci, nově přijatí, absolventi</t>
    </r>
    <r>
      <rPr>
        <sz val="10"/>
        <rFont val="Arial"/>
        <family val="2"/>
        <charset val="238"/>
      </rPr>
      <t>, ve školním roce 2022/23</t>
    </r>
  </si>
  <si>
    <r>
      <rPr>
        <b/>
        <sz val="10"/>
        <color theme="1"/>
        <rFont val="Arial"/>
        <family val="2"/>
        <charset val="238"/>
      </rPr>
      <t>Tab. 3.4.3: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Střední vzdělávání – nástavbové studium</t>
    </r>
    <r>
      <rPr>
        <sz val="10"/>
        <color theme="1"/>
        <rFont val="Arial"/>
        <family val="2"/>
        <charset val="238"/>
      </rPr>
      <t xml:space="preserve"> – žáci podle skupin oborů vzdělávání, v časové řadě 2012/13–2022/23</t>
    </r>
  </si>
  <si>
    <t>Změna 
za 10 let 
(12/13–22/23)</t>
  </si>
  <si>
    <t>Tab. 3.4.1: Střední vzdělávání – nástavbové studium – školy, třídy, žáci, nově přijatí, absolventi, v časové řadě 2012/13–2022/23</t>
  </si>
  <si>
    <t>Tab. 3.4.2: Střední vzdělávání – nástavbové studium v krajském srovnání – školy, třídy, žáci, nově přijatí, absolventi, ve školním roce 2022/23</t>
  </si>
  <si>
    <t>Tab. 3.4.3: Střední vzdělávání – nástavbové studium – žáci podle skupin oborů vzdělávání, v časové řadě 2012/13–2022/23</t>
  </si>
  <si>
    <t>Český statistický úřad: Školy a školská zařízení za školní rok 2022/2023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</si>
</sst>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#,##0\ &quot;Kč&quot;;\-#,##0\ &quot;Kč&quot;"/>
    <numFmt numFmtId="7" formatCode="#,##0.00\ &quot;Kč&quot;;\-#,##0.00\ &quot;Kč&quot;"/>
    <numFmt numFmtId="164" formatCode="_-* #,##0.00\ _K_č_-;\-* #,##0.00\ _K_č_-;_-* &quot;-&quot;??\ _K_č_-;_-@_-"/>
    <numFmt numFmtId="165" formatCode="#,##0_ ;\-#,##0\ "/>
    <numFmt numFmtId="166" formatCode="0.0%"/>
    <numFmt numFmtId="167" formatCode="&quot;Kč&quot;#,##0_);\(&quot;Kč&quot;#,##0\)"/>
    <numFmt numFmtId="168" formatCode="_(* #,##0.00_);_(* \(#,##0.00\);_(* &quot;-&quot;??_);_(@_)"/>
    <numFmt numFmtId="169" formatCode="&quot;Kč&quot;#,##0.00_);\(&quot;Kč&quot;#,##0.00\)"/>
    <numFmt numFmtId="170" formatCode="#,##0_ ;\-#,##0\ ;\–\ "/>
  </numFmts>
  <fonts count="3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0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9"/>
      <name val="Calibri"/>
      <family val="2"/>
      <charset val="238"/>
      <scheme val="minor"/>
    </font>
    <font>
      <sz val="9"/>
      <name val="Gentium Basic"/>
      <charset val="238"/>
    </font>
    <font>
      <b/>
      <sz val="10"/>
      <name val="Arial"/>
      <family val="2"/>
      <charset val="238"/>
    </font>
    <font>
      <u/>
      <sz val="11"/>
      <color theme="10"/>
      <name val="Calibri"/>
      <family val="2"/>
      <charset val="238"/>
    </font>
    <font>
      <sz val="10"/>
      <name val="Arial Narrow"/>
      <family val="2"/>
      <charset val="238"/>
    </font>
    <font>
      <b/>
      <sz val="10"/>
      <color rgb="FFC00000"/>
      <name val="Arial"/>
      <family val="2"/>
      <charset val="238"/>
    </font>
    <font>
      <b/>
      <sz val="9"/>
      <name val="Calibri"/>
      <family val="2"/>
      <charset val="238"/>
      <scheme val="minor"/>
    </font>
    <font>
      <u/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b/>
      <sz val="11"/>
      <color rgb="FFC00000"/>
      <name val="Arial"/>
      <family val="2"/>
      <charset val="238"/>
    </font>
    <font>
      <b/>
      <sz val="12"/>
      <color rgb="FFC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DCDB"/>
        <bgColor indexed="64"/>
      </patternFill>
    </fill>
  </fills>
  <borders count="93">
    <border>
      <left/>
      <right/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0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/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auto="1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88">
    <xf numFmtId="0" fontId="0" fillId="0" borderId="0"/>
    <xf numFmtId="3" fontId="5" fillId="0" borderId="0"/>
    <xf numFmtId="0" fontId="5" fillId="0" borderId="0" applyBorder="0" applyProtection="0"/>
    <xf numFmtId="10" fontId="5" fillId="2" borderId="0" applyFont="0" applyFill="0" applyBorder="0" applyAlignment="0" applyProtection="0"/>
    <xf numFmtId="0" fontId="5" fillId="2" borderId="19" applyNumberFormat="0" applyFont="0" applyBorder="0" applyAlignment="0" applyProtection="0"/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2" borderId="0" applyFont="0" applyFill="0" applyBorder="0" applyAlignment="0" applyProtection="0"/>
    <xf numFmtId="4" fontId="5" fillId="2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2" borderId="0" applyFont="0" applyFill="0" applyBorder="0" applyAlignment="0" applyProtection="0"/>
    <xf numFmtId="2" fontId="5" fillId="0" borderId="0" applyFont="0" applyFill="0" applyBorder="0" applyAlignment="0" applyProtection="0"/>
    <xf numFmtId="0" fontId="11" fillId="0" borderId="0" applyNumberFormat="0" applyFont="0" applyFill="0" applyAlignment="0" applyProtection="0"/>
    <xf numFmtId="0" fontId="12" fillId="0" borderId="0" applyNumberFormat="0" applyFont="0" applyFill="0" applyAlignment="0" applyProtection="0"/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0" fontId="5" fillId="0" borderId="0" applyBorder="0" applyProtection="0">
      <alignment vertical="top"/>
    </xf>
    <xf numFmtId="0" fontId="13" fillId="0" borderId="0"/>
    <xf numFmtId="3" fontId="5" fillId="0" borderId="0" applyBorder="0" applyProtection="0">
      <alignment wrapText="1"/>
    </xf>
    <xf numFmtId="3" fontId="5" fillId="0" borderId="0" applyBorder="0" applyProtection="0">
      <alignment wrapText="1"/>
    </xf>
    <xf numFmtId="3" fontId="5" fillId="0" borderId="0" applyBorder="0" applyProtection="0">
      <alignment wrapText="1"/>
    </xf>
    <xf numFmtId="0" fontId="5" fillId="0" borderId="0">
      <alignment vertical="top"/>
    </xf>
    <xf numFmtId="0" fontId="5" fillId="0" borderId="0" applyBorder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 applyBorder="0" applyProtection="0"/>
    <xf numFmtId="0" fontId="5" fillId="0" borderId="0" applyBorder="0" applyProtection="0"/>
    <xf numFmtId="3" fontId="5" fillId="0" borderId="0" applyBorder="0" applyProtection="0">
      <alignment wrapText="1"/>
    </xf>
    <xf numFmtId="0" fontId="5" fillId="0" borderId="0" applyBorder="0" applyProtection="0">
      <alignment vertical="center" wrapText="1"/>
    </xf>
    <xf numFmtId="0" fontId="14" fillId="0" borderId="0" applyBorder="0" applyProtection="0">
      <alignment vertical="center" wrapText="1"/>
    </xf>
    <xf numFmtId="3" fontId="5" fillId="0" borderId="0" applyBorder="0" applyProtection="0"/>
    <xf numFmtId="0" fontId="13" fillId="0" borderId="0"/>
    <xf numFmtId="3" fontId="5" fillId="0" borderId="0" applyBorder="0" applyProtection="0">
      <alignment wrapText="1"/>
    </xf>
    <xf numFmtId="0" fontId="5" fillId="0" borderId="0" applyBorder="0" applyProtection="0">
      <alignment vertical="center" wrapText="1"/>
    </xf>
    <xf numFmtId="0" fontId="5" fillId="0" borderId="0">
      <alignment vertical="top"/>
    </xf>
    <xf numFmtId="0" fontId="5" fillId="0" borderId="0">
      <alignment vertical="top"/>
    </xf>
    <xf numFmtId="0" fontId="5" fillId="0" borderId="0" applyBorder="0" applyProtection="0"/>
    <xf numFmtId="0" fontId="1" fillId="0" borderId="0"/>
    <xf numFmtId="0" fontId="1" fillId="0" borderId="0"/>
    <xf numFmtId="0" fontId="13" fillId="0" borderId="0" applyBorder="0">
      <alignment vertical="top"/>
    </xf>
    <xf numFmtId="2" fontId="5" fillId="0" borderId="0" applyFont="0" applyFill="0" applyBorder="0" applyAlignment="0" applyProtection="0"/>
    <xf numFmtId="2" fontId="5" fillId="2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19" applyNumberFormat="0" applyFont="0" applyBorder="0" applyAlignment="0" applyProtection="0"/>
    <xf numFmtId="0" fontId="11" fillId="0" borderId="0" applyNumberFormat="0" applyFill="0" applyBorder="0" applyAlignment="0" applyProtection="0"/>
    <xf numFmtId="0" fontId="11" fillId="2" borderId="0" applyNumberFormat="0" applyFont="0" applyFill="0" applyAlignment="0" applyProtection="0"/>
    <xf numFmtId="0" fontId="12" fillId="0" borderId="0" applyNumberFormat="0" applyFill="0" applyBorder="0" applyAlignment="0" applyProtection="0"/>
    <xf numFmtId="0" fontId="12" fillId="2" borderId="0" applyNumberFormat="0" applyFont="0" applyFill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5" fillId="2" borderId="0" applyFont="0" applyFill="0" applyBorder="0" applyAlignment="0" applyProtection="0"/>
    <xf numFmtId="167" fontId="5" fillId="2" borderId="0" applyFont="0" applyFill="0" applyBorder="0" applyAlignment="0" applyProtection="0"/>
    <xf numFmtId="167" fontId="5" fillId="0" borderId="0" applyFont="0" applyFill="0" applyBorder="0" applyAlignment="0" applyProtection="0"/>
    <xf numFmtId="0" fontId="13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5" fillId="2" borderId="0" applyFont="0" applyFill="0" applyBorder="0" applyAlignment="0" applyProtection="0"/>
    <xf numFmtId="167" fontId="5" fillId="2" borderId="0" applyFont="0" applyFill="0" applyBorder="0" applyAlignment="0" applyProtection="0"/>
    <xf numFmtId="167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7" fontId="5" fillId="2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0" fontId="29" fillId="0" borderId="0" applyNumberFormat="0" applyFill="0" applyBorder="0" applyAlignment="0" applyProtection="0"/>
    <xf numFmtId="7" fontId="5" fillId="2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  <xf numFmtId="0" fontId="13" fillId="0" borderId="0"/>
    <xf numFmtId="0" fontId="13" fillId="0" borderId="0"/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</cellStyleXfs>
  <cellXfs count="228">
    <xf numFmtId="0" fontId="0" fillId="0" borderId="0" xfId="0"/>
    <xf numFmtId="0" fontId="4" fillId="0" borderId="0" xfId="0" applyFont="1"/>
    <xf numFmtId="0" fontId="9" fillId="0" borderId="0" xfId="2" applyFont="1"/>
    <xf numFmtId="0" fontId="10" fillId="0" borderId="0" xfId="0" applyFont="1"/>
    <xf numFmtId="165" fontId="7" fillId="0" borderId="27" xfId="0" applyNumberFormat="1" applyFont="1" applyFill="1" applyBorder="1" applyAlignment="1">
      <alignment horizontal="right" vertical="center"/>
    </xf>
    <xf numFmtId="165" fontId="19" fillId="0" borderId="13" xfId="0" applyNumberFormat="1" applyFont="1" applyBorder="1" applyAlignment="1">
      <alignment vertical="center"/>
    </xf>
    <xf numFmtId="165" fontId="7" fillId="0" borderId="21" xfId="0" applyNumberFormat="1" applyFont="1" applyFill="1" applyBorder="1" applyAlignment="1">
      <alignment horizontal="right" vertical="center"/>
    </xf>
    <xf numFmtId="165" fontId="6" fillId="0" borderId="21" xfId="0" applyNumberFormat="1" applyFont="1" applyFill="1" applyBorder="1" applyAlignment="1" applyProtection="1">
      <alignment horizontal="right" vertical="center"/>
    </xf>
    <xf numFmtId="0" fontId="21" fillId="0" borderId="0" xfId="0" applyFont="1"/>
    <xf numFmtId="3" fontId="18" fillId="0" borderId="0" xfId="0" applyNumberFormat="1" applyFont="1" applyBorder="1"/>
    <xf numFmtId="3" fontId="22" fillId="0" borderId="0" xfId="0" applyNumberFormat="1" applyFont="1"/>
    <xf numFmtId="0" fontId="0" fillId="0" borderId="0" xfId="0" applyFill="1" applyBorder="1"/>
    <xf numFmtId="165" fontId="6" fillId="0" borderId="27" xfId="0" applyNumberFormat="1" applyFont="1" applyFill="1" applyBorder="1" applyAlignment="1" applyProtection="1">
      <alignment horizontal="right" vertical="center"/>
    </xf>
    <xf numFmtId="165" fontId="7" fillId="0" borderId="42" xfId="0" applyNumberFormat="1" applyFont="1" applyFill="1" applyBorder="1" applyAlignment="1">
      <alignment horizontal="right" vertical="center"/>
    </xf>
    <xf numFmtId="3" fontId="15" fillId="0" borderId="15" xfId="0" applyNumberFormat="1" applyFont="1" applyBorder="1" applyAlignment="1">
      <alignment vertical="center"/>
    </xf>
    <xf numFmtId="165" fontId="6" fillId="0" borderId="47" xfId="0" applyNumberFormat="1" applyFont="1" applyFill="1" applyBorder="1" applyAlignment="1" applyProtection="1">
      <alignment horizontal="right" vertical="center"/>
      <protection locked="0"/>
    </xf>
    <xf numFmtId="165" fontId="7" fillId="0" borderId="11" xfId="0" applyNumberFormat="1" applyFont="1" applyFill="1" applyBorder="1" applyAlignment="1">
      <alignment horizontal="right" vertical="center"/>
    </xf>
    <xf numFmtId="165" fontId="7" fillId="0" borderId="26" xfId="0" applyNumberFormat="1" applyFont="1" applyFill="1" applyBorder="1" applyAlignment="1">
      <alignment horizontal="right" vertical="center"/>
    </xf>
    <xf numFmtId="165" fontId="7" fillId="0" borderId="0" xfId="0" applyNumberFormat="1" applyFont="1" applyFill="1" applyBorder="1" applyAlignment="1">
      <alignment horizontal="right" vertical="center"/>
    </xf>
    <xf numFmtId="165" fontId="6" fillId="0" borderId="47" xfId="0" applyNumberFormat="1" applyFont="1" applyFill="1" applyBorder="1" applyAlignment="1" applyProtection="1">
      <alignment horizontal="right" vertical="center"/>
    </xf>
    <xf numFmtId="165" fontId="7" fillId="0" borderId="47" xfId="0" applyNumberFormat="1" applyFont="1" applyFill="1" applyBorder="1" applyAlignment="1">
      <alignment horizontal="right" vertical="center"/>
    </xf>
    <xf numFmtId="165" fontId="0" fillId="0" borderId="0" xfId="0" applyNumberFormat="1"/>
    <xf numFmtId="0" fontId="7" fillId="0" borderId="25" xfId="0" applyFont="1" applyBorder="1" applyAlignment="1">
      <alignment horizontal="left" vertical="center" wrapText="1" indent="1"/>
    </xf>
    <xf numFmtId="0" fontId="7" fillId="0" borderId="21" xfId="0" applyFont="1" applyBorder="1" applyAlignment="1">
      <alignment horizontal="left" vertical="center" wrapText="1" indent="1"/>
    </xf>
    <xf numFmtId="0" fontId="3" fillId="0" borderId="0" xfId="0" applyFont="1"/>
    <xf numFmtId="0" fontId="4" fillId="0" borderId="0" xfId="0" applyFont="1"/>
    <xf numFmtId="0" fontId="0" fillId="0" borderId="0" xfId="0"/>
    <xf numFmtId="165" fontId="7" fillId="0" borderId="49" xfId="0" applyNumberFormat="1" applyFont="1" applyFill="1" applyBorder="1" applyAlignment="1">
      <alignment horizontal="right" vertical="center"/>
    </xf>
    <xf numFmtId="165" fontId="7" fillId="0" borderId="48" xfId="0" applyNumberFormat="1" applyFont="1" applyFill="1" applyBorder="1" applyAlignment="1">
      <alignment horizontal="right" vertical="center"/>
    </xf>
    <xf numFmtId="165" fontId="6" fillId="0" borderId="49" xfId="0" applyNumberFormat="1" applyFont="1" applyFill="1" applyBorder="1" applyAlignment="1" applyProtection="1">
      <alignment horizontal="right" vertical="center"/>
    </xf>
    <xf numFmtId="3" fontId="7" fillId="0" borderId="13" xfId="0" applyNumberFormat="1" applyFont="1" applyBorder="1" applyAlignment="1">
      <alignment vertical="center"/>
    </xf>
    <xf numFmtId="165" fontId="6" fillId="0" borderId="48" xfId="0" applyNumberFormat="1" applyFont="1" applyFill="1" applyBorder="1" applyAlignment="1" applyProtection="1">
      <alignment horizontal="right" vertical="center"/>
    </xf>
    <xf numFmtId="0" fontId="9" fillId="0" borderId="0" xfId="2" applyFont="1" applyBorder="1" applyProtection="1">
      <protection locked="0"/>
    </xf>
    <xf numFmtId="0" fontId="9" fillId="0" borderId="0" xfId="2" applyFont="1" applyBorder="1"/>
    <xf numFmtId="0" fontId="26" fillId="0" borderId="0" xfId="57" applyFont="1" applyAlignment="1" applyProtection="1"/>
    <xf numFmtId="3" fontId="15" fillId="0" borderId="48" xfId="0" applyNumberFormat="1" applyFont="1" applyBorder="1" applyAlignment="1">
      <alignment vertical="center"/>
    </xf>
    <xf numFmtId="165" fontId="7" fillId="0" borderId="29" xfId="0" applyNumberFormat="1" applyFont="1" applyFill="1" applyBorder="1" applyAlignment="1">
      <alignment horizontal="right" vertical="center"/>
    </xf>
    <xf numFmtId="0" fontId="3" fillId="0" borderId="0" xfId="57" applyFont="1" applyAlignment="1" applyProtection="1"/>
    <xf numFmtId="165" fontId="20" fillId="0" borderId="49" xfId="0" applyNumberFormat="1" applyFont="1" applyBorder="1" applyAlignment="1">
      <alignment vertical="center"/>
    </xf>
    <xf numFmtId="3" fontId="7" fillId="0" borderId="48" xfId="0" applyNumberFormat="1" applyFont="1" applyBorder="1" applyAlignment="1">
      <alignment vertical="center"/>
    </xf>
    <xf numFmtId="3" fontId="7" fillId="0" borderId="12" xfId="0" applyNumberFormat="1" applyFont="1" applyBorder="1" applyAlignment="1">
      <alignment vertical="center"/>
    </xf>
    <xf numFmtId="0" fontId="24" fillId="0" borderId="0" xfId="57" applyAlignment="1" applyProtection="1"/>
    <xf numFmtId="165" fontId="6" fillId="0" borderId="73" xfId="0" applyNumberFormat="1" applyFont="1" applyFill="1" applyBorder="1" applyAlignment="1" applyProtection="1">
      <alignment horizontal="right" vertical="center"/>
    </xf>
    <xf numFmtId="165" fontId="7" fillId="0" borderId="73" xfId="0" applyNumberFormat="1" applyFont="1" applyFill="1" applyBorder="1" applyAlignment="1">
      <alignment horizontal="right" vertical="center"/>
    </xf>
    <xf numFmtId="166" fontId="7" fillId="0" borderId="26" xfId="58" applyNumberFormat="1" applyFont="1" applyBorder="1" applyAlignment="1">
      <alignment vertical="center"/>
    </xf>
    <xf numFmtId="165" fontId="19" fillId="0" borderId="73" xfId="0" applyNumberFormat="1" applyFont="1" applyBorder="1" applyAlignment="1">
      <alignment vertical="center"/>
    </xf>
    <xf numFmtId="0" fontId="16" fillId="0" borderId="21" xfId="43" applyFont="1" applyFill="1" applyBorder="1" applyAlignment="1" applyProtection="1">
      <alignment vertical="center" wrapText="1"/>
      <protection locked="0"/>
    </xf>
    <xf numFmtId="165" fontId="20" fillId="0" borderId="73" xfId="0" applyNumberFormat="1" applyFont="1" applyBorder="1" applyAlignment="1">
      <alignment vertical="center"/>
    </xf>
    <xf numFmtId="3" fontId="7" fillId="0" borderId="73" xfId="0" applyNumberFormat="1" applyFont="1" applyBorder="1" applyAlignment="1">
      <alignment vertical="center"/>
    </xf>
    <xf numFmtId="170" fontId="15" fillId="0" borderId="67" xfId="0" applyNumberFormat="1" applyFont="1" applyBorder="1" applyAlignment="1">
      <alignment vertical="center"/>
    </xf>
    <xf numFmtId="170" fontId="15" fillId="0" borderId="76" xfId="0" applyNumberFormat="1" applyFont="1" applyBorder="1" applyAlignment="1">
      <alignment vertical="center"/>
    </xf>
    <xf numFmtId="170" fontId="15" fillId="0" borderId="74" xfId="0" applyNumberFormat="1" applyFont="1" applyBorder="1" applyAlignment="1">
      <alignment vertical="center"/>
    </xf>
    <xf numFmtId="166" fontId="15" fillId="0" borderId="69" xfId="58" applyNumberFormat="1" applyFont="1" applyBorder="1" applyAlignment="1">
      <alignment vertical="center"/>
    </xf>
    <xf numFmtId="170" fontId="7" fillId="0" borderId="64" xfId="0" applyNumberFormat="1" applyFont="1" applyBorder="1" applyAlignment="1">
      <alignment vertical="center"/>
    </xf>
    <xf numFmtId="166" fontId="7" fillId="0" borderId="65" xfId="58" applyNumberFormat="1" applyFont="1" applyBorder="1" applyAlignment="1">
      <alignment vertical="center"/>
    </xf>
    <xf numFmtId="166" fontId="7" fillId="0" borderId="69" xfId="58" applyNumberFormat="1" applyFont="1" applyBorder="1" applyAlignment="1">
      <alignment vertical="center"/>
    </xf>
    <xf numFmtId="170" fontId="7" fillId="0" borderId="71" xfId="0" applyNumberFormat="1" applyFont="1" applyBorder="1" applyAlignment="1">
      <alignment vertical="center"/>
    </xf>
    <xf numFmtId="166" fontId="7" fillId="0" borderId="70" xfId="58" applyNumberFormat="1" applyFont="1" applyBorder="1" applyAlignment="1">
      <alignment vertical="center"/>
    </xf>
    <xf numFmtId="166" fontId="7" fillId="0" borderId="72" xfId="58" applyNumberFormat="1" applyFont="1" applyBorder="1" applyAlignment="1">
      <alignment vertical="center"/>
    </xf>
    <xf numFmtId="166" fontId="15" fillId="0" borderId="65" xfId="58" applyNumberFormat="1" applyFont="1" applyBorder="1" applyAlignment="1">
      <alignment vertical="center"/>
    </xf>
    <xf numFmtId="166" fontId="7" fillId="0" borderId="69" xfId="58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27" fillId="0" borderId="0" xfId="0" applyFont="1"/>
    <xf numFmtId="0" fontId="5" fillId="0" borderId="0" xfId="0" applyFont="1"/>
    <xf numFmtId="170" fontId="7" fillId="0" borderId="0" xfId="0" applyNumberFormat="1" applyFont="1" applyBorder="1" applyAlignment="1">
      <alignment vertical="center"/>
    </xf>
    <xf numFmtId="165" fontId="19" fillId="0" borderId="73" xfId="0" applyNumberFormat="1" applyFont="1" applyBorder="1" applyAlignment="1">
      <alignment horizontal="center" vertical="center"/>
    </xf>
    <xf numFmtId="3" fontId="7" fillId="0" borderId="73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170" fontId="7" fillId="0" borderId="7" xfId="0" applyNumberFormat="1" applyFont="1" applyBorder="1" applyAlignment="1">
      <alignment vertical="center"/>
    </xf>
    <xf numFmtId="3" fontId="7" fillId="0" borderId="7" xfId="0" applyNumberFormat="1" applyFont="1" applyBorder="1" applyAlignment="1">
      <alignment horizontal="center" vertical="center"/>
    </xf>
    <xf numFmtId="170" fontId="7" fillId="0" borderId="10" xfId="0" applyNumberFormat="1" applyFont="1" applyBorder="1" applyAlignment="1">
      <alignment vertical="center"/>
    </xf>
    <xf numFmtId="166" fontId="7" fillId="0" borderId="65" xfId="58" applyNumberFormat="1" applyFont="1" applyBorder="1" applyAlignment="1">
      <alignment horizontal="center" vertical="center"/>
    </xf>
    <xf numFmtId="0" fontId="28" fillId="0" borderId="0" xfId="57" applyFont="1" applyAlignment="1" applyProtection="1"/>
    <xf numFmtId="3" fontId="7" fillId="0" borderId="64" xfId="0" applyNumberFormat="1" applyFont="1" applyBorder="1" applyAlignment="1">
      <alignment horizontal="center" vertical="center"/>
    </xf>
    <xf numFmtId="3" fontId="22" fillId="0" borderId="10" xfId="0" applyNumberFormat="1" applyFont="1" applyBorder="1" applyAlignment="1">
      <alignment horizontal="center" vertical="center"/>
    </xf>
    <xf numFmtId="3" fontId="22" fillId="0" borderId="14" xfId="0" applyNumberFormat="1" applyFont="1" applyBorder="1" applyAlignment="1">
      <alignment horizontal="center" vertical="center"/>
    </xf>
    <xf numFmtId="3" fontId="22" fillId="0" borderId="12" xfId="0" applyNumberFormat="1" applyFont="1" applyBorder="1" applyAlignment="1">
      <alignment horizontal="center" vertical="center"/>
    </xf>
    <xf numFmtId="0" fontId="9" fillId="4" borderId="53" xfId="2" applyFont="1" applyFill="1" applyBorder="1" applyAlignment="1" applyProtection="1">
      <alignment horizontal="center" vertical="center"/>
      <protection locked="0"/>
    </xf>
    <xf numFmtId="0" fontId="6" fillId="4" borderId="77" xfId="2" applyFont="1" applyFill="1" applyBorder="1" applyAlignment="1" applyProtection="1">
      <alignment horizontal="center" vertical="center"/>
      <protection locked="0"/>
    </xf>
    <xf numFmtId="0" fontId="6" fillId="4" borderId="57" xfId="2" applyFont="1" applyFill="1" applyBorder="1" applyAlignment="1" applyProtection="1">
      <alignment horizontal="center" vertical="center"/>
      <protection locked="0"/>
    </xf>
    <xf numFmtId="0" fontId="9" fillId="4" borderId="61" xfId="2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66" xfId="2" applyFont="1" applyFill="1" applyBorder="1" applyAlignment="1" applyProtection="1">
      <alignment horizontal="center" vertical="center"/>
      <protection locked="0"/>
    </xf>
    <xf numFmtId="0" fontId="9" fillId="4" borderId="63" xfId="2" applyFont="1" applyFill="1" applyBorder="1" applyAlignment="1" applyProtection="1">
      <alignment horizontal="center" vertical="center"/>
      <protection locked="0"/>
    </xf>
    <xf numFmtId="0" fontId="6" fillId="4" borderId="80" xfId="2" applyFont="1" applyFill="1" applyBorder="1" applyAlignment="1" applyProtection="1">
      <alignment horizontal="center" vertical="center"/>
      <protection locked="0"/>
    </xf>
    <xf numFmtId="0" fontId="6" fillId="4" borderId="62" xfId="2" applyFont="1" applyFill="1" applyBorder="1" applyAlignment="1" applyProtection="1">
      <alignment horizontal="center" vertical="center"/>
      <protection locked="0"/>
    </xf>
    <xf numFmtId="165" fontId="6" fillId="4" borderId="51" xfId="1" applyNumberFormat="1" applyFont="1" applyFill="1" applyBorder="1" applyAlignment="1" applyProtection="1">
      <alignment horizontal="center" vertical="center"/>
      <protection locked="0"/>
    </xf>
    <xf numFmtId="166" fontId="6" fillId="4" borderId="43" xfId="58" applyNumberFormat="1" applyFont="1" applyFill="1" applyBorder="1" applyAlignment="1" applyProtection="1">
      <alignment horizontal="center" vertical="center"/>
      <protection locked="0"/>
    </xf>
    <xf numFmtId="165" fontId="6" fillId="4" borderId="59" xfId="1" applyNumberFormat="1" applyFont="1" applyFill="1" applyBorder="1" applyAlignment="1" applyProtection="1">
      <alignment horizontal="center" vertical="center"/>
      <protection locked="0"/>
    </xf>
    <xf numFmtId="166" fontId="6" fillId="4" borderId="55" xfId="58" applyNumberFormat="1" applyFont="1" applyFill="1" applyBorder="1" applyAlignment="1" applyProtection="1">
      <alignment horizontal="center" vertical="center"/>
      <protection locked="0"/>
    </xf>
    <xf numFmtId="165" fontId="6" fillId="4" borderId="79" xfId="1" applyNumberFormat="1" applyFont="1" applyFill="1" applyBorder="1" applyAlignment="1" applyProtection="1">
      <alignment horizontal="center" vertical="center"/>
      <protection locked="0"/>
    </xf>
    <xf numFmtId="166" fontId="6" fillId="4" borderId="13" xfId="58" applyNumberFormat="1" applyFont="1" applyFill="1" applyBorder="1" applyAlignment="1" applyProtection="1">
      <alignment horizontal="center" vertical="center"/>
      <protection locked="0"/>
    </xf>
    <xf numFmtId="0" fontId="7" fillId="4" borderId="17" xfId="0" applyFont="1" applyFill="1" applyBorder="1" applyAlignment="1">
      <alignment horizontal="center" vertical="center" wrapText="1"/>
    </xf>
    <xf numFmtId="0" fontId="9" fillId="4" borderId="68" xfId="2" applyFont="1" applyFill="1" applyBorder="1" applyAlignment="1" applyProtection="1">
      <alignment horizontal="center" vertical="center"/>
      <protection locked="0"/>
    </xf>
    <xf numFmtId="0" fontId="7" fillId="4" borderId="46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165" fontId="6" fillId="4" borderId="50" xfId="1" applyNumberFormat="1" applyFont="1" applyFill="1" applyBorder="1" applyAlignment="1" applyProtection="1">
      <alignment horizontal="center" vertical="center"/>
      <protection locked="0"/>
    </xf>
    <xf numFmtId="166" fontId="6" fillId="4" borderId="54" xfId="58" applyNumberFormat="1" applyFont="1" applyFill="1" applyBorder="1" applyAlignment="1" applyProtection="1">
      <alignment horizontal="center" vertical="center"/>
      <protection locked="0"/>
    </xf>
    <xf numFmtId="165" fontId="6" fillId="4" borderId="58" xfId="1" applyNumberFormat="1" applyFont="1" applyFill="1" applyBorder="1" applyAlignment="1" applyProtection="1">
      <alignment horizontal="center" vertical="center"/>
      <protection locked="0"/>
    </xf>
    <xf numFmtId="165" fontId="6" fillId="4" borderId="84" xfId="1" applyNumberFormat="1" applyFont="1" applyFill="1" applyBorder="1" applyAlignment="1" applyProtection="1">
      <alignment horizontal="center" vertical="center"/>
      <protection locked="0"/>
    </xf>
    <xf numFmtId="166" fontId="6" fillId="4" borderId="83" xfId="58" applyNumberFormat="1" applyFont="1" applyFill="1" applyBorder="1" applyAlignment="1" applyProtection="1">
      <alignment horizontal="center" vertical="center"/>
      <protection locked="0"/>
    </xf>
    <xf numFmtId="165" fontId="6" fillId="4" borderId="85" xfId="1" applyNumberFormat="1" applyFont="1" applyFill="1" applyBorder="1" applyAlignment="1" applyProtection="1">
      <alignment horizontal="center" vertical="center"/>
      <protection locked="0"/>
    </xf>
    <xf numFmtId="165" fontId="6" fillId="4" borderId="50" xfId="1" applyNumberFormat="1" applyFont="1" applyFill="1" applyBorder="1" applyAlignment="1" applyProtection="1">
      <alignment horizontal="right" vertical="center"/>
      <protection locked="0"/>
    </xf>
    <xf numFmtId="165" fontId="6" fillId="4" borderId="51" xfId="1" applyNumberFormat="1" applyFont="1" applyFill="1" applyBorder="1" applyAlignment="1" applyProtection="1">
      <alignment horizontal="right" vertical="center"/>
      <protection locked="0"/>
    </xf>
    <xf numFmtId="165" fontId="6" fillId="4" borderId="82" xfId="1" applyNumberFormat="1" applyFont="1" applyFill="1" applyBorder="1" applyAlignment="1" applyProtection="1">
      <alignment horizontal="right" vertical="center"/>
      <protection locked="0"/>
    </xf>
    <xf numFmtId="165" fontId="6" fillId="4" borderId="86" xfId="1" applyNumberFormat="1" applyFont="1" applyFill="1" applyBorder="1" applyAlignment="1" applyProtection="1">
      <alignment horizontal="right" vertical="center"/>
      <protection locked="0"/>
    </xf>
    <xf numFmtId="165" fontId="6" fillId="4" borderId="52" xfId="1" applyNumberFormat="1" applyFont="1" applyFill="1" applyBorder="1" applyAlignment="1" applyProtection="1">
      <alignment horizontal="right" vertical="center"/>
      <protection locked="0"/>
    </xf>
    <xf numFmtId="165" fontId="6" fillId="4" borderId="82" xfId="1" applyNumberFormat="1" applyFont="1" applyFill="1" applyBorder="1" applyAlignment="1" applyProtection="1">
      <alignment horizontal="center" vertical="center"/>
      <protection locked="0"/>
    </xf>
    <xf numFmtId="166" fontId="6" fillId="4" borderId="54" xfId="58" applyNumberFormat="1" applyFont="1" applyFill="1" applyBorder="1" applyAlignment="1" applyProtection="1">
      <alignment horizontal="right" vertical="center"/>
      <protection locked="0"/>
    </xf>
    <xf numFmtId="166" fontId="6" fillId="4" borderId="55" xfId="58" applyNumberFormat="1" applyFont="1" applyFill="1" applyBorder="1" applyAlignment="1" applyProtection="1">
      <alignment horizontal="right" vertical="center"/>
      <protection locked="0"/>
    </xf>
    <xf numFmtId="166" fontId="6" fillId="4" borderId="83" xfId="58" applyNumberFormat="1" applyFont="1" applyFill="1" applyBorder="1" applyAlignment="1" applyProtection="1">
      <alignment horizontal="right" vertical="center"/>
      <protection locked="0"/>
    </xf>
    <xf numFmtId="166" fontId="6" fillId="4" borderId="87" xfId="58" applyNumberFormat="1" applyFont="1" applyFill="1" applyBorder="1" applyAlignment="1" applyProtection="1">
      <alignment horizontal="right" vertical="center"/>
      <protection locked="0"/>
    </xf>
    <xf numFmtId="166" fontId="6" fillId="4" borderId="56" xfId="58" applyNumberFormat="1" applyFont="1" applyFill="1" applyBorder="1" applyAlignment="1" applyProtection="1">
      <alignment horizontal="right" vertical="center"/>
      <protection locked="0"/>
    </xf>
    <xf numFmtId="165" fontId="6" fillId="4" borderId="78" xfId="1" applyNumberFormat="1" applyFont="1" applyFill="1" applyBorder="1" applyAlignment="1" applyProtection="1">
      <alignment horizontal="right" vertical="center"/>
      <protection locked="0"/>
    </xf>
    <xf numFmtId="165" fontId="6" fillId="4" borderId="79" xfId="1" applyNumberFormat="1" applyFont="1" applyFill="1" applyBorder="1" applyAlignment="1" applyProtection="1">
      <alignment horizontal="right" vertical="center"/>
      <protection locked="0"/>
    </xf>
    <xf numFmtId="165" fontId="6" fillId="4" borderId="84" xfId="1" applyNumberFormat="1" applyFont="1" applyFill="1" applyBorder="1" applyAlignment="1" applyProtection="1">
      <alignment horizontal="right" vertical="center"/>
      <protection locked="0"/>
    </xf>
    <xf numFmtId="165" fontId="6" fillId="4" borderId="88" xfId="1" applyNumberFormat="1" applyFont="1" applyFill="1" applyBorder="1" applyAlignment="1" applyProtection="1">
      <alignment horizontal="right" vertical="center"/>
      <protection locked="0"/>
    </xf>
    <xf numFmtId="165" fontId="6" fillId="4" borderId="81" xfId="1" applyNumberFormat="1" applyFont="1" applyFill="1" applyBorder="1" applyAlignment="1" applyProtection="1">
      <alignment horizontal="right" vertical="center"/>
      <protection locked="0"/>
    </xf>
    <xf numFmtId="165" fontId="6" fillId="4" borderId="78" xfId="1" applyNumberFormat="1" applyFont="1" applyFill="1" applyBorder="1" applyAlignment="1" applyProtection="1">
      <alignment horizontal="center" vertical="center"/>
      <protection locked="0"/>
    </xf>
    <xf numFmtId="166" fontId="6" fillId="4" borderId="44" xfId="58" applyNumberFormat="1" applyFont="1" applyFill="1" applyBorder="1" applyAlignment="1" applyProtection="1">
      <alignment horizontal="right" vertical="center"/>
      <protection locked="0"/>
    </xf>
    <xf numFmtId="166" fontId="6" fillId="4" borderId="43" xfId="58" applyNumberFormat="1" applyFont="1" applyFill="1" applyBorder="1" applyAlignment="1" applyProtection="1">
      <alignment horizontal="right" vertical="center"/>
      <protection locked="0"/>
    </xf>
    <xf numFmtId="166" fontId="6" fillId="4" borderId="31" xfId="58" applyNumberFormat="1" applyFont="1" applyFill="1" applyBorder="1" applyAlignment="1" applyProtection="1">
      <alignment horizontal="right" vertical="center"/>
      <protection locked="0"/>
    </xf>
    <xf numFmtId="166" fontId="6" fillId="4" borderId="89" xfId="58" applyNumberFormat="1" applyFont="1" applyFill="1" applyBorder="1" applyAlignment="1" applyProtection="1">
      <alignment horizontal="right" vertical="center"/>
      <protection locked="0"/>
    </xf>
    <xf numFmtId="166" fontId="6" fillId="4" borderId="41" xfId="58" applyNumberFormat="1" applyFont="1" applyFill="1" applyBorder="1" applyAlignment="1" applyProtection="1">
      <alignment horizontal="right" vertical="center"/>
      <protection locked="0"/>
    </xf>
    <xf numFmtId="166" fontId="6" fillId="4" borderId="44" xfId="58" applyNumberFormat="1" applyFont="1" applyFill="1" applyBorder="1" applyAlignment="1" applyProtection="1">
      <alignment horizontal="center" vertical="center"/>
      <protection locked="0"/>
    </xf>
    <xf numFmtId="166" fontId="6" fillId="4" borderId="31" xfId="58" applyNumberFormat="1" applyFont="1" applyFill="1" applyBorder="1" applyAlignment="1" applyProtection="1">
      <alignment horizontal="center" vertical="center"/>
      <protection locked="0"/>
    </xf>
    <xf numFmtId="165" fontId="6" fillId="4" borderId="58" xfId="1" applyNumberFormat="1" applyFont="1" applyFill="1" applyBorder="1" applyAlignment="1" applyProtection="1">
      <alignment horizontal="right" vertical="center"/>
      <protection locked="0"/>
    </xf>
    <xf numFmtId="165" fontId="6" fillId="4" borderId="59" xfId="1" applyNumberFormat="1" applyFont="1" applyFill="1" applyBorder="1" applyAlignment="1" applyProtection="1">
      <alignment horizontal="right" vertical="center"/>
      <protection locked="0"/>
    </xf>
    <xf numFmtId="165" fontId="6" fillId="4" borderId="85" xfId="1" applyNumberFormat="1" applyFont="1" applyFill="1" applyBorder="1" applyAlignment="1" applyProtection="1">
      <alignment horizontal="right" vertical="center"/>
      <protection locked="0"/>
    </xf>
    <xf numFmtId="165" fontId="6" fillId="4" borderId="90" xfId="1" applyNumberFormat="1" applyFont="1" applyFill="1" applyBorder="1" applyAlignment="1" applyProtection="1">
      <alignment horizontal="right" vertical="center"/>
      <protection locked="0"/>
    </xf>
    <xf numFmtId="165" fontId="6" fillId="4" borderId="60" xfId="1" applyNumberFormat="1" applyFont="1" applyFill="1" applyBorder="1" applyAlignment="1" applyProtection="1">
      <alignment horizontal="right" vertical="center"/>
      <protection locked="0"/>
    </xf>
    <xf numFmtId="166" fontId="6" fillId="4" borderId="11" xfId="58" applyNumberFormat="1" applyFont="1" applyFill="1" applyBorder="1" applyAlignment="1" applyProtection="1">
      <alignment horizontal="right" vertical="center"/>
      <protection locked="0"/>
    </xf>
    <xf numFmtId="166" fontId="6" fillId="4" borderId="13" xfId="58" applyNumberFormat="1" applyFont="1" applyFill="1" applyBorder="1" applyAlignment="1" applyProtection="1">
      <alignment horizontal="right" vertical="center"/>
      <protection locked="0"/>
    </xf>
    <xf numFmtId="166" fontId="6" fillId="4" borderId="29" xfId="58" applyNumberFormat="1" applyFont="1" applyFill="1" applyBorder="1" applyAlignment="1" applyProtection="1">
      <alignment horizontal="right" vertical="center"/>
      <protection locked="0"/>
    </xf>
    <xf numFmtId="166" fontId="6" fillId="4" borderId="75" xfId="58" applyNumberFormat="1" applyFont="1" applyFill="1" applyBorder="1" applyAlignment="1" applyProtection="1">
      <alignment horizontal="right" vertical="center"/>
      <protection locked="0"/>
    </xf>
    <xf numFmtId="166" fontId="6" fillId="4" borderId="26" xfId="58" applyNumberFormat="1" applyFont="1" applyFill="1" applyBorder="1" applyAlignment="1" applyProtection="1">
      <alignment horizontal="right" vertical="center"/>
      <protection locked="0"/>
    </xf>
    <xf numFmtId="166" fontId="6" fillId="4" borderId="11" xfId="58" applyNumberFormat="1" applyFont="1" applyFill="1" applyBorder="1" applyAlignment="1" applyProtection="1">
      <alignment horizontal="center" vertical="center"/>
      <protection locked="0"/>
    </xf>
    <xf numFmtId="166" fontId="6" fillId="4" borderId="29" xfId="58" applyNumberFormat="1" applyFont="1" applyFill="1" applyBorder="1" applyAlignment="1" applyProtection="1">
      <alignment horizontal="center" vertical="center"/>
      <protection locked="0"/>
    </xf>
    <xf numFmtId="0" fontId="6" fillId="4" borderId="18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165" fontId="6" fillId="0" borderId="91" xfId="0" applyNumberFormat="1" applyFont="1" applyFill="1" applyBorder="1" applyAlignment="1" applyProtection="1">
      <alignment horizontal="right" vertical="center"/>
    </xf>
    <xf numFmtId="165" fontId="7" fillId="0" borderId="91" xfId="0" applyNumberFormat="1" applyFont="1" applyFill="1" applyBorder="1" applyAlignment="1">
      <alignment horizontal="right" vertical="center"/>
    </xf>
    <xf numFmtId="0" fontId="6" fillId="4" borderId="46" xfId="0" applyFont="1" applyFill="1" applyBorder="1" applyAlignment="1">
      <alignment horizontal="center" vertical="center" wrapText="1"/>
    </xf>
    <xf numFmtId="165" fontId="7" fillId="0" borderId="92" xfId="0" applyNumberFormat="1" applyFont="1" applyFill="1" applyBorder="1" applyAlignment="1">
      <alignment horizontal="right" vertical="center"/>
    </xf>
    <xf numFmtId="165" fontId="6" fillId="0" borderId="92" xfId="0" applyNumberFormat="1" applyFont="1" applyFill="1" applyBorder="1" applyAlignment="1" applyProtection="1">
      <alignment horizontal="right" vertical="center"/>
    </xf>
    <xf numFmtId="0" fontId="0" fillId="0" borderId="0" xfId="0"/>
    <xf numFmtId="165" fontId="6" fillId="0" borderId="0" xfId="0" applyNumberFormat="1" applyFont="1" applyFill="1" applyBorder="1" applyAlignment="1">
      <alignment horizontal="center" vertical="center" wrapText="1"/>
    </xf>
    <xf numFmtId="166" fontId="15" fillId="0" borderId="37" xfId="58" applyNumberFormat="1" applyFont="1" applyBorder="1" applyAlignment="1">
      <alignment vertical="center"/>
    </xf>
    <xf numFmtId="0" fontId="30" fillId="0" borderId="0" xfId="57" applyFont="1" applyAlignment="1" applyProtection="1"/>
    <xf numFmtId="0" fontId="31" fillId="0" borderId="0" xfId="0" applyFont="1"/>
    <xf numFmtId="0" fontId="32" fillId="0" borderId="0" xfId="0" applyFont="1"/>
    <xf numFmtId="0" fontId="9" fillId="0" borderId="0" xfId="2" applyFont="1" applyBorder="1" applyAlignment="1" applyProtection="1">
      <alignment vertical="center"/>
      <protection locked="0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166" fontId="7" fillId="0" borderId="92" xfId="58" applyNumberFormat="1" applyFont="1" applyBorder="1" applyAlignment="1">
      <alignment vertical="center"/>
    </xf>
    <xf numFmtId="166" fontId="7" fillId="0" borderId="92" xfId="58" applyNumberFormat="1" applyFont="1" applyBorder="1" applyAlignment="1">
      <alignment horizontal="center" vertical="center"/>
    </xf>
    <xf numFmtId="170" fontId="7" fillId="0" borderId="28" xfId="0" applyNumberFormat="1" applyFont="1" applyBorder="1" applyAlignment="1">
      <alignment vertical="center"/>
    </xf>
    <xf numFmtId="0" fontId="24" fillId="0" borderId="0" xfId="57" applyAlignment="1" applyProtection="1">
      <alignment horizontal="right"/>
    </xf>
    <xf numFmtId="165" fontId="6" fillId="0" borderId="48" xfId="0" applyNumberFormat="1" applyFont="1" applyFill="1" applyBorder="1" applyAlignment="1">
      <alignment horizontal="right" vertical="center"/>
    </xf>
    <xf numFmtId="165" fontId="6" fillId="0" borderId="27" xfId="0" applyNumberFormat="1" applyFont="1" applyFill="1" applyBorder="1" applyAlignment="1">
      <alignment horizontal="right" vertical="center"/>
    </xf>
    <xf numFmtId="165" fontId="7" fillId="0" borderId="25" xfId="0" applyNumberFormat="1" applyFont="1" applyFill="1" applyBorder="1" applyAlignment="1">
      <alignment horizontal="right" vertical="center"/>
    </xf>
    <xf numFmtId="165" fontId="15" fillId="0" borderId="15" xfId="0" applyNumberFormat="1" applyFont="1" applyFill="1" applyBorder="1" applyAlignment="1">
      <alignment horizontal="right" vertical="center"/>
    </xf>
    <xf numFmtId="165" fontId="15" fillId="0" borderId="36" xfId="0" applyNumberFormat="1" applyFont="1" applyFill="1" applyBorder="1" applyAlignment="1">
      <alignment horizontal="right" vertical="center"/>
    </xf>
    <xf numFmtId="165" fontId="15" fillId="0" borderId="21" xfId="0" applyNumberFormat="1" applyFont="1" applyFill="1" applyBorder="1" applyAlignment="1">
      <alignment horizontal="right" vertical="center"/>
    </xf>
    <xf numFmtId="165" fontId="15" fillId="0" borderId="37" xfId="0" applyNumberFormat="1" applyFont="1" applyFill="1" applyBorder="1" applyAlignment="1">
      <alignment horizontal="right" vertical="center"/>
    </xf>
    <xf numFmtId="3" fontId="15" fillId="0" borderId="47" xfId="0" applyNumberFormat="1" applyFont="1" applyFill="1" applyBorder="1" applyAlignment="1">
      <alignment horizontal="right" vertical="center" wrapText="1"/>
    </xf>
    <xf numFmtId="0" fontId="7" fillId="0" borderId="47" xfId="0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 vertical="center" wrapText="1"/>
    </xf>
    <xf numFmtId="3" fontId="15" fillId="0" borderId="15" xfId="0" applyNumberFormat="1" applyFont="1" applyFill="1" applyBorder="1" applyAlignment="1">
      <alignment horizontal="right" vertical="center" wrapText="1"/>
    </xf>
    <xf numFmtId="165" fontId="15" fillId="0" borderId="27" xfId="0" applyNumberFormat="1" applyFont="1" applyFill="1" applyBorder="1" applyAlignment="1">
      <alignment horizontal="right" vertical="center"/>
    </xf>
    <xf numFmtId="3" fontId="15" fillId="0" borderId="27" xfId="0" applyNumberFormat="1" applyFont="1" applyFill="1" applyBorder="1" applyAlignment="1">
      <alignment horizontal="right" vertical="center" wrapText="1"/>
    </xf>
    <xf numFmtId="3" fontId="15" fillId="0" borderId="49" xfId="0" applyNumberFormat="1" applyFont="1" applyFill="1" applyBorder="1" applyAlignment="1">
      <alignment horizontal="right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6" fillId="4" borderId="1" xfId="43" applyFont="1" applyFill="1" applyBorder="1" applyAlignment="1" applyProtection="1">
      <alignment horizontal="center" vertical="center" wrapText="1"/>
      <protection locked="0"/>
    </xf>
    <xf numFmtId="0" fontId="6" fillId="3" borderId="2" xfId="43" applyFont="1" applyFill="1" applyBorder="1" applyAlignment="1" applyProtection="1">
      <alignment horizontal="center" vertical="center" wrapText="1"/>
      <protection locked="0"/>
    </xf>
    <xf numFmtId="0" fontId="6" fillId="3" borderId="7" xfId="43" applyFont="1" applyFill="1" applyBorder="1" applyAlignment="1" applyProtection="1">
      <alignment horizontal="center" vertical="center" wrapText="1"/>
      <protection locked="0"/>
    </xf>
    <xf numFmtId="0" fontId="6" fillId="3" borderId="27" xfId="43" applyFont="1" applyFill="1" applyBorder="1" applyAlignment="1" applyProtection="1">
      <alignment horizontal="center" vertical="center" wrapText="1"/>
      <protection locked="0"/>
    </xf>
    <xf numFmtId="0" fontId="6" fillId="4" borderId="91" xfId="2" applyFont="1" applyFill="1" applyBorder="1" applyAlignment="1" applyProtection="1">
      <alignment horizontal="center" vertical="center" wrapText="1"/>
      <protection locked="0"/>
    </xf>
    <xf numFmtId="0" fontId="6" fillId="3" borderId="44" xfId="2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 wrapText="1"/>
    </xf>
    <xf numFmtId="0" fontId="7" fillId="4" borderId="45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6" fillId="4" borderId="8" xfId="2" applyFont="1" applyFill="1" applyBorder="1" applyAlignment="1" applyProtection="1">
      <alignment horizontal="center" vertical="center" wrapText="1"/>
      <protection locked="0"/>
    </xf>
    <xf numFmtId="0" fontId="6" fillId="3" borderId="11" xfId="2" applyFont="1" applyFill="1" applyBorder="1" applyAlignment="1" applyProtection="1">
      <alignment horizontal="center" vertical="center" wrapText="1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27" xfId="2" applyFont="1" applyFill="1" applyBorder="1" applyAlignment="1" applyProtection="1">
      <alignment horizontal="center" vertical="center"/>
      <protection locked="0"/>
    </xf>
    <xf numFmtId="0" fontId="6" fillId="0" borderId="10" xfId="2" applyFont="1" applyFill="1" applyBorder="1" applyAlignment="1" applyProtection="1">
      <alignment horizontal="center" vertical="center"/>
      <protection locked="0"/>
    </xf>
    <xf numFmtId="0" fontId="6" fillId="0" borderId="29" xfId="2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6" fillId="0" borderId="7" xfId="2" applyFont="1" applyFill="1" applyBorder="1" applyAlignment="1" applyProtection="1">
      <alignment horizontal="left" vertical="center" indent="1"/>
      <protection locked="0"/>
    </xf>
    <xf numFmtId="0" fontId="6" fillId="0" borderId="27" xfId="2" applyFont="1" applyFill="1" applyBorder="1" applyAlignment="1" applyProtection="1">
      <alignment horizontal="left" vertical="center" indent="1"/>
      <protection locked="0"/>
    </xf>
    <xf numFmtId="0" fontId="16" fillId="0" borderId="1" xfId="43" applyFont="1" applyFill="1" applyBorder="1" applyAlignment="1" applyProtection="1">
      <alignment horizontal="left" vertical="center" wrapText="1"/>
      <protection locked="0"/>
    </xf>
    <xf numFmtId="0" fontId="16" fillId="0" borderId="2" xfId="43" applyFont="1" applyFill="1" applyBorder="1" applyAlignment="1" applyProtection="1">
      <alignment horizontal="left" vertical="center" wrapText="1"/>
      <protection locked="0"/>
    </xf>
    <xf numFmtId="0" fontId="7" fillId="4" borderId="35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6" fillId="3" borderId="10" xfId="43" applyFont="1" applyFill="1" applyBorder="1" applyAlignment="1" applyProtection="1">
      <alignment horizontal="center" vertical="center" wrapText="1"/>
      <protection locked="0"/>
    </xf>
    <xf numFmtId="0" fontId="6" fillId="3" borderId="29" xfId="43" applyFont="1" applyFill="1" applyBorder="1" applyAlignment="1" applyProtection="1">
      <alignment horizontal="center" vertical="center" wrapText="1"/>
      <protection locked="0"/>
    </xf>
    <xf numFmtId="0" fontId="7" fillId="4" borderId="4" xfId="0" applyFont="1" applyFill="1" applyBorder="1" applyAlignment="1">
      <alignment horizontal="center" vertical="center"/>
    </xf>
    <xf numFmtId="0" fontId="6" fillId="0" borderId="10" xfId="2" applyFont="1" applyFill="1" applyBorder="1" applyAlignment="1" applyProtection="1">
      <alignment horizontal="left" vertical="center" indent="1"/>
      <protection locked="0"/>
    </xf>
    <xf numFmtId="0" fontId="6" fillId="0" borderId="29" xfId="2" applyFont="1" applyFill="1" applyBorder="1" applyAlignment="1" applyProtection="1">
      <alignment horizontal="left" vertical="center" indent="1"/>
      <protection locked="0"/>
    </xf>
    <xf numFmtId="0" fontId="6" fillId="4" borderId="38" xfId="43" applyFont="1" applyFill="1" applyBorder="1" applyAlignment="1">
      <alignment horizontal="center" vertical="center" wrapText="1"/>
    </xf>
    <xf numFmtId="0" fontId="6" fillId="3" borderId="32" xfId="43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4" borderId="3" xfId="2" applyFont="1" applyFill="1" applyBorder="1" applyAlignment="1" applyProtection="1">
      <alignment horizontal="center" vertical="center" wrapText="1"/>
      <protection locked="0"/>
    </xf>
    <xf numFmtId="0" fontId="6" fillId="4" borderId="39" xfId="2" applyFont="1" applyFill="1" applyBorder="1" applyAlignment="1" applyProtection="1">
      <alignment horizontal="center" vertical="center" wrapText="1"/>
      <protection locked="0"/>
    </xf>
    <xf numFmtId="0" fontId="6" fillId="4" borderId="40" xfId="2" applyFont="1" applyFill="1" applyBorder="1" applyAlignment="1" applyProtection="1">
      <alignment horizontal="center" vertical="center" wrapText="1"/>
      <protection locked="0"/>
    </xf>
    <xf numFmtId="0" fontId="6" fillId="4" borderId="5" xfId="2" applyFont="1" applyFill="1" applyBorder="1" applyAlignment="1" applyProtection="1">
      <alignment horizontal="center" vertical="center" wrapText="1"/>
      <protection locked="0"/>
    </xf>
  </cellXfs>
  <cellStyles count="88">
    <cellStyle name="% procenta" xfId="3"/>
    <cellStyle name="Celkem 2" xfId="4"/>
    <cellStyle name="Comma0" xfId="5"/>
    <cellStyle name="Currency0" xfId="6"/>
    <cellStyle name="Currency0 2" xfId="7"/>
    <cellStyle name="Currency0 2 2" xfId="60"/>
    <cellStyle name="Currency0 2 2 2" xfId="74"/>
    <cellStyle name="Currency0 2 3" xfId="69"/>
    <cellStyle name="Čárka 2" xfId="8"/>
    <cellStyle name="Čárka 2 2" xfId="9"/>
    <cellStyle name="Čárka 2 2 2" xfId="61"/>
    <cellStyle name="Čárka 2 2 2 2" xfId="75"/>
    <cellStyle name="Čárka 2 2 3" xfId="70"/>
    <cellStyle name="Date" xfId="10"/>
    <cellStyle name="Datum" xfId="11"/>
    <cellStyle name="Datum 2" xfId="12"/>
    <cellStyle name="Finanční" xfId="13"/>
    <cellStyle name="Finanční0" xfId="14"/>
    <cellStyle name="Finanční0 2" xfId="15"/>
    <cellStyle name="Fixed" xfId="16"/>
    <cellStyle name="Heading 1" xfId="17"/>
    <cellStyle name="Heading 2" xfId="18"/>
    <cellStyle name="Hypertextový odkaz" xfId="57" builtinId="8"/>
    <cellStyle name="Hypertextový odkaz 2" xfId="81"/>
    <cellStyle name="Hypertextový odkaz 3" xfId="79"/>
    <cellStyle name="Měna" xfId="19"/>
    <cellStyle name="Měna 2" xfId="20"/>
    <cellStyle name="Měna 2 2" xfId="62"/>
    <cellStyle name="Měna 2 2 2" xfId="76"/>
    <cellStyle name="Měna 2 3" xfId="71"/>
    <cellStyle name="Měna 3" xfId="80"/>
    <cellStyle name="Měna 4" xfId="82"/>
    <cellStyle name="Měna 5" xfId="83"/>
    <cellStyle name="Měna 6" xfId="86"/>
    <cellStyle name="Měna 7" xfId="87"/>
    <cellStyle name="Měna0" xfId="21"/>
    <cellStyle name="Měna0 2" xfId="22"/>
    <cellStyle name="Měna0 2 2" xfId="23"/>
    <cellStyle name="Měna0 2 2 2" xfId="63"/>
    <cellStyle name="Měna0 2 2 2 2" xfId="77"/>
    <cellStyle name="Měna0 2 2 3" xfId="72"/>
    <cellStyle name="Měna0 3" xfId="24"/>
    <cellStyle name="Měna0 3 2" xfId="64"/>
    <cellStyle name="Měna0 3 2 2" xfId="78"/>
    <cellStyle name="Měna0 3 3" xfId="73"/>
    <cellStyle name="Normální" xfId="0" builtinId="0"/>
    <cellStyle name="normální 10" xfId="25"/>
    <cellStyle name="normální 11" xfId="26"/>
    <cellStyle name="normální 12" xfId="27"/>
    <cellStyle name="normální 12 2" xfId="28"/>
    <cellStyle name="normální 13" xfId="29"/>
    <cellStyle name="normální 14" xfId="30"/>
    <cellStyle name="normální 15" xfId="31"/>
    <cellStyle name="normální 16" xfId="32"/>
    <cellStyle name="normální 16 2" xfId="33"/>
    <cellStyle name="normální 17" xfId="34"/>
    <cellStyle name="normální 17 2" xfId="35"/>
    <cellStyle name="normální 18" xfId="66"/>
    <cellStyle name="Normální 19" xfId="84"/>
    <cellStyle name="normální 2" xfId="1"/>
    <cellStyle name="Normální 2 2" xfId="36"/>
    <cellStyle name="Normální 2 3" xfId="37"/>
    <cellStyle name="Normální 2 4" xfId="38"/>
    <cellStyle name="Normální 2 5" xfId="39"/>
    <cellStyle name="Normální 2 6" xfId="68"/>
    <cellStyle name="Normální 20" xfId="85"/>
    <cellStyle name="normální 3" xfId="40"/>
    <cellStyle name="normální 3 2" xfId="65"/>
    <cellStyle name="normální 3 3" xfId="59"/>
    <cellStyle name="normální 4" xfId="41"/>
    <cellStyle name="normální 5" xfId="42"/>
    <cellStyle name="normální 6" xfId="43"/>
    <cellStyle name="normální 6 2" xfId="44"/>
    <cellStyle name="normální 7" xfId="2"/>
    <cellStyle name="normální 7 2" xfId="45"/>
    <cellStyle name="normální 8" xfId="46"/>
    <cellStyle name="normální 8 2" xfId="47"/>
    <cellStyle name="normální 9" xfId="48"/>
    <cellStyle name="Pevný" xfId="49"/>
    <cellStyle name="Pevný 2" xfId="50"/>
    <cellStyle name="procent 2" xfId="67"/>
    <cellStyle name="Procenta" xfId="58" builtinId="5"/>
    <cellStyle name="Procenta 2" xfId="51"/>
    <cellStyle name="Total" xfId="52"/>
    <cellStyle name="Záhlaví 1" xfId="53"/>
    <cellStyle name="Záhlaví 1 2" xfId="54"/>
    <cellStyle name="Záhlaví 2" xfId="55"/>
    <cellStyle name="Záhlaví 2 2" xfId="56"/>
  </cellStyles>
  <dxfs count="0"/>
  <tableStyles count="0" defaultTableStyle="TableStyleMedium9" defaultPivotStyle="PivotStyleLight16"/>
  <colors>
    <mruColors>
      <color rgb="FFF2DCDB"/>
      <color rgb="FFD0CECE"/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tis.msmt.cz/rocenka/rocenka.as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K8"/>
  <sheetViews>
    <sheetView tabSelected="1" zoomScaleNormal="100" workbookViewId="0"/>
  </sheetViews>
  <sheetFormatPr defaultRowHeight="15"/>
  <cols>
    <col min="1" max="1" width="143.7109375" style="3" customWidth="1"/>
  </cols>
  <sheetData>
    <row r="1" spans="1:11" s="24" customFormat="1" ht="19.5" customHeight="1">
      <c r="A1" s="151" t="s">
        <v>91</v>
      </c>
    </row>
    <row r="2" spans="1:11" s="24" customFormat="1" ht="15" customHeight="1">
      <c r="A2" s="158" t="s">
        <v>75</v>
      </c>
      <c r="B2" s="37"/>
      <c r="C2" s="37"/>
      <c r="D2" s="37"/>
      <c r="E2" s="37"/>
      <c r="F2" s="37"/>
      <c r="G2" s="37"/>
      <c r="H2" s="37"/>
      <c r="I2" s="37"/>
    </row>
    <row r="3" spans="1:11" s="24" customFormat="1" ht="15" customHeight="1">
      <c r="A3" s="150" t="s">
        <v>69</v>
      </c>
    </row>
    <row r="4" spans="1:11" s="24" customFormat="1" ht="15" customHeight="1">
      <c r="A4" s="34" t="s">
        <v>68</v>
      </c>
    </row>
    <row r="5" spans="1:11" s="63" customFormat="1" ht="15" customHeight="1">
      <c r="A5" s="149" t="s">
        <v>88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</row>
    <row r="6" spans="1:11" s="63" customFormat="1" ht="15" customHeight="1">
      <c r="A6" s="149" t="s">
        <v>89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</row>
    <row r="7" spans="1:11" s="63" customFormat="1" ht="15" customHeight="1">
      <c r="A7" s="149" t="s">
        <v>90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</row>
    <row r="8" spans="1:11" s="24" customFormat="1" ht="15" customHeight="1"/>
  </sheetData>
  <hyperlinks>
    <hyperlink ref="A5" location="'3.4.1'!A1" tooltip="T116" display="Tab. 3.4.1: Střední vzdělávání – nástavbové studium – školy, třídy, žáci, nově přijatí, absolventi, v časové řadě 2009/10–2019/20"/>
    <hyperlink ref="A6" location="'3.4.2'!A1" tooltip="T117" display="Tab. 3.4.2: Střední vzdělávání – nástavbové studium v krajském srovnání – školy, třídy, žáci, nově přijatí, absolventi, ve školním roce 2019/20"/>
    <hyperlink ref="A7" location="'3.4.3'!A1" tooltip="T118" display="Tab. 3.4.3: Střední vzdělávání – nástavbové studium – žáci podle skupin oborů vzdělávání, v časové řadě 2009/10–2019/20"/>
    <hyperlink ref="A2" r:id="rId1"/>
  </hyperlinks>
  <pageMargins left="0.70866141732283472" right="0.70866141732283472" top="0.78740157480314965" bottom="0.78740157480314965" header="0.31496062992125984" footer="0.31496062992125984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"/>
  <sheetViews>
    <sheetView workbookViewId="0"/>
  </sheetViews>
  <sheetFormatPr defaultRowHeight="15"/>
  <cols>
    <col min="2" max="2" width="70.7109375" customWidth="1"/>
  </cols>
  <sheetData>
    <row r="2" spans="1:2">
      <c r="A2" s="150" t="s">
        <v>70</v>
      </c>
    </row>
    <row r="3" spans="1:2">
      <c r="A3" s="154" t="s">
        <v>48</v>
      </c>
      <c r="B3" s="153" t="s">
        <v>71</v>
      </c>
    </row>
    <row r="4" spans="1:2">
      <c r="A4" s="154" t="s">
        <v>26</v>
      </c>
      <c r="B4" s="153" t="s">
        <v>72</v>
      </c>
    </row>
    <row r="5" spans="1:2">
      <c r="A5" s="154" t="s">
        <v>27</v>
      </c>
      <c r="B5" s="153" t="s">
        <v>73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8"/>
  <dimension ref="A1:S24"/>
  <sheetViews>
    <sheetView zoomScaleNormal="100" workbookViewId="0"/>
  </sheetViews>
  <sheetFormatPr defaultRowHeight="15"/>
  <cols>
    <col min="1" max="1" width="10.85546875" customWidth="1"/>
    <col min="2" max="2" width="4.5703125" style="26" customWidth="1"/>
    <col min="3" max="9" width="6.42578125" customWidth="1"/>
    <col min="10" max="10" width="9.42578125" bestFit="1" customWidth="1"/>
    <col min="11" max="13" width="6.42578125" customWidth="1"/>
    <col min="14" max="14" width="9.42578125" bestFit="1" customWidth="1"/>
    <col min="15" max="17" width="6.42578125" customWidth="1"/>
    <col min="18" max="18" width="9.42578125" bestFit="1" customWidth="1"/>
    <col min="19" max="19" width="7.5703125" customWidth="1"/>
  </cols>
  <sheetData>
    <row r="1" spans="1:19" s="24" customFormat="1" ht="17.25" customHeight="1">
      <c r="A1" s="63" t="s">
        <v>84</v>
      </c>
      <c r="B1" s="63"/>
    </row>
    <row r="2" spans="1:19" s="1" customFormat="1" ht="17.25" customHeight="1" thickBot="1">
      <c r="A2" s="41" t="s">
        <v>53</v>
      </c>
      <c r="B2" s="41"/>
      <c r="L2" s="1" t="s">
        <v>0</v>
      </c>
    </row>
    <row r="3" spans="1:19" s="8" customFormat="1" ht="17.25" customHeight="1">
      <c r="A3" s="176" t="s">
        <v>64</v>
      </c>
      <c r="B3" s="177"/>
      <c r="C3" s="191" t="s">
        <v>54</v>
      </c>
      <c r="D3" s="192"/>
      <c r="E3" s="192"/>
      <c r="F3" s="193" t="s">
        <v>60</v>
      </c>
      <c r="G3" s="191" t="s">
        <v>56</v>
      </c>
      <c r="H3" s="192"/>
      <c r="I3" s="192"/>
      <c r="J3" s="196"/>
      <c r="K3" s="191" t="s">
        <v>57</v>
      </c>
      <c r="L3" s="192"/>
      <c r="M3" s="192"/>
      <c r="N3" s="196"/>
      <c r="O3" s="182" t="s">
        <v>61</v>
      </c>
      <c r="P3" s="183"/>
      <c r="Q3" s="183"/>
      <c r="R3" s="184"/>
    </row>
    <row r="4" spans="1:19" s="8" customFormat="1" ht="17.25" customHeight="1">
      <c r="A4" s="178"/>
      <c r="B4" s="179"/>
      <c r="C4" s="185" t="s">
        <v>1</v>
      </c>
      <c r="D4" s="173" t="s">
        <v>2</v>
      </c>
      <c r="E4" s="187"/>
      <c r="F4" s="194"/>
      <c r="G4" s="188" t="s">
        <v>1</v>
      </c>
      <c r="H4" s="173" t="s">
        <v>2</v>
      </c>
      <c r="I4" s="174"/>
      <c r="J4" s="175"/>
      <c r="K4" s="188" t="s">
        <v>1</v>
      </c>
      <c r="L4" s="173" t="s">
        <v>2</v>
      </c>
      <c r="M4" s="174"/>
      <c r="N4" s="175"/>
      <c r="O4" s="190" t="s">
        <v>1</v>
      </c>
      <c r="P4" s="173" t="s">
        <v>2</v>
      </c>
      <c r="Q4" s="174"/>
      <c r="R4" s="175"/>
    </row>
    <row r="5" spans="1:19" s="9" customFormat="1" ht="42" customHeight="1" thickBot="1">
      <c r="A5" s="178"/>
      <c r="B5" s="179"/>
      <c r="C5" s="186"/>
      <c r="D5" s="93" t="s">
        <v>58</v>
      </c>
      <c r="E5" s="95" t="s">
        <v>66</v>
      </c>
      <c r="F5" s="195"/>
      <c r="G5" s="189"/>
      <c r="H5" s="93" t="s">
        <v>3</v>
      </c>
      <c r="I5" s="93" t="s">
        <v>78</v>
      </c>
      <c r="J5" s="143" t="s">
        <v>77</v>
      </c>
      <c r="K5" s="189"/>
      <c r="L5" s="93" t="s">
        <v>3</v>
      </c>
      <c r="M5" s="93" t="s">
        <v>78</v>
      </c>
      <c r="N5" s="143" t="s">
        <v>77</v>
      </c>
      <c r="O5" s="189"/>
      <c r="P5" s="93" t="s">
        <v>3</v>
      </c>
      <c r="Q5" s="93" t="s">
        <v>78</v>
      </c>
      <c r="R5" s="140" t="s">
        <v>77</v>
      </c>
    </row>
    <row r="6" spans="1:19" s="9" customFormat="1" ht="17.25" customHeight="1">
      <c r="A6" s="199" t="s">
        <v>4</v>
      </c>
      <c r="B6" s="200"/>
      <c r="C6" s="145">
        <v>400</v>
      </c>
      <c r="D6" s="42">
        <v>309</v>
      </c>
      <c r="E6" s="29">
        <v>266</v>
      </c>
      <c r="F6" s="7">
        <v>685.05</v>
      </c>
      <c r="G6" s="15">
        <v>30166</v>
      </c>
      <c r="H6" s="42">
        <v>13998</v>
      </c>
      <c r="I6" s="42">
        <v>14357</v>
      </c>
      <c r="J6" s="31">
        <v>7848</v>
      </c>
      <c r="K6" s="15">
        <v>13939</v>
      </c>
      <c r="L6" s="42">
        <v>5995</v>
      </c>
      <c r="M6" s="42">
        <v>7791</v>
      </c>
      <c r="N6" s="31">
        <v>3115</v>
      </c>
      <c r="O6" s="141">
        <v>6663</v>
      </c>
      <c r="P6" s="42">
        <v>3207</v>
      </c>
      <c r="Q6" s="42">
        <v>3238</v>
      </c>
      <c r="R6" s="12">
        <v>1901</v>
      </c>
    </row>
    <row r="7" spans="1:19" s="9" customFormat="1" ht="17.25" customHeight="1">
      <c r="A7" s="201" t="s">
        <v>5</v>
      </c>
      <c r="B7" s="202"/>
      <c r="C7" s="145">
        <v>381</v>
      </c>
      <c r="D7" s="42">
        <v>296</v>
      </c>
      <c r="E7" s="29">
        <v>245</v>
      </c>
      <c r="F7" s="7">
        <v>634.66999999999996</v>
      </c>
      <c r="G7" s="15">
        <v>26483</v>
      </c>
      <c r="H7" s="42">
        <v>11972</v>
      </c>
      <c r="I7" s="42">
        <v>12962</v>
      </c>
      <c r="J7" s="31">
        <v>6513</v>
      </c>
      <c r="K7" s="15">
        <v>13043</v>
      </c>
      <c r="L7" s="42">
        <v>5453</v>
      </c>
      <c r="M7" s="42">
        <v>7036</v>
      </c>
      <c r="N7" s="31">
        <v>2778</v>
      </c>
      <c r="O7" s="141">
        <v>5062</v>
      </c>
      <c r="P7" s="42">
        <v>2327</v>
      </c>
      <c r="Q7" s="42">
        <v>2703</v>
      </c>
      <c r="R7" s="12">
        <v>1446</v>
      </c>
    </row>
    <row r="8" spans="1:19" s="9" customFormat="1" ht="17.25" customHeight="1">
      <c r="A8" s="201" t="s">
        <v>6</v>
      </c>
      <c r="B8" s="202"/>
      <c r="C8" s="145">
        <v>362</v>
      </c>
      <c r="D8" s="42">
        <v>282</v>
      </c>
      <c r="E8" s="29">
        <v>227</v>
      </c>
      <c r="F8" s="7">
        <v>588.32000000000005</v>
      </c>
      <c r="G8" s="20">
        <v>22758</v>
      </c>
      <c r="H8" s="42">
        <v>10300</v>
      </c>
      <c r="I8" s="42">
        <v>11367</v>
      </c>
      <c r="J8" s="31">
        <v>5440</v>
      </c>
      <c r="K8" s="20">
        <v>11162</v>
      </c>
      <c r="L8" s="42">
        <v>4788</v>
      </c>
      <c r="M8" s="42">
        <v>6296</v>
      </c>
      <c r="N8" s="31">
        <v>2441</v>
      </c>
      <c r="O8" s="142">
        <v>3538</v>
      </c>
      <c r="P8" s="43">
        <v>1537</v>
      </c>
      <c r="Q8" s="43">
        <v>1975</v>
      </c>
      <c r="R8" s="160">
        <v>905</v>
      </c>
    </row>
    <row r="9" spans="1:19" s="9" customFormat="1" ht="17.25" customHeight="1">
      <c r="A9" s="201" t="s">
        <v>7</v>
      </c>
      <c r="B9" s="202"/>
      <c r="C9" s="144">
        <v>354</v>
      </c>
      <c r="D9" s="43">
        <v>269</v>
      </c>
      <c r="E9" s="27">
        <v>225</v>
      </c>
      <c r="F9" s="6">
        <v>555</v>
      </c>
      <c r="G9" s="20">
        <v>20437</v>
      </c>
      <c r="H9" s="43">
        <v>9042</v>
      </c>
      <c r="I9" s="43">
        <v>10256</v>
      </c>
      <c r="J9" s="159">
        <v>5052</v>
      </c>
      <c r="K9" s="20">
        <v>10197</v>
      </c>
      <c r="L9" s="43">
        <v>4262</v>
      </c>
      <c r="M9" s="43">
        <v>5802</v>
      </c>
      <c r="N9" s="159">
        <v>2335</v>
      </c>
      <c r="O9" s="142">
        <v>2939</v>
      </c>
      <c r="P9" s="43">
        <v>1269</v>
      </c>
      <c r="Q9" s="43">
        <v>1554</v>
      </c>
      <c r="R9" s="159">
        <v>823</v>
      </c>
    </row>
    <row r="10" spans="1:19" s="9" customFormat="1" ht="17.25" customHeight="1">
      <c r="A10" s="201" t="s">
        <v>8</v>
      </c>
      <c r="B10" s="202"/>
      <c r="C10" s="144">
        <v>345</v>
      </c>
      <c r="D10" s="43">
        <v>258</v>
      </c>
      <c r="E10" s="27">
        <v>212</v>
      </c>
      <c r="F10" s="6">
        <v>528</v>
      </c>
      <c r="G10" s="20">
        <v>18978</v>
      </c>
      <c r="H10" s="43">
        <v>8236</v>
      </c>
      <c r="I10" s="43">
        <v>9745</v>
      </c>
      <c r="J10" s="159">
        <v>4682</v>
      </c>
      <c r="K10" s="20">
        <v>9862</v>
      </c>
      <c r="L10" s="43">
        <v>4163</v>
      </c>
      <c r="M10" s="43">
        <v>5444</v>
      </c>
      <c r="N10" s="159">
        <v>2265</v>
      </c>
      <c r="O10" s="142">
        <v>2724</v>
      </c>
      <c r="P10" s="43">
        <v>1124</v>
      </c>
      <c r="Q10" s="43">
        <v>1645</v>
      </c>
      <c r="R10" s="160">
        <v>731</v>
      </c>
    </row>
    <row r="11" spans="1:19" s="9" customFormat="1" ht="17.25" customHeight="1">
      <c r="A11" s="201" t="s">
        <v>47</v>
      </c>
      <c r="B11" s="202"/>
      <c r="C11" s="144">
        <v>337</v>
      </c>
      <c r="D11" s="13">
        <v>257</v>
      </c>
      <c r="E11" s="18">
        <v>197</v>
      </c>
      <c r="F11" s="6">
        <v>512</v>
      </c>
      <c r="G11" s="20">
        <v>16486</v>
      </c>
      <c r="H11" s="13">
        <v>7300</v>
      </c>
      <c r="I11" s="13">
        <v>9084</v>
      </c>
      <c r="J11" s="160">
        <v>4220</v>
      </c>
      <c r="K11" s="20">
        <v>8060</v>
      </c>
      <c r="L11" s="13">
        <v>3477</v>
      </c>
      <c r="M11" s="13">
        <v>5110</v>
      </c>
      <c r="N11" s="160">
        <v>1966</v>
      </c>
      <c r="O11" s="142">
        <v>2523</v>
      </c>
      <c r="P11" s="13">
        <v>1011</v>
      </c>
      <c r="Q11" s="13">
        <v>1610</v>
      </c>
      <c r="R11" s="160">
        <v>692</v>
      </c>
    </row>
    <row r="12" spans="1:19" s="9" customFormat="1" ht="17.25" customHeight="1">
      <c r="A12" s="201" t="s">
        <v>49</v>
      </c>
      <c r="B12" s="202"/>
      <c r="C12" s="144">
        <v>316</v>
      </c>
      <c r="D12" s="43">
        <v>240</v>
      </c>
      <c r="E12" s="27">
        <v>181</v>
      </c>
      <c r="F12" s="6">
        <v>487.6</v>
      </c>
      <c r="G12" s="20">
        <v>14803</v>
      </c>
      <c r="H12" s="43">
        <v>6729</v>
      </c>
      <c r="I12" s="43">
        <v>8652</v>
      </c>
      <c r="J12" s="159">
        <v>3832</v>
      </c>
      <c r="K12" s="20">
        <v>7295</v>
      </c>
      <c r="L12" s="43">
        <v>3178</v>
      </c>
      <c r="M12" s="43">
        <v>4857</v>
      </c>
      <c r="N12" s="159">
        <v>1791</v>
      </c>
      <c r="O12" s="142">
        <v>2577</v>
      </c>
      <c r="P12" s="43">
        <v>1111</v>
      </c>
      <c r="Q12" s="43">
        <v>1601</v>
      </c>
      <c r="R12" s="160">
        <v>694</v>
      </c>
    </row>
    <row r="13" spans="1:19" s="10" customFormat="1" ht="17.25" customHeight="1">
      <c r="A13" s="201" t="s">
        <v>65</v>
      </c>
      <c r="B13" s="202"/>
      <c r="C13" s="144">
        <v>286</v>
      </c>
      <c r="D13" s="43">
        <v>218</v>
      </c>
      <c r="E13" s="27">
        <v>147</v>
      </c>
      <c r="F13" s="6">
        <v>452</v>
      </c>
      <c r="G13" s="20">
        <v>13520</v>
      </c>
      <c r="H13" s="43">
        <v>5909</v>
      </c>
      <c r="I13" s="43">
        <v>8359</v>
      </c>
      <c r="J13" s="159">
        <v>3678</v>
      </c>
      <c r="K13" s="20">
        <v>7010</v>
      </c>
      <c r="L13" s="43">
        <v>2886</v>
      </c>
      <c r="M13" s="43">
        <v>4666</v>
      </c>
      <c r="N13" s="159">
        <v>1802</v>
      </c>
      <c r="O13" s="142">
        <v>2799</v>
      </c>
      <c r="P13" s="43">
        <v>1152</v>
      </c>
      <c r="Q13" s="43">
        <v>1943</v>
      </c>
      <c r="R13" s="160">
        <v>791</v>
      </c>
      <c r="S13" s="9"/>
    </row>
    <row r="14" spans="1:19" s="10" customFormat="1" ht="17.25" customHeight="1">
      <c r="A14" s="201" t="s">
        <v>74</v>
      </c>
      <c r="B14" s="202"/>
      <c r="C14" s="144">
        <v>273</v>
      </c>
      <c r="D14" s="43">
        <v>215</v>
      </c>
      <c r="E14" s="27">
        <v>129</v>
      </c>
      <c r="F14" s="6">
        <v>453.05</v>
      </c>
      <c r="G14" s="20">
        <v>13538</v>
      </c>
      <c r="H14" s="43">
        <v>5936</v>
      </c>
      <c r="I14" s="43">
        <v>8674</v>
      </c>
      <c r="J14" s="159">
        <v>3737</v>
      </c>
      <c r="K14" s="20">
        <v>7148</v>
      </c>
      <c r="L14" s="43">
        <v>3110</v>
      </c>
      <c r="M14" s="43">
        <v>4990</v>
      </c>
      <c r="N14" s="159">
        <v>1920</v>
      </c>
      <c r="O14" s="142">
        <v>3350</v>
      </c>
      <c r="P14" s="43">
        <v>1407</v>
      </c>
      <c r="Q14" s="43">
        <v>2310</v>
      </c>
      <c r="R14" s="160">
        <v>893</v>
      </c>
      <c r="S14" s="9"/>
    </row>
    <row r="15" spans="1:19" s="10" customFormat="1" ht="17.25" customHeight="1">
      <c r="A15" s="201" t="s">
        <v>76</v>
      </c>
      <c r="B15" s="202"/>
      <c r="C15" s="144">
        <v>267</v>
      </c>
      <c r="D15" s="43">
        <v>214</v>
      </c>
      <c r="E15" s="27">
        <v>123</v>
      </c>
      <c r="F15" s="6">
        <v>473.99</v>
      </c>
      <c r="G15" s="20">
        <v>14952</v>
      </c>
      <c r="H15" s="43">
        <v>6565</v>
      </c>
      <c r="I15" s="43">
        <v>9788</v>
      </c>
      <c r="J15" s="159">
        <v>4066</v>
      </c>
      <c r="K15" s="20">
        <v>8370</v>
      </c>
      <c r="L15" s="43">
        <v>3577</v>
      </c>
      <c r="M15" s="43">
        <v>5654</v>
      </c>
      <c r="N15" s="159">
        <v>2224</v>
      </c>
      <c r="O15" s="142">
        <v>2863</v>
      </c>
      <c r="P15" s="43">
        <v>1148</v>
      </c>
      <c r="Q15" s="43">
        <v>2176</v>
      </c>
      <c r="R15" s="160">
        <v>768</v>
      </c>
      <c r="S15" s="9"/>
    </row>
    <row r="16" spans="1:19" s="10" customFormat="1" ht="17.25" customHeight="1" thickBot="1">
      <c r="A16" s="203" t="s">
        <v>82</v>
      </c>
      <c r="B16" s="204"/>
      <c r="C16" s="144">
        <v>259</v>
      </c>
      <c r="D16" s="43">
        <v>210</v>
      </c>
      <c r="E16" s="27">
        <v>111</v>
      </c>
      <c r="F16" s="6">
        <v>478</v>
      </c>
      <c r="G16" s="20">
        <v>14461</v>
      </c>
      <c r="H16" s="43">
        <v>6442</v>
      </c>
      <c r="I16" s="43">
        <v>9834</v>
      </c>
      <c r="J16" s="159">
        <v>4081</v>
      </c>
      <c r="K16" s="16">
        <v>7575</v>
      </c>
      <c r="L16" s="17">
        <v>3347</v>
      </c>
      <c r="M16" s="17">
        <v>5461</v>
      </c>
      <c r="N16" s="159">
        <v>2080</v>
      </c>
      <c r="O16" s="74" t="s">
        <v>26</v>
      </c>
      <c r="P16" s="75" t="s">
        <v>26</v>
      </c>
      <c r="Q16" s="75" t="s">
        <v>26</v>
      </c>
      <c r="R16" s="76" t="s">
        <v>26</v>
      </c>
      <c r="S16" s="9"/>
    </row>
    <row r="17" spans="1:19" ht="17.25" customHeight="1">
      <c r="A17" s="180" t="s">
        <v>79</v>
      </c>
      <c r="B17" s="78" t="s">
        <v>51</v>
      </c>
      <c r="C17" s="103">
        <f>C16-C15</f>
        <v>-8</v>
      </c>
      <c r="D17" s="104">
        <f t="shared" ref="D17:N17" si="0">D16-D15</f>
        <v>-4</v>
      </c>
      <c r="E17" s="105">
        <f t="shared" si="0"/>
        <v>-12</v>
      </c>
      <c r="F17" s="106">
        <f t="shared" si="0"/>
        <v>4.0099999999999909</v>
      </c>
      <c r="G17" s="103">
        <f t="shared" si="0"/>
        <v>-491</v>
      </c>
      <c r="H17" s="107">
        <f t="shared" si="0"/>
        <v>-123</v>
      </c>
      <c r="I17" s="107">
        <f t="shared" si="0"/>
        <v>46</v>
      </c>
      <c r="J17" s="106">
        <f>J16-J15</f>
        <v>15</v>
      </c>
      <c r="K17" s="103">
        <f t="shared" si="0"/>
        <v>-795</v>
      </c>
      <c r="L17" s="107">
        <f t="shared" si="0"/>
        <v>-230</v>
      </c>
      <c r="M17" s="107">
        <f t="shared" si="0"/>
        <v>-193</v>
      </c>
      <c r="N17" s="105">
        <f t="shared" si="0"/>
        <v>-144</v>
      </c>
      <c r="O17" s="97" t="s">
        <v>26</v>
      </c>
      <c r="P17" s="87" t="s">
        <v>26</v>
      </c>
      <c r="Q17" s="87" t="s">
        <v>26</v>
      </c>
      <c r="R17" s="108" t="s">
        <v>26</v>
      </c>
      <c r="S17" s="9"/>
    </row>
    <row r="18" spans="1:19" ht="17.25" customHeight="1">
      <c r="A18" s="181"/>
      <c r="B18" s="77" t="s">
        <v>52</v>
      </c>
      <c r="C18" s="109">
        <f>C16/C15-1</f>
        <v>-2.9962546816479363E-2</v>
      </c>
      <c r="D18" s="110">
        <f>D16/D15-1</f>
        <v>-1.8691588785046731E-2</v>
      </c>
      <c r="E18" s="111">
        <f t="shared" ref="E18:N18" si="1">E16/E15-1</f>
        <v>-9.7560975609756073E-2</v>
      </c>
      <c r="F18" s="112">
        <f t="shared" si="1"/>
        <v>8.4600940948120762E-3</v>
      </c>
      <c r="G18" s="109">
        <f t="shared" si="1"/>
        <v>-3.2838416265382531E-2</v>
      </c>
      <c r="H18" s="113">
        <f t="shared" si="1"/>
        <v>-1.8735719725818778E-2</v>
      </c>
      <c r="I18" s="113">
        <f t="shared" si="1"/>
        <v>4.6996322026970905E-3</v>
      </c>
      <c r="J18" s="112">
        <f>J16/J15-1</f>
        <v>3.6891293654697233E-3</v>
      </c>
      <c r="K18" s="109">
        <f t="shared" si="1"/>
        <v>-9.4982078853046548E-2</v>
      </c>
      <c r="L18" s="113">
        <f t="shared" si="1"/>
        <v>-6.4299692479731663E-2</v>
      </c>
      <c r="M18" s="113">
        <f t="shared" si="1"/>
        <v>-3.413512557481424E-2</v>
      </c>
      <c r="N18" s="111">
        <f t="shared" si="1"/>
        <v>-6.4748201438848962E-2</v>
      </c>
      <c r="O18" s="98" t="s">
        <v>26</v>
      </c>
      <c r="P18" s="90" t="s">
        <v>26</v>
      </c>
      <c r="Q18" s="90" t="s">
        <v>26</v>
      </c>
      <c r="R18" s="101" t="s">
        <v>26</v>
      </c>
      <c r="S18" s="9"/>
    </row>
    <row r="19" spans="1:19" ht="17.25" customHeight="1">
      <c r="A19" s="197" t="s">
        <v>80</v>
      </c>
      <c r="B19" s="79" t="s">
        <v>51</v>
      </c>
      <c r="C19" s="114">
        <f>C16-C11</f>
        <v>-78</v>
      </c>
      <c r="D19" s="115">
        <f t="shared" ref="D19:N19" si="2">D16-D11</f>
        <v>-47</v>
      </c>
      <c r="E19" s="116">
        <f t="shared" si="2"/>
        <v>-86</v>
      </c>
      <c r="F19" s="117">
        <f t="shared" si="2"/>
        <v>-34</v>
      </c>
      <c r="G19" s="114">
        <f t="shared" si="2"/>
        <v>-2025</v>
      </c>
      <c r="H19" s="118">
        <f t="shared" si="2"/>
        <v>-858</v>
      </c>
      <c r="I19" s="118">
        <f t="shared" si="2"/>
        <v>750</v>
      </c>
      <c r="J19" s="117">
        <f>J16-J11</f>
        <v>-139</v>
      </c>
      <c r="K19" s="114">
        <f t="shared" si="2"/>
        <v>-485</v>
      </c>
      <c r="L19" s="118">
        <f t="shared" si="2"/>
        <v>-130</v>
      </c>
      <c r="M19" s="118">
        <f t="shared" si="2"/>
        <v>351</v>
      </c>
      <c r="N19" s="116">
        <f t="shared" si="2"/>
        <v>114</v>
      </c>
      <c r="O19" s="119" t="s">
        <v>26</v>
      </c>
      <c r="P19" s="91" t="s">
        <v>26</v>
      </c>
      <c r="Q19" s="91" t="s">
        <v>26</v>
      </c>
      <c r="R19" s="100" t="s">
        <v>26</v>
      </c>
      <c r="S19" s="9"/>
    </row>
    <row r="20" spans="1:19" ht="17.25" customHeight="1">
      <c r="A20" s="181"/>
      <c r="B20" s="77" t="s">
        <v>52</v>
      </c>
      <c r="C20" s="120">
        <f>C16/C11-1</f>
        <v>-0.2314540059347181</v>
      </c>
      <c r="D20" s="121">
        <f t="shared" ref="D20:N20" si="3">D16/D11-1</f>
        <v>-0.18287937743190663</v>
      </c>
      <c r="E20" s="122">
        <f t="shared" si="3"/>
        <v>-0.43654822335025378</v>
      </c>
      <c r="F20" s="123">
        <f t="shared" si="3"/>
        <v>-6.640625E-2</v>
      </c>
      <c r="G20" s="120">
        <f t="shared" si="3"/>
        <v>-0.12283149338832944</v>
      </c>
      <c r="H20" s="124">
        <f t="shared" si="3"/>
        <v>-0.1175342465753425</v>
      </c>
      <c r="I20" s="124">
        <f t="shared" si="3"/>
        <v>8.2562747688243121E-2</v>
      </c>
      <c r="J20" s="123">
        <f>J16/J11-1</f>
        <v>-3.2938388625592396E-2</v>
      </c>
      <c r="K20" s="120">
        <f t="shared" si="3"/>
        <v>-6.0173697270471505E-2</v>
      </c>
      <c r="L20" s="124">
        <f t="shared" si="3"/>
        <v>-3.7388553350589548E-2</v>
      </c>
      <c r="M20" s="124">
        <f t="shared" si="3"/>
        <v>6.8688845401174259E-2</v>
      </c>
      <c r="N20" s="122">
        <f t="shared" si="3"/>
        <v>5.7985757884028377E-2</v>
      </c>
      <c r="O20" s="125" t="s">
        <v>26</v>
      </c>
      <c r="P20" s="88" t="s">
        <v>26</v>
      </c>
      <c r="Q20" s="88" t="s">
        <v>26</v>
      </c>
      <c r="R20" s="126" t="s">
        <v>26</v>
      </c>
      <c r="S20" s="9"/>
    </row>
    <row r="21" spans="1:19" ht="17.25" customHeight="1">
      <c r="A21" s="197" t="s">
        <v>87</v>
      </c>
      <c r="B21" s="79" t="s">
        <v>51</v>
      </c>
      <c r="C21" s="127">
        <f>C16-C6</f>
        <v>-141</v>
      </c>
      <c r="D21" s="128">
        <f t="shared" ref="D21:N21" si="4">D16-D6</f>
        <v>-99</v>
      </c>
      <c r="E21" s="129">
        <f t="shared" si="4"/>
        <v>-155</v>
      </c>
      <c r="F21" s="130">
        <f t="shared" si="4"/>
        <v>-207.04999999999995</v>
      </c>
      <c r="G21" s="127">
        <f t="shared" si="4"/>
        <v>-15705</v>
      </c>
      <c r="H21" s="131">
        <f t="shared" si="4"/>
        <v>-7556</v>
      </c>
      <c r="I21" s="131">
        <f t="shared" si="4"/>
        <v>-4523</v>
      </c>
      <c r="J21" s="130">
        <f>J16-J6</f>
        <v>-3767</v>
      </c>
      <c r="K21" s="127">
        <f t="shared" si="4"/>
        <v>-6364</v>
      </c>
      <c r="L21" s="131">
        <f t="shared" si="4"/>
        <v>-2648</v>
      </c>
      <c r="M21" s="131">
        <f t="shared" si="4"/>
        <v>-2330</v>
      </c>
      <c r="N21" s="129">
        <f t="shared" si="4"/>
        <v>-1035</v>
      </c>
      <c r="O21" s="99" t="s">
        <v>26</v>
      </c>
      <c r="P21" s="89" t="s">
        <v>26</v>
      </c>
      <c r="Q21" s="89" t="s">
        <v>26</v>
      </c>
      <c r="R21" s="102" t="s">
        <v>26</v>
      </c>
      <c r="S21" s="9"/>
    </row>
    <row r="22" spans="1:19" ht="17.25" customHeight="1" thickBot="1">
      <c r="A22" s="198"/>
      <c r="B22" s="80" t="s">
        <v>52</v>
      </c>
      <c r="C22" s="132">
        <f>C16/C6-1</f>
        <v>-0.35250000000000004</v>
      </c>
      <c r="D22" s="133">
        <f t="shared" ref="D22:N22" si="5">D16/D6-1</f>
        <v>-0.32038834951456308</v>
      </c>
      <c r="E22" s="134">
        <f t="shared" si="5"/>
        <v>-0.58270676691729317</v>
      </c>
      <c r="F22" s="135">
        <f t="shared" si="5"/>
        <v>-0.3022407123567622</v>
      </c>
      <c r="G22" s="132">
        <f t="shared" si="5"/>
        <v>-0.52061924020420336</v>
      </c>
      <c r="H22" s="136">
        <f t="shared" si="5"/>
        <v>-0.53979139877125304</v>
      </c>
      <c r="I22" s="136">
        <f t="shared" si="5"/>
        <v>-0.31503796057672218</v>
      </c>
      <c r="J22" s="135">
        <f>J16/J6-1</f>
        <v>-0.47999490316004079</v>
      </c>
      <c r="K22" s="132">
        <f t="shared" si="5"/>
        <v>-0.4565607288901643</v>
      </c>
      <c r="L22" s="136">
        <f t="shared" si="5"/>
        <v>-0.44170141784820682</v>
      </c>
      <c r="M22" s="136">
        <f t="shared" si="5"/>
        <v>-0.29906302143498908</v>
      </c>
      <c r="N22" s="134">
        <f t="shared" si="5"/>
        <v>-0.3322632423756019</v>
      </c>
      <c r="O22" s="137" t="s">
        <v>26</v>
      </c>
      <c r="P22" s="92" t="s">
        <v>26</v>
      </c>
      <c r="Q22" s="92" t="s">
        <v>26</v>
      </c>
      <c r="R22" s="138" t="s">
        <v>26</v>
      </c>
      <c r="S22" s="9"/>
    </row>
    <row r="23" spans="1:19" s="2" customFormat="1" ht="17.25" customHeight="1">
      <c r="A23" s="152" t="s">
        <v>46</v>
      </c>
      <c r="B23" s="32"/>
      <c r="H23" s="33"/>
    </row>
    <row r="24" spans="1:19"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</row>
  </sheetData>
  <mergeCells count="28">
    <mergeCell ref="A19:A20"/>
    <mergeCell ref="A21:A22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H4:J4"/>
    <mergeCell ref="L4:N4"/>
    <mergeCell ref="P4:R4"/>
    <mergeCell ref="A3:B5"/>
    <mergeCell ref="A17:A18"/>
    <mergeCell ref="O3:R3"/>
    <mergeCell ref="C4:C5"/>
    <mergeCell ref="D4:E4"/>
    <mergeCell ref="G4:G5"/>
    <mergeCell ref="O4:O5"/>
    <mergeCell ref="C3:E3"/>
    <mergeCell ref="F3:F5"/>
    <mergeCell ref="G3:J3"/>
    <mergeCell ref="K3:N3"/>
    <mergeCell ref="K4:K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22:N22 C17:J17 C18:D18 C19:N19 C20:N20 C21:N21 E18:N18 K17:N17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zoomScaleNormal="100" workbookViewId="0"/>
  </sheetViews>
  <sheetFormatPr defaultRowHeight="15"/>
  <cols>
    <col min="2" max="2" width="8.42578125" customWidth="1"/>
    <col min="3" max="3" width="5.5703125" customWidth="1"/>
    <col min="4" max="18" width="6.7109375" customWidth="1"/>
    <col min="21" max="21" width="23.7109375" customWidth="1"/>
  </cols>
  <sheetData>
    <row r="1" spans="1:22" s="24" customFormat="1" ht="17.25" customHeight="1">
      <c r="A1" s="63" t="s">
        <v>85</v>
      </c>
      <c r="B1" s="63"/>
      <c r="Q1" s="72"/>
    </row>
    <row r="2" spans="1:22" ht="17.25" customHeight="1" thickBot="1">
      <c r="A2" s="41" t="s">
        <v>53</v>
      </c>
      <c r="B2" s="41"/>
      <c r="C2" s="25"/>
      <c r="D2" s="25"/>
      <c r="E2" s="25"/>
      <c r="F2" s="25"/>
      <c r="G2" s="25"/>
      <c r="H2" s="25"/>
      <c r="I2" s="25"/>
      <c r="J2" s="25"/>
      <c r="K2" s="25"/>
      <c r="L2" s="25" t="s">
        <v>0</v>
      </c>
      <c r="M2" s="25"/>
      <c r="N2" s="25"/>
      <c r="O2" s="25"/>
      <c r="P2" s="25"/>
      <c r="Q2" s="25"/>
      <c r="R2" s="25"/>
    </row>
    <row r="3" spans="1:22">
      <c r="A3" s="176" t="s">
        <v>50</v>
      </c>
      <c r="B3" s="177"/>
      <c r="C3" s="191" t="s">
        <v>54</v>
      </c>
      <c r="D3" s="192"/>
      <c r="E3" s="196"/>
      <c r="F3" s="193" t="s">
        <v>60</v>
      </c>
      <c r="G3" s="191" t="s">
        <v>56</v>
      </c>
      <c r="H3" s="192"/>
      <c r="I3" s="192"/>
      <c r="J3" s="196"/>
      <c r="K3" s="217" t="s">
        <v>57</v>
      </c>
      <c r="L3" s="192"/>
      <c r="M3" s="192"/>
      <c r="N3" s="196"/>
      <c r="O3" s="205" t="s">
        <v>83</v>
      </c>
      <c r="P3" s="183"/>
      <c r="Q3" s="183"/>
      <c r="R3" s="184"/>
      <c r="T3" s="62"/>
    </row>
    <row r="4" spans="1:22">
      <c r="A4" s="178"/>
      <c r="B4" s="179"/>
      <c r="C4" s="185" t="s">
        <v>1</v>
      </c>
      <c r="D4" s="173" t="s">
        <v>2</v>
      </c>
      <c r="E4" s="206"/>
      <c r="F4" s="194"/>
      <c r="G4" s="188" t="s">
        <v>1</v>
      </c>
      <c r="H4" s="207" t="s">
        <v>24</v>
      </c>
      <c r="I4" s="173" t="s">
        <v>25</v>
      </c>
      <c r="J4" s="206"/>
      <c r="K4" s="213" t="s">
        <v>1</v>
      </c>
      <c r="L4" s="207" t="s">
        <v>24</v>
      </c>
      <c r="M4" s="173" t="s">
        <v>25</v>
      </c>
      <c r="N4" s="206"/>
      <c r="O4" s="190" t="s">
        <v>1</v>
      </c>
      <c r="P4" s="207" t="s">
        <v>24</v>
      </c>
      <c r="Q4" s="173" t="s">
        <v>25</v>
      </c>
      <c r="R4" s="206"/>
      <c r="U4" s="11"/>
    </row>
    <row r="5" spans="1:22" ht="42" customHeight="1" thickBot="1">
      <c r="A5" s="215"/>
      <c r="B5" s="216"/>
      <c r="C5" s="186"/>
      <c r="D5" s="93" t="s">
        <v>58</v>
      </c>
      <c r="E5" s="96" t="s">
        <v>66</v>
      </c>
      <c r="F5" s="195"/>
      <c r="G5" s="189"/>
      <c r="H5" s="208"/>
      <c r="I5" s="93" t="s">
        <v>58</v>
      </c>
      <c r="J5" s="96" t="s">
        <v>66</v>
      </c>
      <c r="K5" s="214"/>
      <c r="L5" s="208"/>
      <c r="M5" s="93" t="s">
        <v>58</v>
      </c>
      <c r="N5" s="96" t="s">
        <v>66</v>
      </c>
      <c r="O5" s="189"/>
      <c r="P5" s="208"/>
      <c r="Q5" s="93" t="s">
        <v>58</v>
      </c>
      <c r="R5" s="96" t="s">
        <v>66</v>
      </c>
      <c r="U5" s="61"/>
    </row>
    <row r="6" spans="1:22" s="26" customFormat="1" ht="17.25" customHeight="1">
      <c r="A6" s="211" t="s">
        <v>9</v>
      </c>
      <c r="B6" s="212"/>
      <c r="C6" s="163">
        <v>259</v>
      </c>
      <c r="D6" s="165">
        <v>210</v>
      </c>
      <c r="E6" s="170">
        <v>111</v>
      </c>
      <c r="F6" s="164">
        <v>478.01</v>
      </c>
      <c r="G6" s="163">
        <v>14461</v>
      </c>
      <c r="H6" s="165">
        <v>6442</v>
      </c>
      <c r="I6" s="165">
        <v>9834</v>
      </c>
      <c r="J6" s="170">
        <v>4627</v>
      </c>
      <c r="K6" s="165">
        <v>7575</v>
      </c>
      <c r="L6" s="162">
        <v>3347</v>
      </c>
      <c r="M6" s="165">
        <v>5461</v>
      </c>
      <c r="N6" s="170">
        <v>2114</v>
      </c>
      <c r="O6" s="166">
        <v>2863</v>
      </c>
      <c r="P6" s="172">
        <v>1148</v>
      </c>
      <c r="Q6" s="169">
        <v>2176</v>
      </c>
      <c r="R6" s="171">
        <v>687</v>
      </c>
      <c r="T6" s="21"/>
      <c r="U6" s="147"/>
    </row>
    <row r="7" spans="1:22" ht="17.25" customHeight="1">
      <c r="A7" s="209" t="s">
        <v>10</v>
      </c>
      <c r="B7" s="210"/>
      <c r="C7" s="19">
        <v>27</v>
      </c>
      <c r="D7" s="42">
        <v>17</v>
      </c>
      <c r="E7" s="31">
        <v>15</v>
      </c>
      <c r="F7" s="7">
        <v>59</v>
      </c>
      <c r="G7" s="15">
        <v>2233</v>
      </c>
      <c r="H7" s="42">
        <v>1078</v>
      </c>
      <c r="I7" s="42">
        <v>1122</v>
      </c>
      <c r="J7" s="31">
        <v>1111</v>
      </c>
      <c r="K7" s="15">
        <v>1233</v>
      </c>
      <c r="L7" s="42">
        <v>585</v>
      </c>
      <c r="M7" s="42">
        <v>614</v>
      </c>
      <c r="N7" s="31">
        <v>619</v>
      </c>
      <c r="O7" s="167">
        <v>396</v>
      </c>
      <c r="P7" s="42">
        <v>207</v>
      </c>
      <c r="Q7" s="42">
        <v>263</v>
      </c>
      <c r="R7" s="12">
        <v>133</v>
      </c>
      <c r="T7" s="21"/>
      <c r="U7" s="147"/>
      <c r="V7" s="146"/>
    </row>
    <row r="8" spans="1:22" ht="17.25" customHeight="1">
      <c r="A8" s="209" t="s">
        <v>11</v>
      </c>
      <c r="B8" s="210"/>
      <c r="C8" s="19">
        <v>30</v>
      </c>
      <c r="D8" s="42">
        <v>22</v>
      </c>
      <c r="E8" s="31">
        <v>12</v>
      </c>
      <c r="F8" s="7">
        <v>51</v>
      </c>
      <c r="G8" s="15">
        <v>1576</v>
      </c>
      <c r="H8" s="42">
        <v>693</v>
      </c>
      <c r="I8" s="42">
        <v>1064</v>
      </c>
      <c r="J8" s="31">
        <v>512</v>
      </c>
      <c r="K8" s="15">
        <v>858</v>
      </c>
      <c r="L8" s="42">
        <v>353</v>
      </c>
      <c r="M8" s="42">
        <v>619</v>
      </c>
      <c r="N8" s="31">
        <v>239</v>
      </c>
      <c r="O8" s="167">
        <v>307</v>
      </c>
      <c r="P8" s="42">
        <v>93</v>
      </c>
      <c r="Q8" s="42">
        <v>227</v>
      </c>
      <c r="R8" s="12">
        <v>80</v>
      </c>
      <c r="T8" s="21"/>
      <c r="U8" s="147"/>
      <c r="V8" s="146"/>
    </row>
    <row r="9" spans="1:22" ht="17.25" customHeight="1">
      <c r="A9" s="209" t="s">
        <v>12</v>
      </c>
      <c r="B9" s="210"/>
      <c r="C9" s="19">
        <v>20</v>
      </c>
      <c r="D9" s="42">
        <v>18</v>
      </c>
      <c r="E9" s="31">
        <v>10</v>
      </c>
      <c r="F9" s="7">
        <v>39</v>
      </c>
      <c r="G9" s="15">
        <v>1139</v>
      </c>
      <c r="H9" s="42">
        <v>472</v>
      </c>
      <c r="I9" s="42">
        <v>849</v>
      </c>
      <c r="J9" s="31">
        <v>290</v>
      </c>
      <c r="K9" s="15">
        <v>546</v>
      </c>
      <c r="L9" s="42">
        <v>219</v>
      </c>
      <c r="M9" s="42">
        <v>446</v>
      </c>
      <c r="N9" s="31">
        <v>100</v>
      </c>
      <c r="O9" s="167">
        <v>210</v>
      </c>
      <c r="P9" s="42">
        <v>63</v>
      </c>
      <c r="Q9" s="42">
        <v>172</v>
      </c>
      <c r="R9" s="12">
        <v>38</v>
      </c>
      <c r="T9" s="21"/>
      <c r="U9" s="147"/>
      <c r="V9" s="146"/>
    </row>
    <row r="10" spans="1:22" ht="17.25" customHeight="1">
      <c r="A10" s="209" t="s">
        <v>13</v>
      </c>
      <c r="B10" s="210"/>
      <c r="C10" s="19">
        <v>15</v>
      </c>
      <c r="D10" s="42">
        <v>14</v>
      </c>
      <c r="E10" s="31">
        <v>6</v>
      </c>
      <c r="F10" s="7">
        <v>35</v>
      </c>
      <c r="G10" s="15">
        <v>954</v>
      </c>
      <c r="H10" s="42">
        <v>414</v>
      </c>
      <c r="I10" s="42">
        <v>759</v>
      </c>
      <c r="J10" s="31">
        <v>195</v>
      </c>
      <c r="K10" s="15">
        <v>505</v>
      </c>
      <c r="L10" s="42">
        <v>198</v>
      </c>
      <c r="M10" s="42">
        <v>421</v>
      </c>
      <c r="N10" s="31">
        <v>84</v>
      </c>
      <c r="O10" s="167">
        <v>194</v>
      </c>
      <c r="P10" s="42">
        <v>89</v>
      </c>
      <c r="Q10" s="42">
        <v>165</v>
      </c>
      <c r="R10" s="12">
        <v>29</v>
      </c>
      <c r="T10" s="21"/>
      <c r="U10" s="147"/>
      <c r="V10" s="146"/>
    </row>
    <row r="11" spans="1:22" ht="17.25" customHeight="1">
      <c r="A11" s="209" t="s">
        <v>14</v>
      </c>
      <c r="B11" s="210"/>
      <c r="C11" s="19">
        <v>5</v>
      </c>
      <c r="D11" s="42">
        <v>3</v>
      </c>
      <c r="E11" s="31">
        <v>3</v>
      </c>
      <c r="F11" s="7">
        <v>5</v>
      </c>
      <c r="G11" s="15">
        <v>208</v>
      </c>
      <c r="H11" s="42">
        <v>112</v>
      </c>
      <c r="I11" s="42">
        <v>118</v>
      </c>
      <c r="J11" s="31">
        <v>90</v>
      </c>
      <c r="K11" s="15">
        <v>103</v>
      </c>
      <c r="L11" s="42">
        <v>57</v>
      </c>
      <c r="M11" s="42">
        <v>73</v>
      </c>
      <c r="N11" s="31">
        <v>30</v>
      </c>
      <c r="O11" s="167">
        <v>44</v>
      </c>
      <c r="P11" s="42">
        <v>12</v>
      </c>
      <c r="Q11" s="42">
        <v>35</v>
      </c>
      <c r="R11" s="12">
        <v>9</v>
      </c>
      <c r="T11" s="21"/>
      <c r="U11" s="147"/>
      <c r="V11" s="146"/>
    </row>
    <row r="12" spans="1:22" ht="17.25" customHeight="1">
      <c r="A12" s="209" t="s">
        <v>15</v>
      </c>
      <c r="B12" s="210"/>
      <c r="C12" s="19">
        <v>16</v>
      </c>
      <c r="D12" s="42">
        <v>12</v>
      </c>
      <c r="E12" s="31">
        <v>7</v>
      </c>
      <c r="F12" s="7">
        <v>26</v>
      </c>
      <c r="G12" s="15">
        <v>1037</v>
      </c>
      <c r="H12" s="42">
        <v>542</v>
      </c>
      <c r="I12" s="42">
        <v>622</v>
      </c>
      <c r="J12" s="31">
        <v>415</v>
      </c>
      <c r="K12" s="15">
        <v>516</v>
      </c>
      <c r="L12" s="42">
        <v>260</v>
      </c>
      <c r="M12" s="42">
        <v>341</v>
      </c>
      <c r="N12" s="31">
        <v>175</v>
      </c>
      <c r="O12" s="167">
        <v>147</v>
      </c>
      <c r="P12" s="42">
        <v>53</v>
      </c>
      <c r="Q12" s="42">
        <v>79</v>
      </c>
      <c r="R12" s="12">
        <v>68</v>
      </c>
      <c r="T12" s="21"/>
      <c r="U12" s="147"/>
      <c r="V12" s="146"/>
    </row>
    <row r="13" spans="1:22" ht="17.25" customHeight="1">
      <c r="A13" s="209" t="s">
        <v>16</v>
      </c>
      <c r="B13" s="210"/>
      <c r="C13" s="19">
        <v>10</v>
      </c>
      <c r="D13" s="42">
        <v>8</v>
      </c>
      <c r="E13" s="31">
        <v>4</v>
      </c>
      <c r="F13" s="7">
        <v>17</v>
      </c>
      <c r="G13" s="20">
        <v>526</v>
      </c>
      <c r="H13" s="42">
        <v>245</v>
      </c>
      <c r="I13" s="42">
        <v>371</v>
      </c>
      <c r="J13" s="31">
        <v>155</v>
      </c>
      <c r="K13" s="20">
        <v>311</v>
      </c>
      <c r="L13" s="42">
        <v>138</v>
      </c>
      <c r="M13" s="42">
        <v>232</v>
      </c>
      <c r="N13" s="31">
        <v>79</v>
      </c>
      <c r="O13" s="167">
        <v>106</v>
      </c>
      <c r="P13" s="42">
        <v>41</v>
      </c>
      <c r="Q13" s="43">
        <v>75</v>
      </c>
      <c r="R13" s="4">
        <v>31</v>
      </c>
      <c r="T13" s="21"/>
      <c r="U13" s="147"/>
      <c r="V13" s="146"/>
    </row>
    <row r="14" spans="1:22" ht="17.25" customHeight="1">
      <c r="A14" s="209" t="s">
        <v>17</v>
      </c>
      <c r="B14" s="210"/>
      <c r="C14" s="20">
        <v>11</v>
      </c>
      <c r="D14" s="43">
        <v>8</v>
      </c>
      <c r="E14" s="28">
        <v>6</v>
      </c>
      <c r="F14" s="6">
        <v>15</v>
      </c>
      <c r="G14" s="20">
        <v>467</v>
      </c>
      <c r="H14" s="43">
        <v>175</v>
      </c>
      <c r="I14" s="43">
        <v>264</v>
      </c>
      <c r="J14" s="28">
        <v>203</v>
      </c>
      <c r="K14" s="20">
        <v>225</v>
      </c>
      <c r="L14" s="43">
        <v>82</v>
      </c>
      <c r="M14" s="43">
        <v>148</v>
      </c>
      <c r="N14" s="28">
        <v>77</v>
      </c>
      <c r="O14" s="167">
        <v>91</v>
      </c>
      <c r="P14" s="43">
        <v>41</v>
      </c>
      <c r="Q14" s="43">
        <v>59</v>
      </c>
      <c r="R14" s="28">
        <v>32</v>
      </c>
      <c r="T14" s="21"/>
      <c r="U14" s="147"/>
      <c r="V14" s="146"/>
    </row>
    <row r="15" spans="1:22" ht="17.25" customHeight="1">
      <c r="A15" s="209" t="s">
        <v>18</v>
      </c>
      <c r="B15" s="210"/>
      <c r="C15" s="20">
        <v>13</v>
      </c>
      <c r="D15" s="43">
        <v>11</v>
      </c>
      <c r="E15" s="28">
        <v>6</v>
      </c>
      <c r="F15" s="6">
        <v>24</v>
      </c>
      <c r="G15" s="20">
        <v>621</v>
      </c>
      <c r="H15" s="43">
        <v>257</v>
      </c>
      <c r="I15" s="43">
        <v>484</v>
      </c>
      <c r="J15" s="28">
        <v>137</v>
      </c>
      <c r="K15" s="20">
        <v>320</v>
      </c>
      <c r="L15" s="43">
        <v>149</v>
      </c>
      <c r="M15" s="43">
        <v>259</v>
      </c>
      <c r="N15" s="28">
        <v>61</v>
      </c>
      <c r="O15" s="167">
        <v>141</v>
      </c>
      <c r="P15" s="43">
        <v>43</v>
      </c>
      <c r="Q15" s="43">
        <v>119</v>
      </c>
      <c r="R15" s="4">
        <v>22</v>
      </c>
      <c r="T15" s="21"/>
      <c r="U15" s="147"/>
      <c r="V15" s="146"/>
    </row>
    <row r="16" spans="1:22" ht="17.25" customHeight="1">
      <c r="A16" s="209" t="s">
        <v>19</v>
      </c>
      <c r="B16" s="210"/>
      <c r="C16" s="20">
        <v>14</v>
      </c>
      <c r="D16" s="13">
        <v>12</v>
      </c>
      <c r="E16" s="4">
        <v>6</v>
      </c>
      <c r="F16" s="6">
        <v>27</v>
      </c>
      <c r="G16" s="20">
        <v>737</v>
      </c>
      <c r="H16" s="13">
        <v>337</v>
      </c>
      <c r="I16" s="13">
        <v>550</v>
      </c>
      <c r="J16" s="4">
        <v>187</v>
      </c>
      <c r="K16" s="20">
        <v>388</v>
      </c>
      <c r="L16" s="13">
        <v>173</v>
      </c>
      <c r="M16" s="13">
        <v>304</v>
      </c>
      <c r="N16" s="4">
        <v>84</v>
      </c>
      <c r="O16" s="167">
        <v>164</v>
      </c>
      <c r="P16" s="13">
        <v>75</v>
      </c>
      <c r="Q16" s="13">
        <v>132</v>
      </c>
      <c r="R16" s="4">
        <v>32</v>
      </c>
      <c r="T16" s="21"/>
      <c r="U16" s="147"/>
      <c r="V16" s="146"/>
    </row>
    <row r="17" spans="1:22" ht="17.25" customHeight="1">
      <c r="A17" s="209" t="s">
        <v>20</v>
      </c>
      <c r="B17" s="210"/>
      <c r="C17" s="20">
        <v>25</v>
      </c>
      <c r="D17" s="43">
        <v>23</v>
      </c>
      <c r="E17" s="4">
        <v>9</v>
      </c>
      <c r="F17" s="6">
        <v>52.01</v>
      </c>
      <c r="G17" s="20">
        <v>1358</v>
      </c>
      <c r="H17" s="13">
        <v>554</v>
      </c>
      <c r="I17" s="13">
        <v>1123</v>
      </c>
      <c r="J17" s="4">
        <v>235</v>
      </c>
      <c r="K17" s="20">
        <v>695</v>
      </c>
      <c r="L17" s="13">
        <v>284</v>
      </c>
      <c r="M17" s="13">
        <v>614</v>
      </c>
      <c r="N17" s="4">
        <v>81</v>
      </c>
      <c r="O17" s="167">
        <v>271</v>
      </c>
      <c r="P17" s="13">
        <v>101</v>
      </c>
      <c r="Q17" s="13">
        <v>238</v>
      </c>
      <c r="R17" s="4">
        <v>33</v>
      </c>
      <c r="T17" s="21"/>
      <c r="U17" s="147"/>
      <c r="V17" s="146"/>
    </row>
    <row r="18" spans="1:22" s="26" customFormat="1" ht="17.25" customHeight="1">
      <c r="A18" s="209" t="s">
        <v>21</v>
      </c>
      <c r="B18" s="210"/>
      <c r="C18" s="20">
        <v>22</v>
      </c>
      <c r="D18" s="13">
        <v>19</v>
      </c>
      <c r="E18" s="4">
        <v>7</v>
      </c>
      <c r="F18" s="6">
        <v>42</v>
      </c>
      <c r="G18" s="20">
        <v>1078</v>
      </c>
      <c r="H18" s="13">
        <v>461</v>
      </c>
      <c r="I18" s="13">
        <v>833</v>
      </c>
      <c r="J18" s="4">
        <v>245</v>
      </c>
      <c r="K18" s="20">
        <v>566</v>
      </c>
      <c r="L18" s="13">
        <v>257</v>
      </c>
      <c r="M18" s="13">
        <v>461</v>
      </c>
      <c r="N18" s="4">
        <v>105</v>
      </c>
      <c r="O18" s="167">
        <v>256</v>
      </c>
      <c r="P18" s="13">
        <v>113</v>
      </c>
      <c r="Q18" s="13">
        <v>208</v>
      </c>
      <c r="R18" s="4">
        <v>48</v>
      </c>
      <c r="T18" s="21"/>
      <c r="U18" s="147"/>
      <c r="V18" s="146"/>
    </row>
    <row r="19" spans="1:22" s="26" customFormat="1" ht="17.25" customHeight="1">
      <c r="A19" s="209" t="s">
        <v>22</v>
      </c>
      <c r="B19" s="210"/>
      <c r="C19" s="20">
        <v>21</v>
      </c>
      <c r="D19" s="13">
        <v>18</v>
      </c>
      <c r="E19" s="4">
        <v>6</v>
      </c>
      <c r="F19" s="6">
        <v>37</v>
      </c>
      <c r="G19" s="20">
        <v>837</v>
      </c>
      <c r="H19" s="13">
        <v>371</v>
      </c>
      <c r="I19" s="13">
        <v>639</v>
      </c>
      <c r="J19" s="4">
        <v>198</v>
      </c>
      <c r="K19" s="20">
        <v>473</v>
      </c>
      <c r="L19" s="13">
        <v>217</v>
      </c>
      <c r="M19" s="13">
        <v>351</v>
      </c>
      <c r="N19" s="4">
        <v>122</v>
      </c>
      <c r="O19" s="167">
        <v>207</v>
      </c>
      <c r="P19" s="13">
        <v>90</v>
      </c>
      <c r="Q19" s="13">
        <v>154</v>
      </c>
      <c r="R19" s="4">
        <v>53</v>
      </c>
      <c r="T19" s="21"/>
      <c r="U19" s="147"/>
      <c r="V19" s="146"/>
    </row>
    <row r="20" spans="1:22" s="26" customFormat="1" ht="17.25" customHeight="1" thickBot="1">
      <c r="A20" s="218" t="s">
        <v>23</v>
      </c>
      <c r="B20" s="219"/>
      <c r="C20" s="16">
        <v>30</v>
      </c>
      <c r="D20" s="17">
        <v>25</v>
      </c>
      <c r="E20" s="36">
        <v>14</v>
      </c>
      <c r="F20" s="161">
        <v>49</v>
      </c>
      <c r="G20" s="16">
        <v>1690</v>
      </c>
      <c r="H20" s="17">
        <v>731</v>
      </c>
      <c r="I20" s="17">
        <v>1036</v>
      </c>
      <c r="J20" s="36">
        <v>654</v>
      </c>
      <c r="K20" s="16">
        <v>836</v>
      </c>
      <c r="L20" s="17">
        <v>375</v>
      </c>
      <c r="M20" s="17">
        <v>578</v>
      </c>
      <c r="N20" s="36">
        <v>258</v>
      </c>
      <c r="O20" s="168">
        <v>329</v>
      </c>
      <c r="P20" s="17">
        <v>127</v>
      </c>
      <c r="Q20" s="17">
        <v>250</v>
      </c>
      <c r="R20" s="36">
        <v>79</v>
      </c>
      <c r="T20" s="21"/>
      <c r="U20" s="147"/>
      <c r="V20" s="146"/>
    </row>
    <row r="21" spans="1:22" ht="17.25" customHeight="1">
      <c r="A21" s="152" t="s">
        <v>46</v>
      </c>
    </row>
    <row r="22" spans="1:22"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</row>
    <row r="23" spans="1:22"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</row>
  </sheetData>
  <mergeCells count="32">
    <mergeCell ref="A18:B18"/>
    <mergeCell ref="A19:B19"/>
    <mergeCell ref="A20:B20"/>
    <mergeCell ref="A12:B12"/>
    <mergeCell ref="A13:B13"/>
    <mergeCell ref="A14:B14"/>
    <mergeCell ref="A15:B15"/>
    <mergeCell ref="A16:B16"/>
    <mergeCell ref="A17:B17"/>
    <mergeCell ref="A11:B11"/>
    <mergeCell ref="A6:B6"/>
    <mergeCell ref="I4:J4"/>
    <mergeCell ref="K4:K5"/>
    <mergeCell ref="L4:L5"/>
    <mergeCell ref="A3:B5"/>
    <mergeCell ref="C3:E3"/>
    <mergeCell ref="F3:F5"/>
    <mergeCell ref="G3:J3"/>
    <mergeCell ref="K3:N3"/>
    <mergeCell ref="A7:B7"/>
    <mergeCell ref="A8:B8"/>
    <mergeCell ref="A9:B9"/>
    <mergeCell ref="A10:B10"/>
    <mergeCell ref="M4:N4"/>
    <mergeCell ref="O3:R3"/>
    <mergeCell ref="C4:C5"/>
    <mergeCell ref="D4:E4"/>
    <mergeCell ref="G4:G5"/>
    <mergeCell ref="H4:H5"/>
    <mergeCell ref="Q4:R4"/>
    <mergeCell ref="O4:O5"/>
    <mergeCell ref="P4:P5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  <colBreaks count="1" manualBreakCount="1">
    <brk id="1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zoomScaleNormal="100" workbookViewId="0"/>
  </sheetViews>
  <sheetFormatPr defaultRowHeight="15"/>
  <cols>
    <col min="1" max="1" width="23.7109375" customWidth="1"/>
    <col min="2" max="12" width="6.28515625" customWidth="1"/>
    <col min="13" max="13" width="6.42578125" customWidth="1"/>
    <col min="14" max="14" width="6.140625" customWidth="1"/>
    <col min="15" max="15" width="5.85546875" customWidth="1"/>
    <col min="16" max="16" width="7.7109375" customWidth="1"/>
    <col min="17" max="17" width="6.42578125" customWidth="1"/>
    <col min="18" max="18" width="6.140625" customWidth="1"/>
  </cols>
  <sheetData>
    <row r="1" spans="1:18" ht="17.25" customHeight="1">
      <c r="A1" s="24" t="s">
        <v>86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72"/>
      <c r="Q1" s="24"/>
      <c r="R1" s="24"/>
    </row>
    <row r="2" spans="1:18" ht="17.25" customHeight="1" thickBot="1">
      <c r="A2" s="41" t="s">
        <v>53</v>
      </c>
      <c r="B2" s="25"/>
      <c r="C2" s="25"/>
      <c r="D2" s="25"/>
      <c r="E2" s="25"/>
      <c r="F2" s="25"/>
      <c r="G2" s="25"/>
      <c r="H2" s="25"/>
      <c r="I2" s="25" t="s">
        <v>0</v>
      </c>
      <c r="J2" s="25"/>
      <c r="K2" s="25"/>
      <c r="L2" s="25"/>
      <c r="M2" s="25"/>
      <c r="N2" s="25"/>
      <c r="O2" s="25"/>
      <c r="P2" s="25"/>
      <c r="Q2" s="25"/>
      <c r="R2" s="25"/>
    </row>
    <row r="3" spans="1:18" ht="26.25" customHeight="1">
      <c r="A3" s="220" t="s">
        <v>59</v>
      </c>
      <c r="B3" s="222" t="s">
        <v>55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4" t="s">
        <v>79</v>
      </c>
      <c r="N3" s="225"/>
      <c r="O3" s="226" t="s">
        <v>80</v>
      </c>
      <c r="P3" s="225"/>
      <c r="Q3" s="226" t="s">
        <v>81</v>
      </c>
      <c r="R3" s="227"/>
    </row>
    <row r="4" spans="1:18" ht="23.25" thickBot="1">
      <c r="A4" s="221"/>
      <c r="B4" s="81" t="s">
        <v>4</v>
      </c>
      <c r="C4" s="81" t="s">
        <v>5</v>
      </c>
      <c r="D4" s="81" t="s">
        <v>6</v>
      </c>
      <c r="E4" s="81" t="s">
        <v>7</v>
      </c>
      <c r="F4" s="81" t="s">
        <v>8</v>
      </c>
      <c r="G4" s="82" t="s">
        <v>47</v>
      </c>
      <c r="H4" s="81" t="s">
        <v>49</v>
      </c>
      <c r="I4" s="81" t="s">
        <v>65</v>
      </c>
      <c r="J4" s="81" t="s">
        <v>74</v>
      </c>
      <c r="K4" s="81" t="s">
        <v>76</v>
      </c>
      <c r="L4" s="139" t="s">
        <v>82</v>
      </c>
      <c r="M4" s="83" t="s">
        <v>51</v>
      </c>
      <c r="N4" s="84" t="s">
        <v>52</v>
      </c>
      <c r="O4" s="86" t="s">
        <v>51</v>
      </c>
      <c r="P4" s="84" t="s">
        <v>52</v>
      </c>
      <c r="Q4" s="85" t="s">
        <v>51</v>
      </c>
      <c r="R4" s="94" t="s">
        <v>52</v>
      </c>
    </row>
    <row r="5" spans="1:18">
      <c r="A5" s="46" t="s">
        <v>28</v>
      </c>
      <c r="B5" s="47">
        <v>30166</v>
      </c>
      <c r="C5" s="47">
        <v>26483</v>
      </c>
      <c r="D5" s="47">
        <v>22758</v>
      </c>
      <c r="E5" s="38">
        <v>20437</v>
      </c>
      <c r="F5" s="47">
        <v>18978</v>
      </c>
      <c r="G5" s="14">
        <v>16486</v>
      </c>
      <c r="H5" s="47">
        <v>14803</v>
      </c>
      <c r="I5" s="47">
        <v>13520</v>
      </c>
      <c r="J5" s="47">
        <v>13538</v>
      </c>
      <c r="K5" s="47">
        <v>14952</v>
      </c>
      <c r="L5" s="35">
        <v>14461</v>
      </c>
      <c r="M5" s="49">
        <f>L5-K5</f>
        <v>-491</v>
      </c>
      <c r="N5" s="59">
        <f>L5/K5-1</f>
        <v>-3.2838416265382531E-2</v>
      </c>
      <c r="O5" s="50">
        <f>L5-G5</f>
        <v>-2025</v>
      </c>
      <c r="P5" s="148">
        <f>L5/G5-1</f>
        <v>-0.12283149338832944</v>
      </c>
      <c r="Q5" s="51">
        <f>L5-B5</f>
        <v>-15705</v>
      </c>
      <c r="R5" s="52">
        <f>L5/B5-1</f>
        <v>-0.52061924020420336</v>
      </c>
    </row>
    <row r="6" spans="1:18" ht="22.5">
      <c r="A6" s="23" t="s">
        <v>29</v>
      </c>
      <c r="B6" s="45">
        <v>2420</v>
      </c>
      <c r="C6" s="45">
        <v>2197</v>
      </c>
      <c r="D6" s="45">
        <v>1961</v>
      </c>
      <c r="E6" s="45">
        <v>1800</v>
      </c>
      <c r="F6" s="45">
        <v>1650</v>
      </c>
      <c r="G6" s="48">
        <v>1421</v>
      </c>
      <c r="H6" s="45">
        <v>1328</v>
      </c>
      <c r="I6" s="45">
        <v>1246</v>
      </c>
      <c r="J6" s="45">
        <v>1182</v>
      </c>
      <c r="K6" s="45">
        <v>1219</v>
      </c>
      <c r="L6" s="39">
        <v>1056</v>
      </c>
      <c r="M6" s="68">
        <f t="shared" ref="M6:M25" si="0">L6-K6</f>
        <v>-163</v>
      </c>
      <c r="N6" s="54">
        <f t="shared" ref="N6:N25" si="1">L6/K6-1</f>
        <v>-0.13371616078753079</v>
      </c>
      <c r="O6" s="53">
        <f t="shared" ref="O6:O25" si="2">L6-G6</f>
        <v>-365</v>
      </c>
      <c r="P6" s="155">
        <f t="shared" ref="P6:P25" si="3">L6/G6-1</f>
        <v>-0.25686136523574943</v>
      </c>
      <c r="Q6" s="64">
        <f t="shared" ref="Q6:Q23" si="4">L6-B6</f>
        <v>-1364</v>
      </c>
      <c r="R6" s="55">
        <f t="shared" ref="R6:R23" si="5">L6/B6-1</f>
        <v>-0.56363636363636371</v>
      </c>
    </row>
    <row r="7" spans="1:18" ht="22.5">
      <c r="A7" s="23" t="s">
        <v>63</v>
      </c>
      <c r="B7" s="45">
        <v>1308</v>
      </c>
      <c r="C7" s="45">
        <v>1142</v>
      </c>
      <c r="D7" s="45">
        <v>1066</v>
      </c>
      <c r="E7" s="45">
        <v>899</v>
      </c>
      <c r="F7" s="45">
        <v>840</v>
      </c>
      <c r="G7" s="48">
        <v>712</v>
      </c>
      <c r="H7" s="45">
        <v>678</v>
      </c>
      <c r="I7" s="45">
        <v>644</v>
      </c>
      <c r="J7" s="45">
        <v>694</v>
      </c>
      <c r="K7" s="45">
        <v>746</v>
      </c>
      <c r="L7" s="39">
        <v>718</v>
      </c>
      <c r="M7" s="68">
        <f t="shared" si="0"/>
        <v>-28</v>
      </c>
      <c r="N7" s="54">
        <f t="shared" si="1"/>
        <v>-3.7533512064343189E-2</v>
      </c>
      <c r="O7" s="53">
        <f t="shared" si="2"/>
        <v>6</v>
      </c>
      <c r="P7" s="155">
        <f t="shared" si="3"/>
        <v>8.4269662921347965E-3</v>
      </c>
      <c r="Q7" s="64">
        <f t="shared" si="4"/>
        <v>-590</v>
      </c>
      <c r="R7" s="55">
        <f t="shared" si="5"/>
        <v>-0.45107033639143734</v>
      </c>
    </row>
    <row r="8" spans="1:18" ht="22.5">
      <c r="A8" s="23" t="s">
        <v>30</v>
      </c>
      <c r="B8" s="45">
        <v>14</v>
      </c>
      <c r="C8" s="45">
        <v>8</v>
      </c>
      <c r="D8" s="45">
        <v>2</v>
      </c>
      <c r="E8" s="45">
        <v>11</v>
      </c>
      <c r="F8" s="45">
        <v>17</v>
      </c>
      <c r="G8" s="48">
        <v>28</v>
      </c>
      <c r="H8" s="45">
        <v>19</v>
      </c>
      <c r="I8" s="45">
        <v>8</v>
      </c>
      <c r="J8" s="45">
        <v>3</v>
      </c>
      <c r="K8" s="45">
        <v>4</v>
      </c>
      <c r="L8" s="39">
        <v>8</v>
      </c>
      <c r="M8" s="68">
        <f t="shared" si="0"/>
        <v>4</v>
      </c>
      <c r="N8" s="54">
        <f t="shared" si="1"/>
        <v>1</v>
      </c>
      <c r="O8" s="53">
        <f t="shared" si="2"/>
        <v>-20</v>
      </c>
      <c r="P8" s="155">
        <f t="shared" si="3"/>
        <v>-0.7142857142857143</v>
      </c>
      <c r="Q8" s="64">
        <f t="shared" si="4"/>
        <v>-6</v>
      </c>
      <c r="R8" s="55">
        <f t="shared" si="5"/>
        <v>-0.4285714285714286</v>
      </c>
    </row>
    <row r="9" spans="1:18" ht="22.5">
      <c r="A9" s="23" t="s">
        <v>31</v>
      </c>
      <c r="B9" s="45">
        <v>28</v>
      </c>
      <c r="C9" s="45">
        <v>69</v>
      </c>
      <c r="D9" s="45">
        <v>75</v>
      </c>
      <c r="E9" s="45">
        <v>83</v>
      </c>
      <c r="F9" s="45">
        <v>72</v>
      </c>
      <c r="G9" s="48">
        <v>64</v>
      </c>
      <c r="H9" s="45">
        <v>59</v>
      </c>
      <c r="I9" s="45">
        <v>64</v>
      </c>
      <c r="J9" s="45">
        <v>74</v>
      </c>
      <c r="K9" s="45">
        <v>107</v>
      </c>
      <c r="L9" s="39">
        <v>117</v>
      </c>
      <c r="M9" s="68">
        <f t="shared" si="0"/>
        <v>10</v>
      </c>
      <c r="N9" s="54">
        <f t="shared" si="1"/>
        <v>9.3457943925233655E-2</v>
      </c>
      <c r="O9" s="53">
        <f t="shared" si="2"/>
        <v>53</v>
      </c>
      <c r="P9" s="155">
        <f t="shared" si="3"/>
        <v>0.828125</v>
      </c>
      <c r="Q9" s="64">
        <f t="shared" si="4"/>
        <v>89</v>
      </c>
      <c r="R9" s="55">
        <f t="shared" si="5"/>
        <v>3.1785714285714288</v>
      </c>
    </row>
    <row r="10" spans="1:18" s="26" customFormat="1">
      <c r="A10" s="23" t="s">
        <v>32</v>
      </c>
      <c r="B10" s="45">
        <v>23</v>
      </c>
      <c r="C10" s="45">
        <v>1</v>
      </c>
      <c r="D10" s="65" t="s">
        <v>48</v>
      </c>
      <c r="E10" s="65" t="s">
        <v>48</v>
      </c>
      <c r="F10" s="65" t="s">
        <v>48</v>
      </c>
      <c r="G10" s="66" t="s">
        <v>48</v>
      </c>
      <c r="H10" s="65" t="s">
        <v>48</v>
      </c>
      <c r="I10" s="65" t="s">
        <v>48</v>
      </c>
      <c r="J10" s="65" t="s">
        <v>48</v>
      </c>
      <c r="K10" s="65" t="s">
        <v>48</v>
      </c>
      <c r="L10" s="65" t="s">
        <v>48</v>
      </c>
      <c r="M10" s="69" t="s">
        <v>27</v>
      </c>
      <c r="N10" s="71" t="s">
        <v>27</v>
      </c>
      <c r="O10" s="73" t="s">
        <v>27</v>
      </c>
      <c r="P10" s="156" t="s">
        <v>27</v>
      </c>
      <c r="Q10" s="67" t="s">
        <v>27</v>
      </c>
      <c r="R10" s="60" t="s">
        <v>27</v>
      </c>
    </row>
    <row r="11" spans="1:18" ht="22.5">
      <c r="A11" s="23" t="s">
        <v>33</v>
      </c>
      <c r="B11" s="45">
        <v>465</v>
      </c>
      <c r="C11" s="45">
        <v>397</v>
      </c>
      <c r="D11" s="45">
        <v>341</v>
      </c>
      <c r="E11" s="45">
        <v>264</v>
      </c>
      <c r="F11" s="45">
        <v>278</v>
      </c>
      <c r="G11" s="48">
        <v>235</v>
      </c>
      <c r="H11" s="45">
        <v>221</v>
      </c>
      <c r="I11" s="45">
        <v>168</v>
      </c>
      <c r="J11" s="45">
        <v>163</v>
      </c>
      <c r="K11" s="45">
        <v>217</v>
      </c>
      <c r="L11" s="39">
        <v>226</v>
      </c>
      <c r="M11" s="68">
        <f t="shared" si="0"/>
        <v>9</v>
      </c>
      <c r="N11" s="54">
        <f t="shared" si="1"/>
        <v>4.1474654377880116E-2</v>
      </c>
      <c r="O11" s="53">
        <f t="shared" si="2"/>
        <v>-9</v>
      </c>
      <c r="P11" s="155">
        <f t="shared" si="3"/>
        <v>-3.8297872340425587E-2</v>
      </c>
      <c r="Q11" s="64">
        <f t="shared" si="4"/>
        <v>-239</v>
      </c>
      <c r="R11" s="55">
        <f t="shared" si="5"/>
        <v>-0.51397849462365586</v>
      </c>
    </row>
    <row r="12" spans="1:18" ht="22.5">
      <c r="A12" s="23" t="s">
        <v>34</v>
      </c>
      <c r="B12" s="45">
        <v>43</v>
      </c>
      <c r="C12" s="45">
        <v>35</v>
      </c>
      <c r="D12" s="45">
        <v>14</v>
      </c>
      <c r="E12" s="65" t="s">
        <v>48</v>
      </c>
      <c r="F12" s="45">
        <v>7</v>
      </c>
      <c r="G12" s="48">
        <v>27</v>
      </c>
      <c r="H12" s="45">
        <v>25</v>
      </c>
      <c r="I12" s="45">
        <v>8</v>
      </c>
      <c r="J12" s="65" t="s">
        <v>48</v>
      </c>
      <c r="K12" s="65" t="s">
        <v>48</v>
      </c>
      <c r="L12" s="65" t="s">
        <v>48</v>
      </c>
      <c r="M12" s="69" t="s">
        <v>27</v>
      </c>
      <c r="N12" s="71" t="s">
        <v>27</v>
      </c>
      <c r="O12" s="73" t="s">
        <v>27</v>
      </c>
      <c r="P12" s="156" t="s">
        <v>27</v>
      </c>
      <c r="Q12" s="67" t="s">
        <v>27</v>
      </c>
      <c r="R12" s="60" t="s">
        <v>27</v>
      </c>
    </row>
    <row r="13" spans="1:18" ht="22.5">
      <c r="A13" s="23" t="s">
        <v>35</v>
      </c>
      <c r="B13" s="45">
        <v>641</v>
      </c>
      <c r="C13" s="45">
        <v>620</v>
      </c>
      <c r="D13" s="45">
        <v>552</v>
      </c>
      <c r="E13" s="45">
        <v>520</v>
      </c>
      <c r="F13" s="45">
        <v>498</v>
      </c>
      <c r="G13" s="48">
        <v>374</v>
      </c>
      <c r="H13" s="45">
        <v>281</v>
      </c>
      <c r="I13" s="45">
        <v>201</v>
      </c>
      <c r="J13" s="45">
        <v>147</v>
      </c>
      <c r="K13" s="45">
        <v>210</v>
      </c>
      <c r="L13" s="39">
        <v>194</v>
      </c>
      <c r="M13" s="68">
        <f t="shared" si="0"/>
        <v>-16</v>
      </c>
      <c r="N13" s="54">
        <f t="shared" si="1"/>
        <v>-7.6190476190476142E-2</v>
      </c>
      <c r="O13" s="53">
        <f t="shared" si="2"/>
        <v>-180</v>
      </c>
      <c r="P13" s="155">
        <f t="shared" si="3"/>
        <v>-0.48128342245989308</v>
      </c>
      <c r="Q13" s="64">
        <f t="shared" si="4"/>
        <v>-447</v>
      </c>
      <c r="R13" s="55">
        <f t="shared" si="5"/>
        <v>-0.69734789391575669</v>
      </c>
    </row>
    <row r="14" spans="1:18">
      <c r="A14" s="23" t="s">
        <v>36</v>
      </c>
      <c r="B14" s="45">
        <v>331</v>
      </c>
      <c r="C14" s="45">
        <v>117</v>
      </c>
      <c r="D14" s="45">
        <v>72</v>
      </c>
      <c r="E14" s="45">
        <v>66</v>
      </c>
      <c r="F14" s="45">
        <v>58</v>
      </c>
      <c r="G14" s="48">
        <v>56</v>
      </c>
      <c r="H14" s="45">
        <v>35</v>
      </c>
      <c r="I14" s="45">
        <v>55</v>
      </c>
      <c r="J14" s="45">
        <v>38</v>
      </c>
      <c r="K14" s="45">
        <v>67</v>
      </c>
      <c r="L14" s="39">
        <v>50</v>
      </c>
      <c r="M14" s="68">
        <f t="shared" si="0"/>
        <v>-17</v>
      </c>
      <c r="N14" s="54">
        <f t="shared" si="1"/>
        <v>-0.25373134328358204</v>
      </c>
      <c r="O14" s="53">
        <f t="shared" si="2"/>
        <v>-6</v>
      </c>
      <c r="P14" s="155">
        <f t="shared" si="3"/>
        <v>-0.1071428571428571</v>
      </c>
      <c r="Q14" s="64">
        <f t="shared" si="4"/>
        <v>-281</v>
      </c>
      <c r="R14" s="55">
        <f t="shared" si="5"/>
        <v>-0.84894259818731121</v>
      </c>
    </row>
    <row r="15" spans="1:18" ht="22.5">
      <c r="A15" s="23" t="s">
        <v>37</v>
      </c>
      <c r="B15" s="45">
        <v>135</v>
      </c>
      <c r="C15" s="45">
        <v>202</v>
      </c>
      <c r="D15" s="45">
        <v>198</v>
      </c>
      <c r="E15" s="45">
        <v>155</v>
      </c>
      <c r="F15" s="45">
        <v>145</v>
      </c>
      <c r="G15" s="48">
        <v>144</v>
      </c>
      <c r="H15" s="45">
        <v>133</v>
      </c>
      <c r="I15" s="45">
        <v>145</v>
      </c>
      <c r="J15" s="45">
        <v>148</v>
      </c>
      <c r="K15" s="45">
        <v>191</v>
      </c>
      <c r="L15" s="39">
        <v>232</v>
      </c>
      <c r="M15" s="68">
        <f t="shared" si="0"/>
        <v>41</v>
      </c>
      <c r="N15" s="54">
        <f t="shared" si="1"/>
        <v>0.21465968586387429</v>
      </c>
      <c r="O15" s="53">
        <f t="shared" si="2"/>
        <v>88</v>
      </c>
      <c r="P15" s="155">
        <f t="shared" si="3"/>
        <v>0.61111111111111116</v>
      </c>
      <c r="Q15" s="64">
        <f t="shared" si="4"/>
        <v>97</v>
      </c>
      <c r="R15" s="55">
        <f t="shared" si="5"/>
        <v>0.71851851851851856</v>
      </c>
    </row>
    <row r="16" spans="1:18">
      <c r="A16" s="23" t="s">
        <v>38</v>
      </c>
      <c r="B16" s="45">
        <v>268</v>
      </c>
      <c r="C16" s="45">
        <v>259</v>
      </c>
      <c r="D16" s="45">
        <v>227</v>
      </c>
      <c r="E16" s="45">
        <v>194</v>
      </c>
      <c r="F16" s="45">
        <v>186</v>
      </c>
      <c r="G16" s="48">
        <v>151</v>
      </c>
      <c r="H16" s="45">
        <v>172</v>
      </c>
      <c r="I16" s="45">
        <v>151</v>
      </c>
      <c r="J16" s="45">
        <v>146</v>
      </c>
      <c r="K16" s="45">
        <v>156</v>
      </c>
      <c r="L16" s="39">
        <v>200</v>
      </c>
      <c r="M16" s="68">
        <f t="shared" si="0"/>
        <v>44</v>
      </c>
      <c r="N16" s="54">
        <f t="shared" si="1"/>
        <v>0.28205128205128216</v>
      </c>
      <c r="O16" s="53">
        <f t="shared" si="2"/>
        <v>49</v>
      </c>
      <c r="P16" s="155">
        <f t="shared" si="3"/>
        <v>0.32450331125827825</v>
      </c>
      <c r="Q16" s="64">
        <f t="shared" si="4"/>
        <v>-68</v>
      </c>
      <c r="R16" s="55">
        <f t="shared" si="5"/>
        <v>-0.25373134328358204</v>
      </c>
    </row>
    <row r="17" spans="1:18">
      <c r="A17" s="23" t="s">
        <v>39</v>
      </c>
      <c r="B17" s="45">
        <v>62</v>
      </c>
      <c r="C17" s="45">
        <v>64</v>
      </c>
      <c r="D17" s="45">
        <v>106</v>
      </c>
      <c r="E17" s="45">
        <v>97</v>
      </c>
      <c r="F17" s="45">
        <v>76</v>
      </c>
      <c r="G17" s="48">
        <v>92</v>
      </c>
      <c r="H17" s="45">
        <v>79</v>
      </c>
      <c r="I17" s="45">
        <v>31</v>
      </c>
      <c r="J17" s="45">
        <v>36</v>
      </c>
      <c r="K17" s="45">
        <v>57</v>
      </c>
      <c r="L17" s="39">
        <v>5</v>
      </c>
      <c r="M17" s="68">
        <f t="shared" si="0"/>
        <v>-52</v>
      </c>
      <c r="N17" s="54">
        <f t="shared" si="1"/>
        <v>-0.91228070175438591</v>
      </c>
      <c r="O17" s="53">
        <f t="shared" si="2"/>
        <v>-87</v>
      </c>
      <c r="P17" s="155">
        <f t="shared" si="3"/>
        <v>-0.94565217391304346</v>
      </c>
      <c r="Q17" s="64">
        <f t="shared" ref="Q17" si="6">L17-B17</f>
        <v>-57</v>
      </c>
      <c r="R17" s="55">
        <f t="shared" ref="R17" si="7">L17/B17-1</f>
        <v>-0.91935483870967738</v>
      </c>
    </row>
    <row r="18" spans="1:18" s="26" customFormat="1">
      <c r="A18" s="23" t="s">
        <v>67</v>
      </c>
      <c r="B18" s="45">
        <v>197</v>
      </c>
      <c r="C18" s="45">
        <v>12</v>
      </c>
      <c r="D18" s="65" t="s">
        <v>48</v>
      </c>
      <c r="E18" s="65" t="s">
        <v>48</v>
      </c>
      <c r="F18" s="65" t="s">
        <v>48</v>
      </c>
      <c r="G18" s="66" t="s">
        <v>48</v>
      </c>
      <c r="H18" s="65" t="s">
        <v>48</v>
      </c>
      <c r="I18" s="65" t="s">
        <v>48</v>
      </c>
      <c r="J18" s="65" t="s">
        <v>48</v>
      </c>
      <c r="K18" s="65" t="s">
        <v>48</v>
      </c>
      <c r="L18" s="65" t="s">
        <v>48</v>
      </c>
      <c r="M18" s="69" t="s">
        <v>27</v>
      </c>
      <c r="N18" s="71" t="s">
        <v>27</v>
      </c>
      <c r="O18" s="73" t="s">
        <v>27</v>
      </c>
      <c r="P18" s="156" t="s">
        <v>27</v>
      </c>
      <c r="Q18" s="67" t="s">
        <v>27</v>
      </c>
      <c r="R18" s="60" t="s">
        <v>27</v>
      </c>
    </row>
    <row r="19" spans="1:18" ht="22.5">
      <c r="A19" s="23" t="s">
        <v>44</v>
      </c>
      <c r="B19" s="45">
        <v>21396</v>
      </c>
      <c r="C19" s="45">
        <v>18859</v>
      </c>
      <c r="D19" s="45">
        <v>16115</v>
      </c>
      <c r="E19" s="45">
        <v>14484</v>
      </c>
      <c r="F19" s="45">
        <v>13455</v>
      </c>
      <c r="G19" s="48">
        <v>11749</v>
      </c>
      <c r="H19" s="45">
        <v>10457</v>
      </c>
      <c r="I19" s="45">
        <v>9704</v>
      </c>
      <c r="J19" s="45">
        <v>9656</v>
      </c>
      <c r="K19" s="45">
        <v>10494</v>
      </c>
      <c r="L19" s="39">
        <v>10232</v>
      </c>
      <c r="M19" s="68">
        <f t="shared" si="0"/>
        <v>-262</v>
      </c>
      <c r="N19" s="54">
        <f t="shared" si="1"/>
        <v>-2.4966647608157033E-2</v>
      </c>
      <c r="O19" s="53">
        <f t="shared" si="2"/>
        <v>-1517</v>
      </c>
      <c r="P19" s="155">
        <f t="shared" si="3"/>
        <v>-0.12911737169120774</v>
      </c>
      <c r="Q19" s="64">
        <f t="shared" si="4"/>
        <v>-11164</v>
      </c>
      <c r="R19" s="55">
        <f t="shared" si="5"/>
        <v>-0.52177977191998504</v>
      </c>
    </row>
    <row r="20" spans="1:18" ht="22.5">
      <c r="A20" s="23" t="s">
        <v>40</v>
      </c>
      <c r="B20" s="45">
        <v>1437</v>
      </c>
      <c r="C20" s="45">
        <v>1292</v>
      </c>
      <c r="D20" s="45">
        <v>1027</v>
      </c>
      <c r="E20" s="45">
        <v>869</v>
      </c>
      <c r="F20" s="45">
        <v>708</v>
      </c>
      <c r="G20" s="48">
        <v>628</v>
      </c>
      <c r="H20" s="45">
        <v>597</v>
      </c>
      <c r="I20" s="45">
        <v>444</v>
      </c>
      <c r="J20" s="45">
        <v>409</v>
      </c>
      <c r="K20" s="45">
        <v>465</v>
      </c>
      <c r="L20" s="39">
        <v>438</v>
      </c>
      <c r="M20" s="68">
        <f t="shared" si="0"/>
        <v>-27</v>
      </c>
      <c r="N20" s="54">
        <f t="shared" si="1"/>
        <v>-5.8064516129032295E-2</v>
      </c>
      <c r="O20" s="53">
        <f t="shared" si="2"/>
        <v>-190</v>
      </c>
      <c r="P20" s="155">
        <f t="shared" si="3"/>
        <v>-0.30254777070063699</v>
      </c>
      <c r="Q20" s="64">
        <f t="shared" si="4"/>
        <v>-999</v>
      </c>
      <c r="R20" s="55">
        <f t="shared" si="5"/>
        <v>-0.69519832985386221</v>
      </c>
    </row>
    <row r="21" spans="1:18">
      <c r="A21" s="23" t="s">
        <v>41</v>
      </c>
      <c r="B21" s="45">
        <v>397</v>
      </c>
      <c r="C21" s="45">
        <v>309</v>
      </c>
      <c r="D21" s="45">
        <v>241</v>
      </c>
      <c r="E21" s="45">
        <v>181</v>
      </c>
      <c r="F21" s="45">
        <v>119</v>
      </c>
      <c r="G21" s="48">
        <v>81</v>
      </c>
      <c r="H21" s="45">
        <v>78</v>
      </c>
      <c r="I21" s="45">
        <v>81</v>
      </c>
      <c r="J21" s="45">
        <v>84</v>
      </c>
      <c r="K21" s="45">
        <v>96</v>
      </c>
      <c r="L21" s="39">
        <v>114</v>
      </c>
      <c r="M21" s="68">
        <f t="shared" si="0"/>
        <v>18</v>
      </c>
      <c r="N21" s="54">
        <f t="shared" si="1"/>
        <v>0.1875</v>
      </c>
      <c r="O21" s="53">
        <f t="shared" si="2"/>
        <v>33</v>
      </c>
      <c r="P21" s="155">
        <f t="shared" si="3"/>
        <v>0.40740740740740744</v>
      </c>
      <c r="Q21" s="64">
        <f t="shared" si="4"/>
        <v>-283</v>
      </c>
      <c r="R21" s="55">
        <f t="shared" si="5"/>
        <v>-0.7128463476070529</v>
      </c>
    </row>
    <row r="22" spans="1:18" ht="22.5">
      <c r="A22" s="23" t="s">
        <v>45</v>
      </c>
      <c r="B22" s="45">
        <v>742</v>
      </c>
      <c r="C22" s="45">
        <v>615</v>
      </c>
      <c r="D22" s="45">
        <v>469</v>
      </c>
      <c r="E22" s="45">
        <v>461</v>
      </c>
      <c r="F22" s="45">
        <v>498</v>
      </c>
      <c r="G22" s="48">
        <v>408</v>
      </c>
      <c r="H22" s="45">
        <v>320</v>
      </c>
      <c r="I22" s="45">
        <v>272</v>
      </c>
      <c r="J22" s="45">
        <v>312</v>
      </c>
      <c r="K22" s="45">
        <v>376</v>
      </c>
      <c r="L22" s="39">
        <v>332</v>
      </c>
      <c r="M22" s="68">
        <f t="shared" si="0"/>
        <v>-44</v>
      </c>
      <c r="N22" s="54">
        <f t="shared" si="1"/>
        <v>-0.11702127659574468</v>
      </c>
      <c r="O22" s="53">
        <f t="shared" si="2"/>
        <v>-76</v>
      </c>
      <c r="P22" s="155">
        <f t="shared" si="3"/>
        <v>-0.18627450980392157</v>
      </c>
      <c r="Q22" s="64">
        <f t="shared" si="4"/>
        <v>-410</v>
      </c>
      <c r="R22" s="55">
        <f t="shared" si="5"/>
        <v>-0.55256064690026951</v>
      </c>
    </row>
    <row r="23" spans="1:18">
      <c r="A23" s="23" t="s">
        <v>42</v>
      </c>
      <c r="B23" s="45">
        <v>141</v>
      </c>
      <c r="C23" s="45">
        <v>180</v>
      </c>
      <c r="D23" s="45">
        <v>228</v>
      </c>
      <c r="E23" s="45">
        <v>247</v>
      </c>
      <c r="F23" s="45">
        <v>229</v>
      </c>
      <c r="G23" s="48">
        <v>219</v>
      </c>
      <c r="H23" s="45">
        <v>255</v>
      </c>
      <c r="I23" s="45">
        <v>207</v>
      </c>
      <c r="J23" s="45">
        <v>200</v>
      </c>
      <c r="K23" s="45">
        <v>227</v>
      </c>
      <c r="L23" s="39">
        <v>215</v>
      </c>
      <c r="M23" s="68">
        <f t="shared" si="0"/>
        <v>-12</v>
      </c>
      <c r="N23" s="54">
        <f t="shared" si="1"/>
        <v>-5.2863436123347984E-2</v>
      </c>
      <c r="O23" s="53">
        <f t="shared" si="2"/>
        <v>-4</v>
      </c>
      <c r="P23" s="155">
        <f t="shared" si="3"/>
        <v>-1.8264840182648401E-2</v>
      </c>
      <c r="Q23" s="64">
        <f t="shared" si="4"/>
        <v>74</v>
      </c>
      <c r="R23" s="55">
        <f t="shared" si="5"/>
        <v>0.52482269503546108</v>
      </c>
    </row>
    <row r="24" spans="1:18" s="26" customFormat="1" ht="22.5">
      <c r="A24" s="23" t="s">
        <v>62</v>
      </c>
      <c r="B24" s="45">
        <v>26</v>
      </c>
      <c r="C24" s="45">
        <v>24</v>
      </c>
      <c r="D24" s="65" t="s">
        <v>48</v>
      </c>
      <c r="E24" s="45">
        <v>37</v>
      </c>
      <c r="F24" s="65" t="s">
        <v>48</v>
      </c>
      <c r="G24" s="48">
        <v>21</v>
      </c>
      <c r="H24" s="45">
        <v>9</v>
      </c>
      <c r="I24" s="65">
        <v>37</v>
      </c>
      <c r="J24" s="45">
        <v>146</v>
      </c>
      <c r="K24" s="45">
        <v>201</v>
      </c>
      <c r="L24" s="48">
        <v>237</v>
      </c>
      <c r="M24" s="68">
        <f>L24-K24</f>
        <v>36</v>
      </c>
      <c r="N24" s="54">
        <f>L24/K24-1</f>
        <v>0.17910447761194037</v>
      </c>
      <c r="O24" s="53">
        <f t="shared" ref="O24" si="8">L24-G24</f>
        <v>216</v>
      </c>
      <c r="P24" s="155">
        <f>L24/G24-1</f>
        <v>10.285714285714286</v>
      </c>
      <c r="Q24" s="64">
        <f>L24-B24</f>
        <v>211</v>
      </c>
      <c r="R24" s="55">
        <f>L24/B24-1</f>
        <v>8.115384615384615</v>
      </c>
    </row>
    <row r="25" spans="1:18" ht="15.75" thickBot="1">
      <c r="A25" s="22" t="s">
        <v>43</v>
      </c>
      <c r="B25" s="5">
        <v>92</v>
      </c>
      <c r="C25" s="5">
        <v>81</v>
      </c>
      <c r="D25" s="5">
        <v>64</v>
      </c>
      <c r="E25" s="5">
        <v>69</v>
      </c>
      <c r="F25" s="5">
        <v>142</v>
      </c>
      <c r="G25" s="30">
        <v>76</v>
      </c>
      <c r="H25" s="5">
        <v>57</v>
      </c>
      <c r="I25" s="5">
        <v>54</v>
      </c>
      <c r="J25" s="5">
        <v>100</v>
      </c>
      <c r="K25" s="5">
        <v>119</v>
      </c>
      <c r="L25" s="40">
        <v>87</v>
      </c>
      <c r="M25" s="70">
        <f t="shared" si="0"/>
        <v>-32</v>
      </c>
      <c r="N25" s="57">
        <f t="shared" si="1"/>
        <v>-0.26890756302521013</v>
      </c>
      <c r="O25" s="56">
        <f t="shared" si="2"/>
        <v>11</v>
      </c>
      <c r="P25" s="44">
        <f t="shared" si="3"/>
        <v>0.14473684210526305</v>
      </c>
      <c r="Q25" s="157">
        <f>L25-B25</f>
        <v>-5</v>
      </c>
      <c r="R25" s="58">
        <f>L25/B25-1</f>
        <v>-5.4347826086956541E-2</v>
      </c>
    </row>
    <row r="27" spans="1:18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</row>
    <row r="28" spans="1:18" ht="22.5" customHeight="1"/>
    <row r="29" spans="1:18" ht="15.75" customHeight="1"/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OBSAH</vt:lpstr>
      <vt:lpstr>ZNAČKY</vt:lpstr>
      <vt:lpstr>3.4.1</vt:lpstr>
      <vt:lpstr>3.4.2</vt:lpstr>
      <vt:lpstr>3.4.3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pubalova6594</dc:creator>
  <cp:lastModifiedBy>kasparova3676</cp:lastModifiedBy>
  <cp:lastPrinted>2022-07-12T08:19:31Z</cp:lastPrinted>
  <dcterms:created xsi:type="dcterms:W3CDTF">2017-08-18T09:41:49Z</dcterms:created>
  <dcterms:modified xsi:type="dcterms:W3CDTF">2023-08-09T07:27:48Z</dcterms:modified>
</cp:coreProperties>
</file>