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3555" yWindow="465" windowWidth="6000" windowHeight="6645" activeTab="1"/>
  </bookViews>
  <sheets>
    <sheet name="I_1a" sheetId="1" r:id="rId1"/>
    <sheet name="I_1b" sheetId="2" r:id="rId2"/>
    <sheet name="I_2a" sheetId="3" r:id="rId3"/>
    <sheet name="I_2b" sheetId="84" r:id="rId4"/>
    <sheet name="List1" sheetId="2360" r:id="rId5"/>
  </sheets>
  <externalReferences>
    <externalReference r:id="rId6"/>
  </externalReferences>
  <definedNames>
    <definedName name="_1Tab_Ia">#N/A</definedName>
    <definedName name="_2Tab_Ib">I_2b!$A$1:$Q$68</definedName>
  </definedNames>
  <calcPr calcId="162913"/>
</workbook>
</file>

<file path=xl/calcChain.xml><?xml version="1.0" encoding="utf-8"?>
<calcChain xmlns="http://schemas.openxmlformats.org/spreadsheetml/2006/main">
  <c r="P10" i="2360" l="1"/>
  <c r="O10" i="2360"/>
  <c r="N10" i="2360"/>
  <c r="N8" i="2360"/>
  <c r="N14" i="2" s="1"/>
  <c r="M10" i="2360"/>
  <c r="L10" i="2360"/>
  <c r="K10" i="2360"/>
  <c r="J10" i="2360"/>
  <c r="I10" i="2360"/>
  <c r="H10" i="2360"/>
  <c r="G10" i="2360"/>
  <c r="F10" i="2360"/>
  <c r="E10" i="2360"/>
  <c r="D10" i="2360"/>
  <c r="C10" i="2360"/>
  <c r="B10" i="2360"/>
  <c r="P9" i="2360"/>
  <c r="P66" i="2" s="1"/>
  <c r="O9" i="2360"/>
  <c r="N9" i="2360"/>
  <c r="N7" i="2360"/>
  <c r="N26" i="3" s="1"/>
  <c r="M9" i="2360"/>
  <c r="L9" i="2360"/>
  <c r="L52" i="84" s="1"/>
  <c r="K9" i="2360"/>
  <c r="J9" i="2360"/>
  <c r="J43" i="1" s="1"/>
  <c r="I9" i="2360"/>
  <c r="I59" i="1"/>
  <c r="H9" i="2360"/>
  <c r="G9" i="2360"/>
  <c r="G33" i="1" s="1"/>
  <c r="F9" i="2360"/>
  <c r="F54" i="84" s="1"/>
  <c r="E9" i="2360"/>
  <c r="D9" i="2360"/>
  <c r="C9" i="2360"/>
  <c r="C61" i="2" s="1"/>
  <c r="B9" i="2360"/>
  <c r="F37" i="3"/>
  <c r="L67" i="3"/>
  <c r="L46" i="84"/>
  <c r="L38" i="1"/>
  <c r="L35" i="84"/>
  <c r="L58" i="2"/>
  <c r="L47" i="3"/>
  <c r="L64" i="2"/>
  <c r="L62" i="84"/>
  <c r="L49" i="3"/>
  <c r="I54" i="84"/>
  <c r="I52" i="1"/>
  <c r="E53" i="3"/>
  <c r="L62" i="3"/>
  <c r="O40" i="1"/>
  <c r="N53" i="1"/>
  <c r="F44" i="1"/>
  <c r="F66" i="3"/>
  <c r="F67" i="1"/>
  <c r="F45" i="1"/>
  <c r="F65" i="2"/>
  <c r="F57" i="2"/>
  <c r="F47" i="2"/>
  <c r="F36" i="2"/>
  <c r="F55" i="3"/>
  <c r="F66" i="84"/>
  <c r="F50" i="84"/>
  <c r="F40" i="1"/>
  <c r="F61" i="3"/>
  <c r="F45" i="3"/>
  <c r="F61" i="84"/>
  <c r="F45" i="84"/>
  <c r="F41" i="1"/>
  <c r="F65" i="3"/>
  <c r="F59" i="84"/>
  <c r="F58" i="1"/>
  <c r="F60" i="2"/>
  <c r="F39" i="2"/>
  <c r="F56" i="3"/>
  <c r="F40" i="3"/>
  <c r="F52" i="84"/>
  <c r="F53" i="1"/>
  <c r="F69" i="1"/>
  <c r="F67" i="84"/>
  <c r="F37" i="1"/>
  <c r="F40" i="2"/>
  <c r="F68" i="2"/>
  <c r="F68" i="1"/>
  <c r="F55" i="1"/>
  <c r="F39" i="1"/>
  <c r="F60" i="84"/>
  <c r="F63" i="2"/>
  <c r="F39" i="3"/>
  <c r="F56" i="1"/>
  <c r="F43" i="1"/>
  <c r="F62" i="2"/>
  <c r="F50" i="2"/>
  <c r="F44" i="2"/>
  <c r="F70" i="3"/>
  <c r="F54" i="3"/>
  <c r="F62" i="84"/>
  <c r="F48" i="84"/>
  <c r="F38" i="1"/>
  <c r="F60" i="3"/>
  <c r="F41" i="3"/>
  <c r="F57" i="84"/>
  <c r="F42" i="84"/>
  <c r="F64" i="2"/>
  <c r="F57" i="3"/>
  <c r="F56" i="84"/>
  <c r="F62" i="1"/>
  <c r="F53" i="2"/>
  <c r="F67" i="3"/>
  <c r="F51" i="3"/>
  <c r="F38" i="3"/>
  <c r="F44" i="84"/>
  <c r="F57" i="1"/>
  <c r="F43" i="3"/>
  <c r="F45" i="2"/>
  <c r="F51" i="2"/>
  <c r="F42" i="1"/>
  <c r="F63" i="1"/>
  <c r="F38" i="84"/>
  <c r="F46" i="1"/>
  <c r="F46" i="3"/>
  <c r="F50" i="3"/>
  <c r="F48" i="1"/>
  <c r="F59" i="1"/>
  <c r="F36" i="1"/>
  <c r="F61" i="2"/>
  <c r="F49" i="2"/>
  <c r="F43" i="2"/>
  <c r="F63" i="3"/>
  <c r="F47" i="3"/>
  <c r="F58" i="84"/>
  <c r="F43" i="84"/>
  <c r="F69" i="3"/>
  <c r="F53" i="3"/>
  <c r="F36" i="3"/>
  <c r="F53" i="84"/>
  <c r="F39" i="84"/>
  <c r="F55" i="2"/>
  <c r="F49" i="3"/>
  <c r="F50" i="1"/>
  <c r="F66" i="1"/>
  <c r="F46" i="2"/>
  <c r="F64" i="3"/>
  <c r="F48" i="3"/>
  <c r="F68" i="84"/>
  <c r="F37" i="84"/>
  <c r="F61" i="1"/>
  <c r="F47" i="84"/>
  <c r="F54" i="2"/>
  <c r="F41" i="84"/>
  <c r="F52" i="2"/>
  <c r="F52" i="1"/>
  <c r="F58" i="3"/>
  <c r="F64" i="84"/>
  <c r="P52" i="2"/>
  <c r="P53" i="1"/>
  <c r="P64" i="1"/>
  <c r="P65" i="2"/>
  <c r="P58" i="3"/>
  <c r="P65" i="1"/>
  <c r="P53" i="2"/>
  <c r="P57" i="3"/>
  <c r="P50" i="84"/>
  <c r="P52" i="1"/>
  <c r="P70" i="3"/>
  <c r="P65" i="84"/>
  <c r="P58" i="1"/>
  <c r="P47" i="1"/>
  <c r="P67" i="2"/>
  <c r="P59" i="84"/>
  <c r="P57" i="2"/>
  <c r="P48" i="84"/>
  <c r="P55" i="3"/>
  <c r="P69" i="3"/>
  <c r="P54" i="3"/>
  <c r="P67" i="84"/>
  <c r="M50" i="2"/>
  <c r="M60" i="1"/>
  <c r="J40" i="3"/>
  <c r="J47" i="2"/>
  <c r="J69" i="3"/>
  <c r="J40" i="2"/>
  <c r="E66" i="2"/>
  <c r="L48" i="2"/>
  <c r="P46" i="3"/>
  <c r="H65" i="1"/>
  <c r="H65" i="2"/>
  <c r="H63" i="2"/>
  <c r="H60" i="2"/>
  <c r="H66" i="1"/>
  <c r="H45" i="1"/>
  <c r="H7" i="2360"/>
  <c r="H10" i="3" s="1"/>
  <c r="H66" i="84"/>
  <c r="H48" i="1"/>
  <c r="H61" i="2"/>
  <c r="L54" i="1"/>
  <c r="L50" i="3"/>
  <c r="L52" i="1"/>
  <c r="L49" i="84"/>
  <c r="H18" i="84"/>
  <c r="O48" i="84"/>
  <c r="O69" i="1"/>
  <c r="O61" i="84"/>
  <c r="O47" i="1"/>
  <c r="L8" i="2360"/>
  <c r="L19" i="1" s="1"/>
  <c r="L7" i="2360"/>
  <c r="H16" i="3"/>
  <c r="I48" i="2"/>
  <c r="L60" i="3"/>
  <c r="L58" i="3"/>
  <c r="L36" i="84"/>
  <c r="L43" i="1"/>
  <c r="L41" i="2"/>
  <c r="L57" i="3"/>
  <c r="L60" i="84"/>
  <c r="L62" i="1"/>
  <c r="L68" i="2"/>
  <c r="L65" i="1"/>
  <c r="L39" i="3"/>
  <c r="L57" i="1"/>
  <c r="L34" i="2"/>
  <c r="L37" i="3"/>
  <c r="L63" i="84"/>
  <c r="L51" i="84"/>
  <c r="L39" i="1"/>
  <c r="L54" i="3"/>
  <c r="L48" i="84"/>
  <c r="L59" i="1"/>
  <c r="L63" i="2"/>
  <c r="L65" i="3"/>
  <c r="L43" i="84"/>
  <c r="L69" i="1"/>
  <c r="L36" i="1"/>
  <c r="L41" i="3"/>
  <c r="L67" i="1"/>
  <c r="L59" i="84"/>
  <c r="L62" i="2"/>
  <c r="L56" i="1"/>
  <c r="L45" i="84"/>
  <c r="L36" i="3"/>
  <c r="L69" i="3"/>
  <c r="P49" i="3"/>
  <c r="P52" i="3"/>
  <c r="P49" i="1"/>
  <c r="P65" i="3"/>
  <c r="P55" i="2"/>
  <c r="P50" i="2"/>
  <c r="P55" i="84"/>
  <c r="P54" i="2"/>
  <c r="P61" i="1"/>
  <c r="L21" i="2"/>
  <c r="I58" i="3"/>
  <c r="L35" i="1"/>
  <c r="E70" i="1"/>
  <c r="I49" i="84"/>
  <c r="L54" i="2"/>
  <c r="L48" i="3"/>
  <c r="L55" i="84"/>
  <c r="L60" i="1"/>
  <c r="L37" i="2"/>
  <c r="L56" i="2"/>
  <c r="L59" i="3"/>
  <c r="L66" i="2"/>
  <c r="L34" i="84"/>
  <c r="L47" i="2"/>
  <c r="L46" i="1"/>
  <c r="L41" i="84"/>
  <c r="L70" i="3"/>
  <c r="L37" i="84"/>
  <c r="L57" i="84"/>
  <c r="L40" i="3"/>
  <c r="L44" i="2"/>
  <c r="L55" i="2"/>
  <c r="L35" i="3"/>
  <c r="L50" i="1"/>
  <c r="L60" i="2"/>
  <c r="L61" i="1"/>
  <c r="L44" i="3"/>
  <c r="L35" i="2"/>
  <c r="L45" i="1"/>
  <c r="L44" i="84"/>
  <c r="F48" i="2"/>
  <c r="F59" i="3"/>
  <c r="F56" i="2"/>
  <c r="P69" i="1"/>
  <c r="P63" i="2"/>
  <c r="P51" i="1"/>
  <c r="P48" i="3"/>
  <c r="P68" i="3"/>
  <c r="P53" i="3"/>
  <c r="P54" i="84"/>
  <c r="P68" i="84"/>
  <c r="L39" i="2"/>
  <c r="L46" i="2"/>
  <c r="L38" i="3"/>
  <c r="L39" i="84"/>
  <c r="L64" i="1"/>
  <c r="L63" i="3"/>
  <c r="L48" i="1"/>
  <c r="L68" i="3"/>
  <c r="L44" i="1"/>
  <c r="L54" i="84"/>
  <c r="L66" i="1"/>
  <c r="L50" i="84"/>
  <c r="L43" i="2"/>
  <c r="L40" i="84"/>
  <c r="L64" i="84"/>
  <c r="L51" i="3"/>
  <c r="L50" i="2"/>
  <c r="L67" i="2"/>
  <c r="L46" i="3"/>
  <c r="L56" i="84"/>
  <c r="L38" i="84"/>
  <c r="L56" i="3"/>
  <c r="L49" i="2"/>
  <c r="F65" i="1"/>
  <c r="L43" i="3"/>
  <c r="M63" i="3"/>
  <c r="M50" i="1"/>
  <c r="M67" i="3"/>
  <c r="C62" i="1"/>
  <c r="M51" i="84"/>
  <c r="M59" i="3"/>
  <c r="M55" i="2"/>
  <c r="M64" i="1"/>
  <c r="M54" i="2"/>
  <c r="M68" i="2"/>
  <c r="M61" i="84"/>
  <c r="M64" i="2"/>
  <c r="M69" i="1"/>
  <c r="M65" i="1"/>
  <c r="M61" i="2"/>
  <c r="G48" i="2"/>
  <c r="M67" i="1"/>
  <c r="M59" i="1"/>
  <c r="M66" i="2"/>
  <c r="M48" i="3"/>
  <c r="M58" i="1"/>
  <c r="M54" i="1"/>
  <c r="M54" i="84"/>
  <c r="M59" i="2"/>
  <c r="M66" i="84"/>
  <c r="M53" i="84"/>
  <c r="M52" i="84"/>
  <c r="M48" i="1"/>
  <c r="L23" i="1"/>
  <c r="L15" i="2"/>
  <c r="L26" i="2"/>
  <c r="L12" i="1"/>
  <c r="L9" i="1"/>
  <c r="L26" i="1"/>
  <c r="L25" i="2"/>
  <c r="L30" i="1"/>
  <c r="L12" i="2"/>
  <c r="L18" i="1"/>
  <c r="L28" i="2"/>
  <c r="L23" i="2"/>
  <c r="L25" i="1"/>
  <c r="L17" i="1"/>
  <c r="L29" i="1"/>
  <c r="L14" i="1"/>
  <c r="L20" i="1"/>
  <c r="L30" i="2"/>
  <c r="L22" i="1"/>
  <c r="L10" i="2"/>
  <c r="L32" i="1"/>
  <c r="L9" i="2"/>
  <c r="L24" i="1"/>
  <c r="L13" i="1"/>
  <c r="L27" i="1"/>
  <c r="L15" i="1"/>
  <c r="L33" i="1"/>
  <c r="L13" i="2"/>
  <c r="L31" i="1"/>
  <c r="L14" i="2"/>
  <c r="L32" i="2"/>
  <c r="L22" i="2"/>
  <c r="L27" i="2"/>
  <c r="L11" i="1"/>
  <c r="L33" i="2"/>
  <c r="L16" i="2"/>
  <c r="L28" i="1"/>
  <c r="L16" i="1"/>
  <c r="L29" i="2"/>
  <c r="H13" i="84"/>
  <c r="M48" i="84"/>
  <c r="G53" i="3"/>
  <c r="M58" i="2"/>
  <c r="M55" i="84"/>
  <c r="M49" i="2"/>
  <c r="M68" i="84"/>
  <c r="M58" i="84"/>
  <c r="M65" i="84"/>
  <c r="M65" i="2"/>
  <c r="M70" i="1"/>
  <c r="M64" i="3"/>
  <c r="M57" i="84"/>
  <c r="M63" i="2"/>
  <c r="M60" i="3"/>
  <c r="M69" i="3"/>
  <c r="G64" i="1"/>
  <c r="L33" i="3"/>
  <c r="L13" i="3"/>
  <c r="D68" i="84"/>
  <c r="D65" i="1"/>
  <c r="D54" i="2"/>
  <c r="D68" i="3"/>
  <c r="H51" i="3"/>
  <c r="H62" i="1"/>
  <c r="N50" i="3"/>
  <c r="N44" i="2"/>
  <c r="N63" i="1"/>
  <c r="N56" i="3"/>
  <c r="N69" i="3"/>
  <c r="N70" i="3"/>
  <c r="D52" i="2"/>
  <c r="N47" i="84"/>
  <c r="D65" i="3"/>
  <c r="D53" i="1"/>
  <c r="N49" i="3"/>
  <c r="H48" i="3"/>
  <c r="E69" i="3"/>
  <c r="I52" i="2"/>
  <c r="I41" i="2"/>
  <c r="I45" i="1"/>
  <c r="I55" i="2"/>
  <c r="I65" i="2"/>
  <c r="I61" i="1"/>
  <c r="I52" i="3"/>
  <c r="O51" i="3"/>
  <c r="O56" i="2"/>
  <c r="O36" i="1"/>
  <c r="O69" i="3"/>
  <c r="H37" i="3"/>
  <c r="D48" i="3"/>
  <c r="D60" i="3"/>
  <c r="N65" i="3"/>
  <c r="N46" i="1"/>
  <c r="N39" i="3"/>
  <c r="N53" i="84"/>
  <c r="N68" i="2"/>
  <c r="N58" i="84"/>
  <c r="N60" i="84"/>
  <c r="N55" i="1"/>
  <c r="N39" i="1"/>
  <c r="N52" i="84"/>
  <c r="N67" i="2"/>
  <c r="N62" i="3"/>
  <c r="N62" i="2"/>
  <c r="N45" i="3"/>
  <c r="N48" i="2"/>
  <c r="N65" i="84"/>
  <c r="N59" i="3"/>
  <c r="N56" i="2"/>
  <c r="N62" i="84"/>
  <c r="N49" i="2"/>
  <c r="N46" i="84"/>
  <c r="N50" i="1"/>
  <c r="N41" i="3"/>
  <c r="N42" i="1"/>
  <c r="N51" i="2"/>
  <c r="N44" i="84"/>
  <c r="N38" i="3"/>
  <c r="N58" i="1"/>
  <c r="N44" i="1"/>
  <c r="N70" i="1"/>
  <c r="N44" i="3"/>
  <c r="N53" i="3"/>
  <c r="N66" i="2"/>
  <c r="N53" i="2"/>
  <c r="N57" i="3"/>
  <c r="N58" i="3"/>
  <c r="N41" i="2"/>
  <c r="N43" i="1"/>
  <c r="N61" i="1"/>
  <c r="N57" i="2"/>
  <c r="N47" i="1"/>
  <c r="N54" i="1"/>
  <c r="N47" i="3"/>
  <c r="N38" i="84"/>
  <c r="N42" i="3"/>
  <c r="N66" i="3"/>
  <c r="N54" i="84"/>
  <c r="N40" i="2"/>
  <c r="N65" i="2"/>
  <c r="N66" i="1"/>
  <c r="N45" i="84"/>
  <c r="N48" i="1"/>
  <c r="N55" i="3"/>
  <c r="N59" i="2"/>
  <c r="N37" i="84"/>
  <c r="N54" i="2"/>
  <c r="N69" i="1"/>
  <c r="N57" i="84"/>
  <c r="N55" i="84"/>
  <c r="N48" i="84"/>
  <c r="N49" i="84"/>
  <c r="N45" i="1"/>
  <c r="N67" i="3"/>
  <c r="N66" i="84"/>
  <c r="N48" i="3"/>
  <c r="N61" i="2"/>
  <c r="N67" i="1"/>
  <c r="N68" i="84"/>
  <c r="N37" i="1"/>
  <c r="I7" i="2360"/>
  <c r="I67" i="84"/>
  <c r="I62" i="3"/>
  <c r="I62" i="1"/>
  <c r="I39" i="84"/>
  <c r="I46" i="1"/>
  <c r="I39" i="3"/>
  <c r="I42" i="84"/>
  <c r="I53" i="84"/>
  <c r="I53" i="1"/>
  <c r="I68" i="1"/>
  <c r="I61" i="84"/>
  <c r="I48" i="3"/>
  <c r="I50" i="3"/>
  <c r="I36" i="1"/>
  <c r="I50" i="1"/>
  <c r="I56" i="2"/>
  <c r="I55" i="1"/>
  <c r="I64" i="1"/>
  <c r="I61" i="3"/>
  <c r="I64" i="3"/>
  <c r="I39" i="1"/>
  <c r="I65" i="84"/>
  <c r="I41" i="84"/>
  <c r="I36" i="2"/>
  <c r="I40" i="3"/>
  <c r="I63" i="2"/>
  <c r="I68" i="84"/>
  <c r="I51" i="2"/>
  <c r="I45" i="84"/>
  <c r="I37" i="84"/>
  <c r="I45" i="3"/>
  <c r="I44" i="3"/>
  <c r="I47" i="1"/>
  <c r="I62" i="2"/>
  <c r="I55" i="3"/>
  <c r="I65" i="1"/>
  <c r="I44" i="2"/>
  <c r="I40" i="2"/>
  <c r="I53" i="2"/>
  <c r="I42" i="2"/>
  <c r="I46" i="84"/>
  <c r="I59" i="3"/>
  <c r="I55" i="84"/>
  <c r="I34" i="2"/>
  <c r="I31" i="1"/>
  <c r="I67" i="3"/>
  <c r="I34" i="1"/>
  <c r="I54" i="2"/>
  <c r="I62" i="84"/>
  <c r="I38" i="3"/>
  <c r="I67" i="1"/>
  <c r="I47" i="2"/>
  <c r="I41" i="3"/>
  <c r="I64" i="84"/>
  <c r="I45" i="2"/>
  <c r="I50" i="84"/>
  <c r="I59" i="2"/>
  <c r="I47" i="3"/>
  <c r="I60" i="3"/>
  <c r="I63" i="84"/>
  <c r="I61" i="2"/>
  <c r="I49" i="3"/>
  <c r="I52" i="84"/>
  <c r="I37" i="2"/>
  <c r="I34" i="3"/>
  <c r="I68" i="3"/>
  <c r="I33" i="1"/>
  <c r="I69" i="1"/>
  <c r="I56" i="3"/>
  <c r="I43" i="1"/>
  <c r="I32" i="1"/>
  <c r="I58" i="2"/>
  <c r="I57" i="84"/>
  <c r="I66" i="2"/>
  <c r="I54" i="1"/>
  <c r="I41" i="1"/>
  <c r="I40" i="84"/>
  <c r="I63" i="1"/>
  <c r="I68" i="2"/>
  <c r="I33" i="3"/>
  <c r="I51" i="1"/>
  <c r="I46" i="3"/>
  <c r="I43" i="84"/>
  <c r="I42" i="3"/>
  <c r="I31" i="3"/>
  <c r="I33" i="2"/>
  <c r="I56" i="1"/>
  <c r="I53" i="3"/>
  <c r="I51" i="3"/>
  <c r="I60" i="1"/>
  <c r="I60" i="84"/>
  <c r="I38" i="2"/>
  <c r="I32" i="3"/>
  <c r="I57" i="1"/>
  <c r="I54" i="3"/>
  <c r="I60" i="2"/>
  <c r="I66" i="84"/>
  <c r="I67" i="2"/>
  <c r="I38" i="84"/>
  <c r="F70" i="1"/>
  <c r="F37" i="2"/>
  <c r="F40" i="84"/>
  <c r="F49" i="84"/>
  <c r="F54" i="1"/>
  <c r="F44" i="3"/>
  <c r="F41" i="2"/>
  <c r="F64" i="1"/>
  <c r="F66" i="2"/>
  <c r="F62" i="3"/>
  <c r="F68" i="3"/>
  <c r="F36" i="84"/>
  <c r="F67" i="2"/>
  <c r="F55" i="84"/>
  <c r="F51" i="84"/>
  <c r="F60" i="1"/>
  <c r="F51" i="1"/>
  <c r="F58" i="2"/>
  <c r="F42" i="3"/>
  <c r="F52" i="3"/>
  <c r="F38" i="2"/>
  <c r="F42" i="2"/>
  <c r="F49" i="1"/>
  <c r="F59" i="2"/>
  <c r="F63" i="84"/>
  <c r="F47" i="1"/>
  <c r="L29" i="3"/>
  <c r="L15" i="84"/>
  <c r="L11" i="3"/>
  <c r="L16" i="3"/>
  <c r="L17" i="84"/>
  <c r="L10" i="3"/>
  <c r="L23" i="3"/>
  <c r="L9" i="84"/>
  <c r="L25" i="84"/>
  <c r="L25" i="3"/>
  <c r="L14" i="84"/>
  <c r="L13" i="84"/>
  <c r="L32" i="84"/>
  <c r="L31" i="3"/>
  <c r="L11" i="84"/>
  <c r="L20" i="84"/>
  <c r="L32" i="3"/>
  <c r="L21" i="3"/>
  <c r="L29" i="84"/>
  <c r="L15" i="3"/>
  <c r="L18" i="3"/>
  <c r="L24" i="3"/>
  <c r="L16" i="84"/>
  <c r="L31" i="84"/>
  <c r="L30" i="84"/>
  <c r="L12" i="3"/>
  <c r="L27" i="3"/>
  <c r="L30" i="3"/>
  <c r="L26" i="3"/>
  <c r="L28" i="84"/>
  <c r="L20" i="3"/>
  <c r="L33" i="84"/>
  <c r="L19" i="3"/>
  <c r="L21" i="84"/>
  <c r="L14" i="3"/>
  <c r="L23" i="84"/>
  <c r="L22" i="3"/>
  <c r="L27" i="84"/>
  <c r="L10" i="84"/>
  <c r="L22" i="84"/>
  <c r="L12" i="84"/>
  <c r="L17" i="3"/>
  <c r="L18" i="84"/>
  <c r="L24" i="84"/>
  <c r="L9" i="3"/>
  <c r="L21" i="1"/>
  <c r="L11" i="2"/>
  <c r="L31" i="2"/>
  <c r="L24" i="2"/>
  <c r="L17" i="2"/>
  <c r="L18" i="2"/>
  <c r="L10" i="1"/>
  <c r="L19" i="2"/>
  <c r="L20" i="2"/>
  <c r="L26" i="84"/>
  <c r="L28" i="3"/>
  <c r="L19" i="84"/>
  <c r="M46" i="3"/>
  <c r="M46" i="1"/>
  <c r="M48" i="2"/>
  <c r="I19" i="84"/>
  <c r="I9" i="3"/>
  <c r="I30" i="3"/>
  <c r="I24" i="84"/>
  <c r="I23" i="3"/>
  <c r="I13" i="84"/>
  <c r="I28" i="84"/>
  <c r="I17" i="3"/>
  <c r="I11" i="84"/>
  <c r="I24" i="3"/>
  <c r="I23" i="84"/>
  <c r="I28" i="3"/>
  <c r="I29" i="84"/>
  <c r="I10" i="3"/>
  <c r="I16" i="84"/>
  <c r="H19" i="3"/>
  <c r="H16" i="84"/>
  <c r="H37" i="84"/>
  <c r="H31" i="84"/>
  <c r="H27" i="84"/>
  <c r="H34" i="84"/>
  <c r="H26" i="3"/>
  <c r="H26" i="84"/>
  <c r="H36" i="84"/>
  <c r="H36" i="3"/>
  <c r="H35" i="3"/>
  <c r="H30" i="3"/>
  <c r="H22" i="3"/>
  <c r="H17" i="84"/>
  <c r="H30" i="84"/>
  <c r="H32" i="84"/>
  <c r="H29" i="3"/>
  <c r="H15" i="3"/>
  <c r="H9" i="84"/>
  <c r="L36" i="2"/>
  <c r="L61" i="2"/>
  <c r="L66" i="3"/>
  <c r="L42" i="1"/>
  <c r="L61" i="3"/>
  <c r="L65" i="84"/>
  <c r="L51" i="2"/>
  <c r="L58" i="1"/>
  <c r="L42" i="3"/>
  <c r="L45" i="2"/>
  <c r="L68" i="1"/>
  <c r="L47" i="1"/>
  <c r="L40" i="2"/>
  <c r="L57" i="2"/>
  <c r="L41" i="1"/>
  <c r="L68" i="84"/>
  <c r="L47" i="84"/>
  <c r="L38" i="2"/>
  <c r="L53" i="84"/>
  <c r="L45" i="3"/>
  <c r="L34" i="1"/>
  <c r="L53" i="1"/>
  <c r="L67" i="84"/>
  <c r="L53" i="2"/>
  <c r="L58" i="84"/>
  <c r="O54" i="2"/>
  <c r="O66" i="1"/>
  <c r="O40" i="3"/>
  <c r="O61" i="3"/>
  <c r="O68" i="1"/>
  <c r="O44" i="84"/>
  <c r="O38" i="3"/>
  <c r="O36" i="84"/>
  <c r="O54" i="1"/>
  <c r="O70" i="1"/>
  <c r="O44" i="3"/>
  <c r="O56" i="3"/>
  <c r="O58" i="1"/>
  <c r="O42" i="3"/>
  <c r="O65" i="84"/>
  <c r="O70" i="3"/>
  <c r="O36" i="2"/>
  <c r="O42" i="2"/>
  <c r="O56" i="84"/>
  <c r="O37" i="2"/>
  <c r="O45" i="1"/>
  <c r="O63" i="2"/>
  <c r="O7" i="2360"/>
  <c r="O29" i="3" s="1"/>
  <c r="L70" i="1"/>
  <c r="L37" i="1"/>
  <c r="O46" i="3"/>
  <c r="O42" i="1"/>
  <c r="O47" i="84"/>
  <c r="O67" i="84"/>
  <c r="O58" i="2"/>
  <c r="O59" i="1"/>
  <c r="O43" i="84"/>
  <c r="O47" i="3"/>
  <c r="O65" i="2"/>
  <c r="O64" i="3"/>
  <c r="O48" i="1"/>
  <c r="O68" i="2"/>
  <c r="L51" i="1"/>
  <c r="L59" i="2"/>
  <c r="L49" i="1"/>
  <c r="L34" i="3"/>
  <c r="L65" i="2"/>
  <c r="L52" i="2"/>
  <c r="L55" i="3"/>
  <c r="D51" i="1"/>
  <c r="D58" i="1"/>
  <c r="D67" i="1"/>
  <c r="D54" i="84"/>
  <c r="D67" i="84"/>
  <c r="D69" i="3"/>
  <c r="D61" i="84"/>
  <c r="D67" i="3"/>
  <c r="D59" i="3"/>
  <c r="D55" i="3"/>
  <c r="D62" i="3"/>
  <c r="G51" i="84"/>
  <c r="L53" i="3"/>
  <c r="L64" i="3"/>
  <c r="O55" i="1"/>
  <c r="O45" i="84"/>
  <c r="O53" i="1"/>
  <c r="O48" i="2"/>
  <c r="O55" i="3"/>
  <c r="O45" i="2"/>
  <c r="O39" i="3"/>
  <c r="O37" i="84"/>
  <c r="O46" i="1"/>
  <c r="O44" i="1"/>
  <c r="O41" i="2"/>
  <c r="O51" i="2"/>
  <c r="O59" i="2"/>
  <c r="L40" i="1"/>
  <c r="L55" i="1"/>
  <c r="L61" i="84"/>
  <c r="L52" i="3"/>
  <c r="L66" i="84"/>
  <c r="L63" i="1"/>
  <c r="L42" i="2"/>
  <c r="H59" i="3"/>
  <c r="H44" i="1"/>
  <c r="H44" i="3"/>
  <c r="H55" i="1"/>
  <c r="H57" i="1"/>
  <c r="H41" i="84"/>
  <c r="H53" i="1"/>
  <c r="I16" i="3"/>
  <c r="I15" i="3"/>
  <c r="I19" i="3"/>
  <c r="I27" i="3"/>
  <c r="I14" i="3"/>
  <c r="E66" i="1"/>
  <c r="E49" i="2"/>
  <c r="E62" i="84"/>
  <c r="E69" i="1"/>
  <c r="E49" i="84"/>
  <c r="E60" i="1"/>
  <c r="E59" i="1"/>
  <c r="E41" i="1"/>
  <c r="E65" i="3"/>
  <c r="E64" i="1"/>
  <c r="E48" i="2"/>
  <c r="E58" i="3"/>
  <c r="E59" i="2"/>
  <c r="E63" i="3"/>
  <c r="E48" i="1"/>
  <c r="E63" i="2"/>
  <c r="E37" i="1"/>
  <c r="E40" i="3"/>
  <c r="E45" i="2"/>
  <c r="E51" i="3"/>
  <c r="E50" i="2"/>
  <c r="E58" i="2"/>
  <c r="E46" i="2"/>
  <c r="E37" i="3"/>
  <c r="E68" i="84"/>
  <c r="E59" i="84"/>
  <c r="E55" i="84"/>
  <c r="E57" i="3"/>
  <c r="E52" i="84"/>
  <c r="E67" i="3"/>
  <c r="E42" i="84"/>
  <c r="E40" i="1"/>
  <c r="E64" i="2"/>
  <c r="E61" i="3"/>
  <c r="E42" i="3"/>
  <c r="E41" i="84"/>
  <c r="E53" i="2"/>
  <c r="E8" i="2360"/>
  <c r="E21" i="2" s="1"/>
  <c r="E56" i="84"/>
  <c r="E59" i="3"/>
  <c r="E39" i="84"/>
  <c r="E60" i="3"/>
  <c r="E47" i="3"/>
  <c r="E53" i="84"/>
  <c r="E54" i="3"/>
  <c r="E50" i="1"/>
  <c r="E44" i="3"/>
  <c r="E43" i="2"/>
  <c r="E52" i="3"/>
  <c r="E50" i="3"/>
  <c r="E45" i="3"/>
  <c r="E57" i="2"/>
  <c r="E58" i="84"/>
  <c r="E37" i="2"/>
  <c r="E67" i="84"/>
  <c r="E70" i="3"/>
  <c r="E65" i="84"/>
  <c r="E44" i="2"/>
  <c r="E42" i="2"/>
  <c r="E61" i="84"/>
  <c r="E47" i="2"/>
  <c r="E60" i="2"/>
  <c r="E67" i="2"/>
  <c r="E39" i="3"/>
  <c r="E62" i="2"/>
  <c r="E46" i="84"/>
  <c r="E68" i="1"/>
  <c r="E63" i="84"/>
  <c r="E51" i="84"/>
  <c r="E52" i="1"/>
  <c r="E65" i="2"/>
  <c r="E47" i="84"/>
  <c r="E56" i="1"/>
  <c r="E67" i="1"/>
  <c r="E61" i="1"/>
  <c r="E48" i="84"/>
  <c r="E43" i="84"/>
  <c r="E68" i="2"/>
  <c r="E45" i="84"/>
  <c r="E46" i="3"/>
  <c r="E40" i="84"/>
  <c r="E66" i="3"/>
  <c r="E65" i="1"/>
  <c r="E55" i="2"/>
  <c r="E56" i="2"/>
  <c r="E44" i="84"/>
  <c r="E38" i="84"/>
  <c r="E49" i="3"/>
  <c r="E38" i="3"/>
  <c r="E57" i="84"/>
  <c r="E47" i="1"/>
  <c r="E39" i="2"/>
  <c r="E38" i="2"/>
  <c r="E62" i="3"/>
  <c r="E60" i="84"/>
  <c r="E39" i="1"/>
  <c r="I63" i="3"/>
  <c r="I59" i="84"/>
  <c r="I36" i="84"/>
  <c r="I49" i="1"/>
  <c r="I64" i="2"/>
  <c r="I70" i="3"/>
  <c r="I8" i="2360"/>
  <c r="I27" i="1" s="1"/>
  <c r="I10" i="2"/>
  <c r="I38" i="1"/>
  <c r="I65" i="3"/>
  <c r="I47" i="84"/>
  <c r="I51" i="84"/>
  <c r="I39" i="2"/>
  <c r="I69" i="3"/>
  <c r="I35" i="1"/>
  <c r="I48" i="84"/>
  <c r="I37" i="3"/>
  <c r="I37" i="1"/>
  <c r="I49" i="2"/>
  <c r="I36" i="3"/>
  <c r="I33" i="84"/>
  <c r="I42" i="1"/>
  <c r="I70" i="1"/>
  <c r="I57" i="3"/>
  <c r="I44" i="84"/>
  <c r="I56" i="84"/>
  <c r="I44" i="1"/>
  <c r="I48" i="1"/>
  <c r="I34" i="84"/>
  <c r="I58" i="1"/>
  <c r="I43" i="2"/>
  <c r="I40" i="1"/>
  <c r="I35" i="2"/>
  <c r="I57" i="2"/>
  <c r="I46" i="2"/>
  <c r="O40" i="2"/>
  <c r="O40" i="84"/>
  <c r="O43" i="1"/>
  <c r="O46" i="84"/>
  <c r="O58" i="84"/>
  <c r="O58" i="3"/>
  <c r="O44" i="2"/>
  <c r="O53" i="2"/>
  <c r="O64" i="84"/>
  <c r="O39" i="2"/>
  <c r="O51" i="1"/>
  <c r="O38" i="1"/>
  <c r="O37" i="1"/>
  <c r="O49" i="1"/>
  <c r="O67" i="3"/>
  <c r="O50" i="3"/>
  <c r="O57" i="1"/>
  <c r="O67" i="1"/>
  <c r="O64" i="1"/>
  <c r="O60" i="3"/>
  <c r="O57" i="3"/>
  <c r="O64" i="2"/>
  <c r="O66" i="3"/>
  <c r="O8" i="2360"/>
  <c r="O38" i="2"/>
  <c r="O51" i="84"/>
  <c r="O55" i="2"/>
  <c r="O66" i="84"/>
  <c r="O63" i="1"/>
  <c r="O52" i="3"/>
  <c r="O39" i="84"/>
  <c r="O57" i="84"/>
  <c r="O54" i="3"/>
  <c r="O36" i="3"/>
  <c r="O65" i="3"/>
  <c r="O60" i="1"/>
  <c r="O52" i="84"/>
  <c r="O50" i="1"/>
  <c r="O61" i="2"/>
  <c r="O41" i="84"/>
  <c r="O53" i="3"/>
  <c r="O63" i="84"/>
  <c r="O45" i="3"/>
  <c r="O62" i="1"/>
  <c r="O37" i="3"/>
  <c r="O65" i="1"/>
  <c r="O47" i="2"/>
  <c r="O41" i="1"/>
  <c r="O68" i="3"/>
  <c r="O50" i="84"/>
  <c r="O49" i="2"/>
  <c r="O38" i="84"/>
  <c r="O43" i="2"/>
  <c r="O48" i="3"/>
  <c r="O46" i="2"/>
  <c r="O67" i="2"/>
  <c r="O53" i="84"/>
  <c r="O55" i="84"/>
  <c r="O60" i="84"/>
  <c r="O63" i="3"/>
  <c r="O50" i="2"/>
  <c r="O41" i="3"/>
  <c r="O62" i="2"/>
  <c r="E53" i="1"/>
  <c r="I43" i="3"/>
  <c r="I13" i="2"/>
  <c r="I15" i="2"/>
  <c r="I14" i="2"/>
  <c r="O12" i="2"/>
  <c r="O21" i="2"/>
  <c r="O22" i="1"/>
  <c r="O27" i="1"/>
  <c r="O18" i="2"/>
  <c r="I28" i="1"/>
  <c r="I22" i="1"/>
  <c r="E12" i="2"/>
  <c r="E32" i="2"/>
  <c r="O34" i="2"/>
  <c r="O24" i="2"/>
  <c r="O20" i="1"/>
  <c r="O31" i="2"/>
  <c r="O14" i="2"/>
  <c r="O33" i="2"/>
  <c r="O17" i="1"/>
  <c r="I18" i="1"/>
  <c r="I31" i="2"/>
  <c r="I19" i="1"/>
  <c r="I15" i="1"/>
  <c r="I16" i="1"/>
  <c r="I18" i="2"/>
  <c r="I11" i="1"/>
  <c r="I26" i="2"/>
  <c r="I17" i="1"/>
  <c r="I13" i="1"/>
  <c r="I20" i="2"/>
  <c r="I22" i="2"/>
  <c r="I28" i="2"/>
  <c r="I9" i="1"/>
  <c r="I30" i="2"/>
  <c r="I11" i="2"/>
  <c r="I23" i="1"/>
  <c r="I23" i="2"/>
  <c r="N10" i="3"/>
  <c r="N18" i="84"/>
  <c r="N29" i="3"/>
  <c r="O13" i="3"/>
  <c r="O30" i="3"/>
  <c r="O32" i="84"/>
  <c r="O25" i="3"/>
  <c r="N27" i="1"/>
  <c r="N26" i="1"/>
  <c r="O27" i="3"/>
  <c r="N9" i="2"/>
  <c r="O39" i="1"/>
  <c r="O57" i="2"/>
  <c r="O43" i="3"/>
  <c r="O61" i="1"/>
  <c r="O59" i="84"/>
  <c r="O52" i="2"/>
  <c r="O42" i="84"/>
  <c r="O49" i="84"/>
  <c r="O54" i="84"/>
  <c r="O60" i="2"/>
  <c r="O62" i="3"/>
  <c r="O68" i="84"/>
  <c r="O56" i="1"/>
  <c r="O59" i="3"/>
  <c r="O49" i="3"/>
  <c r="O62" i="84"/>
  <c r="O66" i="2"/>
  <c r="O52" i="1"/>
  <c r="M47" i="3"/>
  <c r="M52" i="2"/>
  <c r="M68" i="3"/>
  <c r="M60" i="2"/>
  <c r="M62" i="1"/>
  <c r="M53" i="3"/>
  <c r="M55" i="3"/>
  <c r="M67" i="2"/>
  <c r="M63" i="84"/>
  <c r="M51" i="2"/>
  <c r="M57" i="1"/>
  <c r="M54" i="3"/>
  <c r="M53" i="2"/>
  <c r="M51" i="3"/>
  <c r="M56" i="1"/>
  <c r="M70" i="3"/>
  <c r="M50" i="3"/>
  <c r="M52" i="1"/>
  <c r="M68" i="1"/>
  <c r="M60" i="84"/>
  <c r="M66" i="1"/>
  <c r="M49" i="3"/>
  <c r="M58" i="3"/>
  <c r="M55" i="1"/>
  <c r="M62" i="84"/>
  <c r="M64" i="84"/>
  <c r="M7" i="2360"/>
  <c r="M39" i="3" s="1"/>
  <c r="M61" i="3"/>
  <c r="M53" i="1"/>
  <c r="M67" i="84"/>
  <c r="M57" i="2"/>
  <c r="M56" i="2"/>
  <c r="M63" i="1"/>
  <c r="M51" i="1"/>
  <c r="M61" i="1"/>
  <c r="M65" i="3"/>
  <c r="M47" i="1"/>
  <c r="M56" i="84"/>
  <c r="M8" i="2360"/>
  <c r="M59" i="84"/>
  <c r="M66" i="3"/>
  <c r="M50" i="84"/>
  <c r="M49" i="84"/>
  <c r="M56" i="3"/>
  <c r="M49" i="1"/>
  <c r="M52" i="3"/>
  <c r="M62" i="3"/>
  <c r="M57" i="3"/>
  <c r="M62" i="2"/>
  <c r="C66" i="1"/>
  <c r="C57" i="2"/>
  <c r="C48" i="1"/>
  <c r="C66" i="3"/>
  <c r="C50" i="1"/>
  <c r="C54" i="84"/>
  <c r="C65" i="84"/>
  <c r="C61" i="1"/>
  <c r="C49" i="1"/>
  <c r="C60" i="3"/>
  <c r="C59" i="1"/>
  <c r="C67" i="84"/>
  <c r="C57" i="1"/>
  <c r="C51" i="84"/>
  <c r="G64" i="84"/>
  <c r="G36" i="3"/>
  <c r="G30" i="84"/>
  <c r="G51" i="1"/>
  <c r="G52" i="3"/>
  <c r="G45" i="1"/>
  <c r="G61" i="84"/>
  <c r="G47" i="2"/>
  <c r="G32" i="3"/>
  <c r="G45" i="3"/>
  <c r="G56" i="2"/>
  <c r="G68" i="2"/>
  <c r="G31" i="2"/>
  <c r="G61" i="1"/>
  <c r="G68" i="84"/>
  <c r="G69" i="3"/>
  <c r="G35" i="1"/>
  <c r="G36" i="2"/>
  <c r="G50" i="2"/>
  <c r="G49" i="1"/>
  <c r="G58" i="1"/>
  <c r="G32" i="1"/>
  <c r="M35" i="2"/>
  <c r="M38" i="1"/>
  <c r="M26" i="1"/>
  <c r="M35" i="1"/>
  <c r="M24" i="1"/>
  <c r="M43" i="1"/>
  <c r="M36" i="1"/>
  <c r="M23" i="2"/>
  <c r="M45" i="2"/>
  <c r="M12" i="1"/>
  <c r="M14" i="1"/>
  <c r="M17" i="2"/>
  <c r="M32" i="2"/>
  <c r="M13" i="1"/>
  <c r="M14" i="2"/>
  <c r="M47" i="2"/>
  <c r="M15" i="2"/>
  <c r="M27" i="1"/>
  <c r="M9" i="1"/>
  <c r="M20" i="2"/>
  <c r="M11" i="1"/>
  <c r="M31" i="2"/>
  <c r="M44" i="2"/>
  <c r="M25" i="1"/>
  <c r="M31" i="1"/>
  <c r="M37" i="1"/>
  <c r="M44" i="1"/>
  <c r="M13" i="2"/>
  <c r="M39" i="1"/>
  <c r="M19" i="1"/>
  <c r="M21" i="2"/>
  <c r="M45" i="1"/>
  <c r="M21" i="1"/>
  <c r="M40" i="2"/>
  <c r="M10" i="2"/>
  <c r="M41" i="1"/>
  <c r="M18" i="2"/>
  <c r="M24" i="2"/>
  <c r="M10" i="1"/>
  <c r="M29" i="1"/>
  <c r="M38" i="2"/>
  <c r="M39" i="2"/>
  <c r="M32" i="1"/>
  <c r="M17" i="1"/>
  <c r="M33" i="1"/>
  <c r="M42" i="1"/>
  <c r="M26" i="2"/>
  <c r="M27" i="2"/>
  <c r="M34" i="1"/>
  <c r="M28" i="1"/>
  <c r="M34" i="2"/>
  <c r="M40" i="1"/>
  <c r="M11" i="2"/>
  <c r="M15" i="1"/>
  <c r="M33" i="2"/>
  <c r="M16" i="1"/>
  <c r="M30" i="2"/>
  <c r="M43" i="2"/>
  <c r="M28" i="2"/>
  <c r="M22" i="2"/>
  <c r="M19" i="2"/>
  <c r="M29" i="2"/>
  <c r="M23" i="1"/>
  <c r="M12" i="2"/>
  <c r="M18" i="1"/>
  <c r="M20" i="1"/>
  <c r="M22" i="1"/>
  <c r="M46" i="2"/>
  <c r="M16" i="2"/>
  <c r="M42" i="2"/>
  <c r="M25" i="2"/>
  <c r="M37" i="2"/>
  <c r="M41" i="2"/>
  <c r="M30" i="1"/>
  <c r="M9" i="2"/>
  <c r="M36" i="2"/>
  <c r="M13" i="84"/>
  <c r="M39" i="84"/>
  <c r="M28" i="3"/>
  <c r="M17" i="3"/>
  <c r="M45" i="84"/>
  <c r="M34" i="3"/>
  <c r="M26" i="84"/>
  <c r="M47" i="84"/>
  <c r="M44" i="84"/>
  <c r="M28" i="84"/>
  <c r="M23" i="84"/>
  <c r="M42" i="84"/>
  <c r="M16" i="3"/>
  <c r="I16" i="2"/>
  <c r="I21" i="1"/>
  <c r="I20" i="1"/>
  <c r="I21" i="2"/>
  <c r="I19" i="2"/>
  <c r="I26" i="1"/>
  <c r="I17" i="2"/>
  <c r="I29" i="1"/>
  <c r="I24" i="2"/>
  <c r="I14" i="1"/>
  <c r="I29" i="2"/>
  <c r="I10" i="1"/>
  <c r="I25" i="1"/>
  <c r="I25" i="2"/>
  <c r="I27" i="2"/>
  <c r="I32" i="2"/>
  <c r="I12" i="2"/>
  <c r="I24" i="1"/>
  <c r="M24" i="3"/>
  <c r="M29" i="3"/>
  <c r="M22" i="84"/>
  <c r="M45" i="3"/>
  <c r="M10" i="3"/>
  <c r="M32" i="84"/>
  <c r="M37" i="84"/>
  <c r="M36" i="3"/>
  <c r="M26" i="3"/>
  <c r="M13" i="3"/>
  <c r="M21" i="3"/>
  <c r="M33" i="84"/>
  <c r="I12" i="1"/>
  <c r="I9" i="2"/>
  <c r="O10" i="3"/>
  <c r="O16" i="84"/>
  <c r="O35" i="84"/>
  <c r="O14" i="3"/>
  <c r="O28" i="3"/>
  <c r="O9" i="84"/>
  <c r="O21" i="3"/>
  <c r="N24" i="2"/>
  <c r="O9" i="1"/>
  <c r="O35" i="2"/>
  <c r="L42" i="84"/>
  <c r="N64" i="1"/>
  <c r="K52" i="3"/>
  <c r="F46" i="84"/>
  <c r="F65" i="84"/>
  <c r="N49" i="1"/>
  <c r="H70" i="3"/>
  <c r="H42" i="2"/>
  <c r="N36" i="2"/>
  <c r="O12" i="1" l="1"/>
  <c r="O25" i="2"/>
  <c r="O13" i="1"/>
  <c r="O19" i="1"/>
  <c r="O13" i="2"/>
  <c r="O35" i="1"/>
  <c r="O10" i="2"/>
  <c r="O28" i="2"/>
  <c r="O21" i="1"/>
  <c r="O18" i="1"/>
  <c r="O30" i="1"/>
  <c r="O10" i="1"/>
  <c r="O15" i="2"/>
  <c r="O11" i="2"/>
  <c r="O28" i="1"/>
  <c r="O26" i="2"/>
  <c r="O27" i="2"/>
  <c r="O23" i="1"/>
  <c r="O22" i="2"/>
  <c r="O32" i="2"/>
  <c r="O17" i="2"/>
  <c r="O23" i="2"/>
  <c r="O33" i="1"/>
  <c r="O19" i="2"/>
  <c r="O31" i="1"/>
  <c r="O20" i="2"/>
  <c r="O32" i="1"/>
  <c r="O30" i="2"/>
  <c r="O24" i="1"/>
  <c r="O11" i="1"/>
  <c r="O26" i="1"/>
  <c r="O29" i="1"/>
  <c r="O16" i="2"/>
  <c r="O29" i="2"/>
  <c r="O9" i="2"/>
  <c r="O14" i="1"/>
  <c r="O34" i="1"/>
  <c r="O16" i="1"/>
  <c r="O15" i="1"/>
  <c r="O25" i="1"/>
  <c r="N26" i="2"/>
  <c r="G70" i="3"/>
  <c r="G30" i="1"/>
  <c r="G26" i="3"/>
  <c r="G67" i="84"/>
  <c r="G31" i="3"/>
  <c r="G55" i="1"/>
  <c r="G33" i="3"/>
  <c r="C62" i="2"/>
  <c r="C59" i="84"/>
  <c r="C60" i="2"/>
  <c r="N21" i="84"/>
  <c r="N14" i="84"/>
  <c r="G18" i="1"/>
  <c r="C47" i="2"/>
  <c r="C28" i="1"/>
  <c r="C21" i="2"/>
  <c r="G67" i="2"/>
  <c r="C47" i="1"/>
  <c r="G7" i="2360"/>
  <c r="G38" i="1"/>
  <c r="G63" i="84"/>
  <c r="C69" i="3"/>
  <c r="J46" i="2"/>
  <c r="J51" i="84"/>
  <c r="J66" i="84"/>
  <c r="J48" i="2"/>
  <c r="G42" i="84"/>
  <c r="G34" i="3"/>
  <c r="G45" i="2"/>
  <c r="G49" i="2"/>
  <c r="G31" i="1"/>
  <c r="G47" i="84"/>
  <c r="G53" i="1"/>
  <c r="C56" i="3"/>
  <c r="C68" i="2"/>
  <c r="C54" i="1"/>
  <c r="C60" i="84"/>
  <c r="N20" i="2"/>
  <c r="C18" i="2"/>
  <c r="N15" i="3"/>
  <c r="N25" i="2"/>
  <c r="N34" i="1"/>
  <c r="G31" i="84"/>
  <c r="G57" i="84"/>
  <c r="G46" i="1"/>
  <c r="G38" i="3"/>
  <c r="G58" i="84"/>
  <c r="G28" i="1"/>
  <c r="G40" i="1"/>
  <c r="G49" i="84"/>
  <c r="G39" i="2"/>
  <c r="G63" i="2"/>
  <c r="G61" i="2"/>
  <c r="G60" i="3"/>
  <c r="G46" i="2"/>
  <c r="G60" i="2"/>
  <c r="G52" i="2"/>
  <c r="G29" i="3"/>
  <c r="G39" i="3"/>
  <c r="G44" i="3"/>
  <c r="G37" i="3"/>
  <c r="G67" i="3"/>
  <c r="G41" i="3"/>
  <c r="C53" i="84"/>
  <c r="C58" i="1"/>
  <c r="C70" i="3"/>
  <c r="C53" i="2"/>
  <c r="C50" i="2"/>
  <c r="C67" i="1"/>
  <c r="C67" i="3"/>
  <c r="C68" i="3"/>
  <c r="C68" i="1"/>
  <c r="C55" i="2"/>
  <c r="C59" i="3"/>
  <c r="C65" i="3"/>
  <c r="C50" i="84"/>
  <c r="C52" i="3"/>
  <c r="N18" i="1"/>
  <c r="N13" i="1"/>
  <c r="G18" i="2"/>
  <c r="C45" i="2"/>
  <c r="N13" i="84"/>
  <c r="N22" i="3"/>
  <c r="N27" i="3"/>
  <c r="C46" i="1"/>
  <c r="C11" i="2"/>
  <c r="G57" i="2"/>
  <c r="G24" i="3"/>
  <c r="G13" i="84"/>
  <c r="G25" i="3"/>
  <c r="I18" i="84"/>
  <c r="I21" i="3"/>
  <c r="I12" i="3"/>
  <c r="I18" i="3"/>
  <c r="I15" i="84"/>
  <c r="I10" i="84"/>
  <c r="I20" i="84"/>
  <c r="I22" i="84"/>
  <c r="I29" i="3"/>
  <c r="I22" i="3"/>
  <c r="I26" i="3"/>
  <c r="I12" i="84"/>
  <c r="I32" i="84"/>
  <c r="I14" i="84"/>
  <c r="I11" i="3"/>
  <c r="I20" i="3"/>
  <c r="I26" i="84"/>
  <c r="I17" i="84"/>
  <c r="I25" i="3"/>
  <c r="I30" i="84"/>
  <c r="G35" i="2"/>
  <c r="J42" i="1"/>
  <c r="J64" i="2"/>
  <c r="J49" i="1"/>
  <c r="C48" i="3"/>
  <c r="C55" i="1"/>
  <c r="C58" i="3"/>
  <c r="C56" i="2"/>
  <c r="C64" i="2"/>
  <c r="C64" i="84"/>
  <c r="C63" i="1"/>
  <c r="C51" i="3"/>
  <c r="C62" i="84"/>
  <c r="C67" i="2"/>
  <c r="C56" i="84"/>
  <c r="C57" i="3"/>
  <c r="C60" i="1"/>
  <c r="C68" i="84"/>
  <c r="C61" i="84"/>
  <c r="C61" i="3"/>
  <c r="C52" i="1"/>
  <c r="C12" i="1"/>
  <c r="C34" i="1"/>
  <c r="C39" i="1"/>
  <c r="C65" i="1"/>
  <c r="C57" i="84"/>
  <c r="C64" i="3"/>
  <c r="C47" i="3"/>
  <c r="C49" i="2"/>
  <c r="C63" i="2"/>
  <c r="C51" i="1"/>
  <c r="C63" i="3"/>
  <c r="C70" i="1"/>
  <c r="C7" i="2360"/>
  <c r="C58" i="2"/>
  <c r="C49" i="84"/>
  <c r="C14" i="2"/>
  <c r="G35" i="84"/>
  <c r="G59" i="1"/>
  <c r="G59" i="84"/>
  <c r="G40" i="3"/>
  <c r="G26" i="1"/>
  <c r="G53" i="84"/>
  <c r="G51" i="2"/>
  <c r="G27" i="1"/>
  <c r="G40" i="84"/>
  <c r="G66" i="84"/>
  <c r="G41" i="84"/>
  <c r="G43" i="1"/>
  <c r="G34" i="2"/>
  <c r="G56" i="84"/>
  <c r="G50" i="84"/>
  <c r="G54" i="2"/>
  <c r="G65" i="2"/>
  <c r="G48" i="1"/>
  <c r="G51" i="3"/>
  <c r="G42" i="3"/>
  <c r="G54" i="84"/>
  <c r="G68" i="3"/>
  <c r="G29" i="1"/>
  <c r="G66" i="1"/>
  <c r="G57" i="3"/>
  <c r="G55" i="2"/>
  <c r="G60" i="1"/>
  <c r="G28" i="3"/>
  <c r="G44" i="84"/>
  <c r="G55" i="84"/>
  <c r="G56" i="1"/>
  <c r="G47" i="1"/>
  <c r="G39" i="1"/>
  <c r="G37" i="2"/>
  <c r="G54" i="3"/>
  <c r="G41" i="1"/>
  <c r="G58" i="2"/>
  <c r="G48" i="3"/>
  <c r="G38" i="84"/>
  <c r="G64" i="3"/>
  <c r="G32" i="84"/>
  <c r="G11" i="3"/>
  <c r="G21" i="84"/>
  <c r="G26" i="84"/>
  <c r="G12" i="3"/>
  <c r="G16" i="84"/>
  <c r="G25" i="84"/>
  <c r="G29" i="84"/>
  <c r="G10" i="84"/>
  <c r="G15" i="84"/>
  <c r="G47" i="3"/>
  <c r="G59" i="2"/>
  <c r="G62" i="3"/>
  <c r="G42" i="1"/>
  <c r="G64" i="2"/>
  <c r="G49" i="3"/>
  <c r="G35" i="3"/>
  <c r="G41" i="2"/>
  <c r="G68" i="1"/>
  <c r="G67" i="1"/>
  <c r="G18" i="3"/>
  <c r="G23" i="84"/>
  <c r="G12" i="84"/>
  <c r="G9" i="3"/>
  <c r="G29" i="2"/>
  <c r="G10" i="3"/>
  <c r="G14" i="84"/>
  <c r="G23" i="3"/>
  <c r="G17" i="84"/>
  <c r="G62" i="2"/>
  <c r="G44" i="1"/>
  <c r="G34" i="84"/>
  <c r="G33" i="84"/>
  <c r="G44" i="2"/>
  <c r="G69" i="1"/>
  <c r="G40" i="2"/>
  <c r="G19" i="3"/>
  <c r="G22" i="84"/>
  <c r="G9" i="84"/>
  <c r="G20" i="84"/>
  <c r="G10" i="1"/>
  <c r="G13" i="3"/>
  <c r="G17" i="3"/>
  <c r="G28" i="84"/>
  <c r="G20" i="3"/>
  <c r="J63" i="84"/>
  <c r="J57" i="2"/>
  <c r="J36" i="84"/>
  <c r="J53" i="2"/>
  <c r="J47" i="3"/>
  <c r="J38" i="84"/>
  <c r="J57" i="84"/>
  <c r="J53" i="3"/>
  <c r="J47" i="1"/>
  <c r="J68" i="84"/>
  <c r="J65" i="1"/>
  <c r="J67" i="2"/>
  <c r="J67" i="3"/>
  <c r="J45" i="3"/>
  <c r="J38" i="3"/>
  <c r="J55" i="1"/>
  <c r="J54" i="1"/>
  <c r="J42" i="2"/>
  <c r="J37" i="1"/>
  <c r="J59" i="2"/>
  <c r="J37" i="2"/>
  <c r="J37" i="84"/>
  <c r="J36" i="1"/>
  <c r="J62" i="3"/>
  <c r="J46" i="1"/>
  <c r="J35" i="2"/>
  <c r="J65" i="3"/>
  <c r="J60" i="1"/>
  <c r="J47" i="84"/>
  <c r="J46" i="84"/>
  <c r="J58" i="3"/>
  <c r="J45" i="1"/>
  <c r="J41" i="1"/>
  <c r="J35" i="1"/>
  <c r="J48" i="3"/>
  <c r="J39" i="2"/>
  <c r="J54" i="3"/>
  <c r="J35" i="84"/>
  <c r="J42" i="3"/>
  <c r="J63" i="1"/>
  <c r="J56" i="84"/>
  <c r="J66" i="2"/>
  <c r="J68" i="2"/>
  <c r="J61" i="1"/>
  <c r="J70" i="3"/>
  <c r="J64" i="84"/>
  <c r="J40" i="1"/>
  <c r="J48" i="84"/>
  <c r="J58" i="2"/>
  <c r="J69" i="1"/>
  <c r="J45" i="2"/>
  <c r="J35" i="3"/>
  <c r="J63" i="3"/>
  <c r="J43" i="84"/>
  <c r="J41" i="84"/>
  <c r="J66" i="1"/>
  <c r="J57" i="1"/>
  <c r="J55" i="3"/>
  <c r="J46" i="3"/>
  <c r="J51" i="1"/>
  <c r="J39" i="84"/>
  <c r="J54" i="2"/>
  <c r="J54" i="84"/>
  <c r="J43" i="2"/>
  <c r="J48" i="1"/>
  <c r="J50" i="3"/>
  <c r="J50" i="84"/>
  <c r="J59" i="1"/>
  <c r="J56" i="3"/>
  <c r="J60" i="2"/>
  <c r="J49" i="3"/>
  <c r="J43" i="3"/>
  <c r="J53" i="84"/>
  <c r="J45" i="84"/>
  <c r="J52" i="2"/>
  <c r="J56" i="1"/>
  <c r="J65" i="84"/>
  <c r="J58" i="84"/>
  <c r="J61" i="2"/>
  <c r="J58" i="1"/>
  <c r="J64" i="3"/>
  <c r="J52" i="1"/>
  <c r="J64" i="1"/>
  <c r="J62" i="1"/>
  <c r="J41" i="3"/>
  <c r="J57" i="3"/>
  <c r="J39" i="1"/>
  <c r="J60" i="84"/>
  <c r="J59" i="3"/>
  <c r="J44" i="2"/>
  <c r="J53" i="1"/>
  <c r="J67" i="1"/>
  <c r="J38" i="1"/>
  <c r="J67" i="84"/>
  <c r="J51" i="2"/>
  <c r="J55" i="2"/>
  <c r="J65" i="2"/>
  <c r="J70" i="1"/>
  <c r="J62" i="2"/>
  <c r="J68" i="1"/>
  <c r="J37" i="3"/>
  <c r="J40" i="84"/>
  <c r="J60" i="3"/>
  <c r="J38" i="2"/>
  <c r="J68" i="3"/>
  <c r="J61" i="3"/>
  <c r="J49" i="2"/>
  <c r="J50" i="1"/>
  <c r="J52" i="3"/>
  <c r="J50" i="2"/>
  <c r="J63" i="2"/>
  <c r="J42" i="84"/>
  <c r="J44" i="1"/>
  <c r="J52" i="84"/>
  <c r="J62" i="84"/>
  <c r="J44" i="84"/>
  <c r="J41" i="2"/>
  <c r="J51" i="3"/>
  <c r="J36" i="2"/>
  <c r="J61" i="84"/>
  <c r="J55" i="84"/>
  <c r="N30" i="1"/>
  <c r="G38" i="2"/>
  <c r="G63" i="1"/>
  <c r="G57" i="1"/>
  <c r="G63" i="3"/>
  <c r="G46" i="84"/>
  <c r="G60" i="84"/>
  <c r="G50" i="1"/>
  <c r="G37" i="84"/>
  <c r="C54" i="2"/>
  <c r="C50" i="3"/>
  <c r="C62" i="3"/>
  <c r="C56" i="1"/>
  <c r="C59" i="2"/>
  <c r="C63" i="84"/>
  <c r="N26" i="84"/>
  <c r="G13" i="1"/>
  <c r="C10" i="2"/>
  <c r="N32" i="2"/>
  <c r="N30" i="2"/>
  <c r="N28" i="1"/>
  <c r="G43" i="84"/>
  <c r="G53" i="2"/>
  <c r="G54" i="1"/>
  <c r="G66" i="3"/>
  <c r="G58" i="3"/>
  <c r="G30" i="3"/>
  <c r="G59" i="3"/>
  <c r="G66" i="2"/>
  <c r="G39" i="84"/>
  <c r="G70" i="1"/>
  <c r="G32" i="2"/>
  <c r="G48" i="84"/>
  <c r="G36" i="1"/>
  <c r="G62" i="1"/>
  <c r="G65" i="3"/>
  <c r="G50" i="3"/>
  <c r="G65" i="84"/>
  <c r="G45" i="84"/>
  <c r="G33" i="2"/>
  <c r="G65" i="1"/>
  <c r="G30" i="2"/>
  <c r="C52" i="84"/>
  <c r="C51" i="2"/>
  <c r="C65" i="2"/>
  <c r="C55" i="3"/>
  <c r="C54" i="3"/>
  <c r="C66" i="84"/>
  <c r="C53" i="3"/>
  <c r="C69" i="1"/>
  <c r="C49" i="3"/>
  <c r="C64" i="1"/>
  <c r="C55" i="84"/>
  <c r="C53" i="1"/>
  <c r="C52" i="2"/>
  <c r="C66" i="2"/>
  <c r="N11" i="1"/>
  <c r="N29" i="2"/>
  <c r="N16" i="1"/>
  <c r="G24" i="1"/>
  <c r="C30" i="84"/>
  <c r="C9" i="84"/>
  <c r="C22" i="3"/>
  <c r="C12" i="2"/>
  <c r="N19" i="3"/>
  <c r="N21" i="3"/>
  <c r="N32" i="84"/>
  <c r="N12" i="84"/>
  <c r="I30" i="1"/>
  <c r="C28" i="84"/>
  <c r="C25" i="3"/>
  <c r="C9" i="1"/>
  <c r="C10" i="1"/>
  <c r="C31" i="2"/>
  <c r="G43" i="2"/>
  <c r="G27" i="3"/>
  <c r="I25" i="84"/>
  <c r="I9" i="84"/>
  <c r="I21" i="84"/>
  <c r="I31" i="84"/>
  <c r="I27" i="84"/>
  <c r="I13" i="3"/>
  <c r="G14" i="3"/>
  <c r="G24" i="84"/>
  <c r="G19" i="84"/>
  <c r="G16" i="3"/>
  <c r="G42" i="2"/>
  <c r="C58" i="84"/>
  <c r="G61" i="3"/>
  <c r="J49" i="84"/>
  <c r="J39" i="3"/>
  <c r="J36" i="3"/>
  <c r="J59" i="84"/>
  <c r="J44" i="3"/>
  <c r="H14" i="3"/>
  <c r="H19" i="84"/>
  <c r="D60" i="84"/>
  <c r="D57" i="2"/>
  <c r="D59" i="84"/>
  <c r="D56" i="2"/>
  <c r="D8" i="2360"/>
  <c r="D51" i="2"/>
  <c r="D62" i="2"/>
  <c r="D61" i="3"/>
  <c r="D65" i="2"/>
  <c r="H41" i="2"/>
  <c r="H42" i="1"/>
  <c r="H43" i="3"/>
  <c r="H57" i="3"/>
  <c r="H69" i="1"/>
  <c r="H54" i="1"/>
  <c r="H64" i="3"/>
  <c r="H22" i="84"/>
  <c r="H60" i="1"/>
  <c r="H52" i="84"/>
  <c r="H66" i="3"/>
  <c r="H63" i="84"/>
  <c r="H67" i="1"/>
  <c r="H11" i="3"/>
  <c r="H28" i="3"/>
  <c r="H58" i="84"/>
  <c r="H45" i="3"/>
  <c r="H21" i="3"/>
  <c r="K58" i="3"/>
  <c r="K36" i="3"/>
  <c r="N51" i="3"/>
  <c r="N64" i="2"/>
  <c r="N67" i="84"/>
  <c r="N42" i="2"/>
  <c r="N41" i="84"/>
  <c r="N51" i="1"/>
  <c r="N40" i="3"/>
  <c r="N68" i="3"/>
  <c r="N61" i="3"/>
  <c r="N63" i="3"/>
  <c r="N56" i="84"/>
  <c r="N40" i="84"/>
  <c r="N50" i="84"/>
  <c r="N62" i="1"/>
  <c r="N39" i="2"/>
  <c r="N36" i="84"/>
  <c r="N68" i="1"/>
  <c r="N51" i="84"/>
  <c r="N43" i="84"/>
  <c r="N60" i="3"/>
  <c r="N64" i="84"/>
  <c r="N63" i="2"/>
  <c r="N65" i="1"/>
  <c r="N39" i="84"/>
  <c r="N45" i="2"/>
  <c r="N60" i="2"/>
  <c r="N37" i="2"/>
  <c r="C8" i="2360"/>
  <c r="C43" i="1" s="1"/>
  <c r="G8" i="2360"/>
  <c r="G21" i="1" s="1"/>
  <c r="H50" i="2"/>
  <c r="N61" i="84"/>
  <c r="N35" i="1"/>
  <c r="N11" i="2"/>
  <c r="N17" i="2"/>
  <c r="N27" i="2"/>
  <c r="N35" i="2"/>
  <c r="O31" i="84"/>
  <c r="O22" i="3"/>
  <c r="O12" i="3"/>
  <c r="O30" i="84"/>
  <c r="O26" i="84"/>
  <c r="O17" i="84"/>
  <c r="N22" i="2"/>
  <c r="N14" i="1"/>
  <c r="O24" i="3"/>
  <c r="N17" i="84"/>
  <c r="N15" i="2"/>
  <c r="N17" i="1"/>
  <c r="N19" i="1"/>
  <c r="N21" i="2"/>
  <c r="N31" i="2"/>
  <c r="N10" i="2"/>
  <c r="N31" i="1"/>
  <c r="O31" i="3"/>
  <c r="O34" i="84"/>
  <c r="O9" i="3"/>
  <c r="O15" i="84"/>
  <c r="N31" i="84"/>
  <c r="N27" i="84"/>
  <c r="N31" i="3"/>
  <c r="N30" i="3"/>
  <c r="N23" i="3"/>
  <c r="N15" i="84"/>
  <c r="N20" i="84"/>
  <c r="N36" i="3"/>
  <c r="N14" i="3"/>
  <c r="N30" i="84"/>
  <c r="N16" i="3"/>
  <c r="E28" i="1"/>
  <c r="E36" i="2"/>
  <c r="E33" i="1"/>
  <c r="O11" i="84"/>
  <c r="D66" i="2"/>
  <c r="D50" i="1"/>
  <c r="D52" i="1"/>
  <c r="D64" i="2"/>
  <c r="D7" i="2360"/>
  <c r="D49" i="84" s="1"/>
  <c r="D59" i="2"/>
  <c r="D56" i="1"/>
  <c r="D64" i="84"/>
  <c r="D60" i="2"/>
  <c r="D50" i="2"/>
  <c r="D57" i="1"/>
  <c r="D52" i="3"/>
  <c r="D63" i="2"/>
  <c r="D53" i="3"/>
  <c r="D58" i="3"/>
  <c r="D58" i="2"/>
  <c r="D50" i="3"/>
  <c r="D48" i="1"/>
  <c r="D63" i="3"/>
  <c r="D9" i="84"/>
  <c r="D25" i="84"/>
  <c r="D27" i="84"/>
  <c r="D39" i="84"/>
  <c r="D21" i="3"/>
  <c r="D12" i="84"/>
  <c r="D9" i="3"/>
  <c r="D14" i="84"/>
  <c r="D12" i="3"/>
  <c r="D17" i="3"/>
  <c r="D45" i="3"/>
  <c r="D37" i="3"/>
  <c r="D31" i="3"/>
  <c r="D69" i="1"/>
  <c r="D53" i="84"/>
  <c r="D49" i="3"/>
  <c r="D59" i="1"/>
  <c r="D61" i="2"/>
  <c r="D55" i="84"/>
  <c r="D56" i="84"/>
  <c r="D63" i="84"/>
  <c r="D53" i="2"/>
  <c r="D70" i="1"/>
  <c r="D58" i="84"/>
  <c r="D65" i="84"/>
  <c r="D62" i="1"/>
  <c r="D68" i="2"/>
  <c r="D51" i="3"/>
  <c r="D51" i="84"/>
  <c r="D54" i="1"/>
  <c r="D49" i="1"/>
  <c r="D55" i="1"/>
  <c r="D66" i="3"/>
  <c r="D66" i="1"/>
  <c r="D55" i="2"/>
  <c r="D45" i="84"/>
  <c r="D63" i="1"/>
  <c r="D50" i="84"/>
  <c r="D57" i="84"/>
  <c r="D60" i="1"/>
  <c r="D64" i="3"/>
  <c r="D24" i="84"/>
  <c r="D52" i="84"/>
  <c r="D62" i="84"/>
  <c r="D57" i="3"/>
  <c r="D70" i="3"/>
  <c r="D68" i="1"/>
  <c r="D54" i="3"/>
  <c r="D44" i="3"/>
  <c r="D36" i="84"/>
  <c r="D17" i="84"/>
  <c r="D24" i="3"/>
  <c r="D28" i="3"/>
  <c r="D19" i="3"/>
  <c r="D21" i="84"/>
  <c r="D32" i="84"/>
  <c r="D34" i="84"/>
  <c r="D10" i="84"/>
  <c r="D14" i="3"/>
  <c r="D11" i="3"/>
  <c r="D30" i="3"/>
  <c r="D42" i="3"/>
  <c r="D40" i="3"/>
  <c r="D39" i="3"/>
  <c r="D10" i="3"/>
  <c r="D30" i="84"/>
  <c r="H53" i="2"/>
  <c r="H59" i="84"/>
  <c r="H46" i="84"/>
  <c r="H65" i="3"/>
  <c r="H47" i="84"/>
  <c r="H61" i="1"/>
  <c r="H56" i="2"/>
  <c r="H57" i="84"/>
  <c r="H55" i="2"/>
  <c r="H47" i="2"/>
  <c r="H48" i="2"/>
  <c r="H41" i="1"/>
  <c r="H50" i="84"/>
  <c r="H62" i="3"/>
  <c r="H54" i="84"/>
  <c r="H42" i="3"/>
  <c r="H24" i="84"/>
  <c r="H68" i="2"/>
  <c r="H8" i="2360"/>
  <c r="H68" i="3"/>
  <c r="H53" i="84"/>
  <c r="H62" i="84"/>
  <c r="H52" i="2"/>
  <c r="H39" i="84"/>
  <c r="H27" i="3"/>
  <c r="H39" i="3"/>
  <c r="H38" i="84"/>
  <c r="H11" i="84"/>
  <c r="H12" i="84"/>
  <c r="H38" i="3"/>
  <c r="H29" i="1"/>
  <c r="H9" i="1"/>
  <c r="H28" i="1"/>
  <c r="H37" i="1"/>
  <c r="H51" i="1"/>
  <c r="H43" i="84"/>
  <c r="H64" i="1"/>
  <c r="H65" i="84"/>
  <c r="H67" i="3"/>
  <c r="H54" i="3"/>
  <c r="H44" i="2"/>
  <c r="H18" i="3"/>
  <c r="H20" i="84"/>
  <c r="H29" i="84"/>
  <c r="H32" i="3"/>
  <c r="H55" i="3"/>
  <c r="H61" i="84"/>
  <c r="H58" i="1"/>
  <c r="H47" i="1"/>
  <c r="H49" i="1"/>
  <c r="H51" i="84"/>
  <c r="H45" i="84"/>
  <c r="H43" i="1"/>
  <c r="H40" i="3"/>
  <c r="H66" i="2"/>
  <c r="H49" i="3"/>
  <c r="H64" i="2"/>
  <c r="H52" i="1"/>
  <c r="H68" i="1"/>
  <c r="H45" i="2"/>
  <c r="H42" i="84"/>
  <c r="H62" i="2"/>
  <c r="H40" i="2"/>
  <c r="H41" i="3"/>
  <c r="H56" i="84"/>
  <c r="H60" i="3"/>
  <c r="H14" i="1"/>
  <c r="H15" i="84"/>
  <c r="H35" i="84"/>
  <c r="H21" i="84"/>
  <c r="H40" i="84"/>
  <c r="H23" i="3"/>
  <c r="H13" i="3"/>
  <c r="H12" i="1"/>
  <c r="H10" i="1"/>
  <c r="H24" i="2"/>
  <c r="H37" i="2"/>
  <c r="H48" i="84"/>
  <c r="H63" i="3"/>
  <c r="H58" i="3"/>
  <c r="H54" i="2"/>
  <c r="H57" i="2"/>
  <c r="H61" i="3"/>
  <c r="H52" i="3"/>
  <c r="H17" i="3"/>
  <c r="H14" i="84"/>
  <c r="H34" i="3"/>
  <c r="H25" i="84"/>
  <c r="H49" i="84"/>
  <c r="H59" i="2"/>
  <c r="H43" i="2"/>
  <c r="H44" i="84"/>
  <c r="H50" i="1"/>
  <c r="H46" i="3"/>
  <c r="H49" i="2"/>
  <c r="H69" i="3"/>
  <c r="H67" i="2"/>
  <c r="H46" i="2"/>
  <c r="H70" i="1"/>
  <c r="H63" i="1"/>
  <c r="H53" i="3"/>
  <c r="H59" i="1"/>
  <c r="H58" i="2"/>
  <c r="H55" i="84"/>
  <c r="H51" i="2"/>
  <c r="H67" i="84"/>
  <c r="H68" i="84"/>
  <c r="H64" i="84"/>
  <c r="H50" i="3"/>
  <c r="H40" i="1"/>
  <c r="H21" i="1"/>
  <c r="H12" i="3"/>
  <c r="H9" i="3"/>
  <c r="H24" i="3"/>
  <c r="H20" i="2"/>
  <c r="H20" i="3"/>
  <c r="H31" i="3"/>
  <c r="H28" i="84"/>
  <c r="H34" i="1"/>
  <c r="H21" i="2"/>
  <c r="H13" i="2"/>
  <c r="H10" i="84"/>
  <c r="H56" i="3"/>
  <c r="H60" i="84"/>
  <c r="H46" i="1"/>
  <c r="H56" i="1"/>
  <c r="H47" i="3"/>
  <c r="H33" i="84"/>
  <c r="H33" i="3"/>
  <c r="H23" i="84"/>
  <c r="H25" i="3"/>
  <c r="O15" i="3"/>
  <c r="O24" i="84"/>
  <c r="N13" i="3"/>
  <c r="O23" i="3"/>
  <c r="O18" i="3"/>
  <c r="N24" i="1"/>
  <c r="N10" i="1"/>
  <c r="N20" i="1"/>
  <c r="N33" i="1"/>
  <c r="N12" i="1"/>
  <c r="N9" i="1"/>
  <c r="N13" i="2"/>
  <c r="N36" i="1"/>
  <c r="O10" i="84"/>
  <c r="O20" i="3"/>
  <c r="O35" i="3"/>
  <c r="N16" i="2"/>
  <c r="N24" i="84"/>
  <c r="N24" i="3"/>
  <c r="N25" i="3"/>
  <c r="N25" i="84"/>
  <c r="N9" i="84"/>
  <c r="N11" i="84"/>
  <c r="N35" i="84"/>
  <c r="N11" i="3"/>
  <c r="N16" i="84"/>
  <c r="N33" i="84"/>
  <c r="N29" i="84"/>
  <c r="E35" i="1"/>
  <c r="E15" i="1"/>
  <c r="E32" i="1"/>
  <c r="E23" i="2"/>
  <c r="O34" i="3"/>
  <c r="G22" i="3"/>
  <c r="G11" i="84"/>
  <c r="G21" i="3"/>
  <c r="G18" i="84"/>
  <c r="O29" i="84"/>
  <c r="O12" i="84"/>
  <c r="O28" i="84"/>
  <c r="O21" i="84"/>
  <c r="N17" i="3"/>
  <c r="E14" i="2"/>
  <c r="N25" i="1"/>
  <c r="N19" i="2"/>
  <c r="N23" i="2"/>
  <c r="N21" i="1"/>
  <c r="O16" i="3"/>
  <c r="O27" i="84"/>
  <c r="O19" i="3"/>
  <c r="O33" i="84"/>
  <c r="O20" i="84"/>
  <c r="O33" i="3"/>
  <c r="N18" i="3"/>
  <c r="O14" i="84"/>
  <c r="O25" i="84"/>
  <c r="N33" i="2"/>
  <c r="N18" i="2"/>
  <c r="N15" i="1"/>
  <c r="N28" i="2"/>
  <c r="N32" i="1"/>
  <c r="N23" i="1"/>
  <c r="N12" i="2"/>
  <c r="N35" i="3"/>
  <c r="O19" i="84"/>
  <c r="O13" i="84"/>
  <c r="O26" i="3"/>
  <c r="N12" i="3"/>
  <c r="N34" i="3"/>
  <c r="N34" i="84"/>
  <c r="N23" i="84"/>
  <c r="N32" i="3"/>
  <c r="N28" i="84"/>
  <c r="N28" i="3"/>
  <c r="N20" i="3"/>
  <c r="N22" i="84"/>
  <c r="N9" i="3"/>
  <c r="N33" i="3"/>
  <c r="N10" i="84"/>
  <c r="E16" i="1"/>
  <c r="E12" i="1"/>
  <c r="E21" i="1"/>
  <c r="E15" i="2"/>
  <c r="N19" i="84"/>
  <c r="J56" i="2"/>
  <c r="J66" i="3"/>
  <c r="K8" i="2360"/>
  <c r="K9" i="1" s="1"/>
  <c r="K52" i="84"/>
  <c r="K54" i="1"/>
  <c r="K35" i="2"/>
  <c r="K39" i="84"/>
  <c r="K63" i="84"/>
  <c r="K63" i="1"/>
  <c r="K39" i="3"/>
  <c r="K66" i="3"/>
  <c r="K42" i="1"/>
  <c r="K35" i="3"/>
  <c r="K40" i="2"/>
  <c r="K40" i="84"/>
  <c r="K68" i="1"/>
  <c r="K65" i="3"/>
  <c r="K61" i="1"/>
  <c r="K34" i="2"/>
  <c r="K47" i="2"/>
  <c r="K44" i="1"/>
  <c r="K48" i="84"/>
  <c r="K59" i="3"/>
  <c r="K41" i="1"/>
  <c r="K61" i="3"/>
  <c r="K66" i="84"/>
  <c r="K46" i="2"/>
  <c r="K54" i="3"/>
  <c r="K45" i="2"/>
  <c r="K59" i="2"/>
  <c r="K34" i="1"/>
  <c r="K50" i="84"/>
  <c r="K58" i="84"/>
  <c r="K63" i="3"/>
  <c r="K65" i="84"/>
  <c r="K7" i="2360"/>
  <c r="K19" i="3" s="1"/>
  <c r="K43" i="1"/>
  <c r="K55" i="1"/>
  <c r="K39" i="1"/>
  <c r="K28" i="3"/>
  <c r="K50" i="2"/>
  <c r="K65" i="1"/>
  <c r="K52" i="2"/>
  <c r="K49" i="1"/>
  <c r="K67" i="84"/>
  <c r="K51" i="1"/>
  <c r="K51" i="3"/>
  <c r="K40" i="3"/>
  <c r="K48" i="3"/>
  <c r="K67" i="1"/>
  <c r="K69" i="1"/>
  <c r="K66" i="1"/>
  <c r="K53" i="2"/>
  <c r="K53" i="84"/>
  <c r="K62" i="84"/>
  <c r="K57" i="1"/>
  <c r="K51" i="84"/>
  <c r="K34" i="3"/>
  <c r="K59" i="84"/>
  <c r="K57" i="2"/>
  <c r="K45" i="1"/>
  <c r="K67" i="2"/>
  <c r="K60" i="1"/>
  <c r="K45" i="3"/>
  <c r="K56" i="1"/>
  <c r="K36" i="2"/>
  <c r="K64" i="2"/>
  <c r="K47" i="84"/>
  <c r="K34" i="84"/>
  <c r="K40" i="1"/>
  <c r="K68" i="84"/>
  <c r="K51" i="2"/>
  <c r="K35" i="1"/>
  <c r="K49" i="84"/>
  <c r="K47" i="3"/>
  <c r="K46" i="84"/>
  <c r="K16" i="84"/>
  <c r="K49" i="3"/>
  <c r="K60" i="3"/>
  <c r="K37" i="84"/>
  <c r="K70" i="3"/>
  <c r="K55" i="84"/>
  <c r="K68" i="3"/>
  <c r="K62" i="1"/>
  <c r="K65" i="2"/>
  <c r="K60" i="2"/>
  <c r="K36" i="84"/>
  <c r="K53" i="3"/>
  <c r="K58" i="2"/>
  <c r="K44" i="3"/>
  <c r="K67" i="3"/>
  <c r="K54" i="2"/>
  <c r="K43" i="2"/>
  <c r="K61" i="2"/>
  <c r="K50" i="3"/>
  <c r="K46" i="3"/>
  <c r="K48" i="2"/>
  <c r="K41" i="3"/>
  <c r="K64" i="3"/>
  <c r="K44" i="2"/>
  <c r="K70" i="1"/>
  <c r="K68" i="2"/>
  <c r="K35" i="84"/>
  <c r="K48" i="1"/>
  <c r="K44" i="84"/>
  <c r="K57" i="3"/>
  <c r="K61" i="84"/>
  <c r="K37" i="1"/>
  <c r="K69" i="3"/>
  <c r="K56" i="84"/>
  <c r="K38" i="84"/>
  <c r="K45" i="84"/>
  <c r="K46" i="1"/>
  <c r="K11" i="3"/>
  <c r="K55" i="3"/>
  <c r="K64" i="1"/>
  <c r="K39" i="2"/>
  <c r="K63" i="2"/>
  <c r="K42" i="3"/>
  <c r="K37" i="3"/>
  <c r="K36" i="1"/>
  <c r="K47" i="1"/>
  <c r="K43" i="3"/>
  <c r="K42" i="84"/>
  <c r="K58" i="1"/>
  <c r="K43" i="84"/>
  <c r="K59" i="1"/>
  <c r="K56" i="2"/>
  <c r="K53" i="1"/>
  <c r="K60" i="84"/>
  <c r="K50" i="1"/>
  <c r="K49" i="2"/>
  <c r="K38" i="3"/>
  <c r="K41" i="2"/>
  <c r="K41" i="84"/>
  <c r="K62" i="3"/>
  <c r="K64" i="84"/>
  <c r="K66" i="2"/>
  <c r="K54" i="84"/>
  <c r="K37" i="2"/>
  <c r="K55" i="2"/>
  <c r="B8" i="2360"/>
  <c r="B7" i="2360"/>
  <c r="F8" i="2360"/>
  <c r="F7" i="2360"/>
  <c r="J7" i="2360"/>
  <c r="J8" i="2360"/>
  <c r="N29" i="1"/>
  <c r="N34" i="2"/>
  <c r="E27" i="2"/>
  <c r="M35" i="84"/>
  <c r="M34" i="84"/>
  <c r="M37" i="3"/>
  <c r="M21" i="84"/>
  <c r="M20" i="3"/>
  <c r="M12" i="84"/>
  <c r="M33" i="3"/>
  <c r="M23" i="3"/>
  <c r="M32" i="3"/>
  <c r="M27" i="84"/>
  <c r="M31" i="3"/>
  <c r="M10" i="84"/>
  <c r="M19" i="3"/>
  <c r="M46" i="84"/>
  <c r="M12" i="3"/>
  <c r="M17" i="84"/>
  <c r="M15" i="3"/>
  <c r="M43" i="3"/>
  <c r="M22" i="3"/>
  <c r="E19" i="2"/>
  <c r="E27" i="1"/>
  <c r="E18" i="1"/>
  <c r="E20" i="1"/>
  <c r="E11" i="1"/>
  <c r="E28" i="2"/>
  <c r="E22" i="2"/>
  <c r="E26" i="2"/>
  <c r="E24" i="2"/>
  <c r="E22" i="1"/>
  <c r="E36" i="1"/>
  <c r="E23" i="1"/>
  <c r="E35" i="2"/>
  <c r="E29" i="1"/>
  <c r="N22" i="1"/>
  <c r="K62" i="2"/>
  <c r="K42" i="2"/>
  <c r="M14" i="84"/>
  <c r="M38" i="3"/>
  <c r="M41" i="84"/>
  <c r="M15" i="84"/>
  <c r="M25" i="3"/>
  <c r="M19" i="84"/>
  <c r="M43" i="84"/>
  <c r="M11" i="84"/>
  <c r="M31" i="84"/>
  <c r="M9" i="84"/>
  <c r="M40" i="84"/>
  <c r="M29" i="84"/>
  <c r="M36" i="84"/>
  <c r="M24" i="84"/>
  <c r="M30" i="3"/>
  <c r="M38" i="84"/>
  <c r="M18" i="84"/>
  <c r="M35" i="3"/>
  <c r="M20" i="84"/>
  <c r="E33" i="2"/>
  <c r="E34" i="1"/>
  <c r="E34" i="2"/>
  <c r="E17" i="2"/>
  <c r="E10" i="2"/>
  <c r="E24" i="1"/>
  <c r="E26" i="1"/>
  <c r="E30" i="2"/>
  <c r="E18" i="2"/>
  <c r="E13" i="2"/>
  <c r="E30" i="1"/>
  <c r="E9" i="1"/>
  <c r="E20" i="2"/>
  <c r="O17" i="3"/>
  <c r="O22" i="84"/>
  <c r="O23" i="84"/>
  <c r="O32" i="3"/>
  <c r="O11" i="3"/>
  <c r="K38" i="1"/>
  <c r="K52" i="1"/>
  <c r="K56" i="3"/>
  <c r="M14" i="3"/>
  <c r="M44" i="3"/>
  <c r="M40" i="3"/>
  <c r="M18" i="3"/>
  <c r="M30" i="84"/>
  <c r="M25" i="84"/>
  <c r="M41" i="3"/>
  <c r="M11" i="3"/>
  <c r="M42" i="3"/>
  <c r="M27" i="3"/>
  <c r="M9" i="3"/>
  <c r="M16" i="84"/>
  <c r="E17" i="1"/>
  <c r="E19" i="1"/>
  <c r="E25" i="1"/>
  <c r="E31" i="1"/>
  <c r="E10" i="1"/>
  <c r="E14" i="1"/>
  <c r="E11" i="2"/>
  <c r="E25" i="2"/>
  <c r="E31" i="2"/>
  <c r="E13" i="1"/>
  <c r="E9" i="2"/>
  <c r="E29" i="2"/>
  <c r="E16" i="2"/>
  <c r="O18" i="84"/>
  <c r="K57" i="84"/>
  <c r="K38" i="2"/>
  <c r="E43" i="3"/>
  <c r="E42" i="1"/>
  <c r="E50" i="84"/>
  <c r="E54" i="1"/>
  <c r="E54" i="84"/>
  <c r="E68" i="3"/>
  <c r="E58" i="1"/>
  <c r="E55" i="3"/>
  <c r="E61" i="2"/>
  <c r="E56" i="3"/>
  <c r="E57" i="1"/>
  <c r="E66" i="84"/>
  <c r="E37" i="84"/>
  <c r="E45" i="1"/>
  <c r="E43" i="1"/>
  <c r="E54" i="2"/>
  <c r="E51" i="1"/>
  <c r="E64" i="84"/>
  <c r="E49" i="1"/>
  <c r="E7" i="2360"/>
  <c r="E12" i="3" s="1"/>
  <c r="E51" i="2"/>
  <c r="E55" i="1"/>
  <c r="E48" i="3"/>
  <c r="E44" i="1"/>
  <c r="E63" i="1"/>
  <c r="E40" i="2"/>
  <c r="E52" i="2"/>
  <c r="E64" i="3"/>
  <c r="E38" i="1"/>
  <c r="E41" i="2"/>
  <c r="G27" i="2"/>
  <c r="G19" i="2"/>
  <c r="G15" i="2"/>
  <c r="G9" i="1"/>
  <c r="G9" i="2"/>
  <c r="E46" i="1"/>
  <c r="E41" i="3"/>
  <c r="E62" i="1"/>
  <c r="D46" i="1"/>
  <c r="D32" i="1"/>
  <c r="D20" i="2"/>
  <c r="D35" i="1"/>
  <c r="D22" i="2"/>
  <c r="D16" i="1"/>
  <c r="N57" i="1"/>
  <c r="N46" i="3"/>
  <c r="N40" i="1"/>
  <c r="N50" i="2"/>
  <c r="N41" i="1"/>
  <c r="N59" i="84"/>
  <c r="N60" i="1"/>
  <c r="N56" i="1"/>
  <c r="N55" i="2"/>
  <c r="N59" i="1"/>
  <c r="N46" i="2"/>
  <c r="N52" i="1"/>
  <c r="N64" i="3"/>
  <c r="N42" i="84"/>
  <c r="N58" i="2"/>
  <c r="D32" i="3"/>
  <c r="N38" i="2"/>
  <c r="N38" i="1"/>
  <c r="N52" i="3"/>
  <c r="N47" i="2"/>
  <c r="D41" i="3"/>
  <c r="N54" i="3"/>
  <c r="N43" i="2"/>
  <c r="N37" i="3"/>
  <c r="I66" i="1"/>
  <c r="I35" i="84"/>
  <c r="I35" i="3"/>
  <c r="I50" i="2"/>
  <c r="I58" i="84"/>
  <c r="I66" i="3"/>
  <c r="H39" i="1"/>
  <c r="H28" i="2"/>
  <c r="H25" i="2"/>
  <c r="H33" i="1"/>
  <c r="H27" i="2"/>
  <c r="H16" i="1"/>
  <c r="H34" i="2"/>
  <c r="N52" i="2"/>
  <c r="N63" i="84"/>
  <c r="N43" i="3"/>
  <c r="D64" i="1"/>
  <c r="D21" i="1"/>
  <c r="D66" i="84"/>
  <c r="D67" i="2"/>
  <c r="D61" i="1"/>
  <c r="D56" i="3"/>
  <c r="D13" i="2"/>
  <c r="G56" i="3"/>
  <c r="G34" i="1"/>
  <c r="G55" i="3"/>
  <c r="G36" i="84"/>
  <c r="G62" i="84"/>
  <c r="G52" i="84"/>
  <c r="G43" i="3"/>
  <c r="G37" i="1"/>
  <c r="G46" i="3"/>
  <c r="G52" i="1"/>
  <c r="P49" i="2"/>
  <c r="P53" i="84"/>
  <c r="P56" i="3"/>
  <c r="P60" i="2"/>
  <c r="P57" i="84"/>
  <c r="P47" i="3"/>
  <c r="P60" i="3"/>
  <c r="P66" i="84"/>
  <c r="P60" i="84"/>
  <c r="P55" i="1"/>
  <c r="P70" i="1"/>
  <c r="P64" i="3"/>
  <c r="P46" i="1"/>
  <c r="P58" i="84"/>
  <c r="P52" i="84"/>
  <c r="P48" i="2"/>
  <c r="P64" i="84"/>
  <c r="P66" i="3"/>
  <c r="P67" i="3"/>
  <c r="P56" i="1"/>
  <c r="P67" i="1"/>
  <c r="P62" i="2"/>
  <c r="P62" i="1"/>
  <c r="P66" i="1"/>
  <c r="P62" i="84"/>
  <c r="P50" i="1"/>
  <c r="P60" i="1"/>
  <c r="P64" i="2"/>
  <c r="P51" i="84"/>
  <c r="P51" i="2"/>
  <c r="P58" i="2"/>
  <c r="P63" i="84"/>
  <c r="P48" i="1"/>
  <c r="P50" i="3"/>
  <c r="P54" i="1"/>
  <c r="P59" i="1"/>
  <c r="P68" i="1"/>
  <c r="P57" i="1"/>
  <c r="P49" i="84"/>
  <c r="P63" i="3"/>
  <c r="P56" i="84"/>
  <c r="P51" i="3"/>
  <c r="P56" i="2"/>
  <c r="P63" i="1"/>
  <c r="P59" i="3"/>
  <c r="P61" i="2"/>
  <c r="P59" i="2"/>
  <c r="P61" i="84"/>
  <c r="P61" i="3"/>
  <c r="P68" i="2"/>
  <c r="P62" i="3"/>
  <c r="P8" i="2360"/>
  <c r="P7" i="2360"/>
  <c r="P42" i="84" s="1"/>
  <c r="C16" i="3" l="1"/>
  <c r="C35" i="84"/>
  <c r="C19" i="3"/>
  <c r="C11" i="84"/>
  <c r="C10" i="3"/>
  <c r="C15" i="3"/>
  <c r="C18" i="3"/>
  <c r="C38" i="84"/>
  <c r="C22" i="84"/>
  <c r="C31" i="84"/>
  <c r="C11" i="3"/>
  <c r="C13" i="3"/>
  <c r="C23" i="84"/>
  <c r="C26" i="3"/>
  <c r="C34" i="3"/>
  <c r="C13" i="84"/>
  <c r="C39" i="3"/>
  <c r="C45" i="3"/>
  <c r="C47" i="84"/>
  <c r="K28" i="2"/>
  <c r="K29" i="1"/>
  <c r="C30" i="1"/>
  <c r="C21" i="1"/>
  <c r="G22" i="1"/>
  <c r="C24" i="84"/>
  <c r="C17" i="2"/>
  <c r="C31" i="3"/>
  <c r="C43" i="84"/>
  <c r="C20" i="3"/>
  <c r="G13" i="2"/>
  <c r="C15" i="84"/>
  <c r="G20" i="1"/>
  <c r="G21" i="2"/>
  <c r="C38" i="1"/>
  <c r="C20" i="2"/>
  <c r="C42" i="3"/>
  <c r="C14" i="84"/>
  <c r="C48" i="2"/>
  <c r="C39" i="2"/>
  <c r="C20" i="1"/>
  <c r="C29" i="84"/>
  <c r="C48" i="84"/>
  <c r="C36" i="1"/>
  <c r="C40" i="1"/>
  <c r="C33" i="84"/>
  <c r="C41" i="3"/>
  <c r="C45" i="84"/>
  <c r="C14" i="1"/>
  <c r="C20" i="84"/>
  <c r="C24" i="2"/>
  <c r="C32" i="2"/>
  <c r="C45" i="1"/>
  <c r="C15" i="2"/>
  <c r="C14" i="3"/>
  <c r="C33" i="3"/>
  <c r="C17" i="1"/>
  <c r="C17" i="84"/>
  <c r="C42" i="84"/>
  <c r="C25" i="84"/>
  <c r="C16" i="84"/>
  <c r="C23" i="3"/>
  <c r="C32" i="84"/>
  <c r="C41" i="84"/>
  <c r="K15" i="1"/>
  <c r="G15" i="1"/>
  <c r="G14" i="1"/>
  <c r="G20" i="2"/>
  <c r="G28" i="2"/>
  <c r="G24" i="2"/>
  <c r="G16" i="1"/>
  <c r="G11" i="2"/>
  <c r="C38" i="2"/>
  <c r="C29" i="1"/>
  <c r="G10" i="2"/>
  <c r="C12" i="84"/>
  <c r="C40" i="2"/>
  <c r="C44" i="1"/>
  <c r="C32" i="3"/>
  <c r="C40" i="84"/>
  <c r="C38" i="3"/>
  <c r="G23" i="1"/>
  <c r="C46" i="84"/>
  <c r="C44" i="84"/>
  <c r="C26" i="84"/>
  <c r="C36" i="3"/>
  <c r="C43" i="2"/>
  <c r="C23" i="2"/>
  <c r="C24" i="1"/>
  <c r="C19" i="1"/>
  <c r="C33" i="1"/>
  <c r="C13" i="2"/>
  <c r="G11" i="1"/>
  <c r="C35" i="3"/>
  <c r="C41" i="2"/>
  <c r="C25" i="2"/>
  <c r="C27" i="3"/>
  <c r="C37" i="84"/>
  <c r="G22" i="2"/>
  <c r="C9" i="3"/>
  <c r="G17" i="2"/>
  <c r="G27" i="84"/>
  <c r="G15" i="3"/>
  <c r="C26" i="2"/>
  <c r="C35" i="2"/>
  <c r="G12" i="1"/>
  <c r="C40" i="3"/>
  <c r="G19" i="1"/>
  <c r="G16" i="2"/>
  <c r="P47" i="84"/>
  <c r="C27" i="84"/>
  <c r="C29" i="3"/>
  <c r="C46" i="3"/>
  <c r="C28" i="3"/>
  <c r="C21" i="3"/>
  <c r="P32" i="84"/>
  <c r="P21" i="3"/>
  <c r="P20" i="3"/>
  <c r="C22" i="1"/>
  <c r="C37" i="2"/>
  <c r="C19" i="2"/>
  <c r="C27" i="1"/>
  <c r="C31" i="1"/>
  <c r="C37" i="1"/>
  <c r="C27" i="2"/>
  <c r="C18" i="1"/>
  <c r="C29" i="2"/>
  <c r="C35" i="1"/>
  <c r="C32" i="1"/>
  <c r="C28" i="2"/>
  <c r="C36" i="2"/>
  <c r="C42" i="1"/>
  <c r="C44" i="2"/>
  <c r="D13" i="1"/>
  <c r="D28" i="1"/>
  <c r="D20" i="1"/>
  <c r="D42" i="2"/>
  <c r="D24" i="1"/>
  <c r="D34" i="2"/>
  <c r="D29" i="1"/>
  <c r="D16" i="2"/>
  <c r="D19" i="2"/>
  <c r="D39" i="2"/>
  <c r="D23" i="2"/>
  <c r="D17" i="2"/>
  <c r="D34" i="1"/>
  <c r="D38" i="1"/>
  <c r="D14" i="2"/>
  <c r="D47" i="2"/>
  <c r="D46" i="2"/>
  <c r="D33" i="2"/>
  <c r="D12" i="1"/>
  <c r="D24" i="2"/>
  <c r="D18" i="1"/>
  <c r="D49" i="2"/>
  <c r="D48" i="2"/>
  <c r="D39" i="1"/>
  <c r="D22" i="1"/>
  <c r="D36" i="2"/>
  <c r="D41" i="2"/>
  <c r="D26" i="1"/>
  <c r="D10" i="2"/>
  <c r="D30" i="1"/>
  <c r="D31" i="2"/>
  <c r="D38" i="2"/>
  <c r="D40" i="2"/>
  <c r="D15" i="2"/>
  <c r="D36" i="1"/>
  <c r="D31" i="1"/>
  <c r="D47" i="1"/>
  <c r="D14" i="1"/>
  <c r="D25" i="2"/>
  <c r="D23" i="1"/>
  <c r="D17" i="1"/>
  <c r="D44" i="1"/>
  <c r="D11" i="1"/>
  <c r="D33" i="1"/>
  <c r="D10" i="1"/>
  <c r="D26" i="2"/>
  <c r="D15" i="1"/>
  <c r="D11" i="2"/>
  <c r="D43" i="1"/>
  <c r="D9" i="2"/>
  <c r="D37" i="1"/>
  <c r="D45" i="1"/>
  <c r="D45" i="2"/>
  <c r="D44" i="2"/>
  <c r="D37" i="2"/>
  <c r="D12" i="2"/>
  <c r="D35" i="2"/>
  <c r="D18" i="2"/>
  <c r="D21" i="2"/>
  <c r="D25" i="1"/>
  <c r="D27" i="1"/>
  <c r="D9" i="1"/>
  <c r="D41" i="1"/>
  <c r="D30" i="2"/>
  <c r="D32" i="2"/>
  <c r="D43" i="2"/>
  <c r="D27" i="2"/>
  <c r="D29" i="2"/>
  <c r="D40" i="1"/>
  <c r="D19" i="1"/>
  <c r="D42" i="1"/>
  <c r="D28" i="2"/>
  <c r="C46" i="2"/>
  <c r="C9" i="2"/>
  <c r="C22" i="2"/>
  <c r="C33" i="2"/>
  <c r="G25" i="1"/>
  <c r="C18" i="84"/>
  <c r="C30" i="2"/>
  <c r="C42" i="2"/>
  <c r="C10" i="84"/>
  <c r="C39" i="84"/>
  <c r="G12" i="2"/>
  <c r="C36" i="84"/>
  <c r="G23" i="2"/>
  <c r="C37" i="3"/>
  <c r="C16" i="2"/>
  <c r="C41" i="1"/>
  <c r="C13" i="1"/>
  <c r="C12" i="3"/>
  <c r="C16" i="1"/>
  <c r="C15" i="1"/>
  <c r="C25" i="1"/>
  <c r="G17" i="1"/>
  <c r="C30" i="3"/>
  <c r="C34" i="2"/>
  <c r="C34" i="84"/>
  <c r="C43" i="3"/>
  <c r="C44" i="3"/>
  <c r="G25" i="2"/>
  <c r="C11" i="1"/>
  <c r="C17" i="3"/>
  <c r="C24" i="3"/>
  <c r="C23" i="1"/>
  <c r="C26" i="1"/>
  <c r="G14" i="2"/>
  <c r="C19" i="84"/>
  <c r="C21" i="84"/>
  <c r="G26" i="2"/>
  <c r="P18" i="84"/>
  <c r="K16" i="2"/>
  <c r="K27" i="1"/>
  <c r="K15" i="2"/>
  <c r="K33" i="1"/>
  <c r="K19" i="2"/>
  <c r="K13" i="1"/>
  <c r="D25" i="3"/>
  <c r="D38" i="3"/>
  <c r="D19" i="84"/>
  <c r="D23" i="84"/>
  <c r="D18" i="84"/>
  <c r="D37" i="84"/>
  <c r="D40" i="84"/>
  <c r="D13" i="3"/>
  <c r="D35" i="84"/>
  <c r="D22" i="84"/>
  <c r="D38" i="84"/>
  <c r="D26" i="84"/>
  <c r="D33" i="3"/>
  <c r="D16" i="84"/>
  <c r="D36" i="3"/>
  <c r="D26" i="3"/>
  <c r="D13" i="84"/>
  <c r="D15" i="84"/>
  <c r="D44" i="84"/>
  <c r="D22" i="3"/>
  <c r="D48" i="84"/>
  <c r="D18" i="3"/>
  <c r="D20" i="84"/>
  <c r="D29" i="84"/>
  <c r="D16" i="3"/>
  <c r="D27" i="3"/>
  <c r="D29" i="3"/>
  <c r="D47" i="3"/>
  <c r="D43" i="84"/>
  <c r="D43" i="3"/>
  <c r="D35" i="3"/>
  <c r="D46" i="84"/>
  <c r="D34" i="3"/>
  <c r="D33" i="84"/>
  <c r="D42" i="84"/>
  <c r="D47" i="84"/>
  <c r="D28" i="84"/>
  <c r="D41" i="84"/>
  <c r="D23" i="3"/>
  <c r="D31" i="84"/>
  <c r="D11" i="84"/>
  <c r="K26" i="1"/>
  <c r="P17" i="3"/>
  <c r="K29" i="2"/>
  <c r="K26" i="2"/>
  <c r="K10" i="1"/>
  <c r="K23" i="1"/>
  <c r="H22" i="1"/>
  <c r="H17" i="2"/>
  <c r="H32" i="2"/>
  <c r="H30" i="1"/>
  <c r="H22" i="2"/>
  <c r="H16" i="2"/>
  <c r="H29" i="2"/>
  <c r="H13" i="1"/>
  <c r="H26" i="1"/>
  <c r="H23" i="2"/>
  <c r="H19" i="2"/>
  <c r="H23" i="1"/>
  <c r="H18" i="2"/>
  <c r="H11" i="2"/>
  <c r="H33" i="2"/>
  <c r="H35" i="2"/>
  <c r="H20" i="1"/>
  <c r="H32" i="1"/>
  <c r="H9" i="2"/>
  <c r="H15" i="1"/>
  <c r="H38" i="1"/>
  <c r="H31" i="1"/>
  <c r="H10" i="2"/>
  <c r="H14" i="2"/>
  <c r="H36" i="1"/>
  <c r="H38" i="2"/>
  <c r="H12" i="2"/>
  <c r="H25" i="1"/>
  <c r="H35" i="1"/>
  <c r="H24" i="1"/>
  <c r="H31" i="2"/>
  <c r="H26" i="2"/>
  <c r="H18" i="1"/>
  <c r="H11" i="1"/>
  <c r="H19" i="1"/>
  <c r="H39" i="2"/>
  <c r="H15" i="2"/>
  <c r="H17" i="1"/>
  <c r="H27" i="1"/>
  <c r="H36" i="2"/>
  <c r="H30" i="2"/>
  <c r="D15" i="3"/>
  <c r="D46" i="3"/>
  <c r="D20" i="3"/>
  <c r="P35" i="1"/>
  <c r="P33" i="1"/>
  <c r="P18" i="2"/>
  <c r="P22" i="1"/>
  <c r="P32" i="1"/>
  <c r="P9" i="2"/>
  <c r="P36" i="2"/>
  <c r="P16" i="1"/>
  <c r="P29" i="1"/>
  <c r="P43" i="1"/>
  <c r="P30" i="1"/>
  <c r="P39" i="1"/>
  <c r="P24" i="2"/>
  <c r="P16" i="2"/>
  <c r="P42" i="2"/>
  <c r="P22" i="2"/>
  <c r="P43" i="2"/>
  <c r="P46" i="2"/>
  <c r="P21" i="1"/>
  <c r="P45" i="1"/>
  <c r="P11" i="2"/>
  <c r="P15" i="2"/>
  <c r="P25" i="1"/>
  <c r="P20" i="2"/>
  <c r="P10" i="1"/>
  <c r="P20" i="1"/>
  <c r="P19" i="1"/>
  <c r="P24" i="1"/>
  <c r="P41" i="2"/>
  <c r="P23" i="2"/>
  <c r="P38" i="1"/>
  <c r="P37" i="1"/>
  <c r="P42" i="1"/>
  <c r="P28" i="2"/>
  <c r="P26" i="1"/>
  <c r="P47" i="2"/>
  <c r="P33" i="2"/>
  <c r="P29" i="2"/>
  <c r="P44" i="2"/>
  <c r="P25" i="2"/>
  <c r="P36" i="1"/>
  <c r="P13" i="2"/>
  <c r="P31" i="2"/>
  <c r="P10" i="2"/>
  <c r="P18" i="1"/>
  <c r="P40" i="2"/>
  <c r="P17" i="1"/>
  <c r="P12" i="1"/>
  <c r="P14" i="1"/>
  <c r="P27" i="2"/>
  <c r="P17" i="2"/>
  <c r="P38" i="2"/>
  <c r="P12" i="2"/>
  <c r="P34" i="2"/>
  <c r="P15" i="1"/>
  <c r="P35" i="2"/>
  <c r="P40" i="1"/>
  <c r="P27" i="1"/>
  <c r="P23" i="1"/>
  <c r="P13" i="1"/>
  <c r="P21" i="2"/>
  <c r="P30" i="2"/>
  <c r="P9" i="1"/>
  <c r="P19" i="2"/>
  <c r="F34" i="3"/>
  <c r="F31" i="3"/>
  <c r="F22" i="3"/>
  <c r="F15" i="84"/>
  <c r="F28" i="84"/>
  <c r="F12" i="84"/>
  <c r="F27" i="84"/>
  <c r="F24" i="3"/>
  <c r="F34" i="84"/>
  <c r="F16" i="3"/>
  <c r="F29" i="84"/>
  <c r="F29" i="3"/>
  <c r="F22" i="84"/>
  <c r="F18" i="3"/>
  <c r="F14" i="3"/>
  <c r="F11" i="3"/>
  <c r="F23" i="3"/>
  <c r="F17" i="3"/>
  <c r="F18" i="84"/>
  <c r="F24" i="84"/>
  <c r="F26" i="84"/>
  <c r="F31" i="84"/>
  <c r="F13" i="84"/>
  <c r="F23" i="84"/>
  <c r="F32" i="3"/>
  <c r="F12" i="3"/>
  <c r="F14" i="84"/>
  <c r="F30" i="84"/>
  <c r="F10" i="3"/>
  <c r="F20" i="3"/>
  <c r="F13" i="3"/>
  <c r="F35" i="84"/>
  <c r="F28" i="3"/>
  <c r="F30" i="3"/>
  <c r="F25" i="3"/>
  <c r="F20" i="84"/>
  <c r="F35" i="3"/>
  <c r="F27" i="3"/>
  <c r="F33" i="3"/>
  <c r="F10" i="84"/>
  <c r="F9" i="84"/>
  <c r="F21" i="84"/>
  <c r="F21" i="3"/>
  <c r="F15" i="3"/>
  <c r="F19" i="84"/>
  <c r="F19" i="3"/>
  <c r="F16" i="84"/>
  <c r="F33" i="84"/>
  <c r="F17" i="84"/>
  <c r="F26" i="3"/>
  <c r="F9" i="3"/>
  <c r="F25" i="84"/>
  <c r="F32" i="84"/>
  <c r="F11" i="84"/>
  <c r="P30" i="3"/>
  <c r="P11" i="1"/>
  <c r="P29" i="84"/>
  <c r="P26" i="2"/>
  <c r="P35" i="3"/>
  <c r="P14" i="3"/>
  <c r="P28" i="1"/>
  <c r="P26" i="3"/>
  <c r="P40" i="3"/>
  <c r="E17" i="84"/>
  <c r="F11" i="2"/>
  <c r="F27" i="1"/>
  <c r="F16" i="1"/>
  <c r="F25" i="2"/>
  <c r="F12" i="2"/>
  <c r="F10" i="1"/>
  <c r="F27" i="2"/>
  <c r="F16" i="2"/>
  <c r="F30" i="2"/>
  <c r="F32" i="1"/>
  <c r="F28" i="1"/>
  <c r="F35" i="2"/>
  <c r="F18" i="2"/>
  <c r="F9" i="1"/>
  <c r="F12" i="1"/>
  <c r="F28" i="2"/>
  <c r="F32" i="2"/>
  <c r="F24" i="2"/>
  <c r="F31" i="1"/>
  <c r="F19" i="2"/>
  <c r="F21" i="1"/>
  <c r="F34" i="2"/>
  <c r="F24" i="1"/>
  <c r="F15" i="2"/>
  <c r="F20" i="2"/>
  <c r="F9" i="2"/>
  <c r="F10" i="2"/>
  <c r="F13" i="2"/>
  <c r="F14" i="2"/>
  <c r="F18" i="1"/>
  <c r="F34" i="1"/>
  <c r="F29" i="1"/>
  <c r="F29" i="2"/>
  <c r="F33" i="1"/>
  <c r="F35" i="1"/>
  <c r="F23" i="2"/>
  <c r="F15" i="1"/>
  <c r="F14" i="1"/>
  <c r="F25" i="1"/>
  <c r="F19" i="1"/>
  <c r="F11" i="1"/>
  <c r="F22" i="1"/>
  <c r="F20" i="1"/>
  <c r="F33" i="2"/>
  <c r="F26" i="2"/>
  <c r="F13" i="1"/>
  <c r="F21" i="2"/>
  <c r="F17" i="2"/>
  <c r="F30" i="1"/>
  <c r="F31" i="2"/>
  <c r="F22" i="2"/>
  <c r="F26" i="1"/>
  <c r="F23" i="1"/>
  <c r="F17" i="1"/>
  <c r="K30" i="84"/>
  <c r="K21" i="3"/>
  <c r="K13" i="84"/>
  <c r="K19" i="84"/>
  <c r="K12" i="3"/>
  <c r="K29" i="84"/>
  <c r="K33" i="84"/>
  <c r="K10" i="3"/>
  <c r="K16" i="3"/>
  <c r="K21" i="84"/>
  <c r="K20" i="84"/>
  <c r="K12" i="84"/>
  <c r="K25" i="3"/>
  <c r="K29" i="3"/>
  <c r="K18" i="84"/>
  <c r="K22" i="3"/>
  <c r="K23" i="84"/>
  <c r="K26" i="3"/>
  <c r="K14" i="3"/>
  <c r="K32" i="3"/>
  <c r="K31" i="84"/>
  <c r="K24" i="84"/>
  <c r="K24" i="3"/>
  <c r="K27" i="3"/>
  <c r="K28" i="84"/>
  <c r="K23" i="3"/>
  <c r="K17" i="84"/>
  <c r="K27" i="84"/>
  <c r="K18" i="3"/>
  <c r="K14" i="84"/>
  <c r="K9" i="3"/>
  <c r="K31" i="3"/>
  <c r="K15" i="84"/>
  <c r="K33" i="3"/>
  <c r="K32" i="84"/>
  <c r="K15" i="3"/>
  <c r="K13" i="3"/>
  <c r="K10" i="84"/>
  <c r="K11" i="84"/>
  <c r="K9" i="84"/>
  <c r="K30" i="3"/>
  <c r="K22" i="84"/>
  <c r="K25" i="84"/>
  <c r="K17" i="3"/>
  <c r="K20" i="3"/>
  <c r="K26" i="84"/>
  <c r="P32" i="2"/>
  <c r="P45" i="2"/>
  <c r="P22" i="3"/>
  <c r="P31" i="1"/>
  <c r="P36" i="3"/>
  <c r="P37" i="3"/>
  <c r="P13" i="3"/>
  <c r="P44" i="1"/>
  <c r="P25" i="3"/>
  <c r="P11" i="3"/>
  <c r="P32" i="3"/>
  <c r="J14" i="2"/>
  <c r="J23" i="1"/>
  <c r="J20" i="1"/>
  <c r="J12" i="1"/>
  <c r="J26" i="2"/>
  <c r="J34" i="1"/>
  <c r="J13" i="2"/>
  <c r="J17" i="2"/>
  <c r="J23" i="2"/>
  <c r="J30" i="1"/>
  <c r="J24" i="2"/>
  <c r="J16" i="2"/>
  <c r="J21" i="1"/>
  <c r="J28" i="2"/>
  <c r="J14" i="1"/>
  <c r="J11" i="1"/>
  <c r="J15" i="2"/>
  <c r="J26" i="1"/>
  <c r="J34" i="2"/>
  <c r="J10" i="1"/>
  <c r="J29" i="2"/>
  <c r="J30" i="2"/>
  <c r="J9" i="1"/>
  <c r="J22" i="2"/>
  <c r="J13" i="1"/>
  <c r="J27" i="2"/>
  <c r="J25" i="2"/>
  <c r="J21" i="2"/>
  <c r="J18" i="1"/>
  <c r="J32" i="1"/>
  <c r="J12" i="2"/>
  <c r="J25" i="1"/>
  <c r="J22" i="1"/>
  <c r="J20" i="2"/>
  <c r="J33" i="2"/>
  <c r="J27" i="1"/>
  <c r="J19" i="2"/>
  <c r="J33" i="1"/>
  <c r="J10" i="2"/>
  <c r="J31" i="2"/>
  <c r="J28" i="1"/>
  <c r="J19" i="1"/>
  <c r="J32" i="2"/>
  <c r="J29" i="1"/>
  <c r="J18" i="2"/>
  <c r="J15" i="1"/>
  <c r="J31" i="1"/>
  <c r="J24" i="1"/>
  <c r="J11" i="2"/>
  <c r="J17" i="1"/>
  <c r="J9" i="2"/>
  <c r="J16" i="1"/>
  <c r="B20" i="3"/>
  <c r="B34" i="84"/>
  <c r="B22" i="3"/>
  <c r="B63" i="3"/>
  <c r="B19" i="84"/>
  <c r="B42" i="3"/>
  <c r="B14" i="84"/>
  <c r="B62" i="3"/>
  <c r="B10" i="84"/>
  <c r="B50" i="3"/>
  <c r="B18" i="3"/>
  <c r="B12" i="84"/>
  <c r="B51" i="84"/>
  <c r="B39" i="3"/>
  <c r="B65" i="84"/>
  <c r="B22" i="84"/>
  <c r="B21" i="3"/>
  <c r="B29" i="3"/>
  <c r="B27" i="3"/>
  <c r="B33" i="3"/>
  <c r="B56" i="84"/>
  <c r="B17" i="84"/>
  <c r="B13" i="84"/>
  <c r="B13" i="3"/>
  <c r="B12" i="3"/>
  <c r="B70" i="3"/>
  <c r="B30" i="84"/>
  <c r="B16" i="3"/>
  <c r="B30" i="3"/>
  <c r="B53" i="3"/>
  <c r="B35" i="84"/>
  <c r="B37" i="3"/>
  <c r="B64" i="3"/>
  <c r="B63" i="84"/>
  <c r="B49" i="84"/>
  <c r="B28" i="3"/>
  <c r="B32" i="3"/>
  <c r="B57" i="84"/>
  <c r="B28" i="84"/>
  <c r="B60" i="3"/>
  <c r="B49" i="3"/>
  <c r="B23" i="3"/>
  <c r="B17" i="3"/>
  <c r="B52" i="84"/>
  <c r="B60" i="84"/>
  <c r="B24" i="3"/>
  <c r="B10" i="3"/>
  <c r="B41" i="3"/>
  <c r="B59" i="84"/>
  <c r="B61" i="84"/>
  <c r="B31" i="3"/>
  <c r="B45" i="3"/>
  <c r="B65" i="3"/>
  <c r="B48" i="84"/>
  <c r="B27" i="84"/>
  <c r="B43" i="84"/>
  <c r="B19" i="3"/>
  <c r="B58" i="3"/>
  <c r="B25" i="84"/>
  <c r="B43" i="3"/>
  <c r="B62" i="84"/>
  <c r="B14" i="3"/>
  <c r="B46" i="3"/>
  <c r="B50" i="84"/>
  <c r="B46" i="84"/>
  <c r="B67" i="84"/>
  <c r="B41" i="84"/>
  <c r="B42" i="84"/>
  <c r="B9" i="3"/>
  <c r="B9" i="84"/>
  <c r="B57" i="3"/>
  <c r="B16" i="84"/>
  <c r="B66" i="3"/>
  <c r="B66" i="84"/>
  <c r="B61" i="3"/>
  <c r="B34" i="3"/>
  <c r="B11" i="3"/>
  <c r="B52" i="3"/>
  <c r="B11" i="84"/>
  <c r="B15" i="84"/>
  <c r="B68" i="84"/>
  <c r="B67" i="3"/>
  <c r="B39" i="84"/>
  <c r="B48" i="3"/>
  <c r="B18" i="84"/>
  <c r="B26" i="3"/>
  <c r="B23" i="84"/>
  <c r="B69" i="3"/>
  <c r="B47" i="84"/>
  <c r="B38" i="3"/>
  <c r="B37" i="84"/>
  <c r="B45" i="84"/>
  <c r="B36" i="3"/>
  <c r="B68" i="3"/>
  <c r="B64" i="84"/>
  <c r="B44" i="84"/>
  <c r="B56" i="3"/>
  <c r="B47" i="3"/>
  <c r="B53" i="84"/>
  <c r="B58" i="84"/>
  <c r="B40" i="3"/>
  <c r="B40" i="84"/>
  <c r="B32" i="84"/>
  <c r="B35" i="3"/>
  <c r="B44" i="3"/>
  <c r="B15" i="3"/>
  <c r="B38" i="84"/>
  <c r="B59" i="3"/>
  <c r="B51" i="3"/>
  <c r="B20" i="84"/>
  <c r="B55" i="84"/>
  <c r="B25" i="3"/>
  <c r="B29" i="84"/>
  <c r="B31" i="84"/>
  <c r="B54" i="3"/>
  <c r="B33" i="84"/>
  <c r="B55" i="3"/>
  <c r="B36" i="84"/>
  <c r="B26" i="84"/>
  <c r="B21" i="84"/>
  <c r="B24" i="84"/>
  <c r="B54" i="84"/>
  <c r="P23" i="84"/>
  <c r="P36" i="84"/>
  <c r="P27" i="3"/>
  <c r="P12" i="3"/>
  <c r="P31" i="84"/>
  <c r="P35" i="84"/>
  <c r="P23" i="3"/>
  <c r="P34" i="84"/>
  <c r="P46" i="84"/>
  <c r="P37" i="84"/>
  <c r="P10" i="3"/>
  <c r="P33" i="3"/>
  <c r="P14" i="84"/>
  <c r="P21" i="84"/>
  <c r="P44" i="84"/>
  <c r="P43" i="3"/>
  <c r="P43" i="84"/>
  <c r="P29" i="3"/>
  <c r="P34" i="3"/>
  <c r="P40" i="84"/>
  <c r="P38" i="3"/>
  <c r="P19" i="84"/>
  <c r="P25" i="84"/>
  <c r="P27" i="84"/>
  <c r="P31" i="3"/>
  <c r="P19" i="3"/>
  <c r="P15" i="84"/>
  <c r="P9" i="84"/>
  <c r="P33" i="84"/>
  <c r="P9" i="3"/>
  <c r="P17" i="84"/>
  <c r="P41" i="84"/>
  <c r="P10" i="84"/>
  <c r="P12" i="84"/>
  <c r="P24" i="84"/>
  <c r="P22" i="84"/>
  <c r="P15" i="3"/>
  <c r="P44" i="3"/>
  <c r="P16" i="3"/>
  <c r="P42" i="3"/>
  <c r="P20" i="84"/>
  <c r="P24" i="3"/>
  <c r="P28" i="3"/>
  <c r="P18" i="3"/>
  <c r="P26" i="84"/>
  <c r="P13" i="84"/>
  <c r="P11" i="84"/>
  <c r="P30" i="84"/>
  <c r="P39" i="3"/>
  <c r="P38" i="84"/>
  <c r="P45" i="3"/>
  <c r="P39" i="2"/>
  <c r="P41" i="1"/>
  <c r="P14" i="2"/>
  <c r="P28" i="84"/>
  <c r="P45" i="84"/>
  <c r="P39" i="84"/>
  <c r="P37" i="2"/>
  <c r="P16" i="84"/>
  <c r="P34" i="1"/>
  <c r="P41" i="3"/>
  <c r="E27" i="84"/>
  <c r="E21" i="84"/>
  <c r="E13" i="84"/>
  <c r="E14" i="84"/>
  <c r="E20" i="3"/>
  <c r="E17" i="3"/>
  <c r="E20" i="84"/>
  <c r="E12" i="84"/>
  <c r="E14" i="3"/>
  <c r="E9" i="3"/>
  <c r="E36" i="84"/>
  <c r="E19" i="3"/>
  <c r="E26" i="84"/>
  <c r="E32" i="84"/>
  <c r="E30" i="3"/>
  <c r="E24" i="3"/>
  <c r="E33" i="3"/>
  <c r="E29" i="3"/>
  <c r="E23" i="3"/>
  <c r="E27" i="3"/>
  <c r="E32" i="3"/>
  <c r="E18" i="84"/>
  <c r="E34" i="84"/>
  <c r="E11" i="3"/>
  <c r="E34" i="3"/>
  <c r="E9" i="84"/>
  <c r="E10" i="84"/>
  <c r="E29" i="84"/>
  <c r="E33" i="84"/>
  <c r="E35" i="3"/>
  <c r="E21" i="3"/>
  <c r="E23" i="84"/>
  <c r="E15" i="3"/>
  <c r="E15" i="84"/>
  <c r="E13" i="3"/>
  <c r="E28" i="3"/>
  <c r="E30" i="84"/>
  <c r="E18" i="3"/>
  <c r="E10" i="3"/>
  <c r="E19" i="84"/>
  <c r="E25" i="84"/>
  <c r="E22" i="3"/>
  <c r="E16" i="84"/>
  <c r="E35" i="84"/>
  <c r="E25" i="3"/>
  <c r="E26" i="3"/>
  <c r="E22" i="84"/>
  <c r="E16" i="3"/>
  <c r="E11" i="84"/>
  <c r="E28" i="84"/>
  <c r="E31" i="84"/>
  <c r="E36" i="3"/>
  <c r="E24" i="84"/>
  <c r="E31" i="3"/>
  <c r="J31" i="84"/>
  <c r="J9" i="84"/>
  <c r="J33" i="84"/>
  <c r="J19" i="84"/>
  <c r="J34" i="3"/>
  <c r="J27" i="3"/>
  <c r="J18" i="3"/>
  <c r="J14" i="84"/>
  <c r="J26" i="3"/>
  <c r="J32" i="84"/>
  <c r="J24" i="3"/>
  <c r="J29" i="84"/>
  <c r="J27" i="84"/>
  <c r="J32" i="3"/>
  <c r="J13" i="3"/>
  <c r="J33" i="3"/>
  <c r="J23" i="3"/>
  <c r="J10" i="3"/>
  <c r="J25" i="84"/>
  <c r="J17" i="84"/>
  <c r="J34" i="84"/>
  <c r="J15" i="3"/>
  <c r="J28" i="84"/>
  <c r="J23" i="84"/>
  <c r="J16" i="3"/>
  <c r="J19" i="3"/>
  <c r="J29" i="3"/>
  <c r="J31" i="3"/>
  <c r="J26" i="84"/>
  <c r="J13" i="84"/>
  <c r="J12" i="3"/>
  <c r="J14" i="3"/>
  <c r="J28" i="3"/>
  <c r="J18" i="84"/>
  <c r="J12" i="84"/>
  <c r="J24" i="84"/>
  <c r="J9" i="3"/>
  <c r="J25" i="3"/>
  <c r="J16" i="84"/>
  <c r="J17" i="3"/>
  <c r="J21" i="3"/>
  <c r="J11" i="84"/>
  <c r="J22" i="3"/>
  <c r="J15" i="84"/>
  <c r="J10" i="84"/>
  <c r="J30" i="3"/>
  <c r="J21" i="84"/>
  <c r="J20" i="84"/>
  <c r="J22" i="84"/>
  <c r="J11" i="3"/>
  <c r="J20" i="3"/>
  <c r="J30" i="84"/>
  <c r="B22" i="1"/>
  <c r="B18" i="1"/>
  <c r="B57" i="1"/>
  <c r="B38" i="2"/>
  <c r="B35" i="2"/>
  <c r="B9" i="1"/>
  <c r="B50" i="1"/>
  <c r="B49" i="1"/>
  <c r="B68" i="1"/>
  <c r="B41" i="1"/>
  <c r="B20" i="2"/>
  <c r="B39" i="1"/>
  <c r="B58" i="1"/>
  <c r="B35" i="1"/>
  <c r="B47" i="1"/>
  <c r="B11" i="1"/>
  <c r="B23" i="1"/>
  <c r="B29" i="2"/>
  <c r="B43" i="2"/>
  <c r="B32" i="2"/>
  <c r="B31" i="1"/>
  <c r="B24" i="1"/>
  <c r="B56" i="2"/>
  <c r="B26" i="2"/>
  <c r="B62" i="2"/>
  <c r="B10" i="1"/>
  <c r="B53" i="2"/>
  <c r="B51" i="2"/>
  <c r="B51" i="1"/>
  <c r="B29" i="1"/>
  <c r="B41" i="2"/>
  <c r="B55" i="2"/>
  <c r="B60" i="2"/>
  <c r="B13" i="2"/>
  <c r="B64" i="1"/>
  <c r="B23" i="2"/>
  <c r="B52" i="1"/>
  <c r="B20" i="1"/>
  <c r="B58" i="2"/>
  <c r="B22" i="2"/>
  <c r="B28" i="2"/>
  <c r="B67" i="1"/>
  <c r="B44" i="1"/>
  <c r="B68" i="2"/>
  <c r="B14" i="2"/>
  <c r="B47" i="2"/>
  <c r="B59" i="2"/>
  <c r="B40" i="2"/>
  <c r="B54" i="2"/>
  <c r="B67" i="2"/>
  <c r="B44" i="2"/>
  <c r="B30" i="2"/>
  <c r="B18" i="2"/>
  <c r="B16" i="1"/>
  <c r="B42" i="1"/>
  <c r="B24" i="2"/>
  <c r="B62" i="1"/>
  <c r="B66" i="2"/>
  <c r="B64" i="2"/>
  <c r="B40" i="1"/>
  <c r="B42" i="2"/>
  <c r="B65" i="2"/>
  <c r="B63" i="2"/>
  <c r="B11" i="2"/>
  <c r="B34" i="1"/>
  <c r="B28" i="1"/>
  <c r="B33" i="1"/>
  <c r="B39" i="2"/>
  <c r="B63" i="1"/>
  <c r="B46" i="1"/>
  <c r="B25" i="1"/>
  <c r="B10" i="2"/>
  <c r="B12" i="2"/>
  <c r="B45" i="1"/>
  <c r="B69" i="1"/>
  <c r="B9" i="2"/>
  <c r="B33" i="2"/>
  <c r="B61" i="1"/>
  <c r="B50" i="2"/>
  <c r="B54" i="1"/>
  <c r="B17" i="2"/>
  <c r="B59" i="1"/>
  <c r="B13" i="1"/>
  <c r="B30" i="1"/>
  <c r="B37" i="1"/>
  <c r="B37" i="2"/>
  <c r="B48" i="1"/>
  <c r="B55" i="1"/>
  <c r="B38" i="1"/>
  <c r="B14" i="1"/>
  <c r="B17" i="1"/>
  <c r="B15" i="2"/>
  <c r="B36" i="2"/>
  <c r="B49" i="2"/>
  <c r="B32" i="1"/>
  <c r="B25" i="2"/>
  <c r="B60" i="1"/>
  <c r="B12" i="1"/>
  <c r="B45" i="2"/>
  <c r="B56" i="1"/>
  <c r="B43" i="1"/>
  <c r="B19" i="1"/>
  <c r="B27" i="1"/>
  <c r="B31" i="2"/>
  <c r="B27" i="2"/>
  <c r="B46" i="2"/>
  <c r="B57" i="2"/>
  <c r="B15" i="1"/>
  <c r="B36" i="1"/>
  <c r="B48" i="2"/>
  <c r="B61" i="2"/>
  <c r="B34" i="2"/>
  <c r="B21" i="1"/>
  <c r="B21" i="2"/>
  <c r="B16" i="2"/>
  <c r="B70" i="1"/>
  <c r="B65" i="1"/>
  <c r="B53" i="1"/>
  <c r="B66" i="1"/>
  <c r="B26" i="1"/>
  <c r="B19" i="2"/>
  <c r="B52" i="2"/>
  <c r="K14" i="2"/>
  <c r="K32" i="2"/>
  <c r="K12" i="2"/>
  <c r="K33" i="2"/>
  <c r="K18" i="1"/>
  <c r="K18" i="2"/>
  <c r="K10" i="2"/>
  <c r="K24" i="1"/>
  <c r="K27" i="2"/>
  <c r="K31" i="1"/>
  <c r="K17" i="1"/>
  <c r="K31" i="2"/>
  <c r="K30" i="1"/>
  <c r="K16" i="1"/>
  <c r="K25" i="1"/>
  <c r="K24" i="2"/>
  <c r="K21" i="2"/>
  <c r="K22" i="2"/>
  <c r="K30" i="2"/>
  <c r="K17" i="2"/>
  <c r="K11" i="1"/>
  <c r="K12" i="1"/>
  <c r="K20" i="2"/>
  <c r="K28" i="1"/>
  <c r="K9" i="2"/>
  <c r="K32" i="1"/>
  <c r="K23" i="2"/>
  <c r="K20" i="1"/>
  <c r="K21" i="1"/>
  <c r="K19" i="1"/>
  <c r="K25" i="2"/>
  <c r="K11" i="2"/>
  <c r="K22" i="1"/>
  <c r="K13" i="2"/>
  <c r="K14" i="1"/>
</calcChain>
</file>

<file path=xl/sharedStrings.xml><?xml version="1.0" encoding="utf-8"?>
<sst xmlns="http://schemas.openxmlformats.org/spreadsheetml/2006/main" count="108" uniqueCount="30">
  <si>
    <t/>
  </si>
  <si>
    <t>Velikost odhadu v tis.</t>
  </si>
  <si>
    <t>Česká republika</t>
  </si>
  <si>
    <t>Středočeský</t>
  </si>
  <si>
    <t>Plzeňský</t>
  </si>
  <si>
    <t>Karlovarský</t>
  </si>
  <si>
    <t>Královéhradecký</t>
  </si>
  <si>
    <t>Vysočina</t>
  </si>
  <si>
    <t>Jihomoravský</t>
  </si>
  <si>
    <t>Olomoucký</t>
  </si>
  <si>
    <t>Zlínský</t>
  </si>
  <si>
    <t>Moravskoslezský</t>
  </si>
  <si>
    <t>NUTS 3</t>
  </si>
  <si>
    <t>Jihočeský</t>
  </si>
  <si>
    <t>Ústecký</t>
  </si>
  <si>
    <t>Liberecký</t>
  </si>
  <si>
    <t>Pardubický</t>
  </si>
  <si>
    <t>v tis.</t>
  </si>
  <si>
    <t>Hl. m. Praha</t>
  </si>
  <si>
    <t>Rocni velikosti</t>
  </si>
  <si>
    <t>Pro roční úhrny za muže a ženy - v tisících</t>
  </si>
  <si>
    <t>Pro roční úhrny - v tisících</t>
  </si>
  <si>
    <t>Pro čtvrtletní úhrny - v tisících</t>
  </si>
  <si>
    <t>Pro čtvrtletní úhrny za muže a ženy - v tisících</t>
  </si>
  <si>
    <t>Tab I-1b: Odhady 95% intervalu spolehlivosti odhadů základních úhrnů za populaci 15letých a starších</t>
  </si>
  <si>
    <t>Základní soubor 15letých a starších</t>
  </si>
  <si>
    <t>Tab I-2a: Odhady 95% intervalu spolehlivosti odhadů základních úhrnů za populaci 15letých a starších</t>
  </si>
  <si>
    <t>Tab I-2b: Odhady 95% intervalu spolehlivosti odhadů základních úhrnů za populaci 15letých a starších</t>
  </si>
  <si>
    <t>Základní soubor 15letých a starších mužů a žen</t>
  </si>
  <si>
    <t>Tab I-1a: Odhady 95% intervalu spolehlivosti odhadů základních úhrnů za populaci 15letých a starších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</si>
</sst>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164" formatCode="#,##0.0"/>
    <numFmt numFmtId="165" formatCode="0.0"/>
    <numFmt numFmtId="166" formatCode="0.000000"/>
    <numFmt numFmtId="167" formatCode="0.0_)"/>
  </numFmts>
  <fonts count="12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3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5"/>
      <name val="Arial"/>
      <family val="2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</borders>
  <cellStyleXfs count="8">
    <xf numFmtId="0" fontId="0" fillId="0" borderId="0">
      <alignment vertical="top"/>
    </xf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8">
    <xf numFmtId="0" fontId="0" fillId="0" borderId="0" xfId="0" applyAlignment="1"/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Border="1" applyAlignment="1">
      <alignment horizontal="center" textRotation="90" wrapText="1"/>
    </xf>
    <xf numFmtId="0" fontId="4" fillId="0" borderId="0" xfId="0" applyFont="1" applyBorder="1" applyAlignment="1">
      <alignment horizontal="right" textRotation="90" wrapText="1"/>
    </xf>
    <xf numFmtId="0" fontId="4" fillId="0" borderId="2" xfId="0" applyFont="1" applyBorder="1" applyAlignment="1">
      <alignment horizontal="right" textRotation="90" wrapText="1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right" textRotation="90" wrapText="1"/>
    </xf>
    <xf numFmtId="0" fontId="3" fillId="0" borderId="8" xfId="0" applyFont="1" applyBorder="1" applyAlignment="1">
      <alignment horizontal="centerContinuous" vertical="center"/>
    </xf>
    <xf numFmtId="164" fontId="3" fillId="0" borderId="9" xfId="0" applyNumberFormat="1" applyFont="1" applyBorder="1" applyAlignment="1">
      <alignment horizontal="center" textRotation="90" wrapText="1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 wrapText="1"/>
    </xf>
    <xf numFmtId="0" fontId="3" fillId="0" borderId="12" xfId="0" applyFont="1" applyBorder="1" applyAlignment="1">
      <alignment horizontal="centerContinuous" vertical="center" wrapText="1"/>
    </xf>
    <xf numFmtId="164" fontId="4" fillId="0" borderId="13" xfId="0" applyNumberFormat="1" applyFont="1" applyBorder="1" applyAlignment="1">
      <alignment horizontal="center" textRotation="90" wrapText="1"/>
    </xf>
    <xf numFmtId="0" fontId="4" fillId="0" borderId="14" xfId="0" applyFont="1" applyBorder="1" applyAlignment="1">
      <alignment horizontal="center" textRotation="90" wrapText="1"/>
    </xf>
    <xf numFmtId="0" fontId="4" fillId="0" borderId="15" xfId="0" applyFont="1" applyBorder="1" applyAlignment="1">
      <alignment horizontal="center" textRotation="90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10" fillId="0" borderId="0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164" fontId="10" fillId="0" borderId="16" xfId="0" applyNumberFormat="1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164" fontId="10" fillId="0" borderId="17" xfId="0" applyNumberFormat="1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9" fillId="0" borderId="10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centerContinuous" vertical="center"/>
    </xf>
    <xf numFmtId="0" fontId="10" fillId="0" borderId="4" xfId="0" applyFont="1" applyBorder="1" applyAlignment="1">
      <alignment horizontal="centerContinuous" vertical="center"/>
    </xf>
    <xf numFmtId="0" fontId="10" fillId="0" borderId="5" xfId="0" applyFont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0" fontId="9" fillId="0" borderId="11" xfId="0" applyFont="1" applyBorder="1" applyAlignment="1">
      <alignment horizontal="centerContinuous" vertical="center"/>
    </xf>
    <xf numFmtId="0" fontId="9" fillId="0" borderId="18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/>
    </xf>
    <xf numFmtId="0" fontId="10" fillId="0" borderId="6" xfId="0" applyFont="1" applyBorder="1" applyAlignment="1">
      <alignment horizontal="centerContinuous" vertical="center"/>
    </xf>
    <xf numFmtId="164" fontId="9" fillId="0" borderId="16" xfId="0" applyNumberFormat="1" applyFont="1" applyBorder="1" applyAlignment="1">
      <alignment horizontal="center" textRotation="90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vertical="top"/>
    </xf>
    <xf numFmtId="0" fontId="10" fillId="0" borderId="0" xfId="0" applyFont="1" applyBorder="1" applyAlignment="1">
      <alignment horizontal="right" textRotation="90" wrapText="1"/>
    </xf>
    <xf numFmtId="164" fontId="4" fillId="0" borderId="9" xfId="0" applyNumberFormat="1" applyFont="1" applyBorder="1" applyAlignment="1">
      <alignment horizontal="center" textRotation="90" wrapText="1"/>
    </xf>
    <xf numFmtId="0" fontId="4" fillId="0" borderId="7" xfId="0" applyFont="1" applyBorder="1" applyAlignment="1">
      <alignment horizontal="center" textRotation="90" wrapText="1"/>
    </xf>
    <xf numFmtId="0" fontId="4" fillId="0" borderId="11" xfId="0" applyFont="1" applyBorder="1" applyAlignment="1"/>
    <xf numFmtId="165" fontId="4" fillId="0" borderId="9" xfId="5" applyNumberFormat="1" applyFont="1" applyBorder="1" applyAlignment="1">
      <alignment horizontal="right"/>
    </xf>
    <xf numFmtId="165" fontId="4" fillId="0" borderId="0" xfId="5" applyNumberFormat="1" applyFont="1" applyBorder="1" applyAlignment="1">
      <alignment horizontal="right"/>
    </xf>
    <xf numFmtId="165" fontId="4" fillId="0" borderId="7" xfId="5" applyNumberFormat="1" applyFont="1" applyBorder="1" applyAlignment="1">
      <alignment horizontal="right"/>
    </xf>
    <xf numFmtId="0" fontId="4" fillId="0" borderId="12" xfId="0" applyFont="1" applyBorder="1" applyAlignment="1"/>
    <xf numFmtId="165" fontId="4" fillId="0" borderId="13" xfId="5" applyNumberFormat="1" applyFont="1" applyBorder="1" applyAlignment="1">
      <alignment horizontal="right"/>
    </xf>
    <xf numFmtId="165" fontId="4" fillId="0" borderId="14" xfId="5" applyNumberFormat="1" applyFont="1" applyBorder="1" applyAlignment="1">
      <alignment horizontal="right"/>
    </xf>
    <xf numFmtId="165" fontId="4" fillId="0" borderId="15" xfId="5" applyNumberFormat="1" applyFont="1" applyBorder="1" applyAlignment="1">
      <alignment horizontal="right"/>
    </xf>
    <xf numFmtId="0" fontId="10" fillId="0" borderId="11" xfId="0" applyFont="1" applyBorder="1" applyAlignment="1"/>
    <xf numFmtId="165" fontId="10" fillId="0" borderId="16" xfId="5" applyNumberFormat="1" applyFont="1" applyBorder="1" applyAlignment="1">
      <alignment horizontal="right"/>
    </xf>
    <xf numFmtId="165" fontId="10" fillId="0" borderId="0" xfId="5" applyNumberFormat="1" applyFont="1" applyBorder="1" applyAlignment="1">
      <alignment horizontal="right"/>
    </xf>
    <xf numFmtId="165" fontId="10" fillId="0" borderId="7" xfId="5" applyNumberFormat="1" applyFont="1" applyBorder="1" applyAlignment="1">
      <alignment horizontal="right"/>
    </xf>
    <xf numFmtId="0" fontId="10" fillId="0" borderId="12" xfId="0" applyFont="1" applyBorder="1" applyAlignment="1"/>
    <xf numFmtId="165" fontId="10" fillId="0" borderId="17" xfId="5" applyNumberFormat="1" applyFont="1" applyBorder="1" applyAlignment="1">
      <alignment horizontal="right"/>
    </xf>
    <xf numFmtId="165" fontId="10" fillId="0" borderId="14" xfId="5" applyNumberFormat="1" applyFont="1" applyBorder="1" applyAlignment="1">
      <alignment horizontal="right"/>
    </xf>
    <xf numFmtId="165" fontId="10" fillId="0" borderId="15" xfId="5" applyNumberFormat="1" applyFont="1" applyBorder="1" applyAlignment="1">
      <alignment horizontal="right"/>
    </xf>
    <xf numFmtId="166" fontId="0" fillId="0" borderId="0" xfId="0" applyNumberFormat="1" applyAlignment="1"/>
    <xf numFmtId="165" fontId="4" fillId="0" borderId="9" xfId="5" quotePrefix="1" applyNumberFormat="1" applyFont="1" applyBorder="1" applyAlignment="1">
      <alignment horizontal="right"/>
    </xf>
    <xf numFmtId="167" fontId="0" fillId="0" borderId="0" xfId="0" applyNumberFormat="1" applyProtection="1">
      <alignment vertical="top"/>
    </xf>
    <xf numFmtId="0" fontId="0" fillId="0" borderId="0" xfId="0" applyProtection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casove_rady/ts%2093-24/ostatni/ODHADY/2024-&#269;asov&#233;%20&#345;ady/VEKS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9">
          <cell r="B9">
            <v>8796.1175622015016</v>
          </cell>
          <cell r="C9">
            <v>1080.9173615484999</v>
          </cell>
          <cell r="D9">
            <v>1143.018226273</v>
          </cell>
          <cell r="E9">
            <v>534.90553015650005</v>
          </cell>
          <cell r="F9">
            <v>492.92518541300001</v>
          </cell>
          <cell r="G9">
            <v>238.32123057474999</v>
          </cell>
          <cell r="H9">
            <v>656.89763055399999</v>
          </cell>
          <cell r="I9">
            <v>366.09669189250002</v>
          </cell>
          <cell r="J9">
            <v>454.54670960350001</v>
          </cell>
          <cell r="K9">
            <v>429.92019721050002</v>
          </cell>
          <cell r="L9">
            <v>422.06799249375001</v>
          </cell>
          <cell r="M9">
            <v>988.43468746575002</v>
          </cell>
          <cell r="N9">
            <v>519.36935693500004</v>
          </cell>
          <cell r="O9">
            <v>481.28760644325001</v>
          </cell>
          <cell r="P9">
            <v>987.40915563750002</v>
          </cell>
        </row>
        <row r="10">
          <cell r="B10">
            <v>42032.25</v>
          </cell>
          <cell r="C10">
            <v>3345</v>
          </cell>
          <cell r="D10">
            <v>5178</v>
          </cell>
          <cell r="E10">
            <v>2933.75</v>
          </cell>
          <cell r="F10">
            <v>3011.75</v>
          </cell>
          <cell r="G10">
            <v>1567</v>
          </cell>
          <cell r="H10">
            <v>2817.25</v>
          </cell>
          <cell r="I10">
            <v>2126</v>
          </cell>
          <cell r="J10">
            <v>2327.75</v>
          </cell>
          <cell r="K10">
            <v>2322.25</v>
          </cell>
          <cell r="L10">
            <v>2694.75</v>
          </cell>
          <cell r="M10">
            <v>4567.5</v>
          </cell>
          <cell r="N10">
            <v>2178.25</v>
          </cell>
          <cell r="O10">
            <v>2307.75</v>
          </cell>
          <cell r="P10">
            <v>4655.25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2"/>
  <sheetViews>
    <sheetView showGridLines="0" zoomScale="70" zoomScaleNormal="70" workbookViewId="0"/>
  </sheetViews>
  <sheetFormatPr defaultColWidth="10.28515625" defaultRowHeight="16.5" x14ac:dyDescent="0.25"/>
  <cols>
    <col min="1" max="1" width="20.28515625" style="1" customWidth="1"/>
    <col min="2" max="2" width="12" style="1" customWidth="1"/>
    <col min="3" max="16" width="9.28515625" style="1" customWidth="1"/>
    <col min="17" max="17" width="2.42578125" style="1" customWidth="1"/>
    <col min="18" max="18" width="8.7109375" style="1" customWidth="1"/>
    <col min="19" max="16384" width="10.28515625" style="1"/>
  </cols>
  <sheetData>
    <row r="1" spans="1:256" s="6" customFormat="1" ht="23.25" x14ac:dyDescent="0.35">
      <c r="A1" s="5" t="s">
        <v>29</v>
      </c>
    </row>
    <row r="2" spans="1:256" s="6" customFormat="1" ht="30" customHeight="1" x14ac:dyDescent="0.35">
      <c r="A2" s="5" t="s">
        <v>22</v>
      </c>
    </row>
    <row r="3" spans="1:256" ht="26.25" customHeight="1" thickBot="1" x14ac:dyDescent="0.3">
      <c r="A3" s="2"/>
      <c r="Q3" s="28" t="s">
        <v>17</v>
      </c>
      <c r="R3" s="3"/>
    </row>
    <row r="4" spans="1:256" s="10" customFormat="1" ht="24.95" customHeight="1" thickTop="1" x14ac:dyDescent="0.2">
      <c r="A4" s="21" t="s">
        <v>0</v>
      </c>
      <c r="B4" s="14" t="s">
        <v>25</v>
      </c>
      <c r="C4" s="14"/>
      <c r="D4" s="14"/>
      <c r="E4" s="14"/>
      <c r="F4" s="14"/>
      <c r="G4" s="14"/>
      <c r="H4" s="14"/>
      <c r="I4" s="14"/>
      <c r="J4" s="14"/>
      <c r="K4" s="15"/>
      <c r="L4" s="15"/>
      <c r="M4" s="15"/>
      <c r="N4" s="15"/>
      <c r="O4" s="15"/>
      <c r="P4" s="15"/>
      <c r="Q4" s="16"/>
      <c r="R4" s="13"/>
    </row>
    <row r="5" spans="1:256" s="10" customFormat="1" ht="24.95" customHeight="1" x14ac:dyDescent="0.2">
      <c r="A5" s="22"/>
      <c r="B5" s="19"/>
      <c r="C5" s="11" t="s">
        <v>12</v>
      </c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2"/>
      <c r="P5" s="12"/>
      <c r="Q5" s="17"/>
      <c r="R5" s="13"/>
    </row>
    <row r="6" spans="1:256" ht="114" customHeight="1" x14ac:dyDescent="0.25">
      <c r="A6" s="23" t="s">
        <v>1</v>
      </c>
      <c r="B6" s="20" t="s">
        <v>2</v>
      </c>
      <c r="C6" s="8" t="s">
        <v>18</v>
      </c>
      <c r="D6" s="8" t="s">
        <v>3</v>
      </c>
      <c r="E6" s="8" t="s">
        <v>13</v>
      </c>
      <c r="F6" s="8" t="s">
        <v>4</v>
      </c>
      <c r="G6" s="8" t="s">
        <v>5</v>
      </c>
      <c r="H6" s="8" t="s">
        <v>14</v>
      </c>
      <c r="I6" s="8" t="s">
        <v>15</v>
      </c>
      <c r="J6" s="8" t="s">
        <v>6</v>
      </c>
      <c r="K6" s="8" t="s">
        <v>16</v>
      </c>
      <c r="L6" s="8" t="s">
        <v>7</v>
      </c>
      <c r="M6" s="8" t="s">
        <v>8</v>
      </c>
      <c r="N6" s="8" t="s">
        <v>9</v>
      </c>
      <c r="O6" s="8" t="s">
        <v>10</v>
      </c>
      <c r="P6" s="9" t="s">
        <v>11</v>
      </c>
      <c r="Q6" s="18"/>
      <c r="R6" s="8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ht="6" customHeight="1" thickBot="1" x14ac:dyDescent="0.3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ht="16.5" customHeight="1" thickTop="1" x14ac:dyDescent="0.25">
      <c r="A8" s="23"/>
      <c r="B8" s="5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5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ht="16.5" customHeight="1" x14ac:dyDescent="0.25">
      <c r="A9" s="58">
        <v>5</v>
      </c>
      <c r="B9" s="75">
        <f>IF(List1!B$9&lt;=$A9,"-",1.96*List1!B$9*SQRT((1/List1!B$8-1)/(List1!B$9*1000-1)*($A9/List1!B$9)*(1-$A9/List1!B$9)))</f>
        <v>1.9995473719468004</v>
      </c>
      <c r="C9" s="60">
        <f>IF(List1!C$9&lt;=$A9,"-",1.96*List1!C$9*SQRT((1/List1!C$8-1)/(List1!C$9*1000-1)*($A9/List1!C$9)*(1-$A9/List1!C$9)))</f>
        <v>2.4817592357950433</v>
      </c>
      <c r="D9" s="60">
        <f>IF(List1!D$9&lt;=$A9,"-",1.96*List1!D$9*SQRT((1/List1!D$8-1)/(List1!D$9*1000-1)*($A9/List1!D$9)*(1-$A9/List1!D$9)))</f>
        <v>2.049976644749107</v>
      </c>
      <c r="E9" s="60">
        <f>IF(List1!E$9&lt;=$A9,"-",1.96*List1!E$9*SQRT((1/List1!E$8-1)/(List1!E$9*1000-1)*($A9/List1!E$9)*(1-$A9/List1!E$9)))</f>
        <v>1.8575260262227662</v>
      </c>
      <c r="F9" s="60">
        <f>IF(List1!F$9&lt;=$A9,"-",1.96*List1!F$9*SQRT((1/List1!F$8-1)/(List1!F$9*1000-1)*($A9/List1!F$9)*(1-$A9/List1!F$9)))</f>
        <v>1.7586436290761924</v>
      </c>
      <c r="G9" s="60">
        <f>IF(List1!G$9&lt;=$A9,"-",1.96*List1!G$9*SQRT((1/List1!G$8-1)/(List1!G$9*1000-1)*($A9/List1!G$9)*(1-$A9/List1!G$9)))</f>
        <v>1.6855906879194296</v>
      </c>
      <c r="H9" s="60">
        <f>IF(List1!H$9&lt;=$A9,"-",1.96*List1!H$9*SQRT((1/List1!H$8-1)/(List1!H$9*1000-1)*($A9/List1!H$9)*(1-$A9/List1!H$9)))</f>
        <v>2.1037063851562499</v>
      </c>
      <c r="I9" s="60">
        <f>IF(List1!I$9&lt;=$A9,"-",1.96*List1!I$9*SQRT((1/List1!I$8-1)/(List1!I$9*1000-1)*($A9/List1!I$9)*(1-$A9/List1!I$9)))</f>
        <v>1.8009725617988988</v>
      </c>
      <c r="J9" s="60">
        <f>IF(List1!J$9&lt;=$A9,"-",1.96*List1!J$9*SQRT((1/List1!J$8-1)/(List1!J$9*1000-1)*($A9/List1!J$9)*(1-$A9/List1!J$9)))</f>
        <v>1.9210820729847884</v>
      </c>
      <c r="K9" s="60">
        <f>IF(List1!K$9&lt;=$A9,"-",1.96*List1!K$9*SQRT((1/List1!K$8-1)/(List1!K$9*1000-1)*($A9/List1!K$9)*(1-$A9/List1!K$9)))</f>
        <v>1.8696687175133531</v>
      </c>
      <c r="L9" s="60">
        <f>IF(List1!L$9&lt;=$A9,"-",1.96*List1!L$9*SQRT((1/List1!L$8-1)/(List1!L$9*1000-1)*($A9/List1!L$9)*(1-$A9/List1!L$9)))</f>
        <v>1.7186796228937122</v>
      </c>
      <c r="M9" s="60">
        <f>IF(List1!M$9&lt;=$A9,"-",1.96*List1!M$9*SQRT((1/List1!M$8-1)/(List1!M$9*1000-1)*($A9/List1!M$9)*(1-$A9/List1!M$9)))</f>
        <v>2.028939167259018</v>
      </c>
      <c r="N9" s="60">
        <f>IF(List1!N$9&lt;=$A9,"-",1.96*List1!N$9*SQRT((1/List1!N$8-1)/(List1!N$9*1000-1)*($A9/List1!N$9)*(1-$A9/List1!N$9)))</f>
        <v>2.1252622951507547</v>
      </c>
      <c r="O9" s="60">
        <f>IF(List1!O$9&lt;=$A9,"-",1.96*List1!O$9*SQRT((1/List1!O$8-1)/(List1!O$9*1000-1)*($A9/List1!O$9)*(1-$A9/List1!O$9)))</f>
        <v>1.9862690287846463</v>
      </c>
      <c r="P9" s="60">
        <f>IF(List1!P$9&lt;=$A9,"-",1.96*List1!P$9*SQRT((1/List1!P$8-1)/(List1!P$9*1000-1)*($A9/List1!P$9)*(1-$A9/List1!P$9)))</f>
        <v>2.0085830987082169</v>
      </c>
      <c r="Q9" s="61"/>
      <c r="R9" s="60"/>
    </row>
    <row r="10" spans="1:256" ht="16.5" customHeight="1" x14ac:dyDescent="0.25">
      <c r="A10" s="58">
        <v>10</v>
      </c>
      <c r="B10" s="75">
        <f>IF(List1!B$9&lt;=$A10,"-",1.96*List1!B$9*SQRT((1/List1!B$8-1)/(List1!B$9*1000-1)*($A10/List1!B$9)*(1-$A10/List1!B$9)))</f>
        <v>2.8269827373628371</v>
      </c>
      <c r="C10" s="60">
        <f>IF(List1!C$9&lt;=$A10,"-",1.96*List1!C$9*SQRT((1/List1!C$8-1)/(List1!C$9*1000-1)*($A10/List1!C$9)*(1-$A10/List1!C$9)))</f>
        <v>3.5015728519377043</v>
      </c>
      <c r="D10" s="60">
        <f>IF(List1!D$9&lt;=$A10,"-",1.96*List1!D$9*SQRT((1/List1!D$8-1)/(List1!D$9*1000-1)*($A10/List1!D$9)*(1-$A10/List1!D$9)))</f>
        <v>2.8927290053529324</v>
      </c>
      <c r="E10" s="60">
        <f>IF(List1!E$9&lt;=$A10,"-",1.96*List1!E$9*SQRT((1/List1!E$8-1)/(List1!E$9*1000-1)*($A10/List1!E$9)*(1-$A10/List1!E$9)))</f>
        <v>2.6145156966057863</v>
      </c>
      <c r="F10" s="60">
        <f>IF(List1!F$9&lt;=$A10,"-",1.96*List1!F$9*SQRT((1/List1!F$8-1)/(List1!F$9*1000-1)*($A10/List1!F$9)*(1-$A10/List1!F$9)))</f>
        <v>2.4743216240850199</v>
      </c>
      <c r="G10" s="60">
        <f>IF(List1!G$9&lt;=$A10,"-",1.96*List1!G$9*SQRT((1/List1!G$8-1)/(List1!G$9*1000-1)*($A10/List1!G$9)*(1-$A10/List1!G$9)))</f>
        <v>2.3581050060551481</v>
      </c>
      <c r="H10" s="60">
        <f>IF(List1!H$9&lt;=$A10,"-",1.96*List1!H$9*SQRT((1/List1!H$8-1)/(List1!H$9*1000-1)*($A10/List1!H$9)*(1-$A10/List1!H$9)))</f>
        <v>2.9636587942251365</v>
      </c>
      <c r="I10" s="60">
        <f>IF(List1!I$9&lt;=$A10,"-",1.96*List1!I$9*SQRT((1/List1!I$8-1)/(List1!I$9*1000-1)*($A10/List1!I$9)*(1-$A10/List1!I$9)))</f>
        <v>2.529264851688561</v>
      </c>
      <c r="J10" s="60">
        <f>IF(List1!J$9&lt;=$A10,"-",1.96*List1!J$9*SQRT((1/List1!J$8-1)/(List1!J$9*1000-1)*($A10/List1!J$9)*(1-$A10/List1!J$9)))</f>
        <v>2.7016694105748917</v>
      </c>
      <c r="K10" s="60">
        <f>IF(List1!K$9&lt;=$A10,"-",1.96*List1!K$9*SQRT((1/List1!K$8-1)/(List1!K$9*1000-1)*($A10/List1!K$9)*(1-$A10/List1!K$9)))</f>
        <v>2.6285083088180565</v>
      </c>
      <c r="L10" s="60">
        <f>IF(List1!L$9&lt;=$A10,"-",1.96*List1!L$9*SQRT((1/List1!L$8-1)/(List1!L$9*1000-1)*($A10/List1!L$9)*(1-$A10/List1!L$9)))</f>
        <v>2.4159666549008678</v>
      </c>
      <c r="M10" s="60">
        <f>IF(List1!M$9&lt;=$A10,"-",1.96*List1!M$9*SQRT((1/List1!M$8-1)/(List1!M$9*1000-1)*($A10/List1!M$9)*(1-$A10/List1!M$9)))</f>
        <v>2.8620497784170946</v>
      </c>
      <c r="N10" s="60">
        <f>IF(List1!N$9&lt;=$A10,"-",1.96*List1!N$9*SQRT((1/List1!N$8-1)/(List1!N$9*1000-1)*($A10/List1!N$9)*(1-$A10/List1!N$9)))</f>
        <v>2.9909310308497341</v>
      </c>
      <c r="O10" s="60">
        <f>IF(List1!O$9&lt;=$A10,"-",1.96*List1!O$9*SQRT((1/List1!O$8-1)/(List1!O$9*1000-1)*($A10/List1!O$9)*(1-$A10/List1!O$9)))</f>
        <v>2.7942254110117526</v>
      </c>
      <c r="P10" s="60">
        <f>IF(List1!P$9&lt;=$A10,"-",1.96*List1!P$9*SQRT((1/List1!P$8-1)/(List1!P$9*1000-1)*($A10/List1!P$9)*(1-$A10/List1!P$9)))</f>
        <v>2.8333276680580419</v>
      </c>
      <c r="Q10" s="61"/>
      <c r="R10" s="60"/>
    </row>
    <row r="11" spans="1:256" ht="16.5" customHeight="1" x14ac:dyDescent="0.25">
      <c r="A11" s="58">
        <v>15</v>
      </c>
      <c r="B11" s="75">
        <f>IF(List1!B$9&lt;=$A11,"-",1.96*List1!B$9*SQRT((1/List1!B$8-1)/(List1!B$9*1000-1)*($A11/List1!B$9)*(1-$A11/List1!B$9)))</f>
        <v>3.4613472975222193</v>
      </c>
      <c r="C11" s="60">
        <f>IF(List1!C$9&lt;=$A11,"-",1.96*List1!C$9*SQRT((1/List1!C$8-1)/(List1!C$9*1000-1)*($A11/List1!C$9)*(1-$A11/List1!C$9)))</f>
        <v>4.2785103247414797</v>
      </c>
      <c r="D11" s="60">
        <f>IF(List1!D$9&lt;=$A11,"-",1.96*List1!D$9*SQRT((1/List1!D$8-1)/(List1!D$9*1000-1)*($A11/List1!D$9)*(1-$A11/List1!D$9)))</f>
        <v>3.5350290752948657</v>
      </c>
      <c r="E11" s="60">
        <f>IF(List1!E$9&lt;=$A11,"-",1.96*List1!E$9*SQRT((1/List1!E$8-1)/(List1!E$9*1000-1)*($A11/List1!E$9)*(1-$A11/List1!E$9)))</f>
        <v>3.1868272888735749</v>
      </c>
      <c r="F11" s="60">
        <f>IF(List1!F$9&lt;=$A11,"-",1.96*List1!F$9*SQRT((1/List1!F$8-1)/(List1!F$9*1000-1)*($A11/List1!F$9)*(1-$A11/List1!F$9)))</f>
        <v>3.0146841055031537</v>
      </c>
      <c r="G11" s="60">
        <f>IF(List1!G$9&lt;=$A11,"-",1.96*List1!G$9*SQRT((1/List1!G$8-1)/(List1!G$9*1000-1)*($A11/List1!G$9)*(1-$A11/List1!G$9)))</f>
        <v>2.8562790054798501</v>
      </c>
      <c r="H11" s="60">
        <f>IF(List1!H$9&lt;=$A11,"-",1.96*List1!H$9*SQRT((1/List1!H$8-1)/(List1!H$9*1000-1)*($A11/List1!H$9)*(1-$A11/List1!H$9)))</f>
        <v>3.6156712628393692</v>
      </c>
      <c r="I11" s="60">
        <f>IF(List1!I$9&lt;=$A11,"-",1.96*List1!I$9*SQRT((1/List1!I$8-1)/(List1!I$9*1000-1)*($A11/List1!I$9)*(1-$A11/List1!I$9)))</f>
        <v>3.0758796408351232</v>
      </c>
      <c r="J11" s="60">
        <f>IF(List1!J$9&lt;=$A11,"-",1.96*List1!J$9*SQRT((1/List1!J$8-1)/(List1!J$9*1000-1)*($A11/List1!J$9)*(1-$A11/List1!J$9)))</f>
        <v>3.2901951034365204</v>
      </c>
      <c r="K11" s="60">
        <f>IF(List1!K$9&lt;=$A11,"-",1.96*List1!K$9*SQRT((1/List1!K$8-1)/(List1!K$9*1000-1)*($A11/List1!K$9)*(1-$A11/List1!K$9)))</f>
        <v>3.2000288200003135</v>
      </c>
      <c r="L11" s="60">
        <f>IF(List1!L$9&lt;=$A11,"-",1.96*List1!L$9*SQRT((1/List1!L$8-1)/(List1!L$9*1000-1)*($A11/List1!L$9)*(1-$A11/List1!L$9)))</f>
        <v>2.940936193515332</v>
      </c>
      <c r="M11" s="60">
        <f>IF(List1!M$9&lt;=$A11,"-",1.96*List1!M$9*SQRT((1/List1!M$8-1)/(List1!M$9*1000-1)*($A11/List1!M$9)*(1-$A11/List1!M$9)))</f>
        <v>3.4963129678418188</v>
      </c>
      <c r="N11" s="60">
        <f>IF(List1!N$9&lt;=$A11,"-",1.96*List1!N$9*SQRT((1/List1!N$8-1)/(List1!N$9*1000-1)*($A11/List1!N$9)*(1-$A11/List1!N$9)))</f>
        <v>3.6451043639834513</v>
      </c>
      <c r="O11" s="60">
        <f>IF(List1!O$9&lt;=$A11,"-",1.96*List1!O$9*SQRT((1/List1!O$8-1)/(List1!O$9*1000-1)*($A11/List1!O$9)*(1-$A11/List1!O$9)))</f>
        <v>3.4040113070470377</v>
      </c>
      <c r="P11" s="60">
        <f>IF(List1!P$9&lt;=$A11,"-",1.96*List1!P$9*SQRT((1/List1!P$8-1)/(List1!P$9*1000-1)*($A11/List1!P$9)*(1-$A11/List1!P$9)))</f>
        <v>3.4612163801907498</v>
      </c>
      <c r="Q11" s="61"/>
      <c r="R11" s="60"/>
    </row>
    <row r="12" spans="1:256" ht="16.5" customHeight="1" x14ac:dyDescent="0.25">
      <c r="A12" s="58">
        <v>20</v>
      </c>
      <c r="B12" s="75">
        <f>IF(List1!B$9&lt;=$A12,"-",1.96*List1!B$9*SQRT((1/List1!B$8-1)/(List1!B$9*1000-1)*($A12/List1!B$9)*(1-$A12/List1!B$9)))</f>
        <v>3.9956815241970953</v>
      </c>
      <c r="C12" s="60">
        <f>IF(List1!C$9&lt;=$A12,"-",1.96*List1!C$9*SQRT((1/List1!C$8-1)/(List1!C$9*1000-1)*($A12/List1!C$9)*(1-$A12/List1!C$9)))</f>
        <v>4.9287973572597696</v>
      </c>
      <c r="D12" s="60">
        <f>IF(List1!D$9&lt;=$A12,"-",1.96*List1!D$9*SQRT((1/List1!D$8-1)/(List1!D$9*1000-1)*($A12/List1!D$9)*(1-$A12/List1!D$9)))</f>
        <v>4.07284331129084</v>
      </c>
      <c r="E12" s="60">
        <f>IF(List1!E$9&lt;=$A12,"-",1.96*List1!E$9*SQRT((1/List1!E$8-1)/(List1!E$9*1000-1)*($A12/List1!E$9)*(1-$A12/List1!E$9)))</f>
        <v>3.6620937265488869</v>
      </c>
      <c r="F12" s="60">
        <f>IF(List1!F$9&lt;=$A12,"-",1.96*List1!F$9*SQRT((1/List1!F$8-1)/(List1!F$9*1000-1)*($A12/List1!F$9)*(1-$A12/List1!F$9)))</f>
        <v>3.4628002662247406</v>
      </c>
      <c r="G12" s="60">
        <f>IF(List1!G$9&lt;=$A12,"-",1.96*List1!G$9*SQRT((1/List1!G$8-1)/(List1!G$9*1000-1)*($A12/List1!G$9)*(1-$A12/List1!G$9)))</f>
        <v>3.2610163415549653</v>
      </c>
      <c r="H12" s="60">
        <f>IF(List1!H$9&lt;=$A12,"-",1.96*List1!H$9*SQRT((1/List1!H$8-1)/(List1!H$9*1000-1)*($A12/List1!H$9)*(1-$A12/List1!H$9)))</f>
        <v>4.1587253157608899</v>
      </c>
      <c r="I12" s="60">
        <f>IF(List1!I$9&lt;=$A12,"-",1.96*List1!I$9*SQRT((1/List1!I$8-1)/(List1!I$9*1000-1)*($A12/List1!I$9)*(1-$A12/List1!I$9)))</f>
        <v>3.5263390071153178</v>
      </c>
      <c r="J12" s="60">
        <f>IF(List1!J$9&lt;=$A12,"-",1.96*List1!J$9*SQRT((1/List1!J$8-1)/(List1!J$9*1000-1)*($A12/List1!J$9)*(1-$A12/List1!J$9)))</f>
        <v>3.7775196855963906</v>
      </c>
      <c r="K12" s="60">
        <f>IF(List1!K$9&lt;=$A12,"-",1.96*List1!K$9*SQRT((1/List1!K$8-1)/(List1!K$9*1000-1)*($A12/List1!K$9)*(1-$A12/List1!K$9)))</f>
        <v>3.6727437524511757</v>
      </c>
      <c r="L12" s="60">
        <f>IF(List1!L$9&lt;=$A12,"-",1.96*List1!L$9*SQRT((1/List1!L$8-1)/(List1!L$9*1000-1)*($A12/List1!L$9)*(1-$A12/List1!L$9)))</f>
        <v>3.3749803105139367</v>
      </c>
      <c r="M12" s="60">
        <f>IF(List1!M$9&lt;=$A12,"-",1.96*List1!M$9*SQRT((1/List1!M$8-1)/(List1!M$9*1000-1)*($A12/List1!M$9)*(1-$A12/List1!M$9)))</f>
        <v>4.0268126911146851</v>
      </c>
      <c r="N12" s="60">
        <f>IF(List1!N$9&lt;=$A12,"-",1.96*List1!N$9*SQRT((1/List1!N$8-1)/(List1!N$9*1000-1)*($A12/List1!N$9)*(1-$A12/List1!N$9)))</f>
        <v>4.188089302090332</v>
      </c>
      <c r="O12" s="60">
        <f>IF(List1!O$9&lt;=$A12,"-",1.96*List1!O$9*SQRT((1/List1!O$8-1)/(List1!O$9*1000-1)*($A12/List1!O$9)*(1-$A12/List1!O$9)))</f>
        <v>3.90948291307047</v>
      </c>
      <c r="P12" s="60">
        <f>IF(List1!P$9&lt;=$A12,"-",1.96*List1!P$9*SQRT((1/List1!P$8-1)/(List1!P$9*1000-1)*($A12/List1!P$9)*(1-$A12/List1!P$9)))</f>
        <v>3.9863800034829739</v>
      </c>
      <c r="Q12" s="61"/>
      <c r="R12" s="60"/>
    </row>
    <row r="13" spans="1:256" ht="16.5" customHeight="1" x14ac:dyDescent="0.25">
      <c r="A13" s="58">
        <v>30</v>
      </c>
      <c r="B13" s="75">
        <f>IF(List1!B$9&lt;=$A13,"-",1.96*List1!B$9*SQRT((1/List1!B$8-1)/(List1!B$9*1000-1)*($A13/List1!B$9)*(1-$A13/List1!B$9)))</f>
        <v>4.8909015872728041</v>
      </c>
      <c r="C13" s="60">
        <f>IF(List1!C$9&lt;=$A13,"-",1.96*List1!C$9*SQRT((1/List1!C$8-1)/(List1!C$9*1000-1)*($A13/List1!C$9)*(1-$A13/List1!C$9)))</f>
        <v>6.0080024013403346</v>
      </c>
      <c r="D13" s="60">
        <f>IF(List1!D$9&lt;=$A13,"-",1.96*List1!D$9*SQRT((1/List1!D$8-1)/(List1!D$9*1000-1)*($A13/List1!D$9)*(1-$A13/List1!D$9)))</f>
        <v>4.9659354224304133</v>
      </c>
      <c r="E13" s="60">
        <f>IF(List1!E$9&lt;=$A13,"-",1.96*List1!E$9*SQRT((1/List1!E$8-1)/(List1!E$9*1000-1)*($A13/List1!E$9)*(1-$A13/List1!E$9)))</f>
        <v>4.4413640250143906</v>
      </c>
      <c r="F13" s="60">
        <f>IF(List1!F$9&lt;=$A13,"-",1.96*List1!F$9*SQRT((1/List1!F$8-1)/(List1!F$9*1000-1)*($A13/List1!F$9)*(1-$A13/List1!F$9)))</f>
        <v>4.1959688455771715</v>
      </c>
      <c r="G13" s="60">
        <f>IF(List1!G$9&lt;=$A13,"-",1.96*List1!G$9*SQRT((1/List1!G$8-1)/(List1!G$9*1000-1)*($A13/List1!G$9)*(1-$A13/List1!G$9)))</f>
        <v>3.9013722048682493</v>
      </c>
      <c r="H13" s="60">
        <f>IF(List1!H$9&lt;=$A13,"-",1.96*List1!H$9*SQRT((1/List1!H$8-1)/(List1!H$9*1000-1)*($A13/List1!H$9)*(1-$A13/List1!H$9)))</f>
        <v>5.0532334608731064</v>
      </c>
      <c r="I13" s="60">
        <f>IF(List1!I$9&lt;=$A13,"-",1.96*List1!I$9*SQRT((1/List1!I$8-1)/(List1!I$9*1000-1)*($A13/List1!I$9)*(1-$A13/List1!I$9)))</f>
        <v>4.2560143690250456</v>
      </c>
      <c r="J13" s="60">
        <f>IF(List1!J$9&lt;=$A13,"-",1.96*List1!J$9*SQRT((1/List1!J$8-1)/(List1!J$9*1000-1)*($A13/List1!J$9)*(1-$A13/List1!J$9)))</f>
        <v>4.5729544184363462</v>
      </c>
      <c r="K13" s="60">
        <f>IF(List1!K$9&lt;=$A13,"-",1.96*List1!K$9*SQRT((1/List1!K$8-1)/(List1!K$9*1000-1)*($A13/List1!K$9)*(1-$A13/List1!K$9)))</f>
        <v>4.4429688525726512</v>
      </c>
      <c r="L13" s="60">
        <f>IF(List1!L$9&lt;=$A13,"-",1.96*List1!L$9*SQRT((1/List1!L$8-1)/(List1!L$9*1000-1)*($A13/List1!L$9)*(1-$A13/List1!L$9)))</f>
        <v>4.0817633023353492</v>
      </c>
      <c r="M13" s="60">
        <f>IF(List1!M$9&lt;=$A13,"-",1.96*List1!M$9*SQRT((1/List1!M$8-1)/(List1!M$9*1000-1)*($A13/List1!M$9)*(1-$A13/List1!M$9)))</f>
        <v>4.9062892847400343</v>
      </c>
      <c r="N13" s="60">
        <f>IF(List1!N$9&lt;=$A13,"-",1.96*List1!N$9*SQRT((1/List1!N$8-1)/(List1!N$9*1000-1)*($A13/List1!N$9)*(1-$A13/List1!N$9)))</f>
        <v>5.0777229850545114</v>
      </c>
      <c r="O13" s="60">
        <f>IF(List1!O$9&lt;=$A13,"-",1.96*List1!O$9*SQRT((1/List1!O$8-1)/(List1!O$9*1000-1)*($A13/List1!O$9)*(1-$A13/List1!O$9)))</f>
        <v>4.7359352825116288</v>
      </c>
      <c r="P13" s="60">
        <f>IF(List1!P$9&lt;=$A13,"-",1.96*List1!P$9*SQRT((1/List1!P$8-1)/(List1!P$9*1000-1)*($A13/List1!P$9)*(1-$A13/List1!P$9)))</f>
        <v>4.8569990295198808</v>
      </c>
      <c r="Q13" s="61"/>
      <c r="R13" s="60"/>
    </row>
    <row r="14" spans="1:256" ht="16.5" customHeight="1" x14ac:dyDescent="0.25">
      <c r="A14" s="58">
        <v>40</v>
      </c>
      <c r="B14" s="75">
        <f>IF(List1!B$9&lt;=$A14,"-",1.96*List1!B$9*SQRT((1/List1!B$8-1)/(List1!B$9*1000-1)*($A14/List1!B$9)*(1-$A14/List1!B$9)))</f>
        <v>5.6443045522083857</v>
      </c>
      <c r="C14" s="60">
        <f>IF(List1!C$9&lt;=$A14,"-",1.96*List1!C$9*SQRT((1/List1!C$8-1)/(List1!C$9*1000-1)*($A14/List1!C$9)*(1-$A14/List1!C$9)))</f>
        <v>6.9043581044271001</v>
      </c>
      <c r="D14" s="60">
        <f>IF(List1!D$9&lt;=$A14,"-",1.96*List1!D$9*SQRT((1/List1!D$8-1)/(List1!D$9*1000-1)*($A14/List1!D$9)*(1-$A14/List1!D$9)))</f>
        <v>5.7083506411815588</v>
      </c>
      <c r="E14" s="60">
        <f>IF(List1!E$9&lt;=$A14,"-",1.96*List1!E$9*SQRT((1/List1!E$8-1)/(List1!E$9*1000-1)*($A14/List1!E$9)*(1-$A14/List1!E$9)))</f>
        <v>5.0774052575885618</v>
      </c>
      <c r="F14" s="60">
        <f>IF(List1!F$9&lt;=$A14,"-",1.96*List1!F$9*SQRT((1/List1!F$8-1)/(List1!F$9*1000-1)*($A14/List1!F$9)*(1-$A14/List1!F$9)))</f>
        <v>4.7924705640492959</v>
      </c>
      <c r="G14" s="60">
        <f>IF(List1!G$9&lt;=$A14,"-",1.96*List1!G$9*SQRT((1/List1!G$8-1)/(List1!G$9*1000-1)*($A14/List1!G$9)*(1-$A14/List1!G$9)))</f>
        <v>4.3954626289700602</v>
      </c>
      <c r="H14" s="60">
        <f>IF(List1!H$9&lt;=$A14,"-",1.96*List1!H$9*SQRT((1/List1!H$8-1)/(List1!H$9*1000-1)*($A14/List1!H$9)*(1-$A14/List1!H$9)))</f>
        <v>5.7882458416172335</v>
      </c>
      <c r="I14" s="60">
        <f>IF(List1!I$9&lt;=$A14,"-",1.96*List1!I$9*SQRT((1/List1!I$8-1)/(List1!I$9*1000-1)*($A14/List1!I$9)*(1-$A14/List1!I$9)))</f>
        <v>4.8407597790761097</v>
      </c>
      <c r="J14" s="60">
        <f>IF(List1!J$9&lt;=$A14,"-",1.96*List1!J$9*SQRT((1/List1!J$8-1)/(List1!J$9*1000-1)*($A14/List1!J$9)*(1-$A14/List1!J$9)))</f>
        <v>5.2178337476505359</v>
      </c>
      <c r="K14" s="60">
        <f>IF(List1!K$9&lt;=$A14,"-",1.96*List1!K$9*SQRT((1/List1!K$8-1)/(List1!K$9*1000-1)*($A14/List1!K$9)*(1-$A14/List1!K$9)))</f>
        <v>5.0657509404638486</v>
      </c>
      <c r="L14" s="60">
        <f>IF(List1!L$9&lt;=$A14,"-",1.96*List1!L$9*SQRT((1/List1!L$8-1)/(List1!L$9*1000-1)*($A14/List1!L$9)*(1-$A14/List1!L$9)))</f>
        <v>4.6527189424461666</v>
      </c>
      <c r="M14" s="60">
        <f>IF(List1!M$9&lt;=$A14,"-",1.96*List1!M$9*SQRT((1/List1!M$8-1)/(List1!M$9*1000-1)*($A14/List1!M$9)*(1-$A14/List1!M$9)))</f>
        <v>5.6356624475597421</v>
      </c>
      <c r="N14" s="60">
        <f>IF(List1!N$9&lt;=$A14,"-",1.96*List1!N$9*SQRT((1/List1!N$8-1)/(List1!N$9*1000-1)*($A14/List1!N$9)*(1-$A14/List1!N$9)))</f>
        <v>5.803034082555615</v>
      </c>
      <c r="O14" s="60">
        <f>IF(List1!O$9&lt;=$A14,"-",1.96*List1!O$9*SQRT((1/List1!O$8-1)/(List1!O$9*1000-1)*($A14/List1!O$9)*(1-$A14/List1!O$9)))</f>
        <v>5.4076588931985539</v>
      </c>
      <c r="P14" s="60">
        <f>IF(List1!P$9&lt;=$A14,"-",1.96*List1!P$9*SQRT((1/List1!P$8-1)/(List1!P$9*1000-1)*($A14/List1!P$9)*(1-$A14/List1!P$9)))</f>
        <v>5.5790131561368161</v>
      </c>
      <c r="Q14" s="61"/>
      <c r="R14" s="60"/>
    </row>
    <row r="15" spans="1:256" ht="16.5" customHeight="1" x14ac:dyDescent="0.25">
      <c r="A15" s="58">
        <v>50</v>
      </c>
      <c r="B15" s="75">
        <f>IF(List1!B$9&lt;=$A15,"-",1.96*List1!B$9*SQRT((1/List1!B$8-1)/(List1!B$9*1000-1)*($A15/List1!B$9)*(1-$A15/List1!B$9)))</f>
        <v>6.3069198082652091</v>
      </c>
      <c r="C15" s="60">
        <f>IF(List1!C$9&lt;=$A15,"-",1.96*List1!C$9*SQRT((1/List1!C$8-1)/(List1!C$9*1000-1)*($A15/List1!C$9)*(1-$A15/List1!C$9)))</f>
        <v>7.6821382002605052</v>
      </c>
      <c r="D15" s="60">
        <f>IF(List1!D$9&lt;=$A15,"-",1.96*List1!D$9*SQRT((1/List1!D$8-1)/(List1!D$9*1000-1)*($A15/List1!D$9)*(1-$A15/List1!D$9)))</f>
        <v>6.3531338650395925</v>
      </c>
      <c r="E15" s="60">
        <f>IF(List1!E$9&lt;=$A15,"-",1.96*List1!E$9*SQRT((1/List1!E$8-1)/(List1!E$9*1000-1)*($A15/List1!E$9)*(1-$A15/List1!E$9)))</f>
        <v>5.6190675119023581</v>
      </c>
      <c r="F15" s="60">
        <f>IF(List1!F$9&lt;=$A15,"-",1.96*List1!F$9*SQRT((1/List1!F$8-1)/(List1!F$9*1000-1)*($A15/List1!F$9)*(1-$A15/List1!F$9)))</f>
        <v>5.2986643926975034</v>
      </c>
      <c r="G15" s="60">
        <f>IF(List1!G$9&lt;=$A15,"-",1.96*List1!G$9*SQRT((1/List1!G$8-1)/(List1!G$9*1000-1)*($A15/List1!G$9)*(1-$A15/List1!G$9)))</f>
        <v>4.7887772453049084</v>
      </c>
      <c r="H15" s="60">
        <f>IF(List1!H$9&lt;=$A15,"-",1.96*List1!H$9*SQRT((1/List1!H$8-1)/(List1!H$9*1000-1)*($A15/List1!H$9)*(1-$A15/List1!H$9)))</f>
        <v>6.4187896671167959</v>
      </c>
      <c r="I15" s="60">
        <f>IF(List1!I$9&lt;=$A15,"-",1.96*List1!I$9*SQRT((1/List1!I$8-1)/(List1!I$9*1000-1)*($A15/List1!I$9)*(1-$A15/List1!I$9)))</f>
        <v>5.32850425365534</v>
      </c>
      <c r="J15" s="60">
        <f>IF(List1!J$9&lt;=$A15,"-",1.96*List1!J$9*SQRT((1/List1!J$8-1)/(List1!J$9*1000-1)*($A15/List1!J$9)*(1-$A15/List1!J$9)))</f>
        <v>5.7629233632021561</v>
      </c>
      <c r="K15" s="60">
        <f>IF(List1!K$9&lt;=$A15,"-",1.96*List1!K$9*SQRT((1/List1!K$8-1)/(List1!K$9*1000-1)*($A15/List1!K$9)*(1-$A15/List1!K$9)))</f>
        <v>5.5905838486519457</v>
      </c>
      <c r="L15" s="60">
        <f>IF(List1!L$9&lt;=$A15,"-",1.96*List1!L$9*SQRT((1/List1!L$8-1)/(List1!L$9*1000-1)*($A15/List1!L$9)*(1-$A15/List1!L$9)))</f>
        <v>5.1333709976655832</v>
      </c>
      <c r="M15" s="60">
        <f>IF(List1!M$9&lt;=$A15,"-",1.96*List1!M$9*SQRT((1/List1!M$8-1)/(List1!M$9*1000-1)*($A15/List1!M$9)*(1-$A15/List1!M$9)))</f>
        <v>6.2675569786929639</v>
      </c>
      <c r="N15" s="60">
        <f>IF(List1!N$9&lt;=$A15,"-",1.96*List1!N$9*SQRT((1/List1!N$8-1)/(List1!N$9*1000-1)*($A15/List1!N$9)*(1-$A15/List1!N$9)))</f>
        <v>6.4199605569923142</v>
      </c>
      <c r="O15" s="60">
        <f>IF(List1!O$9&lt;=$A15,"-",1.96*List1!O$9*SQRT((1/List1!O$8-1)/(List1!O$9*1000-1)*($A15/List1!O$9)*(1-$A15/List1!O$9)))</f>
        <v>5.9770504233060215</v>
      </c>
      <c r="P15" s="60">
        <f>IF(List1!P$9&lt;=$A15,"-",1.96*List1!P$9*SQRT((1/List1!P$8-1)/(List1!P$9*1000-1)*($A15/List1!P$9)*(1-$A15/List1!P$9)))</f>
        <v>6.2045201428426973</v>
      </c>
      <c r="Q15" s="61"/>
      <c r="R15" s="60"/>
    </row>
    <row r="16" spans="1:256" ht="16.5" customHeight="1" x14ac:dyDescent="0.25">
      <c r="A16" s="58">
        <v>60</v>
      </c>
      <c r="B16" s="75">
        <f>IF(List1!B$9&lt;=$A16,"-",1.96*List1!B$9*SQRT((1/List1!B$8-1)/(List1!B$9*1000-1)*($A16/List1!B$9)*(1-$A16/List1!B$9)))</f>
        <v>6.9049336785961133</v>
      </c>
      <c r="C16" s="60">
        <f>IF(List1!C$9&lt;=$A16,"-",1.96*List1!C$9*SQRT((1/List1!C$8-1)/(List1!C$9*1000-1)*($A16/List1!C$9)*(1-$A16/List1!C$9)))</f>
        <v>8.3744463898046337</v>
      </c>
      <c r="D16" s="60">
        <f>IF(List1!D$9&lt;=$A16,"-",1.96*List1!D$9*SQRT((1/List1!D$8-1)/(List1!D$9*1000-1)*($A16/List1!D$9)*(1-$A16/List1!D$9)))</f>
        <v>6.927600104874279</v>
      </c>
      <c r="E16" s="60">
        <f>IF(List1!E$9&lt;=$A16,"-",1.96*List1!E$9*SQRT((1/List1!E$8-1)/(List1!E$9*1000-1)*($A16/List1!E$9)*(1-$A16/List1!E$9)))</f>
        <v>6.091579521214328</v>
      </c>
      <c r="F16" s="60">
        <f>IF(List1!F$9&lt;=$A16,"-",1.96*List1!F$9*SQRT((1/List1!F$8-1)/(List1!F$9*1000-1)*($A16/List1!F$9)*(1-$A16/List1!F$9)))</f>
        <v>5.738498520566031</v>
      </c>
      <c r="G16" s="60">
        <f>IF(List1!G$9&lt;=$A16,"-",1.96*List1!G$9*SQRT((1/List1!G$8-1)/(List1!G$9*1000-1)*($A16/List1!G$9)*(1-$A16/List1!G$9)))</f>
        <v>5.1046637919016353</v>
      </c>
      <c r="H16" s="60">
        <f>IF(List1!H$9&lt;=$A16,"-",1.96*List1!H$9*SQRT((1/List1!H$8-1)/(List1!H$9*1000-1)*($A16/List1!H$9)*(1-$A16/List1!H$9)))</f>
        <v>6.9732618632277132</v>
      </c>
      <c r="I16" s="60">
        <f>IF(List1!I$9&lt;=$A16,"-",1.96*List1!I$9*SQRT((1/List1!I$8-1)/(List1!I$9*1000-1)*($A16/List1!I$9)*(1-$A16/List1!I$9)))</f>
        <v>5.7440112584198362</v>
      </c>
      <c r="J16" s="60">
        <f>IF(List1!J$9&lt;=$A16,"-",1.96*List1!J$9*SQRT((1/List1!J$8-1)/(List1!J$9*1000-1)*($A16/List1!J$9)*(1-$A16/List1!J$9)))</f>
        <v>6.2344528331809324</v>
      </c>
      <c r="K16" s="60">
        <f>IF(List1!K$9&lt;=$A16,"-",1.96*List1!K$9*SQRT((1/List1!K$8-1)/(List1!K$9*1000-1)*($A16/List1!K$9)*(1-$A16/List1!K$9)))</f>
        <v>6.0430420947502643</v>
      </c>
      <c r="L16" s="60">
        <f>IF(List1!L$9&lt;=$A16,"-",1.96*List1!L$9*SQRT((1/List1!L$8-1)/(List1!L$9*1000-1)*($A16/List1!L$9)*(1-$A16/List1!L$9)))</f>
        <v>5.5472429533167089</v>
      </c>
      <c r="M16" s="60">
        <f>IF(List1!M$9&lt;=$A16,"-",1.96*List1!M$9*SQRT((1/List1!M$8-1)/(List1!M$9*1000-1)*($A16/List1!M$9)*(1-$A16/List1!M$9)))</f>
        <v>6.8290857602272279</v>
      </c>
      <c r="N16" s="60">
        <f>IF(List1!N$9&lt;=$A16,"-",1.96*List1!N$9*SQRT((1/List1!N$8-1)/(List1!N$9*1000-1)*($A16/List1!N$9)*(1-$A16/List1!N$9)))</f>
        <v>6.9573944607917566</v>
      </c>
      <c r="O16" s="60">
        <f>IF(List1!O$9&lt;=$A16,"-",1.96*List1!O$9*SQRT((1/List1!O$8-1)/(List1!O$9*1000-1)*($A16/List1!O$9)*(1-$A16/List1!O$9)))</f>
        <v>6.4711787313285001</v>
      </c>
      <c r="P16" s="60">
        <f>IF(List1!P$9&lt;=$A16,"-",1.96*List1!P$9*SQRT((1/List1!P$8-1)/(List1!P$9*1000-1)*($A16/List1!P$9)*(1-$A16/List1!P$9)))</f>
        <v>6.7603614394894826</v>
      </c>
      <c r="Q16" s="61"/>
      <c r="R16" s="60"/>
    </row>
    <row r="17" spans="1:18" ht="16.5" customHeight="1" x14ac:dyDescent="0.25">
      <c r="A17" s="58">
        <v>70</v>
      </c>
      <c r="B17" s="75">
        <f>IF(List1!B$9&lt;=$A17,"-",1.96*List1!B$9*SQRT((1/List1!B$8-1)/(List1!B$9*1000-1)*($A17/List1!B$9)*(1-$A17/List1!B$9)))</f>
        <v>7.4539109728952848</v>
      </c>
      <c r="C17" s="60">
        <f>IF(List1!C$9&lt;=$A17,"-",1.96*List1!C$9*SQRT((1/List1!C$8-1)/(List1!C$9*1000-1)*($A17/List1!C$9)*(1-$A17/List1!C$9)))</f>
        <v>9.0010263780081559</v>
      </c>
      <c r="D17" s="60">
        <f>IF(List1!D$9&lt;=$A17,"-",1.96*List1!D$9*SQRT((1/List1!D$8-1)/(List1!D$9*1000-1)*($A17/List1!D$9)*(1-$A17/List1!D$9)))</f>
        <v>7.4480377926338113</v>
      </c>
      <c r="E17" s="60">
        <f>IF(List1!E$9&lt;=$A17,"-",1.96*List1!E$9*SQRT((1/List1!E$8-1)/(List1!E$9*1000-1)*($A17/List1!E$9)*(1-$A17/List1!E$9)))</f>
        <v>6.5100159930426926</v>
      </c>
      <c r="F17" s="60">
        <f>IF(List1!F$9&lt;=$A17,"-",1.96*List1!F$9*SQRT((1/List1!F$8-1)/(List1!F$9*1000-1)*($A17/List1!F$9)*(1-$A17/List1!F$9)))</f>
        <v>6.1262824681509187</v>
      </c>
      <c r="G17" s="60">
        <f>IF(List1!G$9&lt;=$A17,"-",1.96*List1!G$9*SQRT((1/List1!G$8-1)/(List1!G$9*1000-1)*($A17/List1!G$9)*(1-$A17/List1!G$9)))</f>
        <v>5.3568373591398988</v>
      </c>
      <c r="H17" s="60">
        <f>IF(List1!H$9&lt;=$A17,"-",1.96*List1!H$9*SQRT((1/List1!H$8-1)/(List1!H$9*1000-1)*($A17/List1!H$9)*(1-$A17/List1!H$9)))</f>
        <v>7.4686244108524615</v>
      </c>
      <c r="I17" s="60">
        <f>IF(List1!I$9&lt;=$A17,"-",1.96*List1!I$9*SQRT((1/List1!I$8-1)/(List1!I$9*1000-1)*($A17/List1!I$9)*(1-$A17/List1!I$9)))</f>
        <v>6.1020552689740004</v>
      </c>
      <c r="J17" s="60">
        <f>IF(List1!J$9&lt;=$A17,"-",1.96*List1!J$9*SQRT((1/List1!J$8-1)/(List1!J$9*1000-1)*($A17/List1!J$9)*(1-$A17/List1!J$9)))</f>
        <v>6.6480928344278061</v>
      </c>
      <c r="K17" s="60">
        <f>IF(List1!K$9&lt;=$A17,"-",1.96*List1!K$9*SQRT((1/List1!K$8-1)/(List1!K$9*1000-1)*($A17/List1!K$9)*(1-$A17/List1!K$9)))</f>
        <v>6.4384021745427926</v>
      </c>
      <c r="L17" s="60">
        <f>IF(List1!L$9&lt;=$A17,"-",1.96*List1!L$9*SQRT((1/List1!L$8-1)/(List1!L$9*1000-1)*($A17/List1!L$9)*(1-$A17/List1!L$9)))</f>
        <v>5.9083849999590061</v>
      </c>
      <c r="M17" s="60">
        <f>IF(List1!M$9&lt;=$A17,"-",1.96*List1!M$9*SQRT((1/List1!M$8-1)/(List1!M$9*1000-1)*($A17/List1!M$9)*(1-$A17/List1!M$9)))</f>
        <v>7.3364239750004439</v>
      </c>
      <c r="N17" s="60">
        <f>IF(List1!N$9&lt;=$A17,"-",1.96*List1!N$9*SQRT((1/List1!N$8-1)/(List1!N$9*1000-1)*($A17/List1!N$9)*(1-$A17/List1!N$9)))</f>
        <v>7.4325996093196327</v>
      </c>
      <c r="O17" s="60">
        <f>IF(List1!O$9&lt;=$A17,"-",1.96*List1!O$9*SQRT((1/List1!O$8-1)/(List1!O$9*1000-1)*($A17/List1!O$9)*(1-$A17/List1!O$9)))</f>
        <v>6.9062176287282142</v>
      </c>
      <c r="P17" s="60">
        <f>IF(List1!P$9&lt;=$A17,"-",1.96*List1!P$9*SQRT((1/List1!P$8-1)/(List1!P$9*1000-1)*($A17/List1!P$9)*(1-$A17/List1!P$9)))</f>
        <v>7.2625503485438454</v>
      </c>
      <c r="Q17" s="61"/>
      <c r="R17" s="60"/>
    </row>
    <row r="18" spans="1:18" ht="16.5" customHeight="1" x14ac:dyDescent="0.25">
      <c r="A18" s="58">
        <v>80</v>
      </c>
      <c r="B18" s="75">
        <f>IF(List1!B$9&lt;=$A18,"-",1.96*List1!B$9*SQRT((1/List1!B$8-1)/(List1!B$9*1000-1)*($A18/List1!B$9)*(1-$A18/List1!B$9)))</f>
        <v>7.96399877737319</v>
      </c>
      <c r="C18" s="60">
        <f>IF(List1!C$9&lt;=$A18,"-",1.96*List1!C$9*SQRT((1/List1!C$8-1)/(List1!C$9*1000-1)*($A18/List1!C$9)*(1-$A18/List1!C$9)))</f>
        <v>9.574790749335568</v>
      </c>
      <c r="D18" s="60">
        <f>IF(List1!D$9&lt;=$A18,"-",1.96*List1!D$9*SQRT((1/List1!D$8-1)/(List1!D$9*1000-1)*($A18/List1!D$9)*(1-$A18/List1!D$9)))</f>
        <v>7.9250981791682031</v>
      </c>
      <c r="E18" s="60">
        <f>IF(List1!E$9&lt;=$A18,"-",1.96*List1!E$9*SQRT((1/List1!E$8-1)/(List1!E$9*1000-1)*($A18/List1!E$9)*(1-$A18/List1!E$9)))</f>
        <v>6.8842444176901596</v>
      </c>
      <c r="F18" s="60">
        <f>IF(List1!F$9&lt;=$A18,"-",1.96*List1!F$9*SQRT((1/List1!F$8-1)/(List1!F$9*1000-1)*($A18/List1!F$9)*(1-$A18/List1!F$9)))</f>
        <v>6.4713800053423522</v>
      </c>
      <c r="G18" s="60">
        <f>IF(List1!G$9&lt;=$A18,"-",1.96*List1!G$9*SQRT((1/List1!G$8-1)/(List1!G$9*1000-1)*($A18/List1!G$9)*(1-$A18/List1!G$9)))</f>
        <v>5.5539832280018731</v>
      </c>
      <c r="H18" s="60">
        <f>IF(List1!H$9&lt;=$A18,"-",1.96*List1!H$9*SQRT((1/List1!H$8-1)/(List1!H$9*1000-1)*($A18/List1!H$9)*(1-$A18/List1!H$9)))</f>
        <v>7.9159819051328713</v>
      </c>
      <c r="I18" s="60">
        <f>IF(List1!I$9&lt;=$A18,"-",1.96*List1!I$9*SQRT((1/List1!I$8-1)/(List1!I$9*1000-1)*($A18/List1!I$9)*(1-$A18/List1!I$9)))</f>
        <v>6.4122692619307236</v>
      </c>
      <c r="J18" s="60">
        <f>IF(List1!J$9&lt;=$A18,"-",1.96*List1!J$9*SQRT((1/List1!J$8-1)/(List1!J$9*1000-1)*($A18/List1!J$9)*(1-$A18/List1!J$9)))</f>
        <v>7.0140925505855005</v>
      </c>
      <c r="K18" s="60">
        <f>IF(List1!K$9&lt;=$A18,"-",1.96*List1!K$9*SQRT((1/List1!K$8-1)/(List1!K$9*1000-1)*($A18/List1!K$9)*(1-$A18/List1!K$9)))</f>
        <v>6.7866502912341851</v>
      </c>
      <c r="L18" s="60">
        <f>IF(List1!L$9&lt;=$A18,"-",1.96*List1!L$9*SQRT((1/List1!L$8-1)/(List1!L$9*1000-1)*($A18/List1!L$9)*(1-$A18/List1!L$9)))</f>
        <v>6.2259798083137294</v>
      </c>
      <c r="M18" s="60">
        <f>IF(List1!M$9&lt;=$A18,"-",1.96*List1!M$9*SQRT((1/List1!M$8-1)/(List1!M$9*1000-1)*($A18/List1!M$9)*(1-$A18/List1!M$9)))</f>
        <v>7.8001528025053446</v>
      </c>
      <c r="N18" s="60">
        <f>IF(List1!N$9&lt;=$A18,"-",1.96*List1!N$9*SQRT((1/List1!N$8-1)/(List1!N$9*1000-1)*($A18/List1!N$9)*(1-$A18/List1!N$9)))</f>
        <v>7.8568754197546395</v>
      </c>
      <c r="O18" s="60">
        <f>IF(List1!O$9&lt;=$A18,"-",1.96*List1!O$9*SQRT((1/List1!O$8-1)/(List1!O$9*1000-1)*($A18/List1!O$9)*(1-$A18/List1!O$9)))</f>
        <v>7.2927494849622212</v>
      </c>
      <c r="P18" s="60">
        <f>IF(List1!P$9&lt;=$A18,"-",1.96*List1!P$9*SQRT((1/List1!P$8-1)/(List1!P$9*1000-1)*($A18/List1!P$9)*(1-$A18/List1!P$9)))</f>
        <v>7.7215621813681468</v>
      </c>
      <c r="Q18" s="61"/>
      <c r="R18" s="60"/>
    </row>
    <row r="19" spans="1:18" ht="16.5" customHeight="1" x14ac:dyDescent="0.25">
      <c r="A19" s="58">
        <v>90</v>
      </c>
      <c r="B19" s="75">
        <f>IF(List1!B$9&lt;=$A19,"-",1.96*List1!B$9*SQRT((1/List1!B$8-1)/(List1!B$9*1000-1)*($A19/List1!B$9)*(1-$A19/List1!B$9)))</f>
        <v>8.4422492446189743</v>
      </c>
      <c r="C19" s="60">
        <f>IF(List1!C$9&lt;=$A19,"-",1.96*List1!C$9*SQRT((1/List1!C$8-1)/(List1!C$9*1000-1)*($A19/List1!C$9)*(1-$A19/List1!C$9)))</f>
        <v>10.104740394666351</v>
      </c>
      <c r="D19" s="60">
        <f>IF(List1!D$9&lt;=$A19,"-",1.96*List1!D$9*SQRT((1/List1!D$8-1)/(List1!D$9*1000-1)*($A19/List1!D$9)*(1-$A19/List1!D$9)))</f>
        <v>8.3662049807493357</v>
      </c>
      <c r="E19" s="60">
        <f>IF(List1!E$9&lt;=$A19,"-",1.96*List1!E$9*SQRT((1/List1!E$8-1)/(List1!E$9*1000-1)*($A19/List1!E$9)*(1-$A19/List1!E$9)))</f>
        <v>7.2211411827880259</v>
      </c>
      <c r="F19" s="60">
        <f>IF(List1!F$9&lt;=$A19,"-",1.96*List1!F$9*SQRT((1/List1!F$8-1)/(List1!F$9*1000-1)*($A19/List1!F$9)*(1-$A19/List1!F$9)))</f>
        <v>6.7803120984548286</v>
      </c>
      <c r="G19" s="60">
        <f>IF(List1!G$9&lt;=$A19,"-",1.96*List1!G$9*SQRT((1/List1!G$8-1)/(List1!G$9*1000-1)*($A19/List1!G$9)*(1-$A19/List1!G$9)))</f>
        <v>5.7018121717835557</v>
      </c>
      <c r="H19" s="60">
        <f>IF(List1!H$9&lt;=$A19,"-",1.96*List1!H$9*SQRT((1/List1!H$8-1)/(List1!H$9*1000-1)*($A19/List1!H$9)*(1-$A19/List1!H$9)))</f>
        <v>8.3230786256754392</v>
      </c>
      <c r="I19" s="60">
        <f>IF(List1!I$9&lt;=$A19,"-",1.96*List1!I$9*SQRT((1/List1!I$8-1)/(List1!I$9*1000-1)*($A19/List1!I$9)*(1-$A19/List1!I$9)))</f>
        <v>6.6813188131175538</v>
      </c>
      <c r="J19" s="60">
        <f>IF(List1!J$9&lt;=$A19,"-",1.96*List1!J$9*SQRT((1/List1!J$8-1)/(List1!J$9*1000-1)*($A19/List1!J$9)*(1-$A19/List1!J$9)))</f>
        <v>7.3395824164719183</v>
      </c>
      <c r="K19" s="60">
        <f>IF(List1!K$9&lt;=$A19,"-",1.96*List1!K$9*SQRT((1/List1!K$8-1)/(List1!K$9*1000-1)*($A19/List1!K$9)*(1-$A19/List1!K$9)))</f>
        <v>7.0947273803845876</v>
      </c>
      <c r="L19" s="60">
        <f>IF(List1!L$9&lt;=$A19,"-",1.96*List1!L$9*SQRT((1/List1!L$8-1)/(List1!L$9*1000-1)*($A19/List1!L$9)*(1-$A19/List1!L$9)))</f>
        <v>6.5064074711388091</v>
      </c>
      <c r="M19" s="60">
        <f>IF(List1!M$9&lt;=$A19,"-",1.96*List1!M$9*SQRT((1/List1!M$8-1)/(List1!M$9*1000-1)*($A19/List1!M$9)*(1-$A19/List1!M$9)))</f>
        <v>8.2276493195171039</v>
      </c>
      <c r="N19" s="60">
        <f>IF(List1!N$9&lt;=$A19,"-",1.96*List1!N$9*SQRT((1/List1!N$8-1)/(List1!N$9*1000-1)*($A19/List1!N$9)*(1-$A19/List1!N$9)))</f>
        <v>8.238094495107152</v>
      </c>
      <c r="O19" s="60">
        <f>IF(List1!O$9&lt;=$A19,"-",1.96*List1!O$9*SQRT((1/List1!O$8-1)/(List1!O$9*1000-1)*($A19/List1!O$9)*(1-$A19/List1!O$9)))</f>
        <v>7.6381420200189725</v>
      </c>
      <c r="P19" s="60">
        <f>IF(List1!P$9&lt;=$A19,"-",1.96*List1!P$9*SQRT((1/List1!P$8-1)/(List1!P$9*1000-1)*($A19/List1!P$9)*(1-$A19/List1!P$9)))</f>
        <v>8.1447002191202689</v>
      </c>
      <c r="Q19" s="61"/>
      <c r="R19" s="60"/>
    </row>
    <row r="20" spans="1:18" ht="16.5" customHeight="1" x14ac:dyDescent="0.25">
      <c r="A20" s="58">
        <v>100</v>
      </c>
      <c r="B20" s="75">
        <f>IF(List1!B$9&lt;=$A20,"-",1.96*List1!B$9*SQRT((1/List1!B$8-1)/(List1!B$9*1000-1)*($A20/List1!B$9)*(1-$A20/List1!B$9)))</f>
        <v>8.8937998706206987</v>
      </c>
      <c r="C20" s="60">
        <f>IF(List1!C$9&lt;=$A20,"-",1.96*List1!C$9*SQRT((1/List1!C$8-1)/(List1!C$9*1000-1)*($A20/List1!C$9)*(1-$A20/List1!C$9)))</f>
        <v>10.597450519238976</v>
      </c>
      <c r="D20" s="60">
        <f>IF(List1!D$9&lt;=$A20,"-",1.96*List1!D$9*SQRT((1/List1!D$8-1)/(List1!D$9*1000-1)*($A20/List1!D$9)*(1-$A20/List1!D$9)))</f>
        <v>8.7767807795273693</v>
      </c>
      <c r="E20" s="60">
        <f>IF(List1!E$9&lt;=$A20,"-",1.96*List1!E$9*SQRT((1/List1!E$8-1)/(List1!E$9*1000-1)*($A20/List1!E$9)*(1-$A20/List1!E$9)))</f>
        <v>7.5257215313515964</v>
      </c>
      <c r="F20" s="60">
        <f>IF(List1!F$9&lt;=$A20,"-",1.96*List1!F$9*SQRT((1/List1!F$8-1)/(List1!F$9*1000-1)*($A20/List1!F$9)*(1-$A20/List1!F$9)))</f>
        <v>7.0578293983559668</v>
      </c>
      <c r="G20" s="60">
        <f>IF(List1!G$9&lt;=$A20,"-",1.96*List1!G$9*SQRT((1/List1!G$8-1)/(List1!G$9*1000-1)*($A20/List1!G$9)*(1-$A20/List1!G$9)))</f>
        <v>5.8040936870794866</v>
      </c>
      <c r="H20" s="60">
        <f>IF(List1!H$9&lt;=$A20,"-",1.96*List1!H$9*SQRT((1/List1!H$8-1)/(List1!H$9*1000-1)*($A20/List1!H$9)*(1-$A20/List1!H$9)))</f>
        <v>8.6955710249950915</v>
      </c>
      <c r="I20" s="60">
        <f>IF(List1!I$9&lt;=$A20,"-",1.96*List1!I$9*SQRT((1/List1!I$8-1)/(List1!I$9*1000-1)*($A20/List1!I$9)*(1-$A20/List1!I$9)))</f>
        <v>6.9140111722981947</v>
      </c>
      <c r="J20" s="60">
        <f>IF(List1!J$9&lt;=$A20,"-",1.96*List1!J$9*SQRT((1/List1!J$8-1)/(List1!J$9*1000-1)*($A20/List1!J$9)*(1-$A20/List1!J$9)))</f>
        <v>7.6297487216280331</v>
      </c>
      <c r="K20" s="60">
        <f>IF(List1!K$9&lt;=$A20,"-",1.96*List1!K$9*SQRT((1/List1!K$8-1)/(List1!K$9*1000-1)*($A20/List1!K$9)*(1-$A20/List1!K$9)))</f>
        <v>7.3676743848087165</v>
      </c>
      <c r="L20" s="60">
        <f>IF(List1!L$9&lt;=$A20,"-",1.96*List1!L$9*SQRT((1/List1!L$8-1)/(List1!L$9*1000-1)*($A20/List1!L$9)*(1-$A20/List1!L$9)))</f>
        <v>6.7542989368714306</v>
      </c>
      <c r="M20" s="60">
        <f>IF(List1!M$9&lt;=$A20,"-",1.96*List1!M$9*SQRT((1/List1!M$8-1)/(List1!M$9*1000-1)*($A20/List1!M$9)*(1-$A20/List1!M$9)))</f>
        <v>8.6243031885779722</v>
      </c>
      <c r="N20" s="60">
        <f>IF(List1!N$9&lt;=$A20,"-",1.96*List1!N$9*SQRT((1/List1!N$8-1)/(List1!N$9*1000-1)*($A20/List1!N$9)*(1-$A20/List1!N$9)))</f>
        <v>8.5819965974572963</v>
      </c>
      <c r="O20" s="60">
        <f>IF(List1!O$9&lt;=$A20,"-",1.96*List1!O$9*SQRT((1/List1!O$8-1)/(List1!O$9*1000-1)*($A20/List1!O$9)*(1-$A20/List1!O$9)))</f>
        <v>7.9477605234458739</v>
      </c>
      <c r="P20" s="60">
        <f>IF(List1!P$9&lt;=$A20,"-",1.96*List1!P$9*SQRT((1/List1!P$8-1)/(List1!P$9*1000-1)*($A20/List1!P$9)*(1-$A20/List1!P$9)))</f>
        <v>8.5373002161657148</v>
      </c>
      <c r="Q20" s="61"/>
      <c r="R20" s="60"/>
    </row>
    <row r="21" spans="1:18" ht="16.5" customHeight="1" x14ac:dyDescent="0.25">
      <c r="A21" s="58">
        <v>125</v>
      </c>
      <c r="B21" s="75">
        <f>IF(List1!B$9&lt;=$A21,"-",1.96*List1!B$9*SQRT((1/List1!B$8-1)/(List1!B$9*1000-1)*($A21/List1!B$9)*(1-$A21/List1!B$9)))</f>
        <v>9.9292671393770959</v>
      </c>
      <c r="C21" s="60">
        <f>IF(List1!C$9&lt;=$A21,"-",1.96*List1!C$9*SQRT((1/List1!C$8-1)/(List1!C$9*1000-1)*($A21/List1!C$9)*(1-$A21/List1!C$9)))</f>
        <v>11.696350335343709</v>
      </c>
      <c r="D21" s="60">
        <f>IF(List1!D$9&lt;=$A21,"-",1.96*List1!D$9*SQRT((1/List1!D$8-1)/(List1!D$9*1000-1)*($A21/List1!D$9)*(1-$A21/List1!D$9)))</f>
        <v>9.6944256773357047</v>
      </c>
      <c r="E21" s="60">
        <f>IF(List1!E$9&lt;=$A21,"-",1.96*List1!E$9*SQRT((1/List1!E$8-1)/(List1!E$9*1000-1)*($A21/List1!E$9)*(1-$A21/List1!E$9)))</f>
        <v>8.1685989578887543</v>
      </c>
      <c r="F21" s="60">
        <f>IF(List1!F$9&lt;=$A21,"-",1.96*List1!F$9*SQRT((1/List1!F$8-1)/(List1!F$9*1000-1)*($A21/List1!F$9)*(1-$A21/List1!F$9)))</f>
        <v>7.6357374707691292</v>
      </c>
      <c r="G21" s="60">
        <f>IF(List1!G$9&lt;=$A21,"-",1.96*List1!G$9*SQRT((1/List1!G$8-1)/(List1!G$9*1000-1)*($A21/List1!G$9)*(1-$A21/List1!G$9)))</f>
        <v>5.8735495855832198</v>
      </c>
      <c r="H21" s="60">
        <f>IF(List1!H$9&lt;=$A21,"-",1.96*List1!H$9*SQRT((1/List1!H$8-1)/(List1!H$9*1000-1)*($A21/List1!H$9)*(1-$A21/List1!H$9)))</f>
        <v>9.5012217888948332</v>
      </c>
      <c r="I21" s="60">
        <f>IF(List1!I$9&lt;=$A21,"-",1.96*List1!I$9*SQRT((1/List1!I$8-1)/(List1!I$9*1000-1)*($A21/List1!I$9)*(1-$A21/List1!I$9)))</f>
        <v>7.3580201272806161</v>
      </c>
      <c r="J21" s="60">
        <f>IF(List1!J$9&lt;=$A21,"-",1.96*List1!J$9*SQRT((1/List1!J$8-1)/(List1!J$9*1000-1)*($A21/List1!J$9)*(1-$A21/List1!J$9)))</f>
        <v>8.2240738568725522</v>
      </c>
      <c r="K21" s="60">
        <f>IF(List1!K$9&lt;=$A21,"-",1.96*List1!K$9*SQRT((1/List1!K$8-1)/(List1!K$9*1000-1)*($A21/List1!K$9)*(1-$A21/List1!K$9)))</f>
        <v>7.9190680474442328</v>
      </c>
      <c r="L21" s="60">
        <f>IF(List1!L$9&lt;=$A21,"-",1.96*List1!L$9*SQRT((1/List1!L$8-1)/(List1!L$9*1000-1)*($A21/List1!L$9)*(1-$A21/List1!L$9)))</f>
        <v>7.2525282999499279</v>
      </c>
      <c r="M21" s="60">
        <f>IF(List1!M$9&lt;=$A21,"-",1.96*List1!M$9*SQRT((1/List1!M$8-1)/(List1!M$9*1000-1)*($A21/List1!M$9)*(1-$A21/List1!M$9)))</f>
        <v>9.5056323929296909</v>
      </c>
      <c r="N21" s="60">
        <f>IF(List1!N$9&lt;=$A21,"-",1.96*List1!N$9*SQRT((1/List1!N$8-1)/(List1!N$9*1000-1)*($A21/List1!N$9)*(1-$A21/List1!N$9)))</f>
        <v>9.3045758127933933</v>
      </c>
      <c r="O21" s="60">
        <f>IF(List1!O$9&lt;=$A21,"-",1.96*List1!O$9*SQRT((1/List1!O$8-1)/(List1!O$9*1000-1)*($A21/List1!O$9)*(1-$A21/List1!O$9)))</f>
        <v>8.5896168602217244</v>
      </c>
      <c r="P21" s="60">
        <f>IF(List1!P$9&lt;=$A21,"-",1.96*List1!P$9*SQRT((1/List1!P$8-1)/(List1!P$9*1000-1)*($A21/List1!P$9)*(1-$A21/List1!P$9)))</f>
        <v>9.4095810393232959</v>
      </c>
      <c r="Q21" s="61"/>
      <c r="R21" s="60"/>
    </row>
    <row r="22" spans="1:18" ht="16.5" customHeight="1" x14ac:dyDescent="0.25">
      <c r="A22" s="58">
        <v>150</v>
      </c>
      <c r="B22" s="75">
        <f>IF(List1!B$9&lt;=$A22,"-",1.96*List1!B$9*SQRT((1/List1!B$8-1)/(List1!B$9*1000-1)*($A22/List1!B$9)*(1-$A22/List1!B$9)))</f>
        <v>10.86127598453764</v>
      </c>
      <c r="C22" s="60">
        <f>IF(List1!C$9&lt;=$A22,"-",1.96*List1!C$9*SQRT((1/List1!C$8-1)/(List1!C$9*1000-1)*($A22/List1!C$9)*(1-$A22/List1!C$9)))</f>
        <v>12.644055146172454</v>
      </c>
      <c r="D22" s="60">
        <f>IF(List1!D$9&lt;=$A22,"-",1.96*List1!D$9*SQRT((1/List1!D$8-1)/(List1!D$9*1000-1)*($A22/List1!D$9)*(1-$A22/List1!D$9)))</f>
        <v>10.488503841554541</v>
      </c>
      <c r="E22" s="60">
        <f>IF(List1!E$9&lt;=$A22,"-",1.96*List1!E$9*SQRT((1/List1!E$8-1)/(List1!E$9*1000-1)*($A22/List1!E$9)*(1-$A22/List1!E$9)))</f>
        <v>8.6710838187851351</v>
      </c>
      <c r="F22" s="60">
        <f>IF(List1!F$9&lt;=$A22,"-",1.96*List1!F$9*SQRT((1/List1!F$8-1)/(List1!F$9*1000-1)*($A22/List1!F$9)*(1-$A22/List1!F$9)))</f>
        <v>8.0753535160742018</v>
      </c>
      <c r="G22" s="60">
        <f>IF(List1!G$9&lt;=$A22,"-",1.96*List1!G$9*SQRT((1/List1!G$8-1)/(List1!G$9*1000-1)*($A22/List1!G$9)*(1-$A22/List1!G$9)))</f>
        <v>5.68025950725296</v>
      </c>
      <c r="H22" s="60">
        <f>IF(List1!H$9&lt;=$A22,"-",1.96*List1!H$9*SQRT((1/List1!H$8-1)/(List1!H$9*1000-1)*($A22/List1!H$9)*(1-$A22/List1!H$9)))</f>
        <v>10.16052577282035</v>
      </c>
      <c r="I22" s="60">
        <f>IF(List1!I$9&lt;=$A22,"-",1.96*List1!I$9*SQRT((1/List1!I$8-1)/(List1!I$9*1000-1)*($A22/List1!I$9)*(1-$A22/List1!I$9)))</f>
        <v>7.6309749526730597</v>
      </c>
      <c r="J22" s="60">
        <f>IF(List1!J$9&lt;=$A22,"-",1.96*List1!J$9*SQRT((1/List1!J$8-1)/(List1!J$9*1000-1)*($A22/List1!J$9)*(1-$A22/List1!J$9)))</f>
        <v>8.6605623140261532</v>
      </c>
      <c r="K22" s="60">
        <f>IF(List1!K$9&lt;=$A22,"-",1.96*List1!K$9*SQRT((1/List1!K$8-1)/(List1!K$9*1000-1)*($A22/List1!K$9)*(1-$A22/List1!K$9)))</f>
        <v>8.3116781828506525</v>
      </c>
      <c r="L22" s="60">
        <f>IF(List1!L$9&lt;=$A22,"-",1.96*List1!L$9*SQRT((1/List1!L$8-1)/(List1!L$9*1000-1)*($A22/List1!L$9)*(1-$A22/List1!L$9)))</f>
        <v>7.603102589525224</v>
      </c>
      <c r="M22" s="60">
        <f>IF(List1!M$9&lt;=$A22,"-",1.96*List1!M$9*SQRT((1/List1!M$8-1)/(List1!M$9*1000-1)*($A22/List1!M$9)*(1-$A22/List1!M$9)))</f>
        <v>10.261043076708132</v>
      </c>
      <c r="N22" s="60">
        <f>IF(List1!N$9&lt;=$A22,"-",1.96*List1!N$9*SQRT((1/List1!N$8-1)/(List1!N$9*1000-1)*($A22/List1!N$9)*(1-$A22/List1!N$9)))</f>
        <v>9.8642950146624599</v>
      </c>
      <c r="O22" s="60">
        <f>IF(List1!O$9&lt;=$A22,"-",1.96*List1!O$9*SQRT((1/List1!O$8-1)/(List1!O$9*1000-1)*($A22/List1!O$9)*(1-$A22/List1!O$9)))</f>
        <v>9.0733288668440668</v>
      </c>
      <c r="P22" s="60">
        <f>IF(List1!P$9&lt;=$A22,"-",1.96*List1!P$9*SQRT((1/List1!P$8-1)/(List1!P$9*1000-1)*($A22/List1!P$9)*(1-$A22/List1!P$9)))</f>
        <v>10.157178463235113</v>
      </c>
      <c r="Q22" s="61"/>
      <c r="R22" s="60"/>
    </row>
    <row r="23" spans="1:18" ht="16.5" customHeight="1" x14ac:dyDescent="0.25">
      <c r="A23" s="58">
        <v>175</v>
      </c>
      <c r="B23" s="75">
        <f>IF(List1!B$9&lt;=$A23,"-",1.96*List1!B$9*SQRT((1/List1!B$8-1)/(List1!B$9*1000-1)*($A23/List1!B$9)*(1-$A23/List1!B$9)))</f>
        <v>11.714545932309688</v>
      </c>
      <c r="C23" s="60">
        <f>IF(List1!C$9&lt;=$A23,"-",1.96*List1!C$9*SQRT((1/List1!C$8-1)/(List1!C$9*1000-1)*($A23/List1!C$9)*(1-$A23/List1!C$9)))</f>
        <v>13.472509626078732</v>
      </c>
      <c r="D23" s="60">
        <f>IF(List1!D$9&lt;=$A23,"-",1.96*List1!D$9*SQRT((1/List1!D$8-1)/(List1!D$9*1000-1)*($A23/List1!D$9)*(1-$A23/List1!D$9)))</f>
        <v>11.185363280405189</v>
      </c>
      <c r="E23" s="60">
        <f>IF(List1!E$9&lt;=$A23,"-",1.96*List1!E$9*SQRT((1/List1!E$8-1)/(List1!E$9*1000-1)*($A23/List1!E$9)*(1-$A23/List1!E$9)))</f>
        <v>9.0565744926090872</v>
      </c>
      <c r="F23" s="60">
        <f>IF(List1!F$9&lt;=$A23,"-",1.96*List1!F$9*SQRT((1/List1!F$8-1)/(List1!F$9*1000-1)*($A23/List1!F$9)*(1-$A23/List1!F$9)))</f>
        <v>8.3984224040881905</v>
      </c>
      <c r="G23" s="60">
        <f>IF(List1!G$9&lt;=$A23,"-",1.96*List1!G$9*SQRT((1/List1!G$8-1)/(List1!G$9*1000-1)*($A23/List1!G$9)*(1-$A23/List1!G$9)))</f>
        <v>5.1949777222519833</v>
      </c>
      <c r="H23" s="60">
        <f>IF(List1!H$9&lt;=$A23,"-",1.96*List1!H$9*SQRT((1/List1!H$8-1)/(List1!H$9*1000-1)*($A23/List1!H$9)*(1-$A23/List1!H$9)))</f>
        <v>10.700568253408978</v>
      </c>
      <c r="I23" s="60">
        <f>IF(List1!I$9&lt;=$A23,"-",1.96*List1!I$9*SQRT((1/List1!I$8-1)/(List1!I$9*1000-1)*($A23/List1!I$9)*(1-$A23/List1!I$9)))</f>
        <v>7.7509680747139624</v>
      </c>
      <c r="J23" s="60">
        <f>IF(List1!J$9&lt;=$A23,"-",1.96*List1!J$9*SQRT((1/List1!J$8-1)/(List1!J$9*1000-1)*($A23/List1!J$9)*(1-$A23/List1!J$9)))</f>
        <v>8.9623050567747935</v>
      </c>
      <c r="K23" s="60">
        <f>IF(List1!K$9&lt;=$A23,"-",1.96*List1!K$9*SQRT((1/List1!K$8-1)/(List1!K$9*1000-1)*($A23/List1!K$9)*(1-$A23/List1!K$9)))</f>
        <v>8.5673620366035923</v>
      </c>
      <c r="L23" s="60">
        <f>IF(List1!L$9&lt;=$A23,"-",1.96*List1!L$9*SQRT((1/List1!L$8-1)/(List1!L$9*1000-1)*($A23/List1!L$9)*(1-$A23/List1!L$9)))</f>
        <v>7.8258904199096948</v>
      </c>
      <c r="M23" s="60">
        <f>IF(List1!M$9&lt;=$A23,"-",1.96*List1!M$9*SQRT((1/List1!M$8-1)/(List1!M$9*1000-1)*($A23/List1!M$9)*(1-$A23/List1!M$9)))</f>
        <v>10.916706416596222</v>
      </c>
      <c r="N23" s="60">
        <f>IF(List1!N$9&lt;=$A23,"-",1.96*List1!N$9*SQRT((1/List1!N$8-1)/(List1!N$9*1000-1)*($A23/List1!N$9)*(1-$A23/List1!N$9)))</f>
        <v>10.287770450374229</v>
      </c>
      <c r="O23" s="60">
        <f>IF(List1!O$9&lt;=$A23,"-",1.96*List1!O$9*SQRT((1/List1!O$8-1)/(List1!O$9*1000-1)*($A23/List1!O$9)*(1-$A23/List1!O$9)))</f>
        <v>9.4232814931713751</v>
      </c>
      <c r="P23" s="60">
        <f>IF(List1!P$9&lt;=$A23,"-",1.96*List1!P$9*SQRT((1/List1!P$8-1)/(List1!P$9*1000-1)*($A23/List1!P$9)*(1-$A23/List1!P$9)))</f>
        <v>10.8060016646393</v>
      </c>
      <c r="Q23" s="61"/>
      <c r="R23" s="60"/>
    </row>
    <row r="24" spans="1:18" ht="16.5" customHeight="1" x14ac:dyDescent="0.25">
      <c r="A24" s="58">
        <v>200</v>
      </c>
      <c r="B24" s="75">
        <f>IF(List1!B$9&lt;=$A24,"-",1.96*List1!B$9*SQRT((1/List1!B$8-1)/(List1!B$9*1000-1)*($A24/List1!B$9)*(1-$A24/List1!B$9)))</f>
        <v>12.505205199788286</v>
      </c>
      <c r="C24" s="60">
        <f>IF(List1!C$9&lt;=$A24,"-",1.96*List1!C$9*SQRT((1/List1!C$8-1)/(List1!C$9*1000-1)*($A24/List1!C$9)*(1-$A24/List1!C$9)))</f>
        <v>14.20259717175337</v>
      </c>
      <c r="D24" s="60">
        <f>IF(List1!D$9&lt;=$A24,"-",1.96*List1!D$9*SQRT((1/List1!D$8-1)/(List1!D$9*1000-1)*($A24/List1!D$9)*(1-$A24/List1!D$9)))</f>
        <v>11.802237324100163</v>
      </c>
      <c r="E24" s="60">
        <f>IF(List1!E$9&lt;=$A24,"-",1.96*List1!E$9*SQRT((1/List1!E$8-1)/(List1!E$9*1000-1)*($A24/List1!E$9)*(1-$A24/List1!E$9)))</f>
        <v>9.3395690359974139</v>
      </c>
      <c r="F24" s="60">
        <f>IF(List1!F$9&lt;=$A24,"-",1.96*List1!F$9*SQRT((1/List1!F$8-1)/(List1!F$9*1000-1)*($A24/List1!F$9)*(1-$A24/List1!F$9)))</f>
        <v>8.6180612742230576</v>
      </c>
      <c r="G24" s="60">
        <f>IF(List1!G$9&lt;=$A24,"-",1.96*List1!G$9*SQRT((1/List1!G$8-1)/(List1!G$9*1000-1)*($A24/List1!G$9)*(1-$A24/List1!G$9)))</f>
        <v>4.320407518877718</v>
      </c>
      <c r="H24" s="60">
        <f>IF(List1!H$9&lt;=$A24,"-",1.96*List1!H$9*SQRT((1/List1!H$8-1)/(List1!H$9*1000-1)*($A24/List1!H$9)*(1-$A24/List1!H$9)))</f>
        <v>11.138709367737468</v>
      </c>
      <c r="I24" s="60">
        <f>IF(List1!I$9&lt;=$A24,"-",1.96*List1!I$9*SQRT((1/List1!I$8-1)/(List1!I$9*1000-1)*($A24/List1!I$9)*(1-$A24/List1!I$9)))</f>
        <v>7.7251305681005213</v>
      </c>
      <c r="J24" s="60">
        <f>IF(List1!J$9&lt;=$A24,"-",1.96*List1!J$9*SQRT((1/List1!J$8-1)/(List1!J$9*1000-1)*($A24/List1!J$9)*(1-$A24/List1!J$9)))</f>
        <v>9.1426532150124533</v>
      </c>
      <c r="K24" s="60">
        <f>IF(List1!K$9&lt;=$A24,"-",1.96*List1!K$9*SQRT((1/List1!K$8-1)/(List1!K$9*1000-1)*($A24/List1!K$9)*(1-$A24/List1!K$9)))</f>
        <v>8.6982028542070129</v>
      </c>
      <c r="L24" s="60">
        <f>IF(List1!L$9&lt;=$A24,"-",1.96*List1!L$9*SQRT((1/List1!L$8-1)/(List1!L$9*1000-1)*($A24/List1!L$9)*(1-$A24/List1!L$9)))</f>
        <v>7.9316670614910478</v>
      </c>
      <c r="M24" s="60">
        <f>IF(List1!M$9&lt;=$A24,"-",1.96*List1!M$9*SQRT((1/List1!M$8-1)/(List1!M$9*1000-1)*($A24/List1!M$9)*(1-$A24/List1!M$9)))</f>
        <v>11.489711444670577</v>
      </c>
      <c r="N24" s="60">
        <f>IF(List1!N$9&lt;=$A24,"-",1.96*List1!N$9*SQRT((1/List1!N$8-1)/(List1!N$9*1000-1)*($A24/List1!N$9)*(1-$A24/List1!N$9)))</f>
        <v>10.591357097459948</v>
      </c>
      <c r="O24" s="60">
        <f>IF(List1!O$9&lt;=$A24,"-",1.96*List1!O$9*SQRT((1/List1!O$8-1)/(List1!O$9*1000-1)*($A24/List1!O$9)*(1-$A24/List1!O$9)))</f>
        <v>9.6540317964219629</v>
      </c>
      <c r="P24" s="60">
        <f>IF(List1!P$9&lt;=$A24,"-",1.96*List1!P$9*SQRT((1/List1!P$8-1)/(List1!P$9*1000-1)*($A24/List1!P$9)*(1-$A24/List1!P$9)))</f>
        <v>11.372968313599262</v>
      </c>
      <c r="Q24" s="61"/>
      <c r="R24" s="60"/>
    </row>
    <row r="25" spans="1:18" ht="16.5" customHeight="1" x14ac:dyDescent="0.25">
      <c r="A25" s="58">
        <v>225</v>
      </c>
      <c r="B25" s="75">
        <f>IF(List1!B$9&lt;=$A25,"-",1.96*List1!B$9*SQRT((1/List1!B$8-1)/(List1!B$9*1000-1)*($A25/List1!B$9)*(1-$A25/List1!B$9)))</f>
        <v>13.244471604339289</v>
      </c>
      <c r="C25" s="60">
        <f>IF(List1!C$9&lt;=$A25,"-",1.96*List1!C$9*SQRT((1/List1!C$8-1)/(List1!C$9*1000-1)*($A25/List1!C$9)*(1-$A25/List1!C$9)))</f>
        <v>14.848834396490126</v>
      </c>
      <c r="D25" s="60">
        <f>IF(List1!D$9&lt;=$A25,"-",1.96*List1!D$9*SQRT((1/List1!D$8-1)/(List1!D$9*1000-1)*($A25/List1!D$9)*(1-$A25/List1!D$9)))</f>
        <v>12.351116356570484</v>
      </c>
      <c r="E25" s="60">
        <f>IF(List1!E$9&lt;=$A25,"-",1.96*List1!E$9*SQRT((1/List1!E$8-1)/(List1!E$9*1000-1)*($A25/List1!E$9)*(1-$A25/List1!E$9)))</f>
        <v>9.5292034980028504</v>
      </c>
      <c r="F25" s="60">
        <f>IF(List1!F$9&lt;=$A25,"-",1.96*List1!F$9*SQRT((1/List1!F$8-1)/(List1!F$9*1000-1)*($A25/List1!F$9)*(1-$A25/List1!F$9)))</f>
        <v>8.742069443552257</v>
      </c>
      <c r="G25" s="60">
        <f>IF(List1!G$9&lt;=$A25,"-",1.96*List1!G$9*SQRT((1/List1!G$8-1)/(List1!G$9*1000-1)*($A25/List1!G$9)*(1-$A25/List1!G$9)))</f>
        <v>2.7018014089084712</v>
      </c>
      <c r="H25" s="60">
        <f>IF(List1!H$9&lt;=$A25,"-",1.96*List1!H$9*SQRT((1/List1!H$8-1)/(List1!H$9*1000-1)*($A25/List1!H$9)*(1-$A25/List1!H$9)))</f>
        <v>11.486615701733983</v>
      </c>
      <c r="I25" s="60">
        <f>IF(List1!I$9&lt;=$A25,"-",1.96*List1!I$9*SQRT((1/List1!I$8-1)/(List1!I$9*1000-1)*($A25/List1!I$9)*(1-$A25/List1!I$9)))</f>
        <v>7.5519657921114574</v>
      </c>
      <c r="J25" s="60">
        <f>IF(List1!J$9&lt;=$A25,"-",1.96*List1!J$9*SQRT((1/List1!J$8-1)/(List1!J$9*1000-1)*($A25/List1!J$9)*(1-$A25/List1!J$9)))</f>
        <v>9.2087418919736042</v>
      </c>
      <c r="K25" s="60">
        <f>IF(List1!K$9&lt;=$A25,"-",1.96*List1!K$9*SQRT((1/List1!K$8-1)/(List1!K$9*1000-1)*($A25/List1!K$9)*(1-$A25/List1!K$9)))</f>
        <v>8.7098287064310984</v>
      </c>
      <c r="L25" s="60">
        <f>IF(List1!L$9&lt;=$A25,"-",1.96*List1!L$9*SQRT((1/List1!L$8-1)/(List1!L$9*1000-1)*($A25/List1!L$9)*(1-$A25/List1!L$9)))</f>
        <v>7.9251191484146357</v>
      </c>
      <c r="M25" s="60">
        <f>IF(List1!M$9&lt;=$A25,"-",1.96*List1!M$9*SQRT((1/List1!M$8-1)/(List1!M$9*1000-1)*($A25/List1!M$9)*(1-$A25/List1!M$9)))</f>
        <v>11.991912912833484</v>
      </c>
      <c r="N25" s="60">
        <f>IF(List1!N$9&lt;=$A25,"-",1.96*List1!N$9*SQRT((1/List1!N$8-1)/(List1!N$9*1000-1)*($A25/List1!N$9)*(1-$A25/List1!N$9)))</f>
        <v>10.785183777537632</v>
      </c>
      <c r="O25" s="60">
        <f>IF(List1!O$9&lt;=$A25,"-",1.96*List1!O$9*SQRT((1/List1!O$8-1)/(List1!O$9*1000-1)*($A25/List1!O$9)*(1-$A25/List1!O$9)))</f>
        <v>9.7740259978294617</v>
      </c>
      <c r="P25" s="60">
        <f>IF(List1!P$9&lt;=$A25,"-",1.96*List1!P$9*SQRT((1/List1!P$8-1)/(List1!P$9*1000-1)*($A25/List1!P$9)*(1-$A25/List1!P$9)))</f>
        <v>11.869813949335676</v>
      </c>
      <c r="Q25" s="61"/>
      <c r="R25" s="60"/>
    </row>
    <row r="26" spans="1:18" ht="16.5" customHeight="1" x14ac:dyDescent="0.25">
      <c r="A26" s="58">
        <v>250</v>
      </c>
      <c r="B26" s="75">
        <f>IF(List1!B$9&lt;=$A26,"-",1.96*List1!B$9*SQRT((1/List1!B$8-1)/(List1!B$9*1000-1)*($A26/List1!B$9)*(1-$A26/List1!B$9)))</f>
        <v>13.940523640387637</v>
      </c>
      <c r="C26" s="60">
        <f>IF(List1!C$9&lt;=$A26,"-",1.96*List1!C$9*SQRT((1/List1!C$8-1)/(List1!C$9*1000-1)*($A26/List1!C$9)*(1-$A26/List1!C$9)))</f>
        <v>15.421765954606448</v>
      </c>
      <c r="D26" s="60">
        <f>IF(List1!D$9&lt;=$A26,"-",1.96*List1!D$9*SQRT((1/List1!D$8-1)/(List1!D$9*1000-1)*($A26/List1!D$9)*(1-$A26/List1!D$9)))</f>
        <v>12.840722717671181</v>
      </c>
      <c r="E26" s="60">
        <f>IF(List1!E$9&lt;=$A26,"-",1.96*List1!E$9*SQRT((1/List1!E$8-1)/(List1!E$9*1000-1)*($A26/List1!E$9)*(1-$A26/List1!E$9)))</f>
        <v>9.6309942438328697</v>
      </c>
      <c r="F26" s="60">
        <f>IF(List1!F$9&lt;=$A26,"-",1.96*List1!F$9*SQRT((1/List1!F$8-1)/(List1!F$9*1000-1)*($A26/List1!F$9)*(1-$A26/List1!F$9)))</f>
        <v>8.7745024341196238</v>
      </c>
      <c r="G26" s="60" t="str">
        <f>IF(List1!G$9&lt;=$A26,"-",1.96*List1!G$9*SQRT((1/List1!G$8-1)/(List1!G$9*1000-1)*($A26/List1!G$9)*(1-$A26/List1!G$9)))</f>
        <v>-</v>
      </c>
      <c r="H26" s="60">
        <f>IF(List1!H$9&lt;=$A26,"-",1.96*List1!H$9*SQRT((1/List1!H$8-1)/(List1!H$9*1000-1)*($A26/List1!H$9)*(1-$A26/List1!H$9)))</f>
        <v>11.752303716593687</v>
      </c>
      <c r="I26" s="60">
        <f>IF(List1!I$9&lt;=$A26,"-",1.96*List1!I$9*SQRT((1/List1!I$8-1)/(List1!I$9*1000-1)*($A26/List1!I$9)*(1-$A26/List1!I$9)))</f>
        <v>7.2208822998506719</v>
      </c>
      <c r="J26" s="60">
        <f>IF(List1!J$9&lt;=$A26,"-",1.96*List1!J$9*SQRT((1/List1!J$8-1)/(List1!J$9*1000-1)*($A26/List1!J$9)*(1-$A26/List1!J$9)))</f>
        <v>9.1630437191867191</v>
      </c>
      <c r="K26" s="60">
        <f>IF(List1!K$9&lt;=$A26,"-",1.96*List1!K$9*SQRT((1/List1!K$8-1)/(List1!K$9*1000-1)*($A26/List1!K$9)*(1-$A26/List1!K$9)))</f>
        <v>8.6027229336730962</v>
      </c>
      <c r="L26" s="60">
        <f>IF(List1!L$9&lt;=$A26,"-",1.96*List1!L$9*SQRT((1/List1!L$8-1)/(List1!L$9*1000-1)*($A26/List1!L$9)*(1-$A26/List1!L$9)))</f>
        <v>7.8059640206135441</v>
      </c>
      <c r="M26" s="60">
        <f>IF(List1!M$9&lt;=$A26,"-",1.96*List1!M$9*SQRT((1/List1!M$8-1)/(List1!M$9*1000-1)*($A26/List1!M$9)*(1-$A26/List1!M$9)))</f>
        <v>12.431894371644194</v>
      </c>
      <c r="N26" s="60">
        <f>IF(List1!N$9&lt;=$A26,"-",1.96*List1!N$9*SQRT((1/List1!N$8-1)/(List1!N$9*1000-1)*($A26/List1!N$9)*(1-$A26/List1!N$9)))</f>
        <v>10.875120812553314</v>
      </c>
      <c r="O26" s="60">
        <f>IF(List1!O$9&lt;=$A26,"-",1.96*List1!O$9*SQRT((1/List1!O$8-1)/(List1!O$9*1000-1)*($A26/List1!O$9)*(1-$A26/List1!O$9)))</f>
        <v>9.7873386034869547</v>
      </c>
      <c r="P26" s="60">
        <f>IF(List1!P$9&lt;=$A26,"-",1.96*List1!P$9*SQRT((1/List1!P$8-1)/(List1!P$9*1000-1)*($A26/List1!P$9)*(1-$A26/List1!P$9)))</f>
        <v>12.305035423163972</v>
      </c>
      <c r="Q26" s="61"/>
      <c r="R26" s="60"/>
    </row>
    <row r="27" spans="1:18" ht="16.5" customHeight="1" x14ac:dyDescent="0.25">
      <c r="A27" s="58">
        <v>275</v>
      </c>
      <c r="B27" s="75">
        <f>IF(List1!B$9&lt;=$A27,"-",1.96*List1!B$9*SQRT((1/List1!B$8-1)/(List1!B$9*1000-1)*($A27/List1!B$9)*(1-$A27/List1!B$9)))</f>
        <v>14.599543518856423</v>
      </c>
      <c r="C27" s="60">
        <f>IF(List1!C$9&lt;=$A27,"-",1.96*List1!C$9*SQRT((1/List1!C$8-1)/(List1!C$9*1000-1)*($A27/List1!C$9)*(1-$A27/List1!C$9)))</f>
        <v>15.929303597329906</v>
      </c>
      <c r="D27" s="60">
        <f>IF(List1!D$9&lt;=$A27,"-",1.96*List1!D$9*SQRT((1/List1!D$8-1)/(List1!D$9*1000-1)*($A27/List1!D$9)*(1-$A27/List1!D$9)))</f>
        <v>13.277614990279854</v>
      </c>
      <c r="E27" s="60">
        <f>IF(List1!E$9&lt;=$A27,"-",1.96*List1!E$9*SQRT((1/List1!E$8-1)/(List1!E$9*1000-1)*($A27/List1!E$9)*(1-$A27/List1!E$9)))</f>
        <v>9.6477221266648172</v>
      </c>
      <c r="F27" s="60">
        <f>IF(List1!F$9&lt;=$A27,"-",1.96*List1!F$9*SQRT((1/List1!F$8-1)/(List1!F$9*1000-1)*($A27/List1!F$9)*(1-$A27/List1!F$9)))</f>
        <v>8.7163825385137041</v>
      </c>
      <c r="G27" s="60" t="str">
        <f>IF(List1!G$9&lt;=$A27,"-",1.96*List1!G$9*SQRT((1/List1!G$8-1)/(List1!G$9*1000-1)*($A27/List1!G$9)*(1-$A27/List1!G$9)))</f>
        <v>-</v>
      </c>
      <c r="H27" s="60">
        <f>IF(List1!H$9&lt;=$A27,"-",1.96*List1!H$9*SQRT((1/List1!H$8-1)/(List1!H$9*1000-1)*($A27/List1!H$9)*(1-$A27/List1!H$9)))</f>
        <v>11.941262641870951</v>
      </c>
      <c r="I27" s="60">
        <f>IF(List1!I$9&lt;=$A27,"-",1.96*List1!I$9*SQRT((1/List1!I$8-1)/(List1!I$9*1000-1)*($A27/List1!I$9)*(1-$A27/List1!I$9)))</f>
        <v>6.7085396237501911</v>
      </c>
      <c r="J27" s="60">
        <f>IF(List1!J$9&lt;=$A27,"-",1.96*List1!J$9*SQRT((1/List1!J$8-1)/(List1!J$9*1000-1)*($A27/List1!J$9)*(1-$A27/List1!J$9)))</f>
        <v>9.003856768640329</v>
      </c>
      <c r="K27" s="60">
        <f>IF(List1!K$9&lt;=$A27,"-",1.96*List1!K$9*SQRT((1/List1!K$8-1)/(List1!K$9*1000-1)*($A27/List1!K$9)*(1-$A27/List1!K$9)))</f>
        <v>8.3723300357461135</v>
      </c>
      <c r="L27" s="60">
        <f>IF(List1!L$9&lt;=$A27,"-",1.96*List1!L$9*SQRT((1/List1!L$8-1)/(List1!L$9*1000-1)*($A27/List1!L$9)*(1-$A27/List1!L$9)))</f>
        <v>7.5688853008865564</v>
      </c>
      <c r="M27" s="60">
        <f>IF(List1!M$9&lt;=$A27,"-",1.96*List1!M$9*SQRT((1/List1!M$8-1)/(List1!M$9*1000-1)*($A27/List1!M$9)*(1-$A27/List1!M$9)))</f>
        <v>12.81606554906779</v>
      </c>
      <c r="N27" s="60">
        <f>IF(List1!N$9&lt;=$A27,"-",1.96*List1!N$9*SQRT((1/List1!N$8-1)/(List1!N$9*1000-1)*($A27/List1!N$9)*(1-$A27/List1!N$9)))</f>
        <v>10.863748703050121</v>
      </c>
      <c r="O27" s="60">
        <f>IF(List1!O$9&lt;=$A27,"-",1.96*List1!O$9*SQRT((1/List1!O$8-1)/(List1!O$9*1000-1)*($A27/List1!O$9)*(1-$A27/List1!O$9)))</f>
        <v>9.6944091168830688</v>
      </c>
      <c r="P27" s="60">
        <f>IF(List1!P$9&lt;=$A27,"-",1.96*List1!P$9*SQRT((1/List1!P$8-1)/(List1!P$9*1000-1)*($A27/List1!P$9)*(1-$A27/List1!P$9)))</f>
        <v>12.684977295311251</v>
      </c>
      <c r="Q27" s="61"/>
      <c r="R27" s="60"/>
    </row>
    <row r="28" spans="1:18" ht="16.5" customHeight="1" x14ac:dyDescent="0.25">
      <c r="A28" s="58">
        <v>300</v>
      </c>
      <c r="B28" s="75">
        <f>IF(List1!B$9&lt;=$A28,"-",1.96*List1!B$9*SQRT((1/List1!B$8-1)/(List1!B$9*1000-1)*($A28/List1!B$9)*(1-$A28/List1!B$9)))</f>
        <v>15.226340428693881</v>
      </c>
      <c r="C28" s="60">
        <f>IF(List1!C$9&lt;=$A28,"-",1.96*List1!C$9*SQRT((1/List1!C$8-1)/(List1!C$9*1000-1)*($A28/List1!C$9)*(1-$A28/List1!C$9)))</f>
        <v>16.377528102437655</v>
      </c>
      <c r="D28" s="60">
        <f>IF(List1!D$9&lt;=$A28,"-",1.96*List1!D$9*SQRT((1/List1!D$8-1)/(List1!D$9*1000-1)*($A28/List1!D$9)*(1-$A28/List1!D$9)))</f>
        <v>13.666849490921663</v>
      </c>
      <c r="E28" s="60">
        <f>IF(List1!E$9&lt;=$A28,"-",1.96*List1!E$9*SQRT((1/List1!E$8-1)/(List1!E$9*1000-1)*($A28/List1!E$9)*(1-$A28/List1!E$9)))</f>
        <v>9.5798327559586287</v>
      </c>
      <c r="F28" s="60">
        <f>IF(List1!F$9&lt;=$A28,"-",1.96*List1!F$9*SQRT((1/List1!F$8-1)/(List1!F$9*1000-1)*($A28/List1!F$9)*(1-$A28/List1!F$9)))</f>
        <v>8.5658667354737794</v>
      </c>
      <c r="G28" s="60" t="str">
        <f>IF(List1!G$9&lt;=$A28,"-",1.96*List1!G$9*SQRT((1/List1!G$8-1)/(List1!G$9*1000-1)*($A28/List1!G$9)*(1-$A28/List1!G$9)))</f>
        <v>-</v>
      </c>
      <c r="H28" s="60">
        <f>IF(List1!H$9&lt;=$A28,"-",1.96*List1!H$9*SQRT((1/List1!H$8-1)/(List1!H$9*1000-1)*($A28/List1!H$9)*(1-$A28/List1!H$9)))</f>
        <v>12.057100513165041</v>
      </c>
      <c r="I28" s="60">
        <f>IF(List1!I$9&lt;=$A28,"-",1.96*List1!I$9*SQRT((1/List1!I$8-1)/(List1!I$9*1000-1)*($A28/List1!I$9)*(1-$A28/List1!I$9)))</f>
        <v>5.9684399478096886</v>
      </c>
      <c r="J28" s="60">
        <f>IF(List1!J$9&lt;=$A28,"-",1.96*List1!J$9*SQRT((1/List1!J$8-1)/(List1!J$9*1000-1)*($A28/List1!J$9)*(1-$A28/List1!J$9)))</f>
        <v>8.7249714477686915</v>
      </c>
      <c r="K28" s="60">
        <f>IF(List1!K$9&lt;=$A28,"-",1.96*List1!K$9*SQRT((1/List1!K$8-1)/(List1!K$9*1000-1)*($A28/List1!K$9)*(1-$A28/List1!K$9)))</f>
        <v>8.0080160562467384</v>
      </c>
      <c r="L28" s="60">
        <f>IF(List1!L$9&lt;=$A28,"-",1.96*List1!L$9*SQRT((1/List1!L$8-1)/(List1!L$9*1000-1)*($A28/List1!L$9)*(1-$A28/List1!L$9)))</f>
        <v>7.2022472005033631</v>
      </c>
      <c r="M28" s="60">
        <f>IF(List1!M$9&lt;=$A28,"-",1.96*List1!M$9*SQRT((1/List1!M$8-1)/(List1!M$9*1000-1)*($A28/List1!M$9)*(1-$A28/List1!M$9)))</f>
        <v>13.149319023426026</v>
      </c>
      <c r="N28" s="60">
        <f>IF(List1!N$9&lt;=$A28,"-",1.96*List1!N$9*SQRT((1/List1!N$8-1)/(List1!N$9*1000-1)*($A28/List1!N$9)*(1-$A28/List1!N$9)))</f>
        <v>10.75074596023177</v>
      </c>
      <c r="O28" s="60">
        <f>IF(List1!O$9&lt;=$A28,"-",1.96*List1!O$9*SQRT((1/List1!O$8-1)/(List1!O$9*1000-1)*($A28/List1!O$9)*(1-$A28/List1!O$9)))</f>
        <v>9.4921176649283563</v>
      </c>
      <c r="P28" s="60">
        <f>IF(List1!P$9&lt;=$A28,"-",1.96*List1!P$9*SQRT((1/List1!P$8-1)/(List1!P$9*1000-1)*($A28/List1!P$9)*(1-$A28/List1!P$9)))</f>
        <v>13.01448192759009</v>
      </c>
      <c r="Q28" s="61"/>
      <c r="R28" s="60"/>
    </row>
    <row r="29" spans="1:18" ht="16.5" customHeight="1" x14ac:dyDescent="0.25">
      <c r="A29" s="58">
        <v>325</v>
      </c>
      <c r="B29" s="75">
        <f>IF(List1!B$9&lt;=$A29,"-",1.96*List1!B$9*SQRT((1/List1!B$8-1)/(List1!B$9*1000-1)*($A29/List1!B$9)*(1-$A29/List1!B$9)))</f>
        <v>15.824743759147955</v>
      </c>
      <c r="C29" s="60">
        <f>IF(List1!C$9&lt;=$A29,"-",1.96*List1!C$9*SQRT((1/List1!C$8-1)/(List1!C$9*1000-1)*($A29/List1!C$9)*(1-$A29/List1!C$9)))</f>
        <v>16.771195726880705</v>
      </c>
      <c r="D29" s="60">
        <f>IF(List1!D$9&lt;=$A29,"-",1.96*List1!D$9*SQRT((1/List1!D$8-1)/(List1!D$9*1000-1)*($A29/List1!D$9)*(1-$A29/List1!D$9)))</f>
        <v>14.012398275966929</v>
      </c>
      <c r="E29" s="60">
        <f>IF(List1!E$9&lt;=$A29,"-",1.96*List1!E$9*SQRT((1/List1!E$8-1)/(List1!E$9*1000-1)*($A29/List1!E$9)*(1-$A29/List1!E$9)))</f>
        <v>9.4254978818703226</v>
      </c>
      <c r="F29" s="60">
        <f>IF(List1!F$9&lt;=$A29,"-",1.96*List1!F$9*SQRT((1/List1!F$8-1)/(List1!F$9*1000-1)*($A29/List1!F$9)*(1-$A29/List1!F$9)))</f>
        <v>8.3179407357193931</v>
      </c>
      <c r="G29" s="60" t="str">
        <f>IF(List1!G$9&lt;=$A29,"-",1.96*List1!G$9*SQRT((1/List1!G$8-1)/(List1!G$9*1000-1)*($A29/List1!G$9)*(1-$A29/List1!G$9)))</f>
        <v>-</v>
      </c>
      <c r="H29" s="60">
        <f>IF(List1!H$9&lt;=$A29,"-",1.96*List1!H$9*SQRT((1/List1!H$8-1)/(List1!H$9*1000-1)*($A29/List1!H$9)*(1-$A29/List1!H$9)))</f>
        <v>12.101917226387208</v>
      </c>
      <c r="I29" s="60">
        <f>IF(List1!I$9&lt;=$A29,"-",1.96*List1!I$9*SQRT((1/List1!I$8-1)/(List1!I$9*1000-1)*($A29/List1!I$9)*(1-$A29/List1!I$9)))</f>
        <v>4.8984135972628149</v>
      </c>
      <c r="J29" s="60">
        <f>IF(List1!J$9&lt;=$A29,"-",1.96*List1!J$9*SQRT((1/List1!J$8-1)/(List1!J$9*1000-1)*($A29/List1!J$9)*(1-$A29/List1!J$9)))</f>
        <v>8.3143514697355112</v>
      </c>
      <c r="K29" s="60">
        <f>IF(List1!K$9&lt;=$A29,"-",1.96*List1!K$9*SQRT((1/List1!K$8-1)/(List1!K$9*1000-1)*($A29/List1!K$9)*(1-$A29/List1!K$9)))</f>
        <v>7.4902653265750399</v>
      </c>
      <c r="L29" s="60">
        <f>IF(List1!L$9&lt;=$A29,"-",1.96*List1!L$9*SQRT((1/List1!L$8-1)/(List1!L$9*1000-1)*($A29/List1!L$9)*(1-$A29/List1!L$9)))</f>
        <v>6.6847658454622811</v>
      </c>
      <c r="M29" s="60">
        <f>IF(List1!M$9&lt;=$A29,"-",1.96*List1!M$9*SQRT((1/List1!M$8-1)/(List1!M$9*1000-1)*($A29/List1!M$9)*(1-$A29/List1!M$9)))</f>
        <v>13.435444225376862</v>
      </c>
      <c r="N29" s="60">
        <f>IF(List1!N$9&lt;=$A29,"-",1.96*List1!N$9*SQRT((1/List1!N$8-1)/(List1!N$9*1000-1)*($A29/List1!N$9)*(1-$A29/List1!N$9)))</f>
        <v>10.53284202591494</v>
      </c>
      <c r="O29" s="60">
        <f>IF(List1!O$9&lt;=$A29,"-",1.96*List1!O$9*SQRT((1/List1!O$8-1)/(List1!O$9*1000-1)*($A29/List1!O$9)*(1-$A29/List1!O$9)))</f>
        <v>9.1732320289701672</v>
      </c>
      <c r="P29" s="60">
        <f>IF(List1!P$9&lt;=$A29,"-",1.96*List1!P$9*SQRT((1/List1!P$8-1)/(List1!P$9*1000-1)*($A29/List1!P$9)*(1-$A29/List1!P$9)))</f>
        <v>13.297299325364595</v>
      </c>
      <c r="Q29" s="61"/>
      <c r="R29" s="60"/>
    </row>
    <row r="30" spans="1:18" ht="16.5" customHeight="1" x14ac:dyDescent="0.25">
      <c r="A30" s="58">
        <v>350</v>
      </c>
      <c r="B30" s="75">
        <f>IF(List1!B$9&lt;=$A30,"-",1.96*List1!B$9*SQRT((1/List1!B$8-1)/(List1!B$9*1000-1)*($A30/List1!B$9)*(1-$A30/List1!B$9)))</f>
        <v>16.397862285542761</v>
      </c>
      <c r="C30" s="60">
        <f>IF(List1!C$9&lt;=$A30,"-",1.96*List1!C$9*SQRT((1/List1!C$8-1)/(List1!C$9*1000-1)*($A30/List1!C$9)*(1-$A30/List1!C$9)))</f>
        <v>17.114071730173588</v>
      </c>
      <c r="D30" s="60">
        <f>IF(List1!D$9&lt;=$A30,"-",1.96*List1!D$9*SQRT((1/List1!D$8-1)/(List1!D$9*1000-1)*($A30/List1!D$9)*(1-$A30/List1!D$9)))</f>
        <v>14.317424738427995</v>
      </c>
      <c r="E30" s="60">
        <f>IF(List1!E$9&lt;=$A30,"-",1.96*List1!E$9*SQRT((1/List1!E$8-1)/(List1!E$9*1000-1)*($A30/List1!E$9)*(1-$A30/List1!E$9)))</f>
        <v>9.1803587239470072</v>
      </c>
      <c r="F30" s="60">
        <f>IF(List1!F$9&lt;=$A30,"-",1.96*List1!F$9*SQRT((1/List1!F$8-1)/(List1!F$9*1000-1)*($A30/List1!F$9)*(1-$A30/List1!F$9)))</f>
        <v>7.9635117892069545</v>
      </c>
      <c r="G30" s="60" t="str">
        <f>IF(List1!G$9&lt;=$A30,"-",1.96*List1!G$9*SQRT((1/List1!G$8-1)/(List1!G$9*1000-1)*($A30/List1!G$9)*(1-$A30/List1!G$9)))</f>
        <v>-</v>
      </c>
      <c r="H30" s="60">
        <f>IF(List1!H$9&lt;=$A30,"-",1.96*List1!H$9*SQRT((1/List1!H$8-1)/(List1!H$9*1000-1)*($A30/List1!H$9)*(1-$A30/List1!H$9)))</f>
        <v>12.076503500245055</v>
      </c>
      <c r="I30" s="60">
        <f>IF(List1!I$9&lt;=$A30,"-",1.96*List1!I$9*SQRT((1/List1!I$8-1)/(List1!I$9*1000-1)*($A30/List1!I$9)*(1-$A30/List1!I$9)))</f>
        <v>3.1813589802382354</v>
      </c>
      <c r="J30" s="60">
        <f>IF(List1!J$9&lt;=$A30,"-",1.96*List1!J$9*SQRT((1/List1!J$8-1)/(List1!J$9*1000-1)*($A30/List1!J$9)*(1-$A30/List1!J$9)))</f>
        <v>7.7510887947392728</v>
      </c>
      <c r="K30" s="60">
        <f>IF(List1!K$9&lt;=$A30,"-",1.96*List1!K$9*SQRT((1/List1!K$8-1)/(List1!K$9*1000-1)*($A30/List1!K$9)*(1-$A30/List1!K$9)))</f>
        <v>6.7840379379552855</v>
      </c>
      <c r="L30" s="60">
        <f>IF(List1!L$9&lt;=$A30,"-",1.96*List1!L$9*SQRT((1/List1!L$8-1)/(List1!L$9*1000-1)*($A30/List1!L$9)*(1-$A30/List1!L$9)))</f>
        <v>5.9773918821236851</v>
      </c>
      <c r="M30" s="60">
        <f>IF(List1!M$9&lt;=$A30,"-",1.96*List1!M$9*SQRT((1/List1!M$8-1)/(List1!M$9*1000-1)*($A30/List1!M$9)*(1-$A30/List1!M$9)))</f>
        <v>13.677399183256258</v>
      </c>
      <c r="N30" s="60">
        <f>IF(List1!N$9&lt;=$A30,"-",1.96*List1!N$9*SQRT((1/List1!N$8-1)/(List1!N$9*1000-1)*($A30/List1!N$9)*(1-$A30/List1!N$9)))</f>
        <v>10.203318244931095</v>
      </c>
      <c r="O30" s="60">
        <f>IF(List1!O$9&lt;=$A30,"-",1.96*List1!O$9*SQRT((1/List1!O$8-1)/(List1!O$9*1000-1)*($A30/List1!O$9)*(1-$A30/List1!O$9)))</f>
        <v>8.7249775015723188</v>
      </c>
      <c r="P30" s="60">
        <f>IF(List1!P$9&lt;=$A30,"-",1.96*List1!P$9*SQRT((1/List1!P$8-1)/(List1!P$9*1000-1)*($A30/List1!P$9)*(1-$A30/List1!P$9)))</f>
        <v>13.536356138077915</v>
      </c>
      <c r="Q30" s="61"/>
      <c r="R30" s="60"/>
    </row>
    <row r="31" spans="1:18" ht="16.5" customHeight="1" x14ac:dyDescent="0.25">
      <c r="A31" s="58">
        <v>375</v>
      </c>
      <c r="B31" s="75">
        <f>IF(List1!B$9&lt;=$A31,"-",1.96*List1!B$9*SQRT((1/List1!B$8-1)/(List1!B$9*1000-1)*($A31/List1!B$9)*(1-$A31/List1!B$9)))</f>
        <v>16.948261277466734</v>
      </c>
      <c r="C31" s="60">
        <f>IF(List1!C$9&lt;=$A31,"-",1.96*List1!C$9*SQRT((1/List1!C$8-1)/(List1!C$9*1000-1)*($A31/List1!C$9)*(1-$A31/List1!C$9)))</f>
        <v>17.409157417137994</v>
      </c>
      <c r="D31" s="60">
        <f>IF(List1!D$9&lt;=$A31,"-",1.96*List1!D$9*SQRT((1/List1!D$8-1)/(List1!D$9*1000-1)*($A31/List1!D$9)*(1-$A31/List1!D$9)))</f>
        <v>14.584471608398871</v>
      </c>
      <c r="E31" s="60">
        <f>IF(List1!E$9&lt;=$A31,"-",1.96*List1!E$9*SQRT((1/List1!E$8-1)/(List1!E$9*1000-1)*($A31/List1!E$9)*(1-$A31/List1!E$9)))</f>
        <v>8.8368616357710295</v>
      </c>
      <c r="F31" s="60">
        <f>IF(List1!F$9&lt;=$A31,"-",1.96*List1!F$9*SQRT((1/List1!F$8-1)/(List1!F$9*1000-1)*($A31/List1!F$9)*(1-$A31/List1!F$9)))</f>
        <v>7.4874707833547118</v>
      </c>
      <c r="G31" s="60" t="str">
        <f>IF(List1!G$9&lt;=$A31,"-",1.96*List1!G$9*SQRT((1/List1!G$8-1)/(List1!G$9*1000-1)*($A31/List1!G$9)*(1-$A31/List1!G$9)))</f>
        <v>-</v>
      </c>
      <c r="H31" s="60">
        <f>IF(List1!H$9&lt;=$A31,"-",1.96*List1!H$9*SQRT((1/List1!H$8-1)/(List1!H$9*1000-1)*($A31/List1!H$9)*(1-$A31/List1!H$9)))</f>
        <v>11.980412409256852</v>
      </c>
      <c r="I31" s="60" t="str">
        <f>IF(List1!I$9&lt;=$A31,"-",1.96*List1!I$9*SQRT((1/List1!I$8-1)/(List1!I$9*1000-1)*($A31/List1!I$9)*(1-$A31/List1!I$9)))</f>
        <v>-</v>
      </c>
      <c r="J31" s="60">
        <f>IF(List1!J$9&lt;=$A31,"-",1.96*List1!J$9*SQRT((1/List1!J$8-1)/(List1!J$9*1000-1)*($A31/List1!J$9)*(1-$A31/List1!J$9)))</f>
        <v>6.9984239789611111</v>
      </c>
      <c r="K31" s="60">
        <f>IF(List1!K$9&lt;=$A31,"-",1.96*List1!K$9*SQRT((1/List1!K$8-1)/(List1!K$9*1000-1)*($A31/List1!K$9)*(1-$A31/List1!K$9)))</f>
        <v>5.8211347176026225</v>
      </c>
      <c r="L31" s="60">
        <f>IF(List1!L$9&lt;=$A31,"-",1.96*List1!L$9*SQRT((1/List1!L$8-1)/(List1!L$9*1000-1)*($A31/List1!L$9)*(1-$A31/List1!L$9)))</f>
        <v>5.0001722618941624</v>
      </c>
      <c r="M31" s="60">
        <f>IF(List1!M$9&lt;=$A31,"-",1.96*List1!M$9*SQRT((1/List1!M$8-1)/(List1!M$9*1000-1)*($A31/List1!M$9)*(1-$A31/List1!M$9)))</f>
        <v>13.877494422071049</v>
      </c>
      <c r="N31" s="60">
        <f>IF(List1!N$9&lt;=$A31,"-",1.96*List1!N$9*SQRT((1/List1!N$8-1)/(List1!N$9*1000-1)*($A31/List1!N$9)*(1-$A31/List1!N$9)))</f>
        <v>9.7508648280463426</v>
      </c>
      <c r="O31" s="60">
        <f>IF(List1!O$9&lt;=$A31,"-",1.96*List1!O$9*SQRT((1/List1!O$8-1)/(List1!O$9*1000-1)*($A31/List1!O$9)*(1-$A31/List1!O$9)))</f>
        <v>8.1259730126122118</v>
      </c>
      <c r="P31" s="60">
        <f>IF(List1!P$9&lt;=$A31,"-",1.96*List1!P$9*SQRT((1/List1!P$8-1)/(List1!P$9*1000-1)*($A31/List1!P$9)*(1-$A31/List1!P$9)))</f>
        <v>13.733937683315119</v>
      </c>
      <c r="Q31" s="61"/>
      <c r="R31" s="60"/>
    </row>
    <row r="32" spans="1:18" ht="16.5" customHeight="1" x14ac:dyDescent="0.25">
      <c r="A32" s="58">
        <v>400</v>
      </c>
      <c r="B32" s="75">
        <f>IF(List1!B$9&lt;=$A32,"-",1.96*List1!B$9*SQRT((1/List1!B$8-1)/(List1!B$9*1000-1)*($A32/List1!B$9)*(1-$A32/List1!B$9)))</f>
        <v>17.478087235840487</v>
      </c>
      <c r="C32" s="60">
        <f>IF(List1!C$9&lt;=$A32,"-",1.96*List1!C$9*SQRT((1/List1!C$8-1)/(List1!C$9*1000-1)*($A32/List1!C$9)*(1-$A32/List1!C$9)))</f>
        <v>17.658848730221159</v>
      </c>
      <c r="D32" s="60">
        <f>IF(List1!D$9&lt;=$A32,"-",1.96*List1!D$9*SQRT((1/List1!D$8-1)/(List1!D$9*1000-1)*($A32/List1!D$9)*(1-$A32/List1!D$9)))</f>
        <v>14.815592742487539</v>
      </c>
      <c r="E32" s="60">
        <f>IF(List1!E$9&lt;=$A32,"-",1.96*List1!E$9*SQRT((1/List1!E$8-1)/(List1!E$9*1000-1)*($A32/List1!E$9)*(1-$A32/List1!E$9)))</f>
        <v>8.3829244377709742</v>
      </c>
      <c r="F32" s="60">
        <f>IF(List1!F$9&lt;=$A32,"-",1.96*List1!F$9*SQRT((1/List1!F$8-1)/(List1!F$9*1000-1)*($A32/List1!F$9)*(1-$A32/List1!F$9)))</f>
        <v>6.864563658907751</v>
      </c>
      <c r="G32" s="60" t="str">
        <f>IF(List1!G$9&lt;=$A32,"-",1.96*List1!G$9*SQRT((1/List1!G$8-1)/(List1!G$9*1000-1)*($A32/List1!G$9)*(1-$A32/List1!G$9)))</f>
        <v>-</v>
      </c>
      <c r="H32" s="60">
        <f>IF(List1!H$9&lt;=$A32,"-",1.96*List1!H$9*SQRT((1/List1!H$8-1)/(List1!H$9*1000-1)*($A32/List1!H$9)*(1-$A32/List1!H$9)))</f>
        <v>11.811919178002404</v>
      </c>
      <c r="I32" s="60" t="str">
        <f>IF(List1!I$9&lt;=$A32,"-",1.96*List1!I$9*SQRT((1/List1!I$8-1)/(List1!I$9*1000-1)*($A32/List1!I$9)*(1-$A32/List1!I$9)))</f>
        <v>-</v>
      </c>
      <c r="J32" s="60">
        <f>IF(List1!J$9&lt;=$A32,"-",1.96*List1!J$9*SQRT((1/List1!J$8-1)/(List1!J$9*1000-1)*($A32/List1!J$9)*(1-$A32/List1!J$9)))</f>
        <v>5.9853255900066626</v>
      </c>
      <c r="K32" s="60">
        <f>IF(List1!K$9&lt;=$A32,"-",1.96*List1!K$9*SQRT((1/List1!K$8-1)/(List1!K$9*1000-1)*($A32/List1!K$9)*(1-$A32/List1!K$9)))</f>
        <v>4.4374982403464873</v>
      </c>
      <c r="L32" s="60">
        <f>IF(List1!L$9&lt;=$A32,"-",1.96*List1!L$9*SQRT((1/List1!L$8-1)/(List1!L$9*1000-1)*($A32/List1!L$9)*(1-$A32/List1!L$9)))</f>
        <v>3.5360459862778915</v>
      </c>
      <c r="M32" s="60">
        <f>IF(List1!M$9&lt;=$A32,"-",1.96*List1!M$9*SQRT((1/List1!M$8-1)/(List1!M$9*1000-1)*($A32/List1!M$9)*(1-$A32/List1!M$9)))</f>
        <v>14.037520100880881</v>
      </c>
      <c r="N32" s="60">
        <f>IF(List1!N$9&lt;=$A32,"-",1.96*List1!N$9*SQRT((1/List1!N$8-1)/(List1!N$9*1000-1)*($A32/List1!N$9)*(1-$A32/List1!N$9)))</f>
        <v>9.1572783186568198</v>
      </c>
      <c r="O32" s="60">
        <f>IF(List1!O$9&lt;=$A32,"-",1.96*List1!O$9*SQRT((1/List1!O$8-1)/(List1!O$9*1000-1)*($A32/List1!O$9)*(1-$A32/List1!O$9)))</f>
        <v>7.3394005786304257</v>
      </c>
      <c r="P32" s="60">
        <f>IF(List1!P$9&lt;=$A32,"-",1.96*List1!P$9*SQRT((1/List1!P$8-1)/(List1!P$9*1000-1)*($A32/List1!P$9)*(1-$A32/List1!P$9)))</f>
        <v>13.891813766576769</v>
      </c>
      <c r="Q32" s="61"/>
      <c r="R32" s="60"/>
    </row>
    <row r="33" spans="1:18" ht="16.5" customHeight="1" x14ac:dyDescent="0.25">
      <c r="A33" s="58">
        <v>425</v>
      </c>
      <c r="B33" s="75">
        <f>IF(List1!B$9&lt;=$A33,"-",1.96*List1!B$9*SQRT((1/List1!B$8-1)/(List1!B$9*1000-1)*($A33/List1!B$9)*(1-$A33/List1!B$9)))</f>
        <v>17.989158035292846</v>
      </c>
      <c r="C33" s="60">
        <f>IF(List1!C$9&lt;=$A33,"-",1.96*List1!C$9*SQRT((1/List1!C$8-1)/(List1!C$9*1000-1)*($A33/List1!C$9)*(1-$A33/List1!C$9)))</f>
        <v>17.865049137686547</v>
      </c>
      <c r="D33" s="60">
        <f>IF(List1!D$9&lt;=$A33,"-",1.96*List1!D$9*SQRT((1/List1!D$8-1)/(List1!D$9*1000-1)*($A33/List1!D$9)*(1-$A33/List1!D$9)))</f>
        <v>15.012447494853056</v>
      </c>
      <c r="E33" s="60">
        <f>IF(List1!E$9&lt;=$A33,"-",1.96*List1!E$9*SQRT((1/List1!E$8-1)/(List1!E$9*1000-1)*($A33/List1!E$9)*(1-$A33/List1!E$9)))</f>
        <v>7.7992872737960939</v>
      </c>
      <c r="F33" s="60">
        <f>IF(List1!F$9&lt;=$A33,"-",1.96*List1!F$9*SQRT((1/List1!F$8-1)/(List1!F$9*1000-1)*($A33/List1!F$9)*(1-$A33/List1!F$9)))</f>
        <v>6.049592259289688</v>
      </c>
      <c r="G33" s="60" t="str">
        <f>IF(List1!G$9&lt;=$A33,"-",1.96*List1!G$9*SQRT((1/List1!G$8-1)/(List1!G$9*1000-1)*($A33/List1!G$9)*(1-$A33/List1!G$9)))</f>
        <v>-</v>
      </c>
      <c r="H33" s="60">
        <f>IF(List1!H$9&lt;=$A33,"-",1.96*List1!H$9*SQRT((1/List1!H$8-1)/(List1!H$9*1000-1)*($A33/List1!H$9)*(1-$A33/List1!H$9)))</f>
        <v>11.56786048959734</v>
      </c>
      <c r="I33" s="60" t="str">
        <f>IF(List1!I$9&lt;=$A33,"-",1.96*List1!I$9*SQRT((1/List1!I$8-1)/(List1!I$9*1000-1)*($A33/List1!I$9)*(1-$A33/List1!I$9)))</f>
        <v>-</v>
      </c>
      <c r="J33" s="60">
        <f>IF(List1!J$9&lt;=$A33,"-",1.96*List1!J$9*SQRT((1/List1!J$8-1)/(List1!J$9*1000-1)*($A33/List1!J$9)*(1-$A33/List1!J$9)))</f>
        <v>4.5406971041024979</v>
      </c>
      <c r="K33" s="60">
        <f>IF(List1!K$9&lt;=$A33,"-",1.96*List1!K$9*SQRT((1/List1!K$8-1)/(List1!K$9*1000-1)*($A33/List1!K$9)*(1-$A33/List1!K$9)))</f>
        <v>1.8548623780257565</v>
      </c>
      <c r="L33" s="60" t="str">
        <f>IF(List1!L$9&lt;=$A33,"-",1.96*List1!L$9*SQRT((1/List1!L$8-1)/(List1!L$9*1000-1)*($A33/List1!L$9)*(1-$A33/List1!L$9)))</f>
        <v>-</v>
      </c>
      <c r="M33" s="60">
        <f>IF(List1!M$9&lt;=$A33,"-",1.96*List1!M$9*SQRT((1/List1!M$8-1)/(List1!M$9*1000-1)*($A33/List1!M$9)*(1-$A33/List1!M$9)))</f>
        <v>14.158834904829003</v>
      </c>
      <c r="N33" s="60">
        <f>IF(List1!N$9&lt;=$A33,"-",1.96*List1!N$9*SQRT((1/List1!N$8-1)/(List1!N$9*1000-1)*($A33/List1!N$9)*(1-$A33/List1!N$9)))</f>
        <v>8.3926662711486966</v>
      </c>
      <c r="O33" s="60">
        <f>IF(List1!O$9&lt;=$A33,"-",1.96*List1!O$9*SQRT((1/List1!O$8-1)/(List1!O$9*1000-1)*($A33/List1!O$9)*(1-$A33/List1!O$9)))</f>
        <v>6.2953413536232556</v>
      </c>
      <c r="P33" s="60">
        <f>IF(List1!P$9&lt;=$A33,"-",1.96*List1!P$9*SQRT((1/List1!P$8-1)/(List1!P$9*1000-1)*($A33/List1!P$9)*(1-$A33/List1!P$9)))</f>
        <v>14.011326625451499</v>
      </c>
      <c r="Q33" s="61"/>
      <c r="R33" s="60"/>
    </row>
    <row r="34" spans="1:18" ht="16.5" customHeight="1" x14ac:dyDescent="0.25">
      <c r="A34" s="58">
        <v>450</v>
      </c>
      <c r="B34" s="75">
        <f>IF(List1!B$9&lt;=$A34,"-",1.96*List1!B$9*SQRT((1/List1!B$8-1)/(List1!B$9*1000-1)*($A34/List1!B$9)*(1-$A34/List1!B$9)))</f>
        <v>18.483029527503096</v>
      </c>
      <c r="C34" s="60">
        <f>IF(List1!C$9&lt;=$A34,"-",1.96*List1!C$9*SQRT((1/List1!C$8-1)/(List1!C$9*1000-1)*($A34/List1!C$9)*(1-$A34/List1!C$9)))</f>
        <v>18.029250916775638</v>
      </c>
      <c r="D34" s="60">
        <f>IF(List1!D$9&lt;=$A34,"-",1.96*List1!D$9*SQRT((1/List1!D$8-1)/(List1!D$9*1000-1)*($A34/List1!D$9)*(1-$A34/List1!D$9)))</f>
        <v>15.176369345782412</v>
      </c>
      <c r="E34" s="60">
        <f>IF(List1!E$9&lt;=$A34,"-",1.96*List1!E$9*SQRT((1/List1!E$8-1)/(List1!E$9*1000-1)*($A34/List1!E$9)*(1-$A34/List1!E$9)))</f>
        <v>7.0538289686681228</v>
      </c>
      <c r="F34" s="60">
        <f>IF(List1!F$9&lt;=$A34,"-",1.96*List1!F$9*SQRT((1/List1!F$8-1)/(List1!F$9*1000-1)*($A34/List1!F$9)*(1-$A34/List1!F$9)))</f>
        <v>4.9485569170186077</v>
      </c>
      <c r="G34" s="60" t="str">
        <f>IF(List1!G$9&lt;=$A34,"-",1.96*List1!G$9*SQRT((1/List1!G$8-1)/(List1!G$9*1000-1)*($A34/List1!G$9)*(1-$A34/List1!G$9)))</f>
        <v>-</v>
      </c>
      <c r="H34" s="60">
        <f>IF(List1!H$9&lt;=$A34,"-",1.96*List1!H$9*SQRT((1/List1!H$8-1)/(List1!H$9*1000-1)*($A34/List1!H$9)*(1-$A34/List1!H$9)))</f>
        <v>11.243316521972258</v>
      </c>
      <c r="I34" s="60" t="str">
        <f>IF(List1!I$9&lt;=$A34,"-",1.96*List1!I$9*SQRT((1/List1!I$8-1)/(List1!I$9*1000-1)*($A34/List1!I$9)*(1-$A34/List1!I$9)))</f>
        <v>-</v>
      </c>
      <c r="J34" s="60">
        <f>IF(List1!J$9&lt;=$A34,"-",1.96*List1!J$9*SQRT((1/List1!J$8-1)/(List1!J$9*1000-1)*($A34/List1!J$9)*(1-$A34/List1!J$9)))</f>
        <v>1.832856106667019</v>
      </c>
      <c r="K34" s="60" t="str">
        <f>IF(List1!K$9&lt;=$A34,"-",1.96*List1!K$9*SQRT((1/List1!K$8-1)/(List1!K$9*1000-1)*($A34/List1!K$9)*(1-$A34/List1!K$9)))</f>
        <v>-</v>
      </c>
      <c r="L34" s="60" t="str">
        <f>IF(List1!L$9&lt;=$A34,"-",1.96*List1!L$9*SQRT((1/List1!L$8-1)/(List1!L$9*1000-1)*($A34/List1!L$9)*(1-$A34/List1!L$9)))</f>
        <v>-</v>
      </c>
      <c r="M34" s="60">
        <f>IF(List1!M$9&lt;=$A34,"-",1.96*List1!M$9*SQRT((1/List1!M$8-1)/(List1!M$9*1000-1)*($A34/List1!M$9)*(1-$A34/List1!M$9)))</f>
        <v>14.242428068040963</v>
      </c>
      <c r="N34" s="60">
        <f>IF(List1!N$9&lt;=$A34,"-",1.96*List1!N$9*SQRT((1/List1!N$8-1)/(List1!N$9*1000-1)*($A34/List1!N$9)*(1-$A34/List1!N$9)))</f>
        <v>7.4042330929972273</v>
      </c>
      <c r="O34" s="60">
        <f>IF(List1!O$9&lt;=$A34,"-",1.96*List1!O$9*SQRT((1/List1!O$8-1)/(List1!O$9*1000-1)*($A34/List1!O$9)*(1-$A34/List1!O$9)))</f>
        <v>4.8295965790961626</v>
      </c>
      <c r="P34" s="60">
        <f>IF(List1!P$9&lt;=$A34,"-",1.96*List1!P$9*SQRT((1/List1!P$8-1)/(List1!P$9*1000-1)*($A34/List1!P$9)*(1-$A34/List1!P$9)))</f>
        <v>14.093452257296141</v>
      </c>
      <c r="Q34" s="61"/>
      <c r="R34" s="60"/>
    </row>
    <row r="35" spans="1:18" ht="16.5" customHeight="1" x14ac:dyDescent="0.25">
      <c r="A35" s="58">
        <v>475</v>
      </c>
      <c r="B35" s="75">
        <f>IF(List1!B$9&lt;=$A35,"-",1.96*List1!B$9*SQRT((1/List1!B$8-1)/(List1!B$9*1000-1)*($A35/List1!B$9)*(1-$A35/List1!B$9)))</f>
        <v>18.961045712488556</v>
      </c>
      <c r="C35" s="60">
        <f>IF(List1!C$9&lt;=$A35,"-",1.96*List1!C$9*SQRT((1/List1!C$8-1)/(List1!C$9*1000-1)*($A35/List1!C$9)*(1-$A35/List1!C$9)))</f>
        <v>18.152593816343</v>
      </c>
      <c r="D35" s="60">
        <f>IF(List1!D$9&lt;=$A35,"-",1.96*List1!D$9*SQRT((1/List1!D$8-1)/(List1!D$9*1000-1)*($A35/List1!D$9)*(1-$A35/List1!D$9)))</f>
        <v>15.308416264032742</v>
      </c>
      <c r="E35" s="60">
        <f>IF(List1!E$9&lt;=$A35,"-",1.96*List1!E$9*SQRT((1/List1!E$8-1)/(List1!E$9*1000-1)*($A35/List1!E$9)*(1-$A35/List1!E$9)))</f>
        <v>6.0873874157514791</v>
      </c>
      <c r="F35" s="60">
        <f>IF(List1!F$9&lt;=$A35,"-",1.96*List1!F$9*SQRT((1/List1!F$8-1)/(List1!F$9*1000-1)*($A35/List1!F$9)*(1-$A35/List1!F$9)))</f>
        <v>3.2854499538330986</v>
      </c>
      <c r="G35" s="60" t="str">
        <f>IF(List1!G$9&lt;=$A35,"-",1.96*List1!G$9*SQRT((1/List1!G$8-1)/(List1!G$9*1000-1)*($A35/List1!G$9)*(1-$A35/List1!G$9)))</f>
        <v>-</v>
      </c>
      <c r="H35" s="60">
        <f>IF(List1!H$9&lt;=$A35,"-",1.96*List1!H$9*SQRT((1/List1!H$8-1)/(List1!H$9*1000-1)*($A35/List1!H$9)*(1-$A35/List1!H$9)))</f>
        <v>10.831054657191164</v>
      </c>
      <c r="I35" s="60" t="str">
        <f>IF(List1!I$9&lt;=$A35,"-",1.96*List1!I$9*SQRT((1/List1!I$8-1)/(List1!I$9*1000-1)*($A35/List1!I$9)*(1-$A35/List1!I$9)))</f>
        <v>-</v>
      </c>
      <c r="J35" s="60" t="str">
        <f>IF(List1!J$9&lt;=$A35,"-",1.96*List1!J$9*SQRT((1/List1!J$8-1)/(List1!J$9*1000-1)*($A35/List1!J$9)*(1-$A35/List1!J$9)))</f>
        <v>-</v>
      </c>
      <c r="K35" s="60" t="str">
        <f>IF(List1!K$9&lt;=$A35,"-",1.96*List1!K$9*SQRT((1/List1!K$8-1)/(List1!K$9*1000-1)*($A35/List1!K$9)*(1-$A35/List1!K$9)))</f>
        <v>-</v>
      </c>
      <c r="L35" s="60" t="str">
        <f>IF(List1!L$9&lt;=$A35,"-",1.96*List1!L$9*SQRT((1/List1!L$8-1)/(List1!L$9*1000-1)*($A35/List1!L$9)*(1-$A35/List1!L$9)))</f>
        <v>-</v>
      </c>
      <c r="M35" s="60">
        <f>IF(List1!M$9&lt;=$A35,"-",1.96*List1!M$9*SQRT((1/List1!M$8-1)/(List1!M$9*1000-1)*($A35/List1!M$9)*(1-$A35/List1!M$9)))</f>
        <v>14.288961642330262</v>
      </c>
      <c r="N35" s="60">
        <f>IF(List1!N$9&lt;=$A35,"-",1.96*List1!N$9*SQRT((1/List1!N$8-1)/(List1!N$9*1000-1)*($A35/List1!N$9)*(1-$A35/List1!N$9)))</f>
        <v>6.0838481140654057</v>
      </c>
      <c r="O35" s="60">
        <f>IF(List1!O$9&lt;=$A35,"-",1.96*List1!O$9*SQRT((1/List1!O$8-1)/(List1!O$9*1000-1)*($A35/List1!O$9)*(1-$A35/List1!O$9)))</f>
        <v>2.2243745026715716</v>
      </c>
      <c r="P35" s="60">
        <f>IF(List1!P$9&lt;=$A35,"-",1.96*List1!P$9*SQRT((1/List1!P$8-1)/(List1!P$9*1000-1)*($A35/List1!P$9)*(1-$A35/List1!P$9)))</f>
        <v>14.138842169571408</v>
      </c>
      <c r="Q35" s="61"/>
      <c r="R35" s="60"/>
    </row>
    <row r="36" spans="1:18" ht="16.5" customHeight="1" x14ac:dyDescent="0.25">
      <c r="A36" s="58">
        <v>500</v>
      </c>
      <c r="B36" s="75">
        <f>IF(List1!B$9&lt;=$A36,"-",1.96*List1!B$9*SQRT((1/List1!B$8-1)/(List1!B$9*1000-1)*($A36/List1!B$9)*(1-$A36/List1!B$9)))</f>
        <v>19.42437717941888</v>
      </c>
      <c r="C36" s="60">
        <f>IF(List1!C$9&lt;=$A36,"-",1.96*List1!C$9*SQRT((1/List1!C$8-1)/(List1!C$9*1000-1)*($A36/List1!C$9)*(1-$A36/List1!C$9)))</f>
        <v>18.235906931523637</v>
      </c>
      <c r="D36" s="60">
        <f>IF(List1!D$9&lt;=$A36,"-",1.96*List1!D$9*SQRT((1/List1!D$8-1)/(List1!D$9*1000-1)*($A36/List1!D$9)*(1-$A36/List1!D$9)))</f>
        <v>15.409407703270556</v>
      </c>
      <c r="E36" s="60">
        <f>IF(List1!E$9&lt;=$A36,"-",1.96*List1!E$9*SQRT((1/List1!E$8-1)/(List1!E$9*1000-1)*($A36/List1!E$9)*(1-$A36/List1!E$9)))</f>
        <v>4.7674132682075383</v>
      </c>
      <c r="F36" s="60" t="str">
        <f>IF(List1!F$9&lt;=$A36,"-",1.96*List1!F$9*SQRT((1/List1!F$8-1)/(List1!F$9*1000-1)*($A36/List1!F$9)*(1-$A36/List1!F$9)))</f>
        <v>-</v>
      </c>
      <c r="G36" s="60" t="str">
        <f>IF(List1!G$9&lt;=$A36,"-",1.96*List1!G$9*SQRT((1/List1!G$8-1)/(List1!G$9*1000-1)*($A36/List1!G$9)*(1-$A36/List1!G$9)))</f>
        <v>-</v>
      </c>
      <c r="H36" s="60">
        <f>IF(List1!H$9&lt;=$A36,"-",1.96*List1!H$9*SQRT((1/List1!H$8-1)/(List1!H$9*1000-1)*($A36/List1!H$9)*(1-$A36/List1!H$9)))</f>
        <v>10.320568396566696</v>
      </c>
      <c r="I36" s="60" t="str">
        <f>IF(List1!I$9&lt;=$A36,"-",1.96*List1!I$9*SQRT((1/List1!I$8-1)/(List1!I$9*1000-1)*($A36/List1!I$9)*(1-$A36/List1!I$9)))</f>
        <v>-</v>
      </c>
      <c r="J36" s="60" t="str">
        <f>IF(List1!J$9&lt;=$A36,"-",1.96*List1!J$9*SQRT((1/List1!J$8-1)/(List1!J$9*1000-1)*($A36/List1!J$9)*(1-$A36/List1!J$9)))</f>
        <v>-</v>
      </c>
      <c r="K36" s="60" t="str">
        <f>IF(List1!K$9&lt;=$A36,"-",1.96*List1!K$9*SQRT((1/List1!K$8-1)/(List1!K$9*1000-1)*($A36/List1!K$9)*(1-$A36/List1!K$9)))</f>
        <v>-</v>
      </c>
      <c r="L36" s="60" t="str">
        <f>IF(List1!L$9&lt;=$A36,"-",1.96*List1!L$9*SQRT((1/List1!L$8-1)/(List1!L$9*1000-1)*($A36/List1!L$9)*(1-$A36/List1!L$9)))</f>
        <v>-</v>
      </c>
      <c r="M36" s="60">
        <f>IF(List1!M$9&lt;=$A36,"-",1.96*List1!M$9*SQRT((1/List1!M$8-1)/(List1!M$9*1000-1)*($A36/List1!M$9)*(1-$A36/List1!M$9)))</f>
        <v>14.298797449093323</v>
      </c>
      <c r="N36" s="60">
        <f>IF(List1!N$9&lt;=$A36,"-",1.96*List1!N$9*SQRT((1/List1!N$8-1)/(List1!N$9*1000-1)*($A36/List1!N$9)*(1-$A36/List1!N$9)))</f>
        <v>4.124132354522918</v>
      </c>
      <c r="O36" s="60" t="str">
        <f>IF(List1!O$9&lt;=$A36,"-",1.96*List1!O$9*SQRT((1/List1!O$8-1)/(List1!O$9*1000-1)*($A36/List1!O$9)*(1-$A36/List1!O$9)))</f>
        <v>-</v>
      </c>
      <c r="P36" s="60">
        <f>IF(List1!P$9&lt;=$A36,"-",1.96*List1!P$9*SQRT((1/List1!P$8-1)/(List1!P$9*1000-1)*($A36/List1!P$9)*(1-$A36/List1!P$9)))</f>
        <v>14.147849939378816</v>
      </c>
      <c r="Q36" s="61"/>
      <c r="R36" s="60"/>
    </row>
    <row r="37" spans="1:18" ht="16.5" customHeight="1" x14ac:dyDescent="0.25">
      <c r="A37" s="58">
        <v>550</v>
      </c>
      <c r="B37" s="75">
        <f>IF(List1!B$9&lt;=$A37,"-",1.96*List1!B$9*SQRT((1/List1!B$8-1)/(List1!B$9*1000-1)*($A37/List1!B$9)*(1-$A37/List1!B$9)))</f>
        <v>20.31097433174941</v>
      </c>
      <c r="C37" s="60">
        <f>IF(List1!C$9&lt;=$A37,"-",1.96*List1!C$9*SQRT((1/List1!C$8-1)/(List1!C$9*1000-1)*($A37/List1!C$9)*(1-$A37/List1!C$9)))</f>
        <v>18.284369758409596</v>
      </c>
      <c r="D37" s="60">
        <f>IF(List1!D$9&lt;=$A37,"-",1.96*List1!D$9*SQRT((1/List1!D$8-1)/(List1!D$9*1000-1)*($A37/List1!D$9)*(1-$A37/List1!D$9)))</f>
        <v>15.52046281685179</v>
      </c>
      <c r="E37" s="60" t="str">
        <f>IF(List1!E$9&lt;=$A37,"-",1.96*List1!E$9*SQRT((1/List1!E$8-1)/(List1!E$9*1000-1)*($A37/List1!E$9)*(1-$A37/List1!E$9)))</f>
        <v>-</v>
      </c>
      <c r="F37" s="60" t="str">
        <f>IF(List1!F$9&lt;=$A37,"-",1.96*List1!F$9*SQRT((1/List1!F$8-1)/(List1!F$9*1000-1)*($A37/List1!F$9)*(1-$A37/List1!F$9)))</f>
        <v>-</v>
      </c>
      <c r="G37" s="60" t="str">
        <f>IF(List1!G$9&lt;=$A37,"-",1.96*List1!G$9*SQRT((1/List1!G$8-1)/(List1!G$9*1000-1)*($A37/List1!G$9)*(1-$A37/List1!G$9)))</f>
        <v>-</v>
      </c>
      <c r="H37" s="60">
        <f>IF(List1!H$9&lt;=$A37,"-",1.96*List1!H$9*SQRT((1/List1!H$8-1)/(List1!H$9*1000-1)*($A37/List1!H$9)*(1-$A37/List1!H$9)))</f>
        <v>8.9346142341195485</v>
      </c>
      <c r="I37" s="60" t="str">
        <f>IF(List1!I$9&lt;=$A37,"-",1.96*List1!I$9*SQRT((1/List1!I$8-1)/(List1!I$9*1000-1)*($A37/List1!I$9)*(1-$A37/List1!I$9)))</f>
        <v>-</v>
      </c>
      <c r="J37" s="60" t="str">
        <f>IF(List1!J$9&lt;=$A37,"-",1.96*List1!J$9*SQRT((1/List1!J$8-1)/(List1!J$9*1000-1)*($A37/List1!J$9)*(1-$A37/List1!J$9)))</f>
        <v>-</v>
      </c>
      <c r="K37" s="60" t="str">
        <f>IF(List1!K$9&lt;=$A37,"-",1.96*List1!K$9*SQRT((1/List1!K$8-1)/(List1!K$9*1000-1)*($A37/List1!K$9)*(1-$A37/List1!K$9)))</f>
        <v>-</v>
      </c>
      <c r="L37" s="60" t="str">
        <f>IF(List1!L$9&lt;=$A37,"-",1.96*List1!L$9*SQRT((1/List1!L$8-1)/(List1!L$9*1000-1)*($A37/List1!L$9)*(1-$A37/List1!L$9)))</f>
        <v>-</v>
      </c>
      <c r="M37" s="60">
        <f>IF(List1!M$9&lt;=$A37,"-",1.96*List1!M$9*SQRT((1/List1!M$8-1)/(List1!M$9*1000-1)*($A37/List1!M$9)*(1-$A37/List1!M$9)))</f>
        <v>14.208396258313773</v>
      </c>
      <c r="N37" s="60" t="str">
        <f>IF(List1!N$9&lt;=$A37,"-",1.96*List1!N$9*SQRT((1/List1!N$8-1)/(List1!N$9*1000-1)*($A37/List1!N$9)*(1-$A37/List1!N$9)))</f>
        <v>-</v>
      </c>
      <c r="O37" s="60" t="str">
        <f>IF(List1!O$9&lt;=$A37,"-",1.96*List1!O$9*SQRT((1/List1!O$8-1)/(List1!O$9*1000-1)*($A37/List1!O$9)*(1-$A37/List1!O$9)))</f>
        <v>-</v>
      </c>
      <c r="P37" s="60">
        <f>IF(List1!P$9&lt;=$A37,"-",1.96*List1!P$9*SQRT((1/List1!P$8-1)/(List1!P$9*1000-1)*($A37/List1!P$9)*(1-$A37/List1!P$9)))</f>
        <v>14.056716325683544</v>
      </c>
      <c r="Q37" s="61"/>
      <c r="R37" s="60"/>
    </row>
    <row r="38" spans="1:18" ht="16.5" customHeight="1" x14ac:dyDescent="0.25">
      <c r="A38" s="58">
        <v>600</v>
      </c>
      <c r="B38" s="75">
        <f>IF(List1!B$9&lt;=$A38,"-",1.96*List1!B$9*SQRT((1/List1!B$8-1)/(List1!B$9*1000-1)*($A38/List1!B$9)*(1-$A38/List1!B$9)))</f>
        <v>21.149707539455822</v>
      </c>
      <c r="C38" s="60">
        <f>IF(List1!C$9&lt;=$A38,"-",1.96*List1!C$9*SQRT((1/List1!C$8-1)/(List1!C$9*1000-1)*($A38/List1!C$9)*(1-$A38/List1!C$9)))</f>
        <v>18.175904823727759</v>
      </c>
      <c r="D38" s="60">
        <f>IF(List1!D$9&lt;=$A38,"-",1.96*List1!D$9*SQRT((1/List1!D$8-1)/(List1!D$9*1000-1)*($A38/List1!D$9)*(1-$A38/List1!D$9)))</f>
        <v>15.512154826799511</v>
      </c>
      <c r="E38" s="60" t="str">
        <f>IF(List1!E$9&lt;=$A38,"-",1.96*List1!E$9*SQRT((1/List1!E$8-1)/(List1!E$9*1000-1)*($A38/List1!E$9)*(1-$A38/List1!E$9)))</f>
        <v>-</v>
      </c>
      <c r="F38" s="60" t="str">
        <f>IF(List1!F$9&lt;=$A38,"-",1.96*List1!F$9*SQRT((1/List1!F$8-1)/(List1!F$9*1000-1)*($A38/List1!F$9)*(1-$A38/List1!F$9)))</f>
        <v>-</v>
      </c>
      <c r="G38" s="60" t="str">
        <f>IF(List1!G$9&lt;=$A38,"-",1.96*List1!G$9*SQRT((1/List1!G$8-1)/(List1!G$9*1000-1)*($A38/List1!G$9)*(1-$A38/List1!G$9)))</f>
        <v>-</v>
      </c>
      <c r="H38" s="60">
        <f>IF(List1!H$9&lt;=$A38,"-",1.96*List1!H$9*SQRT((1/List1!H$8-1)/(List1!H$9*1000-1)*($A38/List1!H$9)*(1-$A38/List1!H$9)))</f>
        <v>6.8082130450078893</v>
      </c>
      <c r="I38" s="60" t="str">
        <f>IF(List1!I$9&lt;=$A38,"-",1.96*List1!I$9*SQRT((1/List1!I$8-1)/(List1!I$9*1000-1)*($A38/List1!I$9)*(1-$A38/List1!I$9)))</f>
        <v>-</v>
      </c>
      <c r="J38" s="60" t="str">
        <f>IF(List1!J$9&lt;=$A38,"-",1.96*List1!J$9*SQRT((1/List1!J$8-1)/(List1!J$9*1000-1)*($A38/List1!J$9)*(1-$A38/List1!J$9)))</f>
        <v>-</v>
      </c>
      <c r="K38" s="60" t="str">
        <f>IF(List1!K$9&lt;=$A38,"-",1.96*List1!K$9*SQRT((1/List1!K$8-1)/(List1!K$9*1000-1)*($A38/List1!K$9)*(1-$A38/List1!K$9)))</f>
        <v>-</v>
      </c>
      <c r="L38" s="60" t="str">
        <f>IF(List1!L$9&lt;=$A38,"-",1.96*List1!L$9*SQRT((1/List1!L$8-1)/(List1!L$9*1000-1)*($A38/List1!L$9)*(1-$A38/List1!L$9)))</f>
        <v>-</v>
      </c>
      <c r="M38" s="60">
        <f>IF(List1!M$9&lt;=$A38,"-",1.96*List1!M$9*SQRT((1/List1!M$8-1)/(List1!M$9*1000-1)*($A38/List1!M$9)*(1-$A38/List1!M$9)))</f>
        <v>13.968375156134742</v>
      </c>
      <c r="N38" s="60" t="str">
        <f>IF(List1!N$9&lt;=$A38,"-",1.96*List1!N$9*SQRT((1/List1!N$8-1)/(List1!N$9*1000-1)*($A38/List1!N$9)*(1-$A38/List1!N$9)))</f>
        <v>-</v>
      </c>
      <c r="O38" s="60" t="str">
        <f>IF(List1!O$9&lt;=$A38,"-",1.96*List1!O$9*SQRT((1/List1!O$8-1)/(List1!O$9*1000-1)*($A38/List1!O$9)*(1-$A38/List1!O$9)))</f>
        <v>-</v>
      </c>
      <c r="P38" s="60">
        <f>IF(List1!P$9&lt;=$A38,"-",1.96*List1!P$9*SQRT((1/List1!P$8-1)/(List1!P$9*1000-1)*($A38/List1!P$9)*(1-$A38/List1!P$9)))</f>
        <v>13.817172083655795</v>
      </c>
      <c r="Q38" s="61"/>
      <c r="R38" s="60"/>
    </row>
    <row r="39" spans="1:18" ht="16.5" customHeight="1" x14ac:dyDescent="0.25">
      <c r="A39" s="58">
        <v>650</v>
      </c>
      <c r="B39" s="75">
        <f>IF(List1!B$9&lt;=$A39,"-",1.96*List1!B$9*SQRT((1/List1!B$8-1)/(List1!B$9*1000-1)*($A39/List1!B$9)*(1-$A39/List1!B$9)))</f>
        <v>21.946065271636325</v>
      </c>
      <c r="C39" s="60">
        <f>IF(List1!C$9&lt;=$A39,"-",1.96*List1!C$9*SQRT((1/List1!C$8-1)/(List1!C$9*1000-1)*($A39/List1!C$9)*(1-$A39/List1!C$9)))</f>
        <v>17.907660866570254</v>
      </c>
      <c r="D39" s="60">
        <f>IF(List1!D$9&lt;=$A39,"-",1.96*List1!D$9*SQRT((1/List1!D$8-1)/(List1!D$9*1000-1)*($A39/List1!D$9)*(1-$A39/List1!D$9)))</f>
        <v>15.38429035508544</v>
      </c>
      <c r="E39" s="60" t="str">
        <f>IF(List1!E$9&lt;=$A39,"-",1.96*List1!E$9*SQRT((1/List1!E$8-1)/(List1!E$9*1000-1)*($A39/List1!E$9)*(1-$A39/List1!E$9)))</f>
        <v>-</v>
      </c>
      <c r="F39" s="60" t="str">
        <f>IF(List1!F$9&lt;=$A39,"-",1.96*List1!F$9*SQRT((1/List1!F$8-1)/(List1!F$9*1000-1)*($A39/List1!F$9)*(1-$A39/List1!F$9)))</f>
        <v>-</v>
      </c>
      <c r="G39" s="60" t="str">
        <f>IF(List1!G$9&lt;=$A39,"-",1.96*List1!G$9*SQRT((1/List1!G$8-1)/(List1!G$9*1000-1)*($A39/List1!G$9)*(1-$A39/List1!G$9)))</f>
        <v>-</v>
      </c>
      <c r="H39" s="60">
        <f>IF(List1!H$9&lt;=$A39,"-",1.96*List1!H$9*SQRT((1/List1!H$8-1)/(List1!H$9*1000-1)*($A39/List1!H$9)*(1-$A39/List1!H$9)))</f>
        <v>2.4672721960219617</v>
      </c>
      <c r="I39" s="60" t="str">
        <f>IF(List1!I$9&lt;=$A39,"-",1.96*List1!I$9*SQRT((1/List1!I$8-1)/(List1!I$9*1000-1)*($A39/List1!I$9)*(1-$A39/List1!I$9)))</f>
        <v>-</v>
      </c>
      <c r="J39" s="60" t="str">
        <f>IF(List1!J$9&lt;=$A39,"-",1.96*List1!J$9*SQRT((1/List1!J$8-1)/(List1!J$9*1000-1)*($A39/List1!J$9)*(1-$A39/List1!J$9)))</f>
        <v>-</v>
      </c>
      <c r="K39" s="60" t="str">
        <f>IF(List1!K$9&lt;=$A39,"-",1.96*List1!K$9*SQRT((1/List1!K$8-1)/(List1!K$9*1000-1)*($A39/List1!K$9)*(1-$A39/List1!K$9)))</f>
        <v>-</v>
      </c>
      <c r="L39" s="60" t="str">
        <f>IF(List1!L$9&lt;=$A39,"-",1.96*List1!L$9*SQRT((1/List1!L$8-1)/(List1!L$9*1000-1)*($A39/List1!L$9)*(1-$A39/List1!L$9)))</f>
        <v>-</v>
      </c>
      <c r="M39" s="60">
        <f>IF(List1!M$9&lt;=$A39,"-",1.96*List1!M$9*SQRT((1/List1!M$8-1)/(List1!M$9*1000-1)*($A39/List1!M$9)*(1-$A39/List1!M$9)))</f>
        <v>13.570797666237981</v>
      </c>
      <c r="N39" s="60" t="str">
        <f>IF(List1!N$9&lt;=$A39,"-",1.96*List1!N$9*SQRT((1/List1!N$8-1)/(List1!N$9*1000-1)*($A39/List1!N$9)*(1-$A39/List1!N$9)))</f>
        <v>-</v>
      </c>
      <c r="O39" s="60" t="str">
        <f>IF(List1!O$9&lt;=$A39,"-",1.96*List1!O$9*SQRT((1/List1!O$8-1)/(List1!O$9*1000-1)*($A39/List1!O$9)*(1-$A39/List1!O$9)))</f>
        <v>-</v>
      </c>
      <c r="P39" s="60">
        <f>IF(List1!P$9&lt;=$A39,"-",1.96*List1!P$9*SQRT((1/List1!P$8-1)/(List1!P$9*1000-1)*($A39/List1!P$9)*(1-$A39/List1!P$9)))</f>
        <v>13.421273020583307</v>
      </c>
      <c r="Q39" s="61"/>
      <c r="R39" s="60"/>
    </row>
    <row r="40" spans="1:18" ht="16.5" customHeight="1" x14ac:dyDescent="0.25">
      <c r="A40" s="58">
        <v>700</v>
      </c>
      <c r="B40" s="75">
        <f>IF(List1!B$9&lt;=$A40,"-",1.96*List1!B$9*SQRT((1/List1!B$8-1)/(List1!B$9*1000-1)*($A40/List1!B$9)*(1-$A40/List1!B$9)))</f>
        <v>22.704506909691002</v>
      </c>
      <c r="C40" s="60">
        <f>IF(List1!C$9&lt;=$A40,"-",1.96*List1!C$9*SQRT((1/List1!C$8-1)/(List1!C$9*1000-1)*($A40/List1!C$9)*(1-$A40/List1!C$9)))</f>
        <v>17.472280392521412</v>
      </c>
      <c r="D40" s="60">
        <f>IF(List1!D$9&lt;=$A40,"-",1.96*List1!D$9*SQRT((1/List1!D$8-1)/(List1!D$9*1000-1)*($A40/List1!D$9)*(1-$A40/List1!D$9)))</f>
        <v>15.133839338588396</v>
      </c>
      <c r="E40" s="60" t="str">
        <f>IF(List1!E$9&lt;=$A40,"-",1.96*List1!E$9*SQRT((1/List1!E$8-1)/(List1!E$9*1000-1)*($A40/List1!E$9)*(1-$A40/List1!E$9)))</f>
        <v>-</v>
      </c>
      <c r="F40" s="60" t="str">
        <f>IF(List1!F$9&lt;=$A40,"-",1.96*List1!F$9*SQRT((1/List1!F$8-1)/(List1!F$9*1000-1)*($A40/List1!F$9)*(1-$A40/List1!F$9)))</f>
        <v>-</v>
      </c>
      <c r="G40" s="60" t="str">
        <f>IF(List1!G$9&lt;=$A40,"-",1.96*List1!G$9*SQRT((1/List1!G$8-1)/(List1!G$9*1000-1)*($A40/List1!G$9)*(1-$A40/List1!G$9)))</f>
        <v>-</v>
      </c>
      <c r="H40" s="60" t="str">
        <f>IF(List1!H$9&lt;=$A40,"-",1.96*List1!H$9*SQRT((1/List1!H$8-1)/(List1!H$9*1000-1)*($A40/List1!H$9)*(1-$A40/List1!H$9)))</f>
        <v>-</v>
      </c>
      <c r="I40" s="60" t="str">
        <f>IF(List1!I$9&lt;=$A40,"-",1.96*List1!I$9*SQRT((1/List1!I$8-1)/(List1!I$9*1000-1)*($A40/List1!I$9)*(1-$A40/List1!I$9)))</f>
        <v>-</v>
      </c>
      <c r="J40" s="60" t="str">
        <f>IF(List1!J$9&lt;=$A40,"-",1.96*List1!J$9*SQRT((1/List1!J$8-1)/(List1!J$9*1000-1)*($A40/List1!J$9)*(1-$A40/List1!J$9)))</f>
        <v>-</v>
      </c>
      <c r="K40" s="60" t="str">
        <f>IF(List1!K$9&lt;=$A40,"-",1.96*List1!K$9*SQRT((1/List1!K$8-1)/(List1!K$9*1000-1)*($A40/List1!K$9)*(1-$A40/List1!K$9)))</f>
        <v>-</v>
      </c>
      <c r="L40" s="60" t="str">
        <f>IF(List1!L$9&lt;=$A40,"-",1.96*List1!L$9*SQRT((1/List1!L$8-1)/(List1!L$9*1000-1)*($A40/List1!L$9)*(1-$A40/List1!L$9)))</f>
        <v>-</v>
      </c>
      <c r="M40" s="60">
        <f>IF(List1!M$9&lt;=$A40,"-",1.96*List1!M$9*SQRT((1/List1!M$8-1)/(List1!M$9*1000-1)*($A40/List1!M$9)*(1-$A40/List1!M$9)))</f>
        <v>13.00121758219624</v>
      </c>
      <c r="N40" s="60" t="str">
        <f>IF(List1!N$9&lt;=$A40,"-",1.96*List1!N$9*SQRT((1/List1!N$8-1)/(List1!N$9*1000-1)*($A40/List1!N$9)*(1-$A40/List1!N$9)))</f>
        <v>-</v>
      </c>
      <c r="O40" s="60" t="str">
        <f>IF(List1!O$9&lt;=$A40,"-",1.96*List1!O$9*SQRT((1/List1!O$8-1)/(List1!O$9*1000-1)*($A40/List1!O$9)*(1-$A40/List1!O$9)))</f>
        <v>-</v>
      </c>
      <c r="P40" s="60">
        <f>IF(List1!P$9&lt;=$A40,"-",1.96*List1!P$9*SQRT((1/List1!P$8-1)/(List1!P$9*1000-1)*($A40/List1!P$9)*(1-$A40/List1!P$9)))</f>
        <v>12.854580863325703</v>
      </c>
      <c r="Q40" s="61"/>
      <c r="R40" s="60"/>
    </row>
    <row r="41" spans="1:18" ht="16.5" customHeight="1" x14ac:dyDescent="0.25">
      <c r="A41" s="58">
        <v>750</v>
      </c>
      <c r="B41" s="75">
        <f>IF(List1!B$9&lt;=$A41,"-",1.96*List1!B$9*SQRT((1/List1!B$8-1)/(List1!B$9*1000-1)*($A41/List1!B$9)*(1-$A41/List1!B$9)))</f>
        <v>23.428715037755854</v>
      </c>
      <c r="C41" s="60">
        <f>IF(List1!C$9&lt;=$A41,"-",1.96*List1!C$9*SQRT((1/List1!C$8-1)/(List1!C$9*1000-1)*($A41/List1!C$9)*(1-$A41/List1!C$9)))</f>
        <v>16.85681788979165</v>
      </c>
      <c r="D41" s="60">
        <f>IF(List1!D$9&lt;=$A41,"-",1.96*List1!D$9*SQRT((1/List1!D$8-1)/(List1!D$9*1000-1)*($A41/List1!D$9)*(1-$A41/List1!D$9)))</f>
        <v>14.754560568193538</v>
      </c>
      <c r="E41" s="60" t="str">
        <f>IF(List1!E$9&lt;=$A41,"-",1.96*List1!E$9*SQRT((1/List1!E$8-1)/(List1!E$9*1000-1)*($A41/List1!E$9)*(1-$A41/List1!E$9)))</f>
        <v>-</v>
      </c>
      <c r="F41" s="60" t="str">
        <f>IF(List1!F$9&lt;=$A41,"-",1.96*List1!F$9*SQRT((1/List1!F$8-1)/(List1!F$9*1000-1)*($A41/List1!F$9)*(1-$A41/List1!F$9)))</f>
        <v>-</v>
      </c>
      <c r="G41" s="60" t="str">
        <f>IF(List1!G$9&lt;=$A41,"-",1.96*List1!G$9*SQRT((1/List1!G$8-1)/(List1!G$9*1000-1)*($A41/List1!G$9)*(1-$A41/List1!G$9)))</f>
        <v>-</v>
      </c>
      <c r="H41" s="60" t="str">
        <f>IF(List1!H$9&lt;=$A41,"-",1.96*List1!H$9*SQRT((1/List1!H$8-1)/(List1!H$9*1000-1)*($A41/List1!H$9)*(1-$A41/List1!H$9)))</f>
        <v>-</v>
      </c>
      <c r="I41" s="60" t="str">
        <f>IF(List1!I$9&lt;=$A41,"-",1.96*List1!I$9*SQRT((1/List1!I$8-1)/(List1!I$9*1000-1)*($A41/List1!I$9)*(1-$A41/List1!I$9)))</f>
        <v>-</v>
      </c>
      <c r="J41" s="60" t="str">
        <f>IF(List1!J$9&lt;=$A41,"-",1.96*List1!J$9*SQRT((1/List1!J$8-1)/(List1!J$9*1000-1)*($A41/List1!J$9)*(1-$A41/List1!J$9)))</f>
        <v>-</v>
      </c>
      <c r="K41" s="60" t="str">
        <f>IF(List1!K$9&lt;=$A41,"-",1.96*List1!K$9*SQRT((1/List1!K$8-1)/(List1!K$9*1000-1)*($A41/List1!K$9)*(1-$A41/List1!K$9)))</f>
        <v>-</v>
      </c>
      <c r="L41" s="60" t="str">
        <f>IF(List1!L$9&lt;=$A41,"-",1.96*List1!L$9*SQRT((1/List1!L$8-1)/(List1!L$9*1000-1)*($A41/List1!L$9)*(1-$A41/List1!L$9)))</f>
        <v>-</v>
      </c>
      <c r="M41" s="60">
        <f>IF(List1!M$9&lt;=$A41,"-",1.96*List1!M$9*SQRT((1/List1!M$8-1)/(List1!M$9*1000-1)*($A41/List1!M$9)*(1-$A41/List1!M$9)))</f>
        <v>12.235637803867741</v>
      </c>
      <c r="N41" s="60" t="str">
        <f>IF(List1!N$9&lt;=$A41,"-",1.96*List1!N$9*SQRT((1/List1!N$8-1)/(List1!N$9*1000-1)*($A41/List1!N$9)*(1-$A41/List1!N$9)))</f>
        <v>-</v>
      </c>
      <c r="O41" s="60" t="str">
        <f>IF(List1!O$9&lt;=$A41,"-",1.96*List1!O$9*SQRT((1/List1!O$8-1)/(List1!O$9*1000-1)*($A41/List1!O$9)*(1-$A41/List1!O$9)))</f>
        <v>-</v>
      </c>
      <c r="P41" s="60">
        <f>IF(List1!P$9&lt;=$A41,"-",1.96*List1!P$9*SQRT((1/List1!P$8-1)/(List1!P$9*1000-1)*($A41/List1!P$9)*(1-$A41/List1!P$9)))</f>
        <v>12.093108923084378</v>
      </c>
      <c r="Q41" s="61"/>
      <c r="R41" s="60"/>
    </row>
    <row r="42" spans="1:18" ht="16.5" customHeight="1" x14ac:dyDescent="0.25">
      <c r="A42" s="58">
        <v>800</v>
      </c>
      <c r="B42" s="75">
        <f>IF(List1!B$9&lt;=$A42,"-",1.96*List1!B$9*SQRT((1/List1!B$8-1)/(List1!B$9*1000-1)*($A42/List1!B$9)*(1-$A42/List1!B$9)))</f>
        <v>24.121773231489531</v>
      </c>
      <c r="C42" s="60">
        <f>IF(List1!C$9&lt;=$A42,"-",1.96*List1!C$9*SQRT((1/List1!C$8-1)/(List1!C$9*1000-1)*($A42/List1!C$9)*(1-$A42/List1!C$9)))</f>
        <v>16.040557954018507</v>
      </c>
      <c r="D42" s="60">
        <f>IF(List1!D$9&lt;=$A42,"-",1.96*List1!D$9*SQRT((1/List1!D$8-1)/(List1!D$9*1000-1)*($A42/List1!D$9)*(1-$A42/List1!D$9)))</f>
        <v>14.236161105875166</v>
      </c>
      <c r="E42" s="60" t="str">
        <f>IF(List1!E$9&lt;=$A42,"-",1.96*List1!E$9*SQRT((1/List1!E$8-1)/(List1!E$9*1000-1)*($A42/List1!E$9)*(1-$A42/List1!E$9)))</f>
        <v>-</v>
      </c>
      <c r="F42" s="60" t="str">
        <f>IF(List1!F$9&lt;=$A42,"-",1.96*List1!F$9*SQRT((1/List1!F$8-1)/(List1!F$9*1000-1)*($A42/List1!F$9)*(1-$A42/List1!F$9)))</f>
        <v>-</v>
      </c>
      <c r="G42" s="60" t="str">
        <f>IF(List1!G$9&lt;=$A42,"-",1.96*List1!G$9*SQRT((1/List1!G$8-1)/(List1!G$9*1000-1)*($A42/List1!G$9)*(1-$A42/List1!G$9)))</f>
        <v>-</v>
      </c>
      <c r="H42" s="60" t="str">
        <f>IF(List1!H$9&lt;=$A42,"-",1.96*List1!H$9*SQRT((1/List1!H$8-1)/(List1!H$9*1000-1)*($A42/List1!H$9)*(1-$A42/List1!H$9)))</f>
        <v>-</v>
      </c>
      <c r="I42" s="60" t="str">
        <f>IF(List1!I$9&lt;=$A42,"-",1.96*List1!I$9*SQRT((1/List1!I$8-1)/(List1!I$9*1000-1)*($A42/List1!I$9)*(1-$A42/List1!I$9)))</f>
        <v>-</v>
      </c>
      <c r="J42" s="60" t="str">
        <f>IF(List1!J$9&lt;=$A42,"-",1.96*List1!J$9*SQRT((1/List1!J$8-1)/(List1!J$9*1000-1)*($A42/List1!J$9)*(1-$A42/List1!J$9)))</f>
        <v>-</v>
      </c>
      <c r="K42" s="60" t="str">
        <f>IF(List1!K$9&lt;=$A42,"-",1.96*List1!K$9*SQRT((1/List1!K$8-1)/(List1!K$9*1000-1)*($A42/List1!K$9)*(1-$A42/List1!K$9)))</f>
        <v>-</v>
      </c>
      <c r="L42" s="60" t="str">
        <f>IF(List1!L$9&lt;=$A42,"-",1.96*List1!L$9*SQRT((1/List1!L$8-1)/(List1!L$9*1000-1)*($A42/List1!L$9)*(1-$A42/List1!L$9)))</f>
        <v>-</v>
      </c>
      <c r="M42" s="60">
        <f>IF(List1!M$9&lt;=$A42,"-",1.96*List1!M$9*SQRT((1/List1!M$8-1)/(List1!M$9*1000-1)*($A42/List1!M$9)*(1-$A42/List1!M$9)))</f>
        <v>11.234058520474985</v>
      </c>
      <c r="N42" s="60" t="str">
        <f>IF(List1!N$9&lt;=$A42,"-",1.96*List1!N$9*SQRT((1/List1!N$8-1)/(List1!N$9*1000-1)*($A42/List1!N$9)*(1-$A42/List1!N$9)))</f>
        <v>-</v>
      </c>
      <c r="O42" s="60" t="str">
        <f>IF(List1!O$9&lt;=$A42,"-",1.96*List1!O$9*SQRT((1/List1!O$8-1)/(List1!O$9*1000-1)*($A42/List1!O$9)*(1-$A42/List1!O$9)))</f>
        <v>-</v>
      </c>
      <c r="P42" s="60">
        <f>IF(List1!P$9&lt;=$A42,"-",1.96*List1!P$9*SQRT((1/List1!P$8-1)/(List1!P$9*1000-1)*($A42/List1!P$9)*(1-$A42/List1!P$9)))</f>
        <v>11.096831631346321</v>
      </c>
      <c r="Q42" s="61"/>
      <c r="R42" s="60"/>
    </row>
    <row r="43" spans="1:18" ht="16.5" customHeight="1" x14ac:dyDescent="0.25">
      <c r="A43" s="58">
        <v>850</v>
      </c>
      <c r="B43" s="75">
        <f>IF(List1!B$9&lt;=$A43,"-",1.96*List1!B$9*SQRT((1/List1!B$8-1)/(List1!B$9*1000-1)*($A43/List1!B$9)*(1-$A43/List1!B$9)))</f>
        <v>24.786294611040976</v>
      </c>
      <c r="C43" s="60">
        <f>IF(List1!C$9&lt;=$A43,"-",1.96*List1!C$9*SQRT((1/List1!C$8-1)/(List1!C$9*1000-1)*($A43/List1!C$9)*(1-$A43/List1!C$9)))</f>
        <v>14.990735553493296</v>
      </c>
      <c r="D43" s="60">
        <f>IF(List1!D$9&lt;=$A43,"-",1.96*List1!D$9*SQRT((1/List1!D$8-1)/(List1!D$9*1000-1)*($A43/List1!D$9)*(1-$A43/List1!D$9)))</f>
        <v>13.562697723610494</v>
      </c>
      <c r="E43" s="60" t="str">
        <f>IF(List1!E$9&lt;=$A43,"-",1.96*List1!E$9*SQRT((1/List1!E$8-1)/(List1!E$9*1000-1)*($A43/List1!E$9)*(1-$A43/List1!E$9)))</f>
        <v>-</v>
      </c>
      <c r="F43" s="60" t="str">
        <f>IF(List1!F$9&lt;=$A43,"-",1.96*List1!F$9*SQRT((1/List1!F$8-1)/(List1!F$9*1000-1)*($A43/List1!F$9)*(1-$A43/List1!F$9)))</f>
        <v>-</v>
      </c>
      <c r="G43" s="60" t="str">
        <f>IF(List1!G$9&lt;=$A43,"-",1.96*List1!G$9*SQRT((1/List1!G$8-1)/(List1!G$9*1000-1)*($A43/List1!G$9)*(1-$A43/List1!G$9)))</f>
        <v>-</v>
      </c>
      <c r="H43" s="60" t="str">
        <f>IF(List1!H$9&lt;=$A43,"-",1.96*List1!H$9*SQRT((1/List1!H$8-1)/(List1!H$9*1000-1)*($A43/List1!H$9)*(1-$A43/List1!H$9)))</f>
        <v>-</v>
      </c>
      <c r="I43" s="60" t="str">
        <f>IF(List1!I$9&lt;=$A43,"-",1.96*List1!I$9*SQRT((1/List1!I$8-1)/(List1!I$9*1000-1)*($A43/List1!I$9)*(1-$A43/List1!I$9)))</f>
        <v>-</v>
      </c>
      <c r="J43" s="60" t="str">
        <f>IF(List1!J$9&lt;=$A43,"-",1.96*List1!J$9*SQRT((1/List1!J$8-1)/(List1!J$9*1000-1)*($A43/List1!J$9)*(1-$A43/List1!J$9)))</f>
        <v>-</v>
      </c>
      <c r="K43" s="60" t="str">
        <f>IF(List1!K$9&lt;=$A43,"-",1.96*List1!K$9*SQRT((1/List1!K$8-1)/(List1!K$9*1000-1)*($A43/List1!K$9)*(1-$A43/List1!K$9)))</f>
        <v>-</v>
      </c>
      <c r="L43" s="60" t="str">
        <f>IF(List1!L$9&lt;=$A43,"-",1.96*List1!L$9*SQRT((1/List1!L$8-1)/(List1!L$9*1000-1)*($A43/List1!L$9)*(1-$A43/List1!L$9)))</f>
        <v>-</v>
      </c>
      <c r="M43" s="60">
        <f>IF(List1!M$9&lt;=$A43,"-",1.96*List1!M$9*SQRT((1/List1!M$8-1)/(List1!M$9*1000-1)*($A43/List1!M$9)*(1-$A43/List1!M$9)))</f>
        <v>9.9252896049267125</v>
      </c>
      <c r="N43" s="60" t="str">
        <f>IF(List1!N$9&lt;=$A43,"-",1.96*List1!N$9*SQRT((1/List1!N$8-1)/(List1!N$9*1000-1)*($A43/List1!N$9)*(1-$A43/List1!N$9)))</f>
        <v>-</v>
      </c>
      <c r="O43" s="60" t="str">
        <f>IF(List1!O$9&lt;=$A43,"-",1.96*List1!O$9*SQRT((1/List1!O$8-1)/(List1!O$9*1000-1)*($A43/List1!O$9)*(1-$A43/List1!O$9)))</f>
        <v>-</v>
      </c>
      <c r="P43" s="60">
        <f>IF(List1!P$9&lt;=$A43,"-",1.96*List1!P$9*SQRT((1/List1!P$8-1)/(List1!P$9*1000-1)*($A43/List1!P$9)*(1-$A43/List1!P$9)))</f>
        <v>9.7943563166945875</v>
      </c>
      <c r="Q43" s="61"/>
      <c r="R43" s="60"/>
    </row>
    <row r="44" spans="1:18" ht="16.5" customHeight="1" x14ac:dyDescent="0.25">
      <c r="A44" s="58">
        <v>900</v>
      </c>
      <c r="B44" s="75">
        <f>IF(List1!B$9&lt;=$A44,"-",1.96*List1!B$9*SQRT((1/List1!B$8-1)/(List1!B$9*1000-1)*($A44/List1!B$9)*(1-$A44/List1!B$9)))</f>
        <v>25.424516877653932</v>
      </c>
      <c r="C44" s="60">
        <f>IF(List1!C$9&lt;=$A44,"-",1.96*List1!C$9*SQRT((1/List1!C$8-1)/(List1!C$9*1000-1)*($A44/List1!C$9)*(1-$A44/List1!C$9)))</f>
        <v>13.653580784732791</v>
      </c>
      <c r="D44" s="60">
        <f>IF(List1!D$9&lt;=$A44,"-",1.96*List1!D$9*SQRT((1/List1!D$8-1)/(List1!D$9*1000-1)*($A44/List1!D$9)*(1-$A44/List1!D$9)))</f>
        <v>12.709544330513225</v>
      </c>
      <c r="E44" s="60" t="str">
        <f>IF(List1!E$9&lt;=$A44,"-",1.96*List1!E$9*SQRT((1/List1!E$8-1)/(List1!E$9*1000-1)*($A44/List1!E$9)*(1-$A44/List1!E$9)))</f>
        <v>-</v>
      </c>
      <c r="F44" s="60" t="str">
        <f>IF(List1!F$9&lt;=$A44,"-",1.96*List1!F$9*SQRT((1/List1!F$8-1)/(List1!F$9*1000-1)*($A44/List1!F$9)*(1-$A44/List1!F$9)))</f>
        <v>-</v>
      </c>
      <c r="G44" s="60" t="str">
        <f>IF(List1!G$9&lt;=$A44,"-",1.96*List1!G$9*SQRT((1/List1!G$8-1)/(List1!G$9*1000-1)*($A44/List1!G$9)*(1-$A44/List1!G$9)))</f>
        <v>-</v>
      </c>
      <c r="H44" s="60" t="str">
        <f>IF(List1!H$9&lt;=$A44,"-",1.96*List1!H$9*SQRT((1/List1!H$8-1)/(List1!H$9*1000-1)*($A44/List1!H$9)*(1-$A44/List1!H$9)))</f>
        <v>-</v>
      </c>
      <c r="I44" s="60" t="str">
        <f>IF(List1!I$9&lt;=$A44,"-",1.96*List1!I$9*SQRT((1/List1!I$8-1)/(List1!I$9*1000-1)*($A44/List1!I$9)*(1-$A44/List1!I$9)))</f>
        <v>-</v>
      </c>
      <c r="J44" s="60" t="str">
        <f>IF(List1!J$9&lt;=$A44,"-",1.96*List1!J$9*SQRT((1/List1!J$8-1)/(List1!J$9*1000-1)*($A44/List1!J$9)*(1-$A44/List1!J$9)))</f>
        <v>-</v>
      </c>
      <c r="K44" s="60" t="str">
        <f>IF(List1!K$9&lt;=$A44,"-",1.96*List1!K$9*SQRT((1/List1!K$8-1)/(List1!K$9*1000-1)*($A44/List1!K$9)*(1-$A44/List1!K$9)))</f>
        <v>-</v>
      </c>
      <c r="L44" s="60" t="str">
        <f>IF(List1!L$9&lt;=$A44,"-",1.96*List1!L$9*SQRT((1/List1!L$8-1)/(List1!L$9*1000-1)*($A44/List1!L$9)*(1-$A44/List1!L$9)))</f>
        <v>-</v>
      </c>
      <c r="M44" s="60">
        <f>IF(List1!M$9&lt;=$A44,"-",1.96*List1!M$9*SQRT((1/List1!M$8-1)/(List1!M$9*1000-1)*($A44/List1!M$9)*(1-$A44/List1!M$9)))</f>
        <v>8.1628880408876299</v>
      </c>
      <c r="N44" s="60" t="str">
        <f>IF(List1!N$9&lt;=$A44,"-",1.96*List1!N$9*SQRT((1/List1!N$8-1)/(List1!N$9*1000-1)*($A44/List1!N$9)*(1-$A44/List1!N$9)))</f>
        <v>-</v>
      </c>
      <c r="O44" s="60" t="str">
        <f>IF(List1!O$9&lt;=$A44,"-",1.96*List1!O$9*SQRT((1/List1!O$8-1)/(List1!O$9*1000-1)*($A44/List1!O$9)*(1-$A44/List1!O$9)))</f>
        <v>-</v>
      </c>
      <c r="P44" s="60">
        <f>IF(List1!P$9&lt;=$A44,"-",1.96*List1!P$9*SQRT((1/List1!P$8-1)/(List1!P$9*1000-1)*($A44/List1!P$9)*(1-$A44/List1!P$9)))</f>
        <v>8.0381909430769145</v>
      </c>
      <c r="Q44" s="61"/>
      <c r="R44" s="60"/>
    </row>
    <row r="45" spans="1:18" ht="16.5" customHeight="1" x14ac:dyDescent="0.25">
      <c r="A45" s="58">
        <v>950</v>
      </c>
      <c r="B45" s="75">
        <f>IF(List1!B$9&lt;=$A45,"-",1.96*List1!B$9*SQRT((1/List1!B$8-1)/(List1!B$9*1000-1)*($A45/List1!B$9)*(1-$A45/List1!B$9)))</f>
        <v>26.03837394273646</v>
      </c>
      <c r="C45" s="60">
        <f>IF(List1!C$9&lt;=$A45,"-",1.96*List1!C$9*SQRT((1/List1!C$8-1)/(List1!C$9*1000-1)*($A45/List1!C$9)*(1-$A45/List1!C$9)))</f>
        <v>11.932889294198453</v>
      </c>
      <c r="D45" s="60">
        <f>IF(List1!D$9&lt;=$A45,"-",1.96*List1!D$9*SQRT((1/List1!D$8-1)/(List1!D$9*1000-1)*($A45/List1!D$9)*(1-$A45/List1!D$9)))</f>
        <v>11.637247340938826</v>
      </c>
      <c r="E45" s="60" t="str">
        <f>IF(List1!E$9&lt;=$A45,"-",1.96*List1!E$9*SQRT((1/List1!E$8-1)/(List1!E$9*1000-1)*($A45/List1!E$9)*(1-$A45/List1!E$9)))</f>
        <v>-</v>
      </c>
      <c r="F45" s="60" t="str">
        <f>IF(List1!F$9&lt;=$A45,"-",1.96*List1!F$9*SQRT((1/List1!F$8-1)/(List1!F$9*1000-1)*($A45/List1!F$9)*(1-$A45/List1!F$9)))</f>
        <v>-</v>
      </c>
      <c r="G45" s="60" t="str">
        <f>IF(List1!G$9&lt;=$A45,"-",1.96*List1!G$9*SQRT((1/List1!G$8-1)/(List1!G$9*1000-1)*($A45/List1!G$9)*(1-$A45/List1!G$9)))</f>
        <v>-</v>
      </c>
      <c r="H45" s="60" t="str">
        <f>IF(List1!H$9&lt;=$A45,"-",1.96*List1!H$9*SQRT((1/List1!H$8-1)/(List1!H$9*1000-1)*($A45/List1!H$9)*(1-$A45/List1!H$9)))</f>
        <v>-</v>
      </c>
      <c r="I45" s="60" t="str">
        <f>IF(List1!I$9&lt;=$A45,"-",1.96*List1!I$9*SQRT((1/List1!I$8-1)/(List1!I$9*1000-1)*($A45/List1!I$9)*(1-$A45/List1!I$9)))</f>
        <v>-</v>
      </c>
      <c r="J45" s="60" t="str">
        <f>IF(List1!J$9&lt;=$A45,"-",1.96*List1!J$9*SQRT((1/List1!J$8-1)/(List1!J$9*1000-1)*($A45/List1!J$9)*(1-$A45/List1!J$9)))</f>
        <v>-</v>
      </c>
      <c r="K45" s="60" t="str">
        <f>IF(List1!K$9&lt;=$A45,"-",1.96*List1!K$9*SQRT((1/List1!K$8-1)/(List1!K$9*1000-1)*($A45/List1!K$9)*(1-$A45/List1!K$9)))</f>
        <v>-</v>
      </c>
      <c r="L45" s="60" t="str">
        <f>IF(List1!L$9&lt;=$A45,"-",1.96*List1!L$9*SQRT((1/List1!L$8-1)/(List1!L$9*1000-1)*($A45/List1!L$9)*(1-$A45/List1!L$9)))</f>
        <v>-</v>
      </c>
      <c r="M45" s="60">
        <f>IF(List1!M$9&lt;=$A45,"-",1.96*List1!M$9*SQRT((1/List1!M$8-1)/(List1!M$9*1000-1)*($A45/List1!M$9)*(1-$A45/List1!M$9)))</f>
        <v>5.5288491678338296</v>
      </c>
      <c r="N45" s="60" t="str">
        <f>IF(List1!N$9&lt;=$A45,"-",1.96*List1!N$9*SQRT((1/List1!N$8-1)/(List1!N$9*1000-1)*($A45/List1!N$9)*(1-$A45/List1!N$9)))</f>
        <v>-</v>
      </c>
      <c r="O45" s="60" t="str">
        <f>IF(List1!O$9&lt;=$A45,"-",1.96*List1!O$9*SQRT((1/List1!O$8-1)/(List1!O$9*1000-1)*($A45/List1!O$9)*(1-$A45/List1!O$9)))</f>
        <v>-</v>
      </c>
      <c r="P45" s="60">
        <f>IF(List1!P$9&lt;=$A45,"-",1.96*List1!P$9*SQRT((1/List1!P$8-1)/(List1!P$9*1000-1)*($A45/List1!P$9)*(1-$A45/List1!P$9)))</f>
        <v>5.40268138903396</v>
      </c>
      <c r="Q45" s="61"/>
      <c r="R45" s="60"/>
    </row>
    <row r="46" spans="1:18" ht="16.5" customHeight="1" x14ac:dyDescent="0.25">
      <c r="A46" s="58">
        <v>1000</v>
      </c>
      <c r="B46" s="75">
        <f>IF(List1!B$9&lt;=$A46,"-",1.96*List1!B$9*SQRT((1/List1!B$8-1)/(List1!B$9*1000-1)*($A46/List1!B$9)*(1-$A46/List1!B$9)))</f>
        <v>26.629550839327372</v>
      </c>
      <c r="C46" s="60">
        <f>IF(List1!C$9&lt;=$A46,"-",1.96*List1!C$9*SQRT((1/List1!C$8-1)/(List1!C$9*1000-1)*($A46/List1!C$9)*(1-$A46/List1!C$9)))</f>
        <v>9.6251175796393618</v>
      </c>
      <c r="D46" s="60">
        <f>IF(List1!D$9&lt;=$A46,"-",1.96*List1!D$9*SQRT((1/List1!D$8-1)/(List1!D$9*1000-1)*($A46/List1!D$9)*(1-$A46/List1!D$9)))</f>
        <v>10.277441086999712</v>
      </c>
      <c r="E46" s="60" t="str">
        <f>IF(List1!E$9&lt;=$A46,"-",1.96*List1!E$9*SQRT((1/List1!E$8-1)/(List1!E$9*1000-1)*($A46/List1!E$9)*(1-$A46/List1!E$9)))</f>
        <v>-</v>
      </c>
      <c r="F46" s="60" t="str">
        <f>IF(List1!F$9&lt;=$A46,"-",1.96*List1!F$9*SQRT((1/List1!F$8-1)/(List1!F$9*1000-1)*($A46/List1!F$9)*(1-$A46/List1!F$9)))</f>
        <v>-</v>
      </c>
      <c r="G46" s="60" t="str">
        <f>IF(List1!G$9&lt;=$A46,"-",1.96*List1!G$9*SQRT((1/List1!G$8-1)/(List1!G$9*1000-1)*($A46/List1!G$9)*(1-$A46/List1!G$9)))</f>
        <v>-</v>
      </c>
      <c r="H46" s="60" t="str">
        <f>IF(List1!H$9&lt;=$A46,"-",1.96*List1!H$9*SQRT((1/List1!H$8-1)/(List1!H$9*1000-1)*($A46/List1!H$9)*(1-$A46/List1!H$9)))</f>
        <v>-</v>
      </c>
      <c r="I46" s="60" t="str">
        <f>IF(List1!I$9&lt;=$A46,"-",1.96*List1!I$9*SQRT((1/List1!I$8-1)/(List1!I$9*1000-1)*($A46/List1!I$9)*(1-$A46/List1!I$9)))</f>
        <v>-</v>
      </c>
      <c r="J46" s="60" t="str">
        <f>IF(List1!J$9&lt;=$A46,"-",1.96*List1!J$9*SQRT((1/List1!J$8-1)/(List1!J$9*1000-1)*($A46/List1!J$9)*(1-$A46/List1!J$9)))</f>
        <v>-</v>
      </c>
      <c r="K46" s="60" t="str">
        <f>IF(List1!K$9&lt;=$A46,"-",1.96*List1!K$9*SQRT((1/List1!K$8-1)/(List1!K$9*1000-1)*($A46/List1!K$9)*(1-$A46/List1!K$9)))</f>
        <v>-</v>
      </c>
      <c r="L46" s="60" t="str">
        <f>IF(List1!L$9&lt;=$A46,"-",1.96*List1!L$9*SQRT((1/List1!L$8-1)/(List1!L$9*1000-1)*($A46/List1!L$9)*(1-$A46/List1!L$9)))</f>
        <v>-</v>
      </c>
      <c r="M46" s="60" t="str">
        <f>IF(List1!M$9&lt;=$A46,"-",1.96*List1!M$9*SQRT((1/List1!M$8-1)/(List1!M$9*1000-1)*($A46/List1!M$9)*(1-$A46/List1!M$9)))</f>
        <v>-</v>
      </c>
      <c r="N46" s="60" t="str">
        <f>IF(List1!N$9&lt;=$A46,"-",1.96*List1!N$9*SQRT((1/List1!N$8-1)/(List1!N$9*1000-1)*($A46/List1!N$9)*(1-$A46/List1!N$9)))</f>
        <v>-</v>
      </c>
      <c r="O46" s="60" t="str">
        <f>IF(List1!O$9&lt;=$A46,"-",1.96*List1!O$9*SQRT((1/List1!O$8-1)/(List1!O$9*1000-1)*($A46/List1!O$9)*(1-$A46/List1!O$9)))</f>
        <v>-</v>
      </c>
      <c r="P46" s="60" t="str">
        <f>IF(List1!P$9&lt;=$A46,"-",1.96*List1!P$9*SQRT((1/List1!P$8-1)/(List1!P$9*1000-1)*($A46/List1!P$9)*(1-$A46/List1!P$9)))</f>
        <v>-</v>
      </c>
      <c r="Q46" s="61"/>
      <c r="R46" s="60"/>
    </row>
    <row r="47" spans="1:18" ht="16.5" customHeight="1" x14ac:dyDescent="0.25">
      <c r="A47" s="58">
        <v>1100</v>
      </c>
      <c r="B47" s="75">
        <f>IF(List1!B$9&lt;=$A47,"-",1.96*List1!B$9*SQRT((1/List1!B$8-1)/(List1!B$9*1000-1)*($A47/List1!B$9)*(1-$A47/List1!B$9)))</f>
        <v>27.749607243311374</v>
      </c>
      <c r="C47" s="60" t="str">
        <f>IF(List1!C$9&lt;=$A47,"-",1.96*List1!C$9*SQRT((1/List1!C$8-1)/(List1!C$9*1000-1)*($A47/List1!C$9)*(1-$A47/List1!C$9)))</f>
        <v>-</v>
      </c>
      <c r="D47" s="60">
        <f>IF(List1!D$9&lt;=$A47,"-",1.96*List1!D$9*SQRT((1/List1!D$8-1)/(List1!D$9*1000-1)*($A47/List1!D$9)*(1-$A47/List1!D$9)))</f>
        <v>5.9116932984416257</v>
      </c>
      <c r="E47" s="60" t="str">
        <f>IF(List1!E$9&lt;=$A47,"-",1.96*List1!E$9*SQRT((1/List1!E$8-1)/(List1!E$9*1000-1)*($A47/List1!E$9)*(1-$A47/List1!E$9)))</f>
        <v>-</v>
      </c>
      <c r="F47" s="60" t="str">
        <f>IF(List1!F$9&lt;=$A47,"-",1.96*List1!F$9*SQRT((1/List1!F$8-1)/(List1!F$9*1000-1)*($A47/List1!F$9)*(1-$A47/List1!F$9)))</f>
        <v>-</v>
      </c>
      <c r="G47" s="60" t="str">
        <f>IF(List1!G$9&lt;=$A47,"-",1.96*List1!G$9*SQRT((1/List1!G$8-1)/(List1!G$9*1000-1)*($A47/List1!G$9)*(1-$A47/List1!G$9)))</f>
        <v>-</v>
      </c>
      <c r="H47" s="60" t="str">
        <f>IF(List1!H$9&lt;=$A47,"-",1.96*List1!H$9*SQRT((1/List1!H$8-1)/(List1!H$9*1000-1)*($A47/List1!H$9)*(1-$A47/List1!H$9)))</f>
        <v>-</v>
      </c>
      <c r="I47" s="60" t="str">
        <f>IF(List1!I$9&lt;=$A47,"-",1.96*List1!I$9*SQRT((1/List1!I$8-1)/(List1!I$9*1000-1)*($A47/List1!I$9)*(1-$A47/List1!I$9)))</f>
        <v>-</v>
      </c>
      <c r="J47" s="60" t="str">
        <f>IF(List1!J$9&lt;=$A47,"-",1.96*List1!J$9*SQRT((1/List1!J$8-1)/(List1!J$9*1000-1)*($A47/List1!J$9)*(1-$A47/List1!J$9)))</f>
        <v>-</v>
      </c>
      <c r="K47" s="60" t="str">
        <f>IF(List1!K$9&lt;=$A47,"-",1.96*List1!K$9*SQRT((1/List1!K$8-1)/(List1!K$9*1000-1)*($A47/List1!K$9)*(1-$A47/List1!K$9)))</f>
        <v>-</v>
      </c>
      <c r="L47" s="60" t="str">
        <f>IF(List1!L$9&lt;=$A47,"-",1.96*List1!L$9*SQRT((1/List1!L$8-1)/(List1!L$9*1000-1)*($A47/List1!L$9)*(1-$A47/List1!L$9)))</f>
        <v>-</v>
      </c>
      <c r="M47" s="60" t="str">
        <f>IF(List1!M$9&lt;=$A47,"-",1.96*List1!M$9*SQRT((1/List1!M$8-1)/(List1!M$9*1000-1)*($A47/List1!M$9)*(1-$A47/List1!M$9)))</f>
        <v>-</v>
      </c>
      <c r="N47" s="60" t="str">
        <f>IF(List1!N$9&lt;=$A47,"-",1.96*List1!N$9*SQRT((1/List1!N$8-1)/(List1!N$9*1000-1)*($A47/List1!N$9)*(1-$A47/List1!N$9)))</f>
        <v>-</v>
      </c>
      <c r="O47" s="60" t="str">
        <f>IF(List1!O$9&lt;=$A47,"-",1.96*List1!O$9*SQRT((1/List1!O$8-1)/(List1!O$9*1000-1)*($A47/List1!O$9)*(1-$A47/List1!O$9)))</f>
        <v>-</v>
      </c>
      <c r="P47" s="60" t="str">
        <f>IF(List1!P$9&lt;=$A47,"-",1.96*List1!P$9*SQRT((1/List1!P$8-1)/(List1!P$9*1000-1)*($A47/List1!P$9)*(1-$A47/List1!P$9)))</f>
        <v>-</v>
      </c>
      <c r="Q47" s="61"/>
      <c r="R47" s="60"/>
    </row>
    <row r="48" spans="1:18" ht="16.5" customHeight="1" x14ac:dyDescent="0.25">
      <c r="A48" s="58">
        <v>1200</v>
      </c>
      <c r="B48" s="75">
        <f>IF(List1!B$9&lt;=$A48,"-",1.96*List1!B$9*SQRT((1/List1!B$8-1)/(List1!B$9*1000-1)*($A48/List1!B$9)*(1-$A48/List1!B$9)))</f>
        <v>28.794604203275021</v>
      </c>
      <c r="C48" s="60" t="str">
        <f>IF(List1!C$9&lt;=$A48,"-",1.96*List1!C$9*SQRT((1/List1!C$8-1)/(List1!C$9*1000-1)*($A48/List1!C$9)*(1-$A48/List1!C$9)))</f>
        <v>-</v>
      </c>
      <c r="D48" s="60" t="str">
        <f>IF(List1!D$9&lt;=$A48,"-",1.96*List1!D$9*SQRT((1/List1!D$8-1)/(List1!D$9*1000-1)*($A48/List1!D$9)*(1-$A48/List1!D$9)))</f>
        <v>-</v>
      </c>
      <c r="E48" s="60" t="str">
        <f>IF(List1!E$9&lt;=$A48,"-",1.96*List1!E$9*SQRT((1/List1!E$8-1)/(List1!E$9*1000-1)*($A48/List1!E$9)*(1-$A48/List1!E$9)))</f>
        <v>-</v>
      </c>
      <c r="F48" s="60" t="str">
        <f>IF(List1!F$9&lt;=$A48,"-",1.96*List1!F$9*SQRT((1/List1!F$8-1)/(List1!F$9*1000-1)*($A48/List1!F$9)*(1-$A48/List1!F$9)))</f>
        <v>-</v>
      </c>
      <c r="G48" s="60" t="str">
        <f>IF(List1!G$9&lt;=$A48,"-",1.96*List1!G$9*SQRT((1/List1!G$8-1)/(List1!G$9*1000-1)*($A48/List1!G$9)*(1-$A48/List1!G$9)))</f>
        <v>-</v>
      </c>
      <c r="H48" s="60" t="str">
        <f>IF(List1!H$9&lt;=$A48,"-",1.96*List1!H$9*SQRT((1/List1!H$8-1)/(List1!H$9*1000-1)*($A48/List1!H$9)*(1-$A48/List1!H$9)))</f>
        <v>-</v>
      </c>
      <c r="I48" s="60" t="str">
        <f>IF(List1!I$9&lt;=$A48,"-",1.96*List1!I$9*SQRT((1/List1!I$8-1)/(List1!I$9*1000-1)*($A48/List1!I$9)*(1-$A48/List1!I$9)))</f>
        <v>-</v>
      </c>
      <c r="J48" s="60" t="str">
        <f>IF(List1!J$9&lt;=$A48,"-",1.96*List1!J$9*SQRT((1/List1!J$8-1)/(List1!J$9*1000-1)*($A48/List1!J$9)*(1-$A48/List1!J$9)))</f>
        <v>-</v>
      </c>
      <c r="K48" s="60" t="str">
        <f>IF(List1!K$9&lt;=$A48,"-",1.96*List1!K$9*SQRT((1/List1!K$8-1)/(List1!K$9*1000-1)*($A48/List1!K$9)*(1-$A48/List1!K$9)))</f>
        <v>-</v>
      </c>
      <c r="L48" s="60" t="str">
        <f>IF(List1!L$9&lt;=$A48,"-",1.96*List1!L$9*SQRT((1/List1!L$8-1)/(List1!L$9*1000-1)*($A48/List1!L$9)*(1-$A48/List1!L$9)))</f>
        <v>-</v>
      </c>
      <c r="M48" s="60" t="str">
        <f>IF(List1!M$9&lt;=$A48,"-",1.96*List1!M$9*SQRT((1/List1!M$8-1)/(List1!M$9*1000-1)*($A48/List1!M$9)*(1-$A48/List1!M$9)))</f>
        <v>-</v>
      </c>
      <c r="N48" s="60" t="str">
        <f>IF(List1!N$9&lt;=$A48,"-",1.96*List1!N$9*SQRT((1/List1!N$8-1)/(List1!N$9*1000-1)*($A48/List1!N$9)*(1-$A48/List1!N$9)))</f>
        <v>-</v>
      </c>
      <c r="O48" s="60" t="str">
        <f>IF(List1!O$9&lt;=$A48,"-",1.96*List1!O$9*SQRT((1/List1!O$8-1)/(List1!O$9*1000-1)*($A48/List1!O$9)*(1-$A48/List1!O$9)))</f>
        <v>-</v>
      </c>
      <c r="P48" s="60" t="str">
        <f>IF(List1!P$9&lt;=$A48,"-",1.96*List1!P$9*SQRT((1/List1!P$8-1)/(List1!P$9*1000-1)*($A48/List1!P$9)*(1-$A48/List1!P$9)))</f>
        <v>-</v>
      </c>
      <c r="Q48" s="61"/>
      <c r="R48" s="60"/>
    </row>
    <row r="49" spans="1:18" ht="16.5" customHeight="1" x14ac:dyDescent="0.25">
      <c r="A49" s="58">
        <v>1300</v>
      </c>
      <c r="B49" s="75">
        <f>IF(List1!B$9&lt;=$A49,"-",1.96*List1!B$9*SQRT((1/List1!B$8-1)/(List1!B$9*1000-1)*($A49/List1!B$9)*(1-$A49/List1!B$9)))</f>
        <v>29.772446407710515</v>
      </c>
      <c r="C49" s="60" t="str">
        <f>IF(List1!C$9&lt;=$A49,"-",1.96*List1!C$9*SQRT((1/List1!C$8-1)/(List1!C$9*1000-1)*($A49/List1!C$9)*(1-$A49/List1!C$9)))</f>
        <v>-</v>
      </c>
      <c r="D49" s="60" t="str">
        <f>IF(List1!D$9&lt;=$A49,"-",1.96*List1!D$9*SQRT((1/List1!D$8-1)/(List1!D$9*1000-1)*($A49/List1!D$9)*(1-$A49/List1!D$9)))</f>
        <v>-</v>
      </c>
      <c r="E49" s="60" t="str">
        <f>IF(List1!E$9&lt;=$A49,"-",1.96*List1!E$9*SQRT((1/List1!E$8-1)/(List1!E$9*1000-1)*($A49/List1!E$9)*(1-$A49/List1!E$9)))</f>
        <v>-</v>
      </c>
      <c r="F49" s="60" t="str">
        <f>IF(List1!F$9&lt;=$A49,"-",1.96*List1!F$9*SQRT((1/List1!F$8-1)/(List1!F$9*1000-1)*($A49/List1!F$9)*(1-$A49/List1!F$9)))</f>
        <v>-</v>
      </c>
      <c r="G49" s="60" t="str">
        <f>IF(List1!G$9&lt;=$A49,"-",1.96*List1!G$9*SQRT((1/List1!G$8-1)/(List1!G$9*1000-1)*($A49/List1!G$9)*(1-$A49/List1!G$9)))</f>
        <v>-</v>
      </c>
      <c r="H49" s="60" t="str">
        <f>IF(List1!H$9&lt;=$A49,"-",1.96*List1!H$9*SQRT((1/List1!H$8-1)/(List1!H$9*1000-1)*($A49/List1!H$9)*(1-$A49/List1!H$9)))</f>
        <v>-</v>
      </c>
      <c r="I49" s="60" t="str">
        <f>IF(List1!I$9&lt;=$A49,"-",1.96*List1!I$9*SQRT((1/List1!I$8-1)/(List1!I$9*1000-1)*($A49/List1!I$9)*(1-$A49/List1!I$9)))</f>
        <v>-</v>
      </c>
      <c r="J49" s="60" t="str">
        <f>IF(List1!J$9&lt;=$A49,"-",1.96*List1!J$9*SQRT((1/List1!J$8-1)/(List1!J$9*1000-1)*($A49/List1!J$9)*(1-$A49/List1!J$9)))</f>
        <v>-</v>
      </c>
      <c r="K49" s="60" t="str">
        <f>IF(List1!K$9&lt;=$A49,"-",1.96*List1!K$9*SQRT((1/List1!K$8-1)/(List1!K$9*1000-1)*($A49/List1!K$9)*(1-$A49/List1!K$9)))</f>
        <v>-</v>
      </c>
      <c r="L49" s="60" t="str">
        <f>IF(List1!L$9&lt;=$A49,"-",1.96*List1!L$9*SQRT((1/List1!L$8-1)/(List1!L$9*1000-1)*($A49/List1!L$9)*(1-$A49/List1!L$9)))</f>
        <v>-</v>
      </c>
      <c r="M49" s="60" t="str">
        <f>IF(List1!M$9&lt;=$A49,"-",1.96*List1!M$9*SQRT((1/List1!M$8-1)/(List1!M$9*1000-1)*($A49/List1!M$9)*(1-$A49/List1!M$9)))</f>
        <v>-</v>
      </c>
      <c r="N49" s="60" t="str">
        <f>IF(List1!N$9&lt;=$A49,"-",1.96*List1!N$9*SQRT((1/List1!N$8-1)/(List1!N$9*1000-1)*($A49/List1!N$9)*(1-$A49/List1!N$9)))</f>
        <v>-</v>
      </c>
      <c r="O49" s="60" t="str">
        <f>IF(List1!O$9&lt;=$A49,"-",1.96*List1!O$9*SQRT((1/List1!O$8-1)/(List1!O$9*1000-1)*($A49/List1!O$9)*(1-$A49/List1!O$9)))</f>
        <v>-</v>
      </c>
      <c r="P49" s="60" t="str">
        <f>IF(List1!P$9&lt;=$A49,"-",1.96*List1!P$9*SQRT((1/List1!P$8-1)/(List1!P$9*1000-1)*($A49/List1!P$9)*(1-$A49/List1!P$9)))</f>
        <v>-</v>
      </c>
      <c r="Q49" s="61"/>
      <c r="R49" s="60"/>
    </row>
    <row r="50" spans="1:18" ht="16.5" customHeight="1" x14ac:dyDescent="0.25">
      <c r="A50" s="58">
        <v>1400</v>
      </c>
      <c r="B50" s="75">
        <f>IF(List1!B$9&lt;=$A50,"-",1.96*List1!B$9*SQRT((1/List1!B$8-1)/(List1!B$9*1000-1)*($A50/List1!B$9)*(1-$A50/List1!B$9)))</f>
        <v>30.689553658993358</v>
      </c>
      <c r="C50" s="60" t="str">
        <f>IF(List1!C$9&lt;=$A50,"-",1.96*List1!C$9*SQRT((1/List1!C$8-1)/(List1!C$9*1000-1)*($A50/List1!C$9)*(1-$A50/List1!C$9)))</f>
        <v>-</v>
      </c>
      <c r="D50" s="60" t="str">
        <f>IF(List1!D$9&lt;=$A50,"-",1.96*List1!D$9*SQRT((1/List1!D$8-1)/(List1!D$9*1000-1)*($A50/List1!D$9)*(1-$A50/List1!D$9)))</f>
        <v>-</v>
      </c>
      <c r="E50" s="60" t="str">
        <f>IF(List1!E$9&lt;=$A50,"-",1.96*List1!E$9*SQRT((1/List1!E$8-1)/(List1!E$9*1000-1)*($A50/List1!E$9)*(1-$A50/List1!E$9)))</f>
        <v>-</v>
      </c>
      <c r="F50" s="60" t="str">
        <f>IF(List1!F$9&lt;=$A50,"-",1.96*List1!F$9*SQRT((1/List1!F$8-1)/(List1!F$9*1000-1)*($A50/List1!F$9)*(1-$A50/List1!F$9)))</f>
        <v>-</v>
      </c>
      <c r="G50" s="60" t="str">
        <f>IF(List1!G$9&lt;=$A50,"-",1.96*List1!G$9*SQRT((1/List1!G$8-1)/(List1!G$9*1000-1)*($A50/List1!G$9)*(1-$A50/List1!G$9)))</f>
        <v>-</v>
      </c>
      <c r="H50" s="60" t="str">
        <f>IF(List1!H$9&lt;=$A50,"-",1.96*List1!H$9*SQRT((1/List1!H$8-1)/(List1!H$9*1000-1)*($A50/List1!H$9)*(1-$A50/List1!H$9)))</f>
        <v>-</v>
      </c>
      <c r="I50" s="60" t="str">
        <f>IF(List1!I$9&lt;=$A50,"-",1.96*List1!I$9*SQRT((1/List1!I$8-1)/(List1!I$9*1000-1)*($A50/List1!I$9)*(1-$A50/List1!I$9)))</f>
        <v>-</v>
      </c>
      <c r="J50" s="60" t="str">
        <f>IF(List1!J$9&lt;=$A50,"-",1.96*List1!J$9*SQRT((1/List1!J$8-1)/(List1!J$9*1000-1)*($A50/List1!J$9)*(1-$A50/List1!J$9)))</f>
        <v>-</v>
      </c>
      <c r="K50" s="60" t="str">
        <f>IF(List1!K$9&lt;=$A50,"-",1.96*List1!K$9*SQRT((1/List1!K$8-1)/(List1!K$9*1000-1)*($A50/List1!K$9)*(1-$A50/List1!K$9)))</f>
        <v>-</v>
      </c>
      <c r="L50" s="60" t="str">
        <f>IF(List1!L$9&lt;=$A50,"-",1.96*List1!L$9*SQRT((1/List1!L$8-1)/(List1!L$9*1000-1)*($A50/List1!L$9)*(1-$A50/List1!L$9)))</f>
        <v>-</v>
      </c>
      <c r="M50" s="60" t="str">
        <f>IF(List1!M$9&lt;=$A50,"-",1.96*List1!M$9*SQRT((1/List1!M$8-1)/(List1!M$9*1000-1)*($A50/List1!M$9)*(1-$A50/List1!M$9)))</f>
        <v>-</v>
      </c>
      <c r="N50" s="60" t="str">
        <f>IF(List1!N$9&lt;=$A50,"-",1.96*List1!N$9*SQRT((1/List1!N$8-1)/(List1!N$9*1000-1)*($A50/List1!N$9)*(1-$A50/List1!N$9)))</f>
        <v>-</v>
      </c>
      <c r="O50" s="60" t="str">
        <f>IF(List1!O$9&lt;=$A50,"-",1.96*List1!O$9*SQRT((1/List1!O$8-1)/(List1!O$9*1000-1)*($A50/List1!O$9)*(1-$A50/List1!O$9)))</f>
        <v>-</v>
      </c>
      <c r="P50" s="60" t="str">
        <f>IF(List1!P$9&lt;=$A50,"-",1.96*List1!P$9*SQRT((1/List1!P$8-1)/(List1!P$9*1000-1)*($A50/List1!P$9)*(1-$A50/List1!P$9)))</f>
        <v>-</v>
      </c>
      <c r="Q50" s="61"/>
      <c r="R50" s="60"/>
    </row>
    <row r="51" spans="1:18" ht="16.5" customHeight="1" x14ac:dyDescent="0.25">
      <c r="A51" s="58">
        <v>1500</v>
      </c>
      <c r="B51" s="75">
        <f>IF(List1!B$9&lt;=$A51,"-",1.96*List1!B$9*SQRT((1/List1!B$8-1)/(List1!B$9*1000-1)*($A51/List1!B$9)*(1-$A51/List1!B$9)))</f>
        <v>31.551222595772362</v>
      </c>
      <c r="C51" s="60" t="str">
        <f>IF(List1!C$9&lt;=$A51,"-",1.96*List1!C$9*SQRT((1/List1!C$8-1)/(List1!C$9*1000-1)*($A51/List1!C$9)*(1-$A51/List1!C$9)))</f>
        <v>-</v>
      </c>
      <c r="D51" s="60" t="str">
        <f>IF(List1!D$9&lt;=$A51,"-",1.96*List1!D$9*SQRT((1/List1!D$8-1)/(List1!D$9*1000-1)*($A51/List1!D$9)*(1-$A51/List1!D$9)))</f>
        <v>-</v>
      </c>
      <c r="E51" s="60" t="str">
        <f>IF(List1!E$9&lt;=$A51,"-",1.96*List1!E$9*SQRT((1/List1!E$8-1)/(List1!E$9*1000-1)*($A51/List1!E$9)*(1-$A51/List1!E$9)))</f>
        <v>-</v>
      </c>
      <c r="F51" s="60" t="str">
        <f>IF(List1!F$9&lt;=$A51,"-",1.96*List1!F$9*SQRT((1/List1!F$8-1)/(List1!F$9*1000-1)*($A51/List1!F$9)*(1-$A51/List1!F$9)))</f>
        <v>-</v>
      </c>
      <c r="G51" s="60" t="str">
        <f>IF(List1!G$9&lt;=$A51,"-",1.96*List1!G$9*SQRT((1/List1!G$8-1)/(List1!G$9*1000-1)*($A51/List1!G$9)*(1-$A51/List1!G$9)))</f>
        <v>-</v>
      </c>
      <c r="H51" s="60" t="str">
        <f>IF(List1!H$9&lt;=$A51,"-",1.96*List1!H$9*SQRT((1/List1!H$8-1)/(List1!H$9*1000-1)*($A51/List1!H$9)*(1-$A51/List1!H$9)))</f>
        <v>-</v>
      </c>
      <c r="I51" s="60" t="str">
        <f>IF(List1!I$9&lt;=$A51,"-",1.96*List1!I$9*SQRT((1/List1!I$8-1)/(List1!I$9*1000-1)*($A51/List1!I$9)*(1-$A51/List1!I$9)))</f>
        <v>-</v>
      </c>
      <c r="J51" s="60" t="str">
        <f>IF(List1!J$9&lt;=$A51,"-",1.96*List1!J$9*SQRT((1/List1!J$8-1)/(List1!J$9*1000-1)*($A51/List1!J$9)*(1-$A51/List1!J$9)))</f>
        <v>-</v>
      </c>
      <c r="K51" s="60" t="str">
        <f>IF(List1!K$9&lt;=$A51,"-",1.96*List1!K$9*SQRT((1/List1!K$8-1)/(List1!K$9*1000-1)*($A51/List1!K$9)*(1-$A51/List1!K$9)))</f>
        <v>-</v>
      </c>
      <c r="L51" s="60" t="str">
        <f>IF(List1!L$9&lt;=$A51,"-",1.96*List1!L$9*SQRT((1/List1!L$8-1)/(List1!L$9*1000-1)*($A51/List1!L$9)*(1-$A51/List1!L$9)))</f>
        <v>-</v>
      </c>
      <c r="M51" s="60" t="str">
        <f>IF(List1!M$9&lt;=$A51,"-",1.96*List1!M$9*SQRT((1/List1!M$8-1)/(List1!M$9*1000-1)*($A51/List1!M$9)*(1-$A51/List1!M$9)))</f>
        <v>-</v>
      </c>
      <c r="N51" s="60" t="str">
        <f>IF(List1!N$9&lt;=$A51,"-",1.96*List1!N$9*SQRT((1/List1!N$8-1)/(List1!N$9*1000-1)*($A51/List1!N$9)*(1-$A51/List1!N$9)))</f>
        <v>-</v>
      </c>
      <c r="O51" s="60" t="str">
        <f>IF(List1!O$9&lt;=$A51,"-",1.96*List1!O$9*SQRT((1/List1!O$8-1)/(List1!O$9*1000-1)*($A51/List1!O$9)*(1-$A51/List1!O$9)))</f>
        <v>-</v>
      </c>
      <c r="P51" s="60" t="str">
        <f>IF(List1!P$9&lt;=$A51,"-",1.96*List1!P$9*SQRT((1/List1!P$8-1)/(List1!P$9*1000-1)*($A51/List1!P$9)*(1-$A51/List1!P$9)))</f>
        <v>-</v>
      </c>
      <c r="Q51" s="61"/>
      <c r="R51" s="60"/>
    </row>
    <row r="52" spans="1:18" ht="16.5" customHeight="1" x14ac:dyDescent="0.25">
      <c r="A52" s="58">
        <v>1600</v>
      </c>
      <c r="B52" s="75">
        <f>IF(List1!B$9&lt;=$A52,"-",1.96*List1!B$9*SQRT((1/List1!B$8-1)/(List1!B$9*1000-1)*($A52/List1!B$9)*(1-$A52/List1!B$9)))</f>
        <v>32.36188183031431</v>
      </c>
      <c r="C52" s="60" t="str">
        <f>IF(List1!C$9&lt;=$A52,"-",1.96*List1!C$9*SQRT((1/List1!C$8-1)/(List1!C$9*1000-1)*($A52/List1!C$9)*(1-$A52/List1!C$9)))</f>
        <v>-</v>
      </c>
      <c r="D52" s="60" t="str">
        <f>IF(List1!D$9&lt;=$A52,"-",1.96*List1!D$9*SQRT((1/List1!D$8-1)/(List1!D$9*1000-1)*($A52/List1!D$9)*(1-$A52/List1!D$9)))</f>
        <v>-</v>
      </c>
      <c r="E52" s="60" t="str">
        <f>IF(List1!E$9&lt;=$A52,"-",1.96*List1!E$9*SQRT((1/List1!E$8-1)/(List1!E$9*1000-1)*($A52/List1!E$9)*(1-$A52/List1!E$9)))</f>
        <v>-</v>
      </c>
      <c r="F52" s="60" t="str">
        <f>IF(List1!F$9&lt;=$A52,"-",1.96*List1!F$9*SQRT((1/List1!F$8-1)/(List1!F$9*1000-1)*($A52/List1!F$9)*(1-$A52/List1!F$9)))</f>
        <v>-</v>
      </c>
      <c r="G52" s="60" t="str">
        <f>IF(List1!G$9&lt;=$A52,"-",1.96*List1!G$9*SQRT((1/List1!G$8-1)/(List1!G$9*1000-1)*($A52/List1!G$9)*(1-$A52/List1!G$9)))</f>
        <v>-</v>
      </c>
      <c r="H52" s="60" t="str">
        <f>IF(List1!H$9&lt;=$A52,"-",1.96*List1!H$9*SQRT((1/List1!H$8-1)/(List1!H$9*1000-1)*($A52/List1!H$9)*(1-$A52/List1!H$9)))</f>
        <v>-</v>
      </c>
      <c r="I52" s="60" t="str">
        <f>IF(List1!I$9&lt;=$A52,"-",1.96*List1!I$9*SQRT((1/List1!I$8-1)/(List1!I$9*1000-1)*($A52/List1!I$9)*(1-$A52/List1!I$9)))</f>
        <v>-</v>
      </c>
      <c r="J52" s="60" t="str">
        <f>IF(List1!J$9&lt;=$A52,"-",1.96*List1!J$9*SQRT((1/List1!J$8-1)/(List1!J$9*1000-1)*($A52/List1!J$9)*(1-$A52/List1!J$9)))</f>
        <v>-</v>
      </c>
      <c r="K52" s="60" t="str">
        <f>IF(List1!K$9&lt;=$A52,"-",1.96*List1!K$9*SQRT((1/List1!K$8-1)/(List1!K$9*1000-1)*($A52/List1!K$9)*(1-$A52/List1!K$9)))</f>
        <v>-</v>
      </c>
      <c r="L52" s="60" t="str">
        <f>IF(List1!L$9&lt;=$A52,"-",1.96*List1!L$9*SQRT((1/List1!L$8-1)/(List1!L$9*1000-1)*($A52/List1!L$9)*(1-$A52/List1!L$9)))</f>
        <v>-</v>
      </c>
      <c r="M52" s="60" t="str">
        <f>IF(List1!M$9&lt;=$A52,"-",1.96*List1!M$9*SQRT((1/List1!M$8-1)/(List1!M$9*1000-1)*($A52/List1!M$9)*(1-$A52/List1!M$9)))</f>
        <v>-</v>
      </c>
      <c r="N52" s="60" t="str">
        <f>IF(List1!N$9&lt;=$A52,"-",1.96*List1!N$9*SQRT((1/List1!N$8-1)/(List1!N$9*1000-1)*($A52/List1!N$9)*(1-$A52/List1!N$9)))</f>
        <v>-</v>
      </c>
      <c r="O52" s="60" t="str">
        <f>IF(List1!O$9&lt;=$A52,"-",1.96*List1!O$9*SQRT((1/List1!O$8-1)/(List1!O$9*1000-1)*($A52/List1!O$9)*(1-$A52/List1!O$9)))</f>
        <v>-</v>
      </c>
      <c r="P52" s="60" t="str">
        <f>IF(List1!P$9&lt;=$A52,"-",1.96*List1!P$9*SQRT((1/List1!P$8-1)/(List1!P$9*1000-1)*($A52/List1!P$9)*(1-$A52/List1!P$9)))</f>
        <v>-</v>
      </c>
      <c r="Q52" s="61"/>
      <c r="R52" s="60"/>
    </row>
    <row r="53" spans="1:18" ht="16.5" customHeight="1" x14ac:dyDescent="0.25">
      <c r="A53" s="58">
        <v>1700</v>
      </c>
      <c r="B53" s="75">
        <f>IF(List1!B$9&lt;=$A53,"-",1.96*List1!B$9*SQRT((1/List1!B$8-1)/(List1!B$9*1000-1)*($A53/List1!B$9)*(1-$A53/List1!B$9)))</f>
        <v>33.125276583328095</v>
      </c>
      <c r="C53" s="60" t="str">
        <f>IF(List1!C$9&lt;=$A53,"-",1.96*List1!C$9*SQRT((1/List1!C$8-1)/(List1!C$9*1000-1)*($A53/List1!C$9)*(1-$A53/List1!C$9)))</f>
        <v>-</v>
      </c>
      <c r="D53" s="60" t="str">
        <f>IF(List1!D$9&lt;=$A53,"-",1.96*List1!D$9*SQRT((1/List1!D$8-1)/(List1!D$9*1000-1)*($A53/List1!D$9)*(1-$A53/List1!D$9)))</f>
        <v>-</v>
      </c>
      <c r="E53" s="60" t="str">
        <f>IF(List1!E$9&lt;=$A53,"-",1.96*List1!E$9*SQRT((1/List1!E$8-1)/(List1!E$9*1000-1)*($A53/List1!E$9)*(1-$A53/List1!E$9)))</f>
        <v>-</v>
      </c>
      <c r="F53" s="60" t="str">
        <f>IF(List1!F$9&lt;=$A53,"-",1.96*List1!F$9*SQRT((1/List1!F$8-1)/(List1!F$9*1000-1)*($A53/List1!F$9)*(1-$A53/List1!F$9)))</f>
        <v>-</v>
      </c>
      <c r="G53" s="60" t="str">
        <f>IF(List1!G$9&lt;=$A53,"-",1.96*List1!G$9*SQRT((1/List1!G$8-1)/(List1!G$9*1000-1)*($A53/List1!G$9)*(1-$A53/List1!G$9)))</f>
        <v>-</v>
      </c>
      <c r="H53" s="60" t="str">
        <f>IF(List1!H$9&lt;=$A53,"-",1.96*List1!H$9*SQRT((1/List1!H$8-1)/(List1!H$9*1000-1)*($A53/List1!H$9)*(1-$A53/List1!H$9)))</f>
        <v>-</v>
      </c>
      <c r="I53" s="60" t="str">
        <f>IF(List1!I$9&lt;=$A53,"-",1.96*List1!I$9*SQRT((1/List1!I$8-1)/(List1!I$9*1000-1)*($A53/List1!I$9)*(1-$A53/List1!I$9)))</f>
        <v>-</v>
      </c>
      <c r="J53" s="60" t="str">
        <f>IF(List1!J$9&lt;=$A53,"-",1.96*List1!J$9*SQRT((1/List1!J$8-1)/(List1!J$9*1000-1)*($A53/List1!J$9)*(1-$A53/List1!J$9)))</f>
        <v>-</v>
      </c>
      <c r="K53" s="60" t="str">
        <f>IF(List1!K$9&lt;=$A53,"-",1.96*List1!K$9*SQRT((1/List1!K$8-1)/(List1!K$9*1000-1)*($A53/List1!K$9)*(1-$A53/List1!K$9)))</f>
        <v>-</v>
      </c>
      <c r="L53" s="60" t="str">
        <f>IF(List1!L$9&lt;=$A53,"-",1.96*List1!L$9*SQRT((1/List1!L$8-1)/(List1!L$9*1000-1)*($A53/List1!L$9)*(1-$A53/List1!L$9)))</f>
        <v>-</v>
      </c>
      <c r="M53" s="60" t="str">
        <f>IF(List1!M$9&lt;=$A53,"-",1.96*List1!M$9*SQRT((1/List1!M$8-1)/(List1!M$9*1000-1)*($A53/List1!M$9)*(1-$A53/List1!M$9)))</f>
        <v>-</v>
      </c>
      <c r="N53" s="60" t="str">
        <f>IF(List1!N$9&lt;=$A53,"-",1.96*List1!N$9*SQRT((1/List1!N$8-1)/(List1!N$9*1000-1)*($A53/List1!N$9)*(1-$A53/List1!N$9)))</f>
        <v>-</v>
      </c>
      <c r="O53" s="60" t="str">
        <f>IF(List1!O$9&lt;=$A53,"-",1.96*List1!O$9*SQRT((1/List1!O$8-1)/(List1!O$9*1000-1)*($A53/List1!O$9)*(1-$A53/List1!O$9)))</f>
        <v>-</v>
      </c>
      <c r="P53" s="60" t="str">
        <f>IF(List1!P$9&lt;=$A53,"-",1.96*List1!P$9*SQRT((1/List1!P$8-1)/(List1!P$9*1000-1)*($A53/List1!P$9)*(1-$A53/List1!P$9)))</f>
        <v>-</v>
      </c>
      <c r="Q53" s="61"/>
      <c r="R53" s="60"/>
    </row>
    <row r="54" spans="1:18" ht="16.5" customHeight="1" x14ac:dyDescent="0.25">
      <c r="A54" s="58">
        <v>1800</v>
      </c>
      <c r="B54" s="75">
        <f>IF(List1!B$9&lt;=$A54,"-",1.96*List1!B$9*SQRT((1/List1!B$8-1)/(List1!B$9*1000-1)*($A54/List1!B$9)*(1-$A54/List1!B$9)))</f>
        <v>33.844605281436635</v>
      </c>
      <c r="C54" s="60" t="str">
        <f>IF(List1!C$9&lt;=$A54,"-",1.96*List1!C$9*SQRT((1/List1!C$8-1)/(List1!C$9*1000-1)*($A54/List1!C$9)*(1-$A54/List1!C$9)))</f>
        <v>-</v>
      </c>
      <c r="D54" s="60" t="str">
        <f>IF(List1!D$9&lt;=$A54,"-",1.96*List1!D$9*SQRT((1/List1!D$8-1)/(List1!D$9*1000-1)*($A54/List1!D$9)*(1-$A54/List1!D$9)))</f>
        <v>-</v>
      </c>
      <c r="E54" s="60" t="str">
        <f>IF(List1!E$9&lt;=$A54,"-",1.96*List1!E$9*SQRT((1/List1!E$8-1)/(List1!E$9*1000-1)*($A54/List1!E$9)*(1-$A54/List1!E$9)))</f>
        <v>-</v>
      </c>
      <c r="F54" s="60" t="str">
        <f>IF(List1!F$9&lt;=$A54,"-",1.96*List1!F$9*SQRT((1/List1!F$8-1)/(List1!F$9*1000-1)*($A54/List1!F$9)*(1-$A54/List1!F$9)))</f>
        <v>-</v>
      </c>
      <c r="G54" s="60" t="str">
        <f>IF(List1!G$9&lt;=$A54,"-",1.96*List1!G$9*SQRT((1/List1!G$8-1)/(List1!G$9*1000-1)*($A54/List1!G$9)*(1-$A54/List1!G$9)))</f>
        <v>-</v>
      </c>
      <c r="H54" s="60" t="str">
        <f>IF(List1!H$9&lt;=$A54,"-",1.96*List1!H$9*SQRT((1/List1!H$8-1)/(List1!H$9*1000-1)*($A54/List1!H$9)*(1-$A54/List1!H$9)))</f>
        <v>-</v>
      </c>
      <c r="I54" s="60" t="str">
        <f>IF(List1!I$9&lt;=$A54,"-",1.96*List1!I$9*SQRT((1/List1!I$8-1)/(List1!I$9*1000-1)*($A54/List1!I$9)*(1-$A54/List1!I$9)))</f>
        <v>-</v>
      </c>
      <c r="J54" s="60" t="str">
        <f>IF(List1!J$9&lt;=$A54,"-",1.96*List1!J$9*SQRT((1/List1!J$8-1)/(List1!J$9*1000-1)*($A54/List1!J$9)*(1-$A54/List1!J$9)))</f>
        <v>-</v>
      </c>
      <c r="K54" s="60" t="str">
        <f>IF(List1!K$9&lt;=$A54,"-",1.96*List1!K$9*SQRT((1/List1!K$8-1)/(List1!K$9*1000-1)*($A54/List1!K$9)*(1-$A54/List1!K$9)))</f>
        <v>-</v>
      </c>
      <c r="L54" s="60" t="str">
        <f>IF(List1!L$9&lt;=$A54,"-",1.96*List1!L$9*SQRT((1/List1!L$8-1)/(List1!L$9*1000-1)*($A54/List1!L$9)*(1-$A54/List1!L$9)))</f>
        <v>-</v>
      </c>
      <c r="M54" s="60" t="str">
        <f>IF(List1!M$9&lt;=$A54,"-",1.96*List1!M$9*SQRT((1/List1!M$8-1)/(List1!M$9*1000-1)*($A54/List1!M$9)*(1-$A54/List1!M$9)))</f>
        <v>-</v>
      </c>
      <c r="N54" s="60" t="str">
        <f>IF(List1!N$9&lt;=$A54,"-",1.96*List1!N$9*SQRT((1/List1!N$8-1)/(List1!N$9*1000-1)*($A54/List1!N$9)*(1-$A54/List1!N$9)))</f>
        <v>-</v>
      </c>
      <c r="O54" s="60" t="str">
        <f>IF(List1!O$9&lt;=$A54,"-",1.96*List1!O$9*SQRT((1/List1!O$8-1)/(List1!O$9*1000-1)*($A54/List1!O$9)*(1-$A54/List1!O$9)))</f>
        <v>-</v>
      </c>
      <c r="P54" s="60" t="str">
        <f>IF(List1!P$9&lt;=$A54,"-",1.96*List1!P$9*SQRT((1/List1!P$8-1)/(List1!P$9*1000-1)*($A54/List1!P$9)*(1-$A54/List1!P$9)))</f>
        <v>-</v>
      </c>
      <c r="Q54" s="61"/>
      <c r="R54" s="60"/>
    </row>
    <row r="55" spans="1:18" ht="16.5" customHeight="1" x14ac:dyDescent="0.25">
      <c r="A55" s="58">
        <v>1900</v>
      </c>
      <c r="B55" s="75">
        <f>IF(List1!B$9&lt;=$A55,"-",1.96*List1!B$9*SQRT((1/List1!B$8-1)/(List1!B$9*1000-1)*($A55/List1!B$9)*(1-$A55/List1!B$9)))</f>
        <v>34.522622574219625</v>
      </c>
      <c r="C55" s="60" t="str">
        <f>IF(List1!C$9&lt;=$A55,"-",1.96*List1!C$9*SQRT((1/List1!C$8-1)/(List1!C$9*1000-1)*($A55/List1!C$9)*(1-$A55/List1!C$9)))</f>
        <v>-</v>
      </c>
      <c r="D55" s="60" t="str">
        <f>IF(List1!D$9&lt;=$A55,"-",1.96*List1!D$9*SQRT((1/List1!D$8-1)/(List1!D$9*1000-1)*($A55/List1!D$9)*(1-$A55/List1!D$9)))</f>
        <v>-</v>
      </c>
      <c r="E55" s="60" t="str">
        <f>IF(List1!E$9&lt;=$A55,"-",1.96*List1!E$9*SQRT((1/List1!E$8-1)/(List1!E$9*1000-1)*($A55/List1!E$9)*(1-$A55/List1!E$9)))</f>
        <v>-</v>
      </c>
      <c r="F55" s="60" t="str">
        <f>IF(List1!F$9&lt;=$A55,"-",1.96*List1!F$9*SQRT((1/List1!F$8-1)/(List1!F$9*1000-1)*($A55/List1!F$9)*(1-$A55/List1!F$9)))</f>
        <v>-</v>
      </c>
      <c r="G55" s="60" t="str">
        <f>IF(List1!G$9&lt;=$A55,"-",1.96*List1!G$9*SQRT((1/List1!G$8-1)/(List1!G$9*1000-1)*($A55/List1!G$9)*(1-$A55/List1!G$9)))</f>
        <v>-</v>
      </c>
      <c r="H55" s="60" t="str">
        <f>IF(List1!H$9&lt;=$A55,"-",1.96*List1!H$9*SQRT((1/List1!H$8-1)/(List1!H$9*1000-1)*($A55/List1!H$9)*(1-$A55/List1!H$9)))</f>
        <v>-</v>
      </c>
      <c r="I55" s="60" t="str">
        <f>IF(List1!I$9&lt;=$A55,"-",1.96*List1!I$9*SQRT((1/List1!I$8-1)/(List1!I$9*1000-1)*($A55/List1!I$9)*(1-$A55/List1!I$9)))</f>
        <v>-</v>
      </c>
      <c r="J55" s="60" t="str">
        <f>IF(List1!J$9&lt;=$A55,"-",1.96*List1!J$9*SQRT((1/List1!J$8-1)/(List1!J$9*1000-1)*($A55/List1!J$9)*(1-$A55/List1!J$9)))</f>
        <v>-</v>
      </c>
      <c r="K55" s="60" t="str">
        <f>IF(List1!K$9&lt;=$A55,"-",1.96*List1!K$9*SQRT((1/List1!K$8-1)/(List1!K$9*1000-1)*($A55/List1!K$9)*(1-$A55/List1!K$9)))</f>
        <v>-</v>
      </c>
      <c r="L55" s="60" t="str">
        <f>IF(List1!L$9&lt;=$A55,"-",1.96*List1!L$9*SQRT((1/List1!L$8-1)/(List1!L$9*1000-1)*($A55/List1!L$9)*(1-$A55/List1!L$9)))</f>
        <v>-</v>
      </c>
      <c r="M55" s="60" t="str">
        <f>IF(List1!M$9&lt;=$A55,"-",1.96*List1!M$9*SQRT((1/List1!M$8-1)/(List1!M$9*1000-1)*($A55/List1!M$9)*(1-$A55/List1!M$9)))</f>
        <v>-</v>
      </c>
      <c r="N55" s="60" t="str">
        <f>IF(List1!N$9&lt;=$A55,"-",1.96*List1!N$9*SQRT((1/List1!N$8-1)/(List1!N$9*1000-1)*($A55/List1!N$9)*(1-$A55/List1!N$9)))</f>
        <v>-</v>
      </c>
      <c r="O55" s="60" t="str">
        <f>IF(List1!O$9&lt;=$A55,"-",1.96*List1!O$9*SQRT((1/List1!O$8-1)/(List1!O$9*1000-1)*($A55/List1!O$9)*(1-$A55/List1!O$9)))</f>
        <v>-</v>
      </c>
      <c r="P55" s="60" t="str">
        <f>IF(List1!P$9&lt;=$A55,"-",1.96*List1!P$9*SQRT((1/List1!P$8-1)/(List1!P$9*1000-1)*($A55/List1!P$9)*(1-$A55/List1!P$9)))</f>
        <v>-</v>
      </c>
      <c r="Q55" s="61"/>
      <c r="R55" s="60"/>
    </row>
    <row r="56" spans="1:18" ht="16.5" customHeight="1" x14ac:dyDescent="0.25">
      <c r="A56" s="58">
        <v>2000</v>
      </c>
      <c r="B56" s="75">
        <f>IF(List1!B$9&lt;=$A56,"-",1.96*List1!B$9*SQRT((1/List1!B$8-1)/(List1!B$9*1000-1)*($A56/List1!B$9)*(1-$A56/List1!B$9)))</f>
        <v>35.16171834480356</v>
      </c>
      <c r="C56" s="60" t="str">
        <f>IF(List1!C$9&lt;=$A56,"-",1.96*List1!C$9*SQRT((1/List1!C$8-1)/(List1!C$9*1000-1)*($A56/List1!C$9)*(1-$A56/List1!C$9)))</f>
        <v>-</v>
      </c>
      <c r="D56" s="60" t="str">
        <f>IF(List1!D$9&lt;=$A56,"-",1.96*List1!D$9*SQRT((1/List1!D$8-1)/(List1!D$9*1000-1)*($A56/List1!D$9)*(1-$A56/List1!D$9)))</f>
        <v>-</v>
      </c>
      <c r="E56" s="60" t="str">
        <f>IF(List1!E$9&lt;=$A56,"-",1.96*List1!E$9*SQRT((1/List1!E$8-1)/(List1!E$9*1000-1)*($A56/List1!E$9)*(1-$A56/List1!E$9)))</f>
        <v>-</v>
      </c>
      <c r="F56" s="60" t="str">
        <f>IF(List1!F$9&lt;=$A56,"-",1.96*List1!F$9*SQRT((1/List1!F$8-1)/(List1!F$9*1000-1)*($A56/List1!F$9)*(1-$A56/List1!F$9)))</f>
        <v>-</v>
      </c>
      <c r="G56" s="60" t="str">
        <f>IF(List1!G$9&lt;=$A56,"-",1.96*List1!G$9*SQRT((1/List1!G$8-1)/(List1!G$9*1000-1)*($A56/List1!G$9)*(1-$A56/List1!G$9)))</f>
        <v>-</v>
      </c>
      <c r="H56" s="60" t="str">
        <f>IF(List1!H$9&lt;=$A56,"-",1.96*List1!H$9*SQRT((1/List1!H$8-1)/(List1!H$9*1000-1)*($A56/List1!H$9)*(1-$A56/List1!H$9)))</f>
        <v>-</v>
      </c>
      <c r="I56" s="60" t="str">
        <f>IF(List1!I$9&lt;=$A56,"-",1.96*List1!I$9*SQRT((1/List1!I$8-1)/(List1!I$9*1000-1)*($A56/List1!I$9)*(1-$A56/List1!I$9)))</f>
        <v>-</v>
      </c>
      <c r="J56" s="60" t="str">
        <f>IF(List1!J$9&lt;=$A56,"-",1.96*List1!J$9*SQRT((1/List1!J$8-1)/(List1!J$9*1000-1)*($A56/List1!J$9)*(1-$A56/List1!J$9)))</f>
        <v>-</v>
      </c>
      <c r="K56" s="60" t="str">
        <f>IF(List1!K$9&lt;=$A56,"-",1.96*List1!K$9*SQRT((1/List1!K$8-1)/(List1!K$9*1000-1)*($A56/List1!K$9)*(1-$A56/List1!K$9)))</f>
        <v>-</v>
      </c>
      <c r="L56" s="60" t="str">
        <f>IF(List1!L$9&lt;=$A56,"-",1.96*List1!L$9*SQRT((1/List1!L$8-1)/(List1!L$9*1000-1)*($A56/List1!L$9)*(1-$A56/List1!L$9)))</f>
        <v>-</v>
      </c>
      <c r="M56" s="60" t="str">
        <f>IF(List1!M$9&lt;=$A56,"-",1.96*List1!M$9*SQRT((1/List1!M$8-1)/(List1!M$9*1000-1)*($A56/List1!M$9)*(1-$A56/List1!M$9)))</f>
        <v>-</v>
      </c>
      <c r="N56" s="60" t="str">
        <f>IF(List1!N$9&lt;=$A56,"-",1.96*List1!N$9*SQRT((1/List1!N$8-1)/(List1!N$9*1000-1)*($A56/List1!N$9)*(1-$A56/List1!N$9)))</f>
        <v>-</v>
      </c>
      <c r="O56" s="60" t="str">
        <f>IF(List1!O$9&lt;=$A56,"-",1.96*List1!O$9*SQRT((1/List1!O$8-1)/(List1!O$9*1000-1)*($A56/List1!O$9)*(1-$A56/List1!O$9)))</f>
        <v>-</v>
      </c>
      <c r="P56" s="60" t="str">
        <f>IF(List1!P$9&lt;=$A56,"-",1.96*List1!P$9*SQRT((1/List1!P$8-1)/(List1!P$9*1000-1)*($A56/List1!P$9)*(1-$A56/List1!P$9)))</f>
        <v>-</v>
      </c>
      <c r="Q56" s="61"/>
      <c r="R56" s="60"/>
    </row>
    <row r="57" spans="1:18" ht="16.5" customHeight="1" x14ac:dyDescent="0.25">
      <c r="A57" s="58">
        <v>2200</v>
      </c>
      <c r="B57" s="75">
        <f>IF(List1!B$9&lt;=$A57,"-",1.96*List1!B$9*SQRT((1/List1!B$8-1)/(List1!B$9*1000-1)*($A57/List1!B$9)*(1-$A57/List1!B$9)))</f>
        <v>36.331237062731134</v>
      </c>
      <c r="C57" s="60" t="str">
        <f>IF(List1!C$9&lt;=$A57,"-",1.96*List1!C$9*SQRT((1/List1!C$8-1)/(List1!C$9*1000-1)*($A57/List1!C$9)*(1-$A57/List1!C$9)))</f>
        <v>-</v>
      </c>
      <c r="D57" s="60" t="str">
        <f>IF(List1!D$9&lt;=$A57,"-",1.96*List1!D$9*SQRT((1/List1!D$8-1)/(List1!D$9*1000-1)*($A57/List1!D$9)*(1-$A57/List1!D$9)))</f>
        <v>-</v>
      </c>
      <c r="E57" s="60" t="str">
        <f>IF(List1!E$9&lt;=$A57,"-",1.96*List1!E$9*SQRT((1/List1!E$8-1)/(List1!E$9*1000-1)*($A57/List1!E$9)*(1-$A57/List1!E$9)))</f>
        <v>-</v>
      </c>
      <c r="F57" s="60" t="str">
        <f>IF(List1!F$9&lt;=$A57,"-",1.96*List1!F$9*SQRT((1/List1!F$8-1)/(List1!F$9*1000-1)*($A57/List1!F$9)*(1-$A57/List1!F$9)))</f>
        <v>-</v>
      </c>
      <c r="G57" s="60" t="str">
        <f>IF(List1!G$9&lt;=$A57,"-",1.96*List1!G$9*SQRT((1/List1!G$8-1)/(List1!G$9*1000-1)*($A57/List1!G$9)*(1-$A57/List1!G$9)))</f>
        <v>-</v>
      </c>
      <c r="H57" s="60" t="str">
        <f>IF(List1!H$9&lt;=$A57,"-",1.96*List1!H$9*SQRT((1/List1!H$8-1)/(List1!H$9*1000-1)*($A57/List1!H$9)*(1-$A57/List1!H$9)))</f>
        <v>-</v>
      </c>
      <c r="I57" s="60" t="str">
        <f>IF(List1!I$9&lt;=$A57,"-",1.96*List1!I$9*SQRT((1/List1!I$8-1)/(List1!I$9*1000-1)*($A57/List1!I$9)*(1-$A57/List1!I$9)))</f>
        <v>-</v>
      </c>
      <c r="J57" s="60" t="str">
        <f>IF(List1!J$9&lt;=$A57,"-",1.96*List1!J$9*SQRT((1/List1!J$8-1)/(List1!J$9*1000-1)*($A57/List1!J$9)*(1-$A57/List1!J$9)))</f>
        <v>-</v>
      </c>
      <c r="K57" s="60" t="str">
        <f>IF(List1!K$9&lt;=$A57,"-",1.96*List1!K$9*SQRT((1/List1!K$8-1)/(List1!K$9*1000-1)*($A57/List1!K$9)*(1-$A57/List1!K$9)))</f>
        <v>-</v>
      </c>
      <c r="L57" s="60" t="str">
        <f>IF(List1!L$9&lt;=$A57,"-",1.96*List1!L$9*SQRT((1/List1!L$8-1)/(List1!L$9*1000-1)*($A57/List1!L$9)*(1-$A57/List1!L$9)))</f>
        <v>-</v>
      </c>
      <c r="M57" s="60" t="str">
        <f>IF(List1!M$9&lt;=$A57,"-",1.96*List1!M$9*SQRT((1/List1!M$8-1)/(List1!M$9*1000-1)*($A57/List1!M$9)*(1-$A57/List1!M$9)))</f>
        <v>-</v>
      </c>
      <c r="N57" s="60" t="str">
        <f>IF(List1!N$9&lt;=$A57,"-",1.96*List1!N$9*SQRT((1/List1!N$8-1)/(List1!N$9*1000-1)*($A57/List1!N$9)*(1-$A57/List1!N$9)))</f>
        <v>-</v>
      </c>
      <c r="O57" s="60" t="str">
        <f>IF(List1!O$9&lt;=$A57,"-",1.96*List1!O$9*SQRT((1/List1!O$8-1)/(List1!O$9*1000-1)*($A57/List1!O$9)*(1-$A57/List1!O$9)))</f>
        <v>-</v>
      </c>
      <c r="P57" s="60" t="str">
        <f>IF(List1!P$9&lt;=$A57,"-",1.96*List1!P$9*SQRT((1/List1!P$8-1)/(List1!P$9*1000-1)*($A57/List1!P$9)*(1-$A57/List1!P$9)))</f>
        <v>-</v>
      </c>
      <c r="Q57" s="61"/>
      <c r="R57" s="60"/>
    </row>
    <row r="58" spans="1:18" ht="16.5" customHeight="1" x14ac:dyDescent="0.25">
      <c r="A58" s="58">
        <v>2400</v>
      </c>
      <c r="B58" s="75">
        <f>IF(List1!B$9&lt;=$A58,"-",1.96*List1!B$9*SQRT((1/List1!B$8-1)/(List1!B$9*1000-1)*($A58/List1!B$9)*(1-$A58/List1!B$9)))</f>
        <v>37.367022296451012</v>
      </c>
      <c r="C58" s="60" t="str">
        <f>IF(List1!C$9&lt;=$A58,"-",1.96*List1!C$9*SQRT((1/List1!C$8-1)/(List1!C$9*1000-1)*($A58/List1!C$9)*(1-$A58/List1!C$9)))</f>
        <v>-</v>
      </c>
      <c r="D58" s="60" t="str">
        <f>IF(List1!D$9&lt;=$A58,"-",1.96*List1!D$9*SQRT((1/List1!D$8-1)/(List1!D$9*1000-1)*($A58/List1!D$9)*(1-$A58/List1!D$9)))</f>
        <v>-</v>
      </c>
      <c r="E58" s="60" t="str">
        <f>IF(List1!E$9&lt;=$A58,"-",1.96*List1!E$9*SQRT((1/List1!E$8-1)/(List1!E$9*1000-1)*($A58/List1!E$9)*(1-$A58/List1!E$9)))</f>
        <v>-</v>
      </c>
      <c r="F58" s="60" t="str">
        <f>IF(List1!F$9&lt;=$A58,"-",1.96*List1!F$9*SQRT((1/List1!F$8-1)/(List1!F$9*1000-1)*($A58/List1!F$9)*(1-$A58/List1!F$9)))</f>
        <v>-</v>
      </c>
      <c r="G58" s="60" t="str">
        <f>IF(List1!G$9&lt;=$A58,"-",1.96*List1!G$9*SQRT((1/List1!G$8-1)/(List1!G$9*1000-1)*($A58/List1!G$9)*(1-$A58/List1!G$9)))</f>
        <v>-</v>
      </c>
      <c r="H58" s="60" t="str">
        <f>IF(List1!H$9&lt;=$A58,"-",1.96*List1!H$9*SQRT((1/List1!H$8-1)/(List1!H$9*1000-1)*($A58/List1!H$9)*(1-$A58/List1!H$9)))</f>
        <v>-</v>
      </c>
      <c r="I58" s="60" t="str">
        <f>IF(List1!I$9&lt;=$A58,"-",1.96*List1!I$9*SQRT((1/List1!I$8-1)/(List1!I$9*1000-1)*($A58/List1!I$9)*(1-$A58/List1!I$9)))</f>
        <v>-</v>
      </c>
      <c r="J58" s="60" t="str">
        <f>IF(List1!J$9&lt;=$A58,"-",1.96*List1!J$9*SQRT((1/List1!J$8-1)/(List1!J$9*1000-1)*($A58/List1!J$9)*(1-$A58/List1!J$9)))</f>
        <v>-</v>
      </c>
      <c r="K58" s="60" t="str">
        <f>IF(List1!K$9&lt;=$A58,"-",1.96*List1!K$9*SQRT((1/List1!K$8-1)/(List1!K$9*1000-1)*($A58/List1!K$9)*(1-$A58/List1!K$9)))</f>
        <v>-</v>
      </c>
      <c r="L58" s="60" t="str">
        <f>IF(List1!L$9&lt;=$A58,"-",1.96*List1!L$9*SQRT((1/List1!L$8-1)/(List1!L$9*1000-1)*($A58/List1!L$9)*(1-$A58/List1!L$9)))</f>
        <v>-</v>
      </c>
      <c r="M58" s="60" t="str">
        <f>IF(List1!M$9&lt;=$A58,"-",1.96*List1!M$9*SQRT((1/List1!M$8-1)/(List1!M$9*1000-1)*($A58/List1!M$9)*(1-$A58/List1!M$9)))</f>
        <v>-</v>
      </c>
      <c r="N58" s="60" t="str">
        <f>IF(List1!N$9&lt;=$A58,"-",1.96*List1!N$9*SQRT((1/List1!N$8-1)/(List1!N$9*1000-1)*($A58/List1!N$9)*(1-$A58/List1!N$9)))</f>
        <v>-</v>
      </c>
      <c r="O58" s="60" t="str">
        <f>IF(List1!O$9&lt;=$A58,"-",1.96*List1!O$9*SQRT((1/List1!O$8-1)/(List1!O$9*1000-1)*($A58/List1!O$9)*(1-$A58/List1!O$9)))</f>
        <v>-</v>
      </c>
      <c r="P58" s="60" t="str">
        <f>IF(List1!P$9&lt;=$A58,"-",1.96*List1!P$9*SQRT((1/List1!P$8-1)/(List1!P$9*1000-1)*($A58/List1!P$9)*(1-$A58/List1!P$9)))</f>
        <v>-</v>
      </c>
      <c r="Q58" s="61"/>
      <c r="R58" s="60"/>
    </row>
    <row r="59" spans="1:18" ht="16.5" customHeight="1" x14ac:dyDescent="0.25">
      <c r="A59" s="58">
        <v>2600</v>
      </c>
      <c r="B59" s="75">
        <f>IF(List1!B$9&lt;=$A59,"-",1.96*List1!B$9*SQRT((1/List1!B$8-1)/(List1!B$9*1000-1)*($A59/List1!B$9)*(1-$A59/List1!B$9)))</f>
        <v>38.279931339340109</v>
      </c>
      <c r="C59" s="60" t="str">
        <f>IF(List1!C$9&lt;=$A59,"-",1.96*List1!C$9*SQRT((1/List1!C$8-1)/(List1!C$9*1000-1)*($A59/List1!C$9)*(1-$A59/List1!C$9)))</f>
        <v>-</v>
      </c>
      <c r="D59" s="60" t="str">
        <f>IF(List1!D$9&lt;=$A59,"-",1.96*List1!D$9*SQRT((1/List1!D$8-1)/(List1!D$9*1000-1)*($A59/List1!D$9)*(1-$A59/List1!D$9)))</f>
        <v>-</v>
      </c>
      <c r="E59" s="60" t="str">
        <f>IF(List1!E$9&lt;=$A59,"-",1.96*List1!E$9*SQRT((1/List1!E$8-1)/(List1!E$9*1000-1)*($A59/List1!E$9)*(1-$A59/List1!E$9)))</f>
        <v>-</v>
      </c>
      <c r="F59" s="60" t="str">
        <f>IF(List1!F$9&lt;=$A59,"-",1.96*List1!F$9*SQRT((1/List1!F$8-1)/(List1!F$9*1000-1)*($A59/List1!F$9)*(1-$A59/List1!F$9)))</f>
        <v>-</v>
      </c>
      <c r="G59" s="60" t="str">
        <f>IF(List1!G$9&lt;=$A59,"-",1.96*List1!G$9*SQRT((1/List1!G$8-1)/(List1!G$9*1000-1)*($A59/List1!G$9)*(1-$A59/List1!G$9)))</f>
        <v>-</v>
      </c>
      <c r="H59" s="60" t="str">
        <f>IF(List1!H$9&lt;=$A59,"-",1.96*List1!H$9*SQRT((1/List1!H$8-1)/(List1!H$9*1000-1)*($A59/List1!H$9)*(1-$A59/List1!H$9)))</f>
        <v>-</v>
      </c>
      <c r="I59" s="60" t="str">
        <f>IF(List1!I$9&lt;=$A59,"-",1.96*List1!I$9*SQRT((1/List1!I$8-1)/(List1!I$9*1000-1)*($A59/List1!I$9)*(1-$A59/List1!I$9)))</f>
        <v>-</v>
      </c>
      <c r="J59" s="60" t="str">
        <f>IF(List1!J$9&lt;=$A59,"-",1.96*List1!J$9*SQRT((1/List1!J$8-1)/(List1!J$9*1000-1)*($A59/List1!J$9)*(1-$A59/List1!J$9)))</f>
        <v>-</v>
      </c>
      <c r="K59" s="60" t="str">
        <f>IF(List1!K$9&lt;=$A59,"-",1.96*List1!K$9*SQRT((1/List1!K$8-1)/(List1!K$9*1000-1)*($A59/List1!K$9)*(1-$A59/List1!K$9)))</f>
        <v>-</v>
      </c>
      <c r="L59" s="60" t="str">
        <f>IF(List1!L$9&lt;=$A59,"-",1.96*List1!L$9*SQRT((1/List1!L$8-1)/(List1!L$9*1000-1)*($A59/List1!L$9)*(1-$A59/List1!L$9)))</f>
        <v>-</v>
      </c>
      <c r="M59" s="60" t="str">
        <f>IF(List1!M$9&lt;=$A59,"-",1.96*List1!M$9*SQRT((1/List1!M$8-1)/(List1!M$9*1000-1)*($A59/List1!M$9)*(1-$A59/List1!M$9)))</f>
        <v>-</v>
      </c>
      <c r="N59" s="60" t="str">
        <f>IF(List1!N$9&lt;=$A59,"-",1.96*List1!N$9*SQRT((1/List1!N$8-1)/(List1!N$9*1000-1)*($A59/List1!N$9)*(1-$A59/List1!N$9)))</f>
        <v>-</v>
      </c>
      <c r="O59" s="60" t="str">
        <f>IF(List1!O$9&lt;=$A59,"-",1.96*List1!O$9*SQRT((1/List1!O$8-1)/(List1!O$9*1000-1)*($A59/List1!O$9)*(1-$A59/List1!O$9)))</f>
        <v>-</v>
      </c>
      <c r="P59" s="60" t="str">
        <f>IF(List1!P$9&lt;=$A59,"-",1.96*List1!P$9*SQRT((1/List1!P$8-1)/(List1!P$9*1000-1)*($A59/List1!P$9)*(1-$A59/List1!P$9)))</f>
        <v>-</v>
      </c>
      <c r="Q59" s="61"/>
      <c r="R59" s="60"/>
    </row>
    <row r="60" spans="1:18" ht="16.5" customHeight="1" x14ac:dyDescent="0.25">
      <c r="A60" s="58">
        <v>2800</v>
      </c>
      <c r="B60" s="75">
        <f>IF(List1!B$9&lt;=$A60,"-",1.96*List1!B$9*SQRT((1/List1!B$8-1)/(List1!B$9*1000-1)*($A60/List1!B$9)*(1-$A60/List1!B$9)))</f>
        <v>39.0785766198277</v>
      </c>
      <c r="C60" s="60" t="str">
        <f>IF(List1!C$9&lt;=$A60,"-",1.96*List1!C$9*SQRT((1/List1!C$8-1)/(List1!C$9*1000-1)*($A60/List1!C$9)*(1-$A60/List1!C$9)))</f>
        <v>-</v>
      </c>
      <c r="D60" s="60" t="str">
        <f>IF(List1!D$9&lt;=$A60,"-",1.96*List1!D$9*SQRT((1/List1!D$8-1)/(List1!D$9*1000-1)*($A60/List1!D$9)*(1-$A60/List1!D$9)))</f>
        <v>-</v>
      </c>
      <c r="E60" s="60" t="str">
        <f>IF(List1!E$9&lt;=$A60,"-",1.96*List1!E$9*SQRT((1/List1!E$8-1)/(List1!E$9*1000-1)*($A60/List1!E$9)*(1-$A60/List1!E$9)))</f>
        <v>-</v>
      </c>
      <c r="F60" s="60" t="str">
        <f>IF(List1!F$9&lt;=$A60,"-",1.96*List1!F$9*SQRT((1/List1!F$8-1)/(List1!F$9*1000-1)*($A60/List1!F$9)*(1-$A60/List1!F$9)))</f>
        <v>-</v>
      </c>
      <c r="G60" s="60" t="str">
        <f>IF(List1!G$9&lt;=$A60,"-",1.96*List1!G$9*SQRT((1/List1!G$8-1)/(List1!G$9*1000-1)*($A60/List1!G$9)*(1-$A60/List1!G$9)))</f>
        <v>-</v>
      </c>
      <c r="H60" s="60" t="str">
        <f>IF(List1!H$9&lt;=$A60,"-",1.96*List1!H$9*SQRT((1/List1!H$8-1)/(List1!H$9*1000-1)*($A60/List1!H$9)*(1-$A60/List1!H$9)))</f>
        <v>-</v>
      </c>
      <c r="I60" s="60" t="str">
        <f>IF(List1!I$9&lt;=$A60,"-",1.96*List1!I$9*SQRT((1/List1!I$8-1)/(List1!I$9*1000-1)*($A60/List1!I$9)*(1-$A60/List1!I$9)))</f>
        <v>-</v>
      </c>
      <c r="J60" s="60" t="str">
        <f>IF(List1!J$9&lt;=$A60,"-",1.96*List1!J$9*SQRT((1/List1!J$8-1)/(List1!J$9*1000-1)*($A60/List1!J$9)*(1-$A60/List1!J$9)))</f>
        <v>-</v>
      </c>
      <c r="K60" s="60" t="str">
        <f>IF(List1!K$9&lt;=$A60,"-",1.96*List1!K$9*SQRT((1/List1!K$8-1)/(List1!K$9*1000-1)*($A60/List1!K$9)*(1-$A60/List1!K$9)))</f>
        <v>-</v>
      </c>
      <c r="L60" s="60" t="str">
        <f>IF(List1!L$9&lt;=$A60,"-",1.96*List1!L$9*SQRT((1/List1!L$8-1)/(List1!L$9*1000-1)*($A60/List1!L$9)*(1-$A60/List1!L$9)))</f>
        <v>-</v>
      </c>
      <c r="M60" s="60" t="str">
        <f>IF(List1!M$9&lt;=$A60,"-",1.96*List1!M$9*SQRT((1/List1!M$8-1)/(List1!M$9*1000-1)*($A60/List1!M$9)*(1-$A60/List1!M$9)))</f>
        <v>-</v>
      </c>
      <c r="N60" s="60" t="str">
        <f>IF(List1!N$9&lt;=$A60,"-",1.96*List1!N$9*SQRT((1/List1!N$8-1)/(List1!N$9*1000-1)*($A60/List1!N$9)*(1-$A60/List1!N$9)))</f>
        <v>-</v>
      </c>
      <c r="O60" s="60" t="str">
        <f>IF(List1!O$9&lt;=$A60,"-",1.96*List1!O$9*SQRT((1/List1!O$8-1)/(List1!O$9*1000-1)*($A60/List1!O$9)*(1-$A60/List1!O$9)))</f>
        <v>-</v>
      </c>
      <c r="P60" s="60" t="str">
        <f>IF(List1!P$9&lt;=$A60,"-",1.96*List1!P$9*SQRT((1/List1!P$8-1)/(List1!P$9*1000-1)*($A60/List1!P$9)*(1-$A60/List1!P$9)))</f>
        <v>-</v>
      </c>
      <c r="Q60" s="61"/>
      <c r="R60" s="60"/>
    </row>
    <row r="61" spans="1:18" ht="16.5" customHeight="1" x14ac:dyDescent="0.25">
      <c r="A61" s="58">
        <v>3000</v>
      </c>
      <c r="B61" s="75">
        <f>IF(List1!B$9&lt;=$A61,"-",1.96*List1!B$9*SQRT((1/List1!B$8-1)/(List1!B$9*1000-1)*($A61/List1!B$9)*(1-$A61/List1!B$9)))</f>
        <v>39.769842558965735</v>
      </c>
      <c r="C61" s="60" t="str">
        <f>IF(List1!C$9&lt;=$A61,"-",1.96*List1!C$9*SQRT((1/List1!C$8-1)/(List1!C$9*1000-1)*($A61/List1!C$9)*(1-$A61/List1!C$9)))</f>
        <v>-</v>
      </c>
      <c r="D61" s="60" t="str">
        <f>IF(List1!D$9&lt;=$A61,"-",1.96*List1!D$9*SQRT((1/List1!D$8-1)/(List1!D$9*1000-1)*($A61/List1!D$9)*(1-$A61/List1!D$9)))</f>
        <v>-</v>
      </c>
      <c r="E61" s="60" t="str">
        <f>IF(List1!E$9&lt;=$A61,"-",1.96*List1!E$9*SQRT((1/List1!E$8-1)/(List1!E$9*1000-1)*($A61/List1!E$9)*(1-$A61/List1!E$9)))</f>
        <v>-</v>
      </c>
      <c r="F61" s="60" t="str">
        <f>IF(List1!F$9&lt;=$A61,"-",1.96*List1!F$9*SQRT((1/List1!F$8-1)/(List1!F$9*1000-1)*($A61/List1!F$9)*(1-$A61/List1!F$9)))</f>
        <v>-</v>
      </c>
      <c r="G61" s="60" t="str">
        <f>IF(List1!G$9&lt;=$A61,"-",1.96*List1!G$9*SQRT((1/List1!G$8-1)/(List1!G$9*1000-1)*($A61/List1!G$9)*(1-$A61/List1!G$9)))</f>
        <v>-</v>
      </c>
      <c r="H61" s="60" t="str">
        <f>IF(List1!H$9&lt;=$A61,"-",1.96*List1!H$9*SQRT((1/List1!H$8-1)/(List1!H$9*1000-1)*($A61/List1!H$9)*(1-$A61/List1!H$9)))</f>
        <v>-</v>
      </c>
      <c r="I61" s="60" t="str">
        <f>IF(List1!I$9&lt;=$A61,"-",1.96*List1!I$9*SQRT((1/List1!I$8-1)/(List1!I$9*1000-1)*($A61/List1!I$9)*(1-$A61/List1!I$9)))</f>
        <v>-</v>
      </c>
      <c r="J61" s="60" t="str">
        <f>IF(List1!J$9&lt;=$A61,"-",1.96*List1!J$9*SQRT((1/List1!J$8-1)/(List1!J$9*1000-1)*($A61/List1!J$9)*(1-$A61/List1!J$9)))</f>
        <v>-</v>
      </c>
      <c r="K61" s="60" t="str">
        <f>IF(List1!K$9&lt;=$A61,"-",1.96*List1!K$9*SQRT((1/List1!K$8-1)/(List1!K$9*1000-1)*($A61/List1!K$9)*(1-$A61/List1!K$9)))</f>
        <v>-</v>
      </c>
      <c r="L61" s="60" t="str">
        <f>IF(List1!L$9&lt;=$A61,"-",1.96*List1!L$9*SQRT((1/List1!L$8-1)/(List1!L$9*1000-1)*($A61/List1!L$9)*(1-$A61/List1!L$9)))</f>
        <v>-</v>
      </c>
      <c r="M61" s="60" t="str">
        <f>IF(List1!M$9&lt;=$A61,"-",1.96*List1!M$9*SQRT((1/List1!M$8-1)/(List1!M$9*1000-1)*($A61/List1!M$9)*(1-$A61/List1!M$9)))</f>
        <v>-</v>
      </c>
      <c r="N61" s="60" t="str">
        <f>IF(List1!N$9&lt;=$A61,"-",1.96*List1!N$9*SQRT((1/List1!N$8-1)/(List1!N$9*1000-1)*($A61/List1!N$9)*(1-$A61/List1!N$9)))</f>
        <v>-</v>
      </c>
      <c r="O61" s="60" t="str">
        <f>IF(List1!O$9&lt;=$A61,"-",1.96*List1!O$9*SQRT((1/List1!O$8-1)/(List1!O$9*1000-1)*($A61/List1!O$9)*(1-$A61/List1!O$9)))</f>
        <v>-</v>
      </c>
      <c r="P61" s="60" t="str">
        <f>IF(List1!P$9&lt;=$A61,"-",1.96*List1!P$9*SQRT((1/List1!P$8-1)/(List1!P$9*1000-1)*($A61/List1!P$9)*(1-$A61/List1!P$9)))</f>
        <v>-</v>
      </c>
      <c r="Q61" s="61"/>
      <c r="R61" s="60"/>
    </row>
    <row r="62" spans="1:18" ht="16.5" customHeight="1" x14ac:dyDescent="0.25">
      <c r="A62" s="58">
        <v>3200</v>
      </c>
      <c r="B62" s="75">
        <f>IF(List1!B$9&lt;=$A62,"-",1.96*List1!B$9*SQRT((1/List1!B$8-1)/(List1!B$9*1000-1)*($A62/List1!B$9)*(1-$A62/List1!B$9)))</f>
        <v>40.359247056209135</v>
      </c>
      <c r="C62" s="60" t="str">
        <f>IF(List1!C$9&lt;=$A62,"-",1.96*List1!C$9*SQRT((1/List1!C$8-1)/(List1!C$9*1000-1)*($A62/List1!C$9)*(1-$A62/List1!C$9)))</f>
        <v>-</v>
      </c>
      <c r="D62" s="60" t="str">
        <f>IF(List1!D$9&lt;=$A62,"-",1.96*List1!D$9*SQRT((1/List1!D$8-1)/(List1!D$9*1000-1)*($A62/List1!D$9)*(1-$A62/List1!D$9)))</f>
        <v>-</v>
      </c>
      <c r="E62" s="60" t="str">
        <f>IF(List1!E$9&lt;=$A62,"-",1.96*List1!E$9*SQRT((1/List1!E$8-1)/(List1!E$9*1000-1)*($A62/List1!E$9)*(1-$A62/List1!E$9)))</f>
        <v>-</v>
      </c>
      <c r="F62" s="60" t="str">
        <f>IF(List1!F$9&lt;=$A62,"-",1.96*List1!F$9*SQRT((1/List1!F$8-1)/(List1!F$9*1000-1)*($A62/List1!F$9)*(1-$A62/List1!F$9)))</f>
        <v>-</v>
      </c>
      <c r="G62" s="60" t="str">
        <f>IF(List1!G$9&lt;=$A62,"-",1.96*List1!G$9*SQRT((1/List1!G$8-1)/(List1!G$9*1000-1)*($A62/List1!G$9)*(1-$A62/List1!G$9)))</f>
        <v>-</v>
      </c>
      <c r="H62" s="60" t="str">
        <f>IF(List1!H$9&lt;=$A62,"-",1.96*List1!H$9*SQRT((1/List1!H$8-1)/(List1!H$9*1000-1)*($A62/List1!H$9)*(1-$A62/List1!H$9)))</f>
        <v>-</v>
      </c>
      <c r="I62" s="60" t="str">
        <f>IF(List1!I$9&lt;=$A62,"-",1.96*List1!I$9*SQRT((1/List1!I$8-1)/(List1!I$9*1000-1)*($A62/List1!I$9)*(1-$A62/List1!I$9)))</f>
        <v>-</v>
      </c>
      <c r="J62" s="60" t="str">
        <f>IF(List1!J$9&lt;=$A62,"-",1.96*List1!J$9*SQRT((1/List1!J$8-1)/(List1!J$9*1000-1)*($A62/List1!J$9)*(1-$A62/List1!J$9)))</f>
        <v>-</v>
      </c>
      <c r="K62" s="60" t="str">
        <f>IF(List1!K$9&lt;=$A62,"-",1.96*List1!K$9*SQRT((1/List1!K$8-1)/(List1!K$9*1000-1)*($A62/List1!K$9)*(1-$A62/List1!K$9)))</f>
        <v>-</v>
      </c>
      <c r="L62" s="60" t="str">
        <f>IF(List1!L$9&lt;=$A62,"-",1.96*List1!L$9*SQRT((1/List1!L$8-1)/(List1!L$9*1000-1)*($A62/List1!L$9)*(1-$A62/List1!L$9)))</f>
        <v>-</v>
      </c>
      <c r="M62" s="60" t="str">
        <f>IF(List1!M$9&lt;=$A62,"-",1.96*List1!M$9*SQRT((1/List1!M$8-1)/(List1!M$9*1000-1)*($A62/List1!M$9)*(1-$A62/List1!M$9)))</f>
        <v>-</v>
      </c>
      <c r="N62" s="60" t="str">
        <f>IF(List1!N$9&lt;=$A62,"-",1.96*List1!N$9*SQRT((1/List1!N$8-1)/(List1!N$9*1000-1)*($A62/List1!N$9)*(1-$A62/List1!N$9)))</f>
        <v>-</v>
      </c>
      <c r="O62" s="60" t="str">
        <f>IF(List1!O$9&lt;=$A62,"-",1.96*List1!O$9*SQRT((1/List1!O$8-1)/(List1!O$9*1000-1)*($A62/List1!O$9)*(1-$A62/List1!O$9)))</f>
        <v>-</v>
      </c>
      <c r="P62" s="60" t="str">
        <f>IF(List1!P$9&lt;=$A62,"-",1.96*List1!P$9*SQRT((1/List1!P$8-1)/(List1!P$9*1000-1)*($A62/List1!P$9)*(1-$A62/List1!P$9)))</f>
        <v>-</v>
      </c>
      <c r="Q62" s="61"/>
      <c r="R62" s="60"/>
    </row>
    <row r="63" spans="1:18" ht="16.5" customHeight="1" x14ac:dyDescent="0.25">
      <c r="A63" s="58">
        <v>3400</v>
      </c>
      <c r="B63" s="75">
        <f>IF(List1!B$9&lt;=$A63,"-",1.96*List1!B$9*SQRT((1/List1!B$8-1)/(List1!B$9*1000-1)*($A63/List1!B$9)*(1-$A63/List1!B$9)))</f>
        <v>40.851199345543769</v>
      </c>
      <c r="C63" s="60" t="str">
        <f>IF(List1!C$9&lt;=$A63,"-",1.96*List1!C$9*SQRT((1/List1!C$8-1)/(List1!C$9*1000-1)*($A63/List1!C$9)*(1-$A63/List1!C$9)))</f>
        <v>-</v>
      </c>
      <c r="D63" s="60" t="str">
        <f>IF(List1!D$9&lt;=$A63,"-",1.96*List1!D$9*SQRT((1/List1!D$8-1)/(List1!D$9*1000-1)*($A63/List1!D$9)*(1-$A63/List1!D$9)))</f>
        <v>-</v>
      </c>
      <c r="E63" s="60" t="str">
        <f>IF(List1!E$9&lt;=$A63,"-",1.96*List1!E$9*SQRT((1/List1!E$8-1)/(List1!E$9*1000-1)*($A63/List1!E$9)*(1-$A63/List1!E$9)))</f>
        <v>-</v>
      </c>
      <c r="F63" s="60" t="str">
        <f>IF(List1!F$9&lt;=$A63,"-",1.96*List1!F$9*SQRT((1/List1!F$8-1)/(List1!F$9*1000-1)*($A63/List1!F$9)*(1-$A63/List1!F$9)))</f>
        <v>-</v>
      </c>
      <c r="G63" s="60" t="str">
        <f>IF(List1!G$9&lt;=$A63,"-",1.96*List1!G$9*SQRT((1/List1!G$8-1)/(List1!G$9*1000-1)*($A63/List1!G$9)*(1-$A63/List1!G$9)))</f>
        <v>-</v>
      </c>
      <c r="H63" s="60" t="str">
        <f>IF(List1!H$9&lt;=$A63,"-",1.96*List1!H$9*SQRT((1/List1!H$8-1)/(List1!H$9*1000-1)*($A63/List1!H$9)*(1-$A63/List1!H$9)))</f>
        <v>-</v>
      </c>
      <c r="I63" s="60" t="str">
        <f>IF(List1!I$9&lt;=$A63,"-",1.96*List1!I$9*SQRT((1/List1!I$8-1)/(List1!I$9*1000-1)*($A63/List1!I$9)*(1-$A63/List1!I$9)))</f>
        <v>-</v>
      </c>
      <c r="J63" s="60" t="str">
        <f>IF(List1!J$9&lt;=$A63,"-",1.96*List1!J$9*SQRT((1/List1!J$8-1)/(List1!J$9*1000-1)*($A63/List1!J$9)*(1-$A63/List1!J$9)))</f>
        <v>-</v>
      </c>
      <c r="K63" s="60" t="str">
        <f>IF(List1!K$9&lt;=$A63,"-",1.96*List1!K$9*SQRT((1/List1!K$8-1)/(List1!K$9*1000-1)*($A63/List1!K$9)*(1-$A63/List1!K$9)))</f>
        <v>-</v>
      </c>
      <c r="L63" s="60" t="str">
        <f>IF(List1!L$9&lt;=$A63,"-",1.96*List1!L$9*SQRT((1/List1!L$8-1)/(List1!L$9*1000-1)*($A63/List1!L$9)*(1-$A63/List1!L$9)))</f>
        <v>-</v>
      </c>
      <c r="M63" s="60" t="str">
        <f>IF(List1!M$9&lt;=$A63,"-",1.96*List1!M$9*SQRT((1/List1!M$8-1)/(List1!M$9*1000-1)*($A63/List1!M$9)*(1-$A63/List1!M$9)))</f>
        <v>-</v>
      </c>
      <c r="N63" s="60" t="str">
        <f>IF(List1!N$9&lt;=$A63,"-",1.96*List1!N$9*SQRT((1/List1!N$8-1)/(List1!N$9*1000-1)*($A63/List1!N$9)*(1-$A63/List1!N$9)))</f>
        <v>-</v>
      </c>
      <c r="O63" s="60" t="str">
        <f>IF(List1!O$9&lt;=$A63,"-",1.96*List1!O$9*SQRT((1/List1!O$8-1)/(List1!O$9*1000-1)*($A63/List1!O$9)*(1-$A63/List1!O$9)))</f>
        <v>-</v>
      </c>
      <c r="P63" s="60" t="str">
        <f>IF(List1!P$9&lt;=$A63,"-",1.96*List1!P$9*SQRT((1/List1!P$8-1)/(List1!P$9*1000-1)*($A63/List1!P$9)*(1-$A63/List1!P$9)))</f>
        <v>-</v>
      </c>
      <c r="Q63" s="61"/>
      <c r="R63" s="60"/>
    </row>
    <row r="64" spans="1:18" ht="16.5" customHeight="1" x14ac:dyDescent="0.25">
      <c r="A64" s="58">
        <v>3600</v>
      </c>
      <c r="B64" s="75">
        <f>IF(List1!B$9&lt;=$A64,"-",1.96*List1!B$9*SQRT((1/List1!B$8-1)/(List1!B$9*1000-1)*($A64/List1!B$9)*(1-$A64/List1!B$9)))</f>
        <v>41.249186322164121</v>
      </c>
      <c r="C64" s="60" t="str">
        <f>IF(List1!C$9&lt;=$A64,"-",1.96*List1!C$9*SQRT((1/List1!C$8-1)/(List1!C$9*1000-1)*($A64/List1!C$9)*(1-$A64/List1!C$9)))</f>
        <v>-</v>
      </c>
      <c r="D64" s="60" t="str">
        <f>IF(List1!D$9&lt;=$A64,"-",1.96*List1!D$9*SQRT((1/List1!D$8-1)/(List1!D$9*1000-1)*($A64/List1!D$9)*(1-$A64/List1!D$9)))</f>
        <v>-</v>
      </c>
      <c r="E64" s="60" t="str">
        <f>IF(List1!E$9&lt;=$A64,"-",1.96*List1!E$9*SQRT((1/List1!E$8-1)/(List1!E$9*1000-1)*($A64/List1!E$9)*(1-$A64/List1!E$9)))</f>
        <v>-</v>
      </c>
      <c r="F64" s="60" t="str">
        <f>IF(List1!F$9&lt;=$A64,"-",1.96*List1!F$9*SQRT((1/List1!F$8-1)/(List1!F$9*1000-1)*($A64/List1!F$9)*(1-$A64/List1!F$9)))</f>
        <v>-</v>
      </c>
      <c r="G64" s="60" t="str">
        <f>IF(List1!G$9&lt;=$A64,"-",1.96*List1!G$9*SQRT((1/List1!G$8-1)/(List1!G$9*1000-1)*($A64/List1!G$9)*(1-$A64/List1!G$9)))</f>
        <v>-</v>
      </c>
      <c r="H64" s="60" t="str">
        <f>IF(List1!H$9&lt;=$A64,"-",1.96*List1!H$9*SQRT((1/List1!H$8-1)/(List1!H$9*1000-1)*($A64/List1!H$9)*(1-$A64/List1!H$9)))</f>
        <v>-</v>
      </c>
      <c r="I64" s="60" t="str">
        <f>IF(List1!I$9&lt;=$A64,"-",1.96*List1!I$9*SQRT((1/List1!I$8-1)/(List1!I$9*1000-1)*($A64/List1!I$9)*(1-$A64/List1!I$9)))</f>
        <v>-</v>
      </c>
      <c r="J64" s="60" t="str">
        <f>IF(List1!J$9&lt;=$A64,"-",1.96*List1!J$9*SQRT((1/List1!J$8-1)/(List1!J$9*1000-1)*($A64/List1!J$9)*(1-$A64/List1!J$9)))</f>
        <v>-</v>
      </c>
      <c r="K64" s="60" t="str">
        <f>IF(List1!K$9&lt;=$A64,"-",1.96*List1!K$9*SQRT((1/List1!K$8-1)/(List1!K$9*1000-1)*($A64/List1!K$9)*(1-$A64/List1!K$9)))</f>
        <v>-</v>
      </c>
      <c r="L64" s="60" t="str">
        <f>IF(List1!L$9&lt;=$A64,"-",1.96*List1!L$9*SQRT((1/List1!L$8-1)/(List1!L$9*1000-1)*($A64/List1!L$9)*(1-$A64/List1!L$9)))</f>
        <v>-</v>
      </c>
      <c r="M64" s="60" t="str">
        <f>IF(List1!M$9&lt;=$A64,"-",1.96*List1!M$9*SQRT((1/List1!M$8-1)/(List1!M$9*1000-1)*($A64/List1!M$9)*(1-$A64/List1!M$9)))</f>
        <v>-</v>
      </c>
      <c r="N64" s="60" t="str">
        <f>IF(List1!N$9&lt;=$A64,"-",1.96*List1!N$9*SQRT((1/List1!N$8-1)/(List1!N$9*1000-1)*($A64/List1!N$9)*(1-$A64/List1!N$9)))</f>
        <v>-</v>
      </c>
      <c r="O64" s="60" t="str">
        <f>IF(List1!O$9&lt;=$A64,"-",1.96*List1!O$9*SQRT((1/List1!O$8-1)/(List1!O$9*1000-1)*($A64/List1!O$9)*(1-$A64/List1!O$9)))</f>
        <v>-</v>
      </c>
      <c r="P64" s="60" t="str">
        <f>IF(List1!P$9&lt;=$A64,"-",1.96*List1!P$9*SQRT((1/List1!P$8-1)/(List1!P$9*1000-1)*($A64/List1!P$9)*(1-$A64/List1!P$9)))</f>
        <v>-</v>
      </c>
      <c r="Q64" s="61"/>
      <c r="R64" s="60"/>
    </row>
    <row r="65" spans="1:18" ht="16.5" customHeight="1" x14ac:dyDescent="0.25">
      <c r="A65" s="58">
        <v>3800</v>
      </c>
      <c r="B65" s="75">
        <f>IF(List1!B$9&lt;=$A65,"-",1.96*List1!B$9*SQRT((1/List1!B$8-1)/(List1!B$9*1000-1)*($A65/List1!B$9)*(1-$A65/List1!B$9)))</f>
        <v>41.555907832195096</v>
      </c>
      <c r="C65" s="60" t="str">
        <f>IF(List1!C$9&lt;=$A65,"-",1.96*List1!C$9*SQRT((1/List1!C$8-1)/(List1!C$9*1000-1)*($A65/List1!C$9)*(1-$A65/List1!C$9)))</f>
        <v>-</v>
      </c>
      <c r="D65" s="60" t="str">
        <f>IF(List1!D$9&lt;=$A65,"-",1.96*List1!D$9*SQRT((1/List1!D$8-1)/(List1!D$9*1000-1)*($A65/List1!D$9)*(1-$A65/List1!D$9)))</f>
        <v>-</v>
      </c>
      <c r="E65" s="60" t="str">
        <f>IF(List1!E$9&lt;=$A65,"-",1.96*List1!E$9*SQRT((1/List1!E$8-1)/(List1!E$9*1000-1)*($A65/List1!E$9)*(1-$A65/List1!E$9)))</f>
        <v>-</v>
      </c>
      <c r="F65" s="60" t="str">
        <f>IF(List1!F$9&lt;=$A65,"-",1.96*List1!F$9*SQRT((1/List1!F$8-1)/(List1!F$9*1000-1)*($A65/List1!F$9)*(1-$A65/List1!F$9)))</f>
        <v>-</v>
      </c>
      <c r="G65" s="60" t="str">
        <f>IF(List1!G$9&lt;=$A65,"-",1.96*List1!G$9*SQRT((1/List1!G$8-1)/(List1!G$9*1000-1)*($A65/List1!G$9)*(1-$A65/List1!G$9)))</f>
        <v>-</v>
      </c>
      <c r="H65" s="60" t="str">
        <f>IF(List1!H$9&lt;=$A65,"-",1.96*List1!H$9*SQRT((1/List1!H$8-1)/(List1!H$9*1000-1)*($A65/List1!H$9)*(1-$A65/List1!H$9)))</f>
        <v>-</v>
      </c>
      <c r="I65" s="60" t="str">
        <f>IF(List1!I$9&lt;=$A65,"-",1.96*List1!I$9*SQRT((1/List1!I$8-1)/(List1!I$9*1000-1)*($A65/List1!I$9)*(1-$A65/List1!I$9)))</f>
        <v>-</v>
      </c>
      <c r="J65" s="60" t="str">
        <f>IF(List1!J$9&lt;=$A65,"-",1.96*List1!J$9*SQRT((1/List1!J$8-1)/(List1!J$9*1000-1)*($A65/List1!J$9)*(1-$A65/List1!J$9)))</f>
        <v>-</v>
      </c>
      <c r="K65" s="60" t="str">
        <f>IF(List1!K$9&lt;=$A65,"-",1.96*List1!K$9*SQRT((1/List1!K$8-1)/(List1!K$9*1000-1)*($A65/List1!K$9)*(1-$A65/List1!K$9)))</f>
        <v>-</v>
      </c>
      <c r="L65" s="60" t="str">
        <f>IF(List1!L$9&lt;=$A65,"-",1.96*List1!L$9*SQRT((1/List1!L$8-1)/(List1!L$9*1000-1)*($A65/List1!L$9)*(1-$A65/List1!L$9)))</f>
        <v>-</v>
      </c>
      <c r="M65" s="60" t="str">
        <f>IF(List1!M$9&lt;=$A65,"-",1.96*List1!M$9*SQRT((1/List1!M$8-1)/(List1!M$9*1000-1)*($A65/List1!M$9)*(1-$A65/List1!M$9)))</f>
        <v>-</v>
      </c>
      <c r="N65" s="60" t="str">
        <f>IF(List1!N$9&lt;=$A65,"-",1.96*List1!N$9*SQRT((1/List1!N$8-1)/(List1!N$9*1000-1)*($A65/List1!N$9)*(1-$A65/List1!N$9)))</f>
        <v>-</v>
      </c>
      <c r="O65" s="60" t="str">
        <f>IF(List1!O$9&lt;=$A65,"-",1.96*List1!O$9*SQRT((1/List1!O$8-1)/(List1!O$9*1000-1)*($A65/List1!O$9)*(1-$A65/List1!O$9)))</f>
        <v>-</v>
      </c>
      <c r="P65" s="60" t="str">
        <f>IF(List1!P$9&lt;=$A65,"-",1.96*List1!P$9*SQRT((1/List1!P$8-1)/(List1!P$9*1000-1)*($A65/List1!P$9)*(1-$A65/List1!P$9)))</f>
        <v>-</v>
      </c>
      <c r="Q65" s="61"/>
      <c r="R65" s="60"/>
    </row>
    <row r="66" spans="1:18" ht="16.5" customHeight="1" x14ac:dyDescent="0.25">
      <c r="A66" s="58">
        <v>4000</v>
      </c>
      <c r="B66" s="75">
        <f>IF(List1!B$9&lt;=$A66,"-",1.96*List1!B$9*SQRT((1/List1!B$8-1)/(List1!B$9*1000-1)*($A66/List1!B$9)*(1-$A66/List1!B$9)))</f>
        <v>41.773374277417446</v>
      </c>
      <c r="C66" s="60" t="str">
        <f>IF(List1!C$9&lt;=$A66,"-",1.96*List1!C$9*SQRT((1/List1!C$8-1)/(List1!C$9*1000-1)*($A66/List1!C$9)*(1-$A66/List1!C$9)))</f>
        <v>-</v>
      </c>
      <c r="D66" s="60" t="str">
        <f>IF(List1!D$9&lt;=$A66,"-",1.96*List1!D$9*SQRT((1/List1!D$8-1)/(List1!D$9*1000-1)*($A66/List1!D$9)*(1-$A66/List1!D$9)))</f>
        <v>-</v>
      </c>
      <c r="E66" s="60" t="str">
        <f>IF(List1!E$9&lt;=$A66,"-",1.96*List1!E$9*SQRT((1/List1!E$8-1)/(List1!E$9*1000-1)*($A66/List1!E$9)*(1-$A66/List1!E$9)))</f>
        <v>-</v>
      </c>
      <c r="F66" s="60" t="str">
        <f>IF(List1!F$9&lt;=$A66,"-",1.96*List1!F$9*SQRT((1/List1!F$8-1)/(List1!F$9*1000-1)*($A66/List1!F$9)*(1-$A66/List1!F$9)))</f>
        <v>-</v>
      </c>
      <c r="G66" s="60" t="str">
        <f>IF(List1!G$9&lt;=$A66,"-",1.96*List1!G$9*SQRT((1/List1!G$8-1)/(List1!G$9*1000-1)*($A66/List1!G$9)*(1-$A66/List1!G$9)))</f>
        <v>-</v>
      </c>
      <c r="H66" s="60" t="str">
        <f>IF(List1!H$9&lt;=$A66,"-",1.96*List1!H$9*SQRT((1/List1!H$8-1)/(List1!H$9*1000-1)*($A66/List1!H$9)*(1-$A66/List1!H$9)))</f>
        <v>-</v>
      </c>
      <c r="I66" s="60" t="str">
        <f>IF(List1!I$9&lt;=$A66,"-",1.96*List1!I$9*SQRT((1/List1!I$8-1)/(List1!I$9*1000-1)*($A66/List1!I$9)*(1-$A66/List1!I$9)))</f>
        <v>-</v>
      </c>
      <c r="J66" s="60" t="str">
        <f>IF(List1!J$9&lt;=$A66,"-",1.96*List1!J$9*SQRT((1/List1!J$8-1)/(List1!J$9*1000-1)*($A66/List1!J$9)*(1-$A66/List1!J$9)))</f>
        <v>-</v>
      </c>
      <c r="K66" s="60" t="str">
        <f>IF(List1!K$9&lt;=$A66,"-",1.96*List1!K$9*SQRT((1/List1!K$8-1)/(List1!K$9*1000-1)*($A66/List1!K$9)*(1-$A66/List1!K$9)))</f>
        <v>-</v>
      </c>
      <c r="L66" s="60" t="str">
        <f>IF(List1!L$9&lt;=$A66,"-",1.96*List1!L$9*SQRT((1/List1!L$8-1)/(List1!L$9*1000-1)*($A66/List1!L$9)*(1-$A66/List1!L$9)))</f>
        <v>-</v>
      </c>
      <c r="M66" s="60" t="str">
        <f>IF(List1!M$9&lt;=$A66,"-",1.96*List1!M$9*SQRT((1/List1!M$8-1)/(List1!M$9*1000-1)*($A66/List1!M$9)*(1-$A66/List1!M$9)))</f>
        <v>-</v>
      </c>
      <c r="N66" s="60" t="str">
        <f>IF(List1!N$9&lt;=$A66,"-",1.96*List1!N$9*SQRT((1/List1!N$8-1)/(List1!N$9*1000-1)*($A66/List1!N$9)*(1-$A66/List1!N$9)))</f>
        <v>-</v>
      </c>
      <c r="O66" s="60" t="str">
        <f>IF(List1!O$9&lt;=$A66,"-",1.96*List1!O$9*SQRT((1/List1!O$8-1)/(List1!O$9*1000-1)*($A66/List1!O$9)*(1-$A66/List1!O$9)))</f>
        <v>-</v>
      </c>
      <c r="P66" s="60" t="str">
        <f>IF(List1!P$9&lt;=$A66,"-",1.96*List1!P$9*SQRT((1/List1!P$8-1)/(List1!P$9*1000-1)*($A66/List1!P$9)*(1-$A66/List1!P$9)))</f>
        <v>-</v>
      </c>
      <c r="Q66" s="61"/>
      <c r="R66" s="60"/>
    </row>
    <row r="67" spans="1:18" ht="16.5" customHeight="1" x14ac:dyDescent="0.25">
      <c r="A67" s="58">
        <v>4500</v>
      </c>
      <c r="B67" s="75">
        <f>IF(List1!B$9&lt;=$A67,"-",1.96*List1!B$9*SQRT((1/List1!B$8-1)/(List1!B$9*1000-1)*($A67/List1!B$9)*(1-$A67/List1!B$9)))</f>
        <v>41.934260332463673</v>
      </c>
      <c r="C67" s="60" t="str">
        <f>IF(List1!C$9&lt;=$A67,"-",1.96*List1!C$9*SQRT((1/List1!C$8-1)/(List1!C$9*1000-1)*($A67/List1!C$9)*(1-$A67/List1!C$9)))</f>
        <v>-</v>
      </c>
      <c r="D67" s="60" t="str">
        <f>IF(List1!D$9&lt;=$A67,"-",1.96*List1!D$9*SQRT((1/List1!D$8-1)/(List1!D$9*1000-1)*($A67/List1!D$9)*(1-$A67/List1!D$9)))</f>
        <v>-</v>
      </c>
      <c r="E67" s="60" t="str">
        <f>IF(List1!E$9&lt;=$A67,"-",1.96*List1!E$9*SQRT((1/List1!E$8-1)/(List1!E$9*1000-1)*($A67/List1!E$9)*(1-$A67/List1!E$9)))</f>
        <v>-</v>
      </c>
      <c r="F67" s="60" t="str">
        <f>IF(List1!F$9&lt;=$A67,"-",1.96*List1!F$9*SQRT((1/List1!F$8-1)/(List1!F$9*1000-1)*($A67/List1!F$9)*(1-$A67/List1!F$9)))</f>
        <v>-</v>
      </c>
      <c r="G67" s="60" t="str">
        <f>IF(List1!G$9&lt;=$A67,"-",1.96*List1!G$9*SQRT((1/List1!G$8-1)/(List1!G$9*1000-1)*($A67/List1!G$9)*(1-$A67/List1!G$9)))</f>
        <v>-</v>
      </c>
      <c r="H67" s="60" t="str">
        <f>IF(List1!H$9&lt;=$A67,"-",1.96*List1!H$9*SQRT((1/List1!H$8-1)/(List1!H$9*1000-1)*($A67/List1!H$9)*(1-$A67/List1!H$9)))</f>
        <v>-</v>
      </c>
      <c r="I67" s="60" t="str">
        <f>IF(List1!I$9&lt;=$A67,"-",1.96*List1!I$9*SQRT((1/List1!I$8-1)/(List1!I$9*1000-1)*($A67/List1!I$9)*(1-$A67/List1!I$9)))</f>
        <v>-</v>
      </c>
      <c r="J67" s="60" t="str">
        <f>IF(List1!J$9&lt;=$A67,"-",1.96*List1!J$9*SQRT((1/List1!J$8-1)/(List1!J$9*1000-1)*($A67/List1!J$9)*(1-$A67/List1!J$9)))</f>
        <v>-</v>
      </c>
      <c r="K67" s="60" t="str">
        <f>IF(List1!K$9&lt;=$A67,"-",1.96*List1!K$9*SQRT((1/List1!K$8-1)/(List1!K$9*1000-1)*($A67/List1!K$9)*(1-$A67/List1!K$9)))</f>
        <v>-</v>
      </c>
      <c r="L67" s="60" t="str">
        <f>IF(List1!L$9&lt;=$A67,"-",1.96*List1!L$9*SQRT((1/List1!L$8-1)/(List1!L$9*1000-1)*($A67/List1!L$9)*(1-$A67/List1!L$9)))</f>
        <v>-</v>
      </c>
      <c r="M67" s="60" t="str">
        <f>IF(List1!M$9&lt;=$A67,"-",1.96*List1!M$9*SQRT((1/List1!M$8-1)/(List1!M$9*1000-1)*($A67/List1!M$9)*(1-$A67/List1!M$9)))</f>
        <v>-</v>
      </c>
      <c r="N67" s="60" t="str">
        <f>IF(List1!N$9&lt;=$A67,"-",1.96*List1!N$9*SQRT((1/List1!N$8-1)/(List1!N$9*1000-1)*($A67/List1!N$9)*(1-$A67/List1!N$9)))</f>
        <v>-</v>
      </c>
      <c r="O67" s="60" t="str">
        <f>IF(List1!O$9&lt;=$A67,"-",1.96*List1!O$9*SQRT((1/List1!O$8-1)/(List1!O$9*1000-1)*($A67/List1!O$9)*(1-$A67/List1!O$9)))</f>
        <v>-</v>
      </c>
      <c r="P67" s="60" t="str">
        <f>IF(List1!P$9&lt;=$A67,"-",1.96*List1!P$9*SQRT((1/List1!P$8-1)/(List1!P$9*1000-1)*($A67/List1!P$9)*(1-$A67/List1!P$9)))</f>
        <v>-</v>
      </c>
      <c r="Q67" s="61"/>
      <c r="R67" s="60"/>
    </row>
    <row r="68" spans="1:18" ht="16.5" customHeight="1" x14ac:dyDescent="0.25">
      <c r="A68" s="58">
        <v>5000</v>
      </c>
      <c r="B68" s="75">
        <f>IF(List1!B$9&lt;=$A68,"-",1.96*List1!B$9*SQRT((1/List1!B$8-1)/(List1!B$9*1000-1)*($A68/List1!B$9)*(1-$A68/List1!B$9)))</f>
        <v>41.550808668762805</v>
      </c>
      <c r="C68" s="60" t="str">
        <f>IF(List1!C$9&lt;=$A68,"-",1.96*List1!C$9*SQRT((1/List1!C$8-1)/(List1!C$9*1000-1)*($A68/List1!C$9)*(1-$A68/List1!C$9)))</f>
        <v>-</v>
      </c>
      <c r="D68" s="60" t="str">
        <f>IF(List1!D$9&lt;=$A68,"-",1.96*List1!D$9*SQRT((1/List1!D$8-1)/(List1!D$9*1000-1)*($A68/List1!D$9)*(1-$A68/List1!D$9)))</f>
        <v>-</v>
      </c>
      <c r="E68" s="60" t="str">
        <f>IF(List1!E$9&lt;=$A68,"-",1.96*List1!E$9*SQRT((1/List1!E$8-1)/(List1!E$9*1000-1)*($A68/List1!E$9)*(1-$A68/List1!E$9)))</f>
        <v>-</v>
      </c>
      <c r="F68" s="60" t="str">
        <f>IF(List1!F$9&lt;=$A68,"-",1.96*List1!F$9*SQRT((1/List1!F$8-1)/(List1!F$9*1000-1)*($A68/List1!F$9)*(1-$A68/List1!F$9)))</f>
        <v>-</v>
      </c>
      <c r="G68" s="60" t="str">
        <f>IF(List1!G$9&lt;=$A68,"-",1.96*List1!G$9*SQRT((1/List1!G$8-1)/(List1!G$9*1000-1)*($A68/List1!G$9)*(1-$A68/List1!G$9)))</f>
        <v>-</v>
      </c>
      <c r="H68" s="60" t="str">
        <f>IF(List1!H$9&lt;=$A68,"-",1.96*List1!H$9*SQRT((1/List1!H$8-1)/(List1!H$9*1000-1)*($A68/List1!H$9)*(1-$A68/List1!H$9)))</f>
        <v>-</v>
      </c>
      <c r="I68" s="60" t="str">
        <f>IF(List1!I$9&lt;=$A68,"-",1.96*List1!I$9*SQRT((1/List1!I$8-1)/(List1!I$9*1000-1)*($A68/List1!I$9)*(1-$A68/List1!I$9)))</f>
        <v>-</v>
      </c>
      <c r="J68" s="60" t="str">
        <f>IF(List1!J$9&lt;=$A68,"-",1.96*List1!J$9*SQRT((1/List1!J$8-1)/(List1!J$9*1000-1)*($A68/List1!J$9)*(1-$A68/List1!J$9)))</f>
        <v>-</v>
      </c>
      <c r="K68" s="60" t="str">
        <f>IF(List1!K$9&lt;=$A68,"-",1.96*List1!K$9*SQRT((1/List1!K$8-1)/(List1!K$9*1000-1)*($A68/List1!K$9)*(1-$A68/List1!K$9)))</f>
        <v>-</v>
      </c>
      <c r="L68" s="60" t="str">
        <f>IF(List1!L$9&lt;=$A68,"-",1.96*List1!L$9*SQRT((1/List1!L$8-1)/(List1!L$9*1000-1)*($A68/List1!L$9)*(1-$A68/List1!L$9)))</f>
        <v>-</v>
      </c>
      <c r="M68" s="60" t="str">
        <f>IF(List1!M$9&lt;=$A68,"-",1.96*List1!M$9*SQRT((1/List1!M$8-1)/(List1!M$9*1000-1)*($A68/List1!M$9)*(1-$A68/List1!M$9)))</f>
        <v>-</v>
      </c>
      <c r="N68" s="60" t="str">
        <f>IF(List1!N$9&lt;=$A68,"-",1.96*List1!N$9*SQRT((1/List1!N$8-1)/(List1!N$9*1000-1)*($A68/List1!N$9)*(1-$A68/List1!N$9)))</f>
        <v>-</v>
      </c>
      <c r="O68" s="60" t="str">
        <f>IF(List1!O$9&lt;=$A68,"-",1.96*List1!O$9*SQRT((1/List1!O$8-1)/(List1!O$9*1000-1)*($A68/List1!O$9)*(1-$A68/List1!O$9)))</f>
        <v>-</v>
      </c>
      <c r="P68" s="60" t="str">
        <f>IF(List1!P$9&lt;=$A68,"-",1.96*List1!P$9*SQRT((1/List1!P$8-1)/(List1!P$9*1000-1)*($A68/List1!P$9)*(1-$A68/List1!P$9)))</f>
        <v>-</v>
      </c>
      <c r="Q68" s="61"/>
      <c r="R68" s="60"/>
    </row>
    <row r="69" spans="1:18" ht="16.5" customHeight="1" x14ac:dyDescent="0.25">
      <c r="A69" s="58">
        <v>5500</v>
      </c>
      <c r="B69" s="75">
        <f>IF(List1!B$9&lt;=$A69,"-",1.96*List1!B$9*SQRT((1/List1!B$8-1)/(List1!B$9*1000-1)*($A69/List1!B$9)*(1-$A69/List1!B$9)))</f>
        <v>40.607601907932157</v>
      </c>
      <c r="C69" s="60" t="str">
        <f>IF(List1!C$9&lt;=$A69,"-",1.96*List1!C$9*SQRT((1/List1!C$8-1)/(List1!C$9*1000-1)*($A69/List1!C$9)*(1-$A69/List1!C$9)))</f>
        <v>-</v>
      </c>
      <c r="D69" s="60" t="str">
        <f>IF(List1!D$9&lt;=$A69,"-",1.96*List1!D$9*SQRT((1/List1!D$8-1)/(List1!D$9*1000-1)*($A69/List1!D$9)*(1-$A69/List1!D$9)))</f>
        <v>-</v>
      </c>
      <c r="E69" s="60" t="str">
        <f>IF(List1!E$9&lt;=$A69,"-",1.96*List1!E$9*SQRT((1/List1!E$8-1)/(List1!E$9*1000-1)*($A69/List1!E$9)*(1-$A69/List1!E$9)))</f>
        <v>-</v>
      </c>
      <c r="F69" s="60" t="str">
        <f>IF(List1!F$9&lt;=$A69,"-",1.96*List1!F$9*SQRT((1/List1!F$8-1)/(List1!F$9*1000-1)*($A69/List1!F$9)*(1-$A69/List1!F$9)))</f>
        <v>-</v>
      </c>
      <c r="G69" s="60" t="str">
        <f>IF(List1!G$9&lt;=$A69,"-",1.96*List1!G$9*SQRT((1/List1!G$8-1)/(List1!G$9*1000-1)*($A69/List1!G$9)*(1-$A69/List1!G$9)))</f>
        <v>-</v>
      </c>
      <c r="H69" s="60" t="str">
        <f>IF(List1!H$9&lt;=$A69,"-",1.96*List1!H$9*SQRT((1/List1!H$8-1)/(List1!H$9*1000-1)*($A69/List1!H$9)*(1-$A69/List1!H$9)))</f>
        <v>-</v>
      </c>
      <c r="I69" s="60" t="str">
        <f>IF(List1!I$9&lt;=$A69,"-",1.96*List1!I$9*SQRT((1/List1!I$8-1)/(List1!I$9*1000-1)*($A69/List1!I$9)*(1-$A69/List1!I$9)))</f>
        <v>-</v>
      </c>
      <c r="J69" s="60" t="str">
        <f>IF(List1!J$9&lt;=$A69,"-",1.96*List1!J$9*SQRT((1/List1!J$8-1)/(List1!J$9*1000-1)*($A69/List1!J$9)*(1-$A69/List1!J$9)))</f>
        <v>-</v>
      </c>
      <c r="K69" s="60" t="str">
        <f>IF(List1!K$9&lt;=$A69,"-",1.96*List1!K$9*SQRT((1/List1!K$8-1)/(List1!K$9*1000-1)*($A69/List1!K$9)*(1-$A69/List1!K$9)))</f>
        <v>-</v>
      </c>
      <c r="L69" s="60" t="str">
        <f>IF(List1!L$9&lt;=$A69,"-",1.96*List1!L$9*SQRT((1/List1!L$8-1)/(List1!L$9*1000-1)*($A69/List1!L$9)*(1-$A69/List1!L$9)))</f>
        <v>-</v>
      </c>
      <c r="M69" s="60" t="str">
        <f>IF(List1!M$9&lt;=$A69,"-",1.96*List1!M$9*SQRT((1/List1!M$8-1)/(List1!M$9*1000-1)*($A69/List1!M$9)*(1-$A69/List1!M$9)))</f>
        <v>-</v>
      </c>
      <c r="N69" s="60" t="str">
        <f>IF(List1!N$9&lt;=$A69,"-",1.96*List1!N$9*SQRT((1/List1!N$8-1)/(List1!N$9*1000-1)*($A69/List1!N$9)*(1-$A69/List1!N$9)))</f>
        <v>-</v>
      </c>
      <c r="O69" s="60" t="str">
        <f>IF(List1!O$9&lt;=$A69,"-",1.96*List1!O$9*SQRT((1/List1!O$8-1)/(List1!O$9*1000-1)*($A69/List1!O$9)*(1-$A69/List1!O$9)))</f>
        <v>-</v>
      </c>
      <c r="P69" s="60" t="str">
        <f>IF(List1!P$9&lt;=$A69,"-",1.96*List1!P$9*SQRT((1/List1!P$8-1)/(List1!P$9*1000-1)*($A69/List1!P$9)*(1-$A69/List1!P$9)))</f>
        <v>-</v>
      </c>
      <c r="Q69" s="61"/>
      <c r="R69" s="60"/>
    </row>
    <row r="70" spans="1:18" ht="16.5" customHeight="1" x14ac:dyDescent="0.25">
      <c r="A70" s="58">
        <v>6000</v>
      </c>
      <c r="B70" s="75">
        <f>IF(List1!B$9&lt;=$A70,"-",1.96*List1!B$9*SQRT((1/List1!B$8-1)/(List1!B$9*1000-1)*($A70/List1!B$9)*(1-$A70/List1!B$9)))</f>
        <v>39.064115050589848</v>
      </c>
      <c r="C70" s="60" t="str">
        <f>IF(List1!C$9&lt;=$A70,"-",1.96*List1!C$9*SQRT((1/List1!C$8-1)/(List1!C$9*1000-1)*($A70/List1!C$9)*(1-$A70/List1!C$9)))</f>
        <v>-</v>
      </c>
      <c r="D70" s="60" t="str">
        <f>IF(List1!D$9&lt;=$A70,"-",1.96*List1!D$9*SQRT((1/List1!D$8-1)/(List1!D$9*1000-1)*($A70/List1!D$9)*(1-$A70/List1!D$9)))</f>
        <v>-</v>
      </c>
      <c r="E70" s="60" t="str">
        <f>IF(List1!E$9&lt;=$A70,"-",1.96*List1!E$9*SQRT((1/List1!E$8-1)/(List1!E$9*1000-1)*($A70/List1!E$9)*(1-$A70/List1!E$9)))</f>
        <v>-</v>
      </c>
      <c r="F70" s="60" t="str">
        <f>IF(List1!F$9&lt;=$A70,"-",1.96*List1!F$9*SQRT((1/List1!F$8-1)/(List1!F$9*1000-1)*($A70/List1!F$9)*(1-$A70/List1!F$9)))</f>
        <v>-</v>
      </c>
      <c r="G70" s="60" t="str">
        <f>IF(List1!G$9&lt;=$A70,"-",1.96*List1!G$9*SQRT((1/List1!G$8-1)/(List1!G$9*1000-1)*($A70/List1!G$9)*(1-$A70/List1!G$9)))</f>
        <v>-</v>
      </c>
      <c r="H70" s="60" t="str">
        <f>IF(List1!H$9&lt;=$A70,"-",1.96*List1!H$9*SQRT((1/List1!H$8-1)/(List1!H$9*1000-1)*($A70/List1!H$9)*(1-$A70/List1!H$9)))</f>
        <v>-</v>
      </c>
      <c r="I70" s="60" t="str">
        <f>IF(List1!I$9&lt;=$A70,"-",1.96*List1!I$9*SQRT((1/List1!I$8-1)/(List1!I$9*1000-1)*($A70/List1!I$9)*(1-$A70/List1!I$9)))</f>
        <v>-</v>
      </c>
      <c r="J70" s="60" t="str">
        <f>IF(List1!J$9&lt;=$A70,"-",1.96*List1!J$9*SQRT((1/List1!J$8-1)/(List1!J$9*1000-1)*($A70/List1!J$9)*(1-$A70/List1!J$9)))</f>
        <v>-</v>
      </c>
      <c r="K70" s="60" t="str">
        <f>IF(List1!K$9&lt;=$A70,"-",1.96*List1!K$9*SQRT((1/List1!K$8-1)/(List1!K$9*1000-1)*($A70/List1!K$9)*(1-$A70/List1!K$9)))</f>
        <v>-</v>
      </c>
      <c r="L70" s="60" t="str">
        <f>IF(List1!L$9&lt;=$A70,"-",1.96*List1!L$9*SQRT((1/List1!L$8-1)/(List1!L$9*1000-1)*($A70/List1!L$9)*(1-$A70/List1!L$9)))</f>
        <v>-</v>
      </c>
      <c r="M70" s="60" t="str">
        <f>IF(List1!M$9&lt;=$A70,"-",1.96*List1!M$9*SQRT((1/List1!M$8-1)/(List1!M$9*1000-1)*($A70/List1!M$9)*(1-$A70/List1!M$9)))</f>
        <v>-</v>
      </c>
      <c r="N70" s="60" t="str">
        <f>IF(List1!N$9&lt;=$A70,"-",1.96*List1!N$9*SQRT((1/List1!N$8-1)/(List1!N$9*1000-1)*($A70/List1!N$9)*(1-$A70/List1!N$9)))</f>
        <v>-</v>
      </c>
      <c r="O70" s="60" t="str">
        <f>IF(List1!O$9&lt;=$A70,"-",1.96*List1!O$9*SQRT((1/List1!O$8-1)/(List1!O$9*1000-1)*($A70/List1!O$9)*(1-$A70/List1!O$9)))</f>
        <v>-</v>
      </c>
      <c r="P70" s="60" t="str">
        <f>IF(List1!P$9&lt;=$A70,"-",1.96*List1!P$9*SQRT((1/List1!P$8-1)/(List1!P$9*1000-1)*($A70/List1!P$9)*(1-$A70/List1!P$9)))</f>
        <v>-</v>
      </c>
      <c r="Q70" s="61"/>
      <c r="R70" s="60"/>
    </row>
    <row r="71" spans="1:18" ht="16.5" customHeight="1" thickBot="1" x14ac:dyDescent="0.3">
      <c r="A71" s="6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5"/>
      <c r="R71" s="60"/>
    </row>
    <row r="72" spans="1:18" ht="17.25" thickTop="1" x14ac:dyDescent="0.25"/>
  </sheetData>
  <phoneticPr fontId="0" type="noConversion"/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tabSelected="1" zoomScale="75" workbookViewId="0"/>
  </sheetViews>
  <sheetFormatPr defaultColWidth="10.28515625" defaultRowHeight="12.75" x14ac:dyDescent="0.2"/>
  <cols>
    <col min="1" max="1" width="20.28515625" customWidth="1"/>
    <col min="2" max="2" width="12" customWidth="1"/>
    <col min="3" max="16" width="9.140625" customWidth="1"/>
    <col min="17" max="17" width="2.42578125" customWidth="1"/>
  </cols>
  <sheetData>
    <row r="1" spans="1:17" s="30" customFormat="1" ht="23.25" x14ac:dyDescent="0.35">
      <c r="A1" s="29" t="s">
        <v>24</v>
      </c>
    </row>
    <row r="2" spans="1:17" s="30" customFormat="1" ht="30" customHeight="1" x14ac:dyDescent="0.35">
      <c r="A2" s="29" t="s">
        <v>23</v>
      </c>
      <c r="B2" s="54"/>
    </row>
    <row r="3" spans="1:17" s="31" customFormat="1" ht="26.25" customHeight="1" thickBot="1" x14ac:dyDescent="0.3">
      <c r="A3" s="52"/>
      <c r="Q3" s="53" t="s">
        <v>17</v>
      </c>
    </row>
    <row r="4" spans="1:17" s="44" customFormat="1" ht="24.95" customHeight="1" thickTop="1" x14ac:dyDescent="0.2">
      <c r="A4" s="40" t="s">
        <v>0</v>
      </c>
      <c r="B4" s="41" t="s">
        <v>25</v>
      </c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  <c r="N4" s="42"/>
      <c r="O4" s="42"/>
      <c r="P4" s="42"/>
      <c r="Q4" s="43"/>
    </row>
    <row r="5" spans="1:17" s="44" customFormat="1" ht="24.95" customHeight="1" x14ac:dyDescent="0.2">
      <c r="A5" s="45"/>
      <c r="B5" s="46"/>
      <c r="C5" s="47" t="s">
        <v>12</v>
      </c>
      <c r="D5" s="47"/>
      <c r="E5" s="47"/>
      <c r="F5" s="47"/>
      <c r="G5" s="47"/>
      <c r="H5" s="47"/>
      <c r="I5" s="47"/>
      <c r="J5" s="47"/>
      <c r="K5" s="48"/>
      <c r="L5" s="48"/>
      <c r="M5" s="48"/>
      <c r="N5" s="48"/>
      <c r="O5" s="48"/>
      <c r="P5" s="48"/>
      <c r="Q5" s="49"/>
    </row>
    <row r="6" spans="1:17" s="31" customFormat="1" ht="114" customHeight="1" x14ac:dyDescent="0.25">
      <c r="A6" s="51" t="s">
        <v>1</v>
      </c>
      <c r="B6" s="50" t="s">
        <v>2</v>
      </c>
      <c r="C6" s="55" t="s">
        <v>18</v>
      </c>
      <c r="D6" s="55" t="s">
        <v>3</v>
      </c>
      <c r="E6" s="55" t="s">
        <v>13</v>
      </c>
      <c r="F6" s="55" t="s">
        <v>4</v>
      </c>
      <c r="G6" s="55" t="s">
        <v>5</v>
      </c>
      <c r="H6" s="55" t="s">
        <v>14</v>
      </c>
      <c r="I6" s="55" t="s">
        <v>15</v>
      </c>
      <c r="J6" s="55" t="s">
        <v>6</v>
      </c>
      <c r="K6" s="55" t="s">
        <v>16</v>
      </c>
      <c r="L6" s="55" t="s">
        <v>7</v>
      </c>
      <c r="M6" s="55" t="s">
        <v>8</v>
      </c>
      <c r="N6" s="55" t="s">
        <v>9</v>
      </c>
      <c r="O6" s="55" t="s">
        <v>10</v>
      </c>
      <c r="P6" s="55" t="s">
        <v>11</v>
      </c>
      <c r="Q6" s="33"/>
    </row>
    <row r="7" spans="1:17" s="31" customFormat="1" ht="6" customHeight="1" thickBot="1" x14ac:dyDescent="0.3">
      <c r="A7" s="36"/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9"/>
    </row>
    <row r="8" spans="1:17" s="31" customFormat="1" ht="16.5" customHeight="1" thickTop="1" x14ac:dyDescent="0.25">
      <c r="A8" s="34"/>
      <c r="B8" s="35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</row>
    <row r="9" spans="1:17" s="31" customFormat="1" ht="16.5" customHeight="1" x14ac:dyDescent="0.25">
      <c r="A9" s="66">
        <v>5</v>
      </c>
      <c r="B9" s="67">
        <f>IF(List1!B$9/2&lt;=$A9,"-",1.96*List1!B$9/2*SQRT((1/List1!B$8-1)/(List1!B$9/2*1000-1)*($A9/List1!B$9*2)*(1-$A9/List1!B$9*2)))</f>
        <v>1.998978777515058</v>
      </c>
      <c r="C9" s="68">
        <f>IF(List1!C$9/2&lt;=$A9,"-",1.96*List1!C$9/2*SQRT((1/List1!C$8-1)/(List1!C$9/2*1000-1)*($A9/List1!C$9*2)*(1-$A9/List1!C$9*2)))</f>
        <v>2.4759870537426538</v>
      </c>
      <c r="D9" s="68">
        <f>IF(List1!D$9/2&lt;=$A9,"-",1.96*List1!D$9/2*SQRT((1/List1!D$8-1)/(List1!D$9/2*1000-1)*($A9/List1!D$9*2)*(1-$A9/List1!D$9*2)))</f>
        <v>2.0454691905877089</v>
      </c>
      <c r="E9" s="68">
        <f>IF(List1!E$9/2&lt;=$A9,"-",1.96*List1!E$9/2*SQRT((1/List1!E$8-1)/(List1!E$9/2*1000-1)*($A9/List1!E$9*2)*(1-$A9/List1!E$9*2)))</f>
        <v>1.8487435066954767</v>
      </c>
      <c r="F9" s="68">
        <f>IF(List1!F$9/2&lt;=$A9,"-",1.96*List1!F$9/2*SQRT((1/List1!F$8-1)/(List1!F$9/2*1000-1)*($A9/List1!F$9*2)*(1-$A9/List1!F$9*2)))</f>
        <v>1.7496113739545762</v>
      </c>
      <c r="G9" s="68">
        <f>IF(List1!G$9/2&lt;=$A9,"-",1.96*List1!G$9/2*SQRT((1/List1!G$8-1)/(List1!G$9/2*1000-1)*($A9/List1!G$9*2)*(1-$A9/List1!G$9*2)))</f>
        <v>1.6674355388440498</v>
      </c>
      <c r="H9" s="68">
        <f>IF(List1!H$9/2&lt;=$A9,"-",1.96*List1!H$9/2*SQRT((1/List1!H$8-1)/(List1!H$9/2*1000-1)*($A9/List1!H$9*2)*(1-$A9/List1!H$9*2)))</f>
        <v>2.0956248256151682</v>
      </c>
      <c r="I9" s="68">
        <f>IF(List1!I$9/2&lt;=$A9,"-",1.96*List1!I$9/2*SQRT((1/List1!I$8-1)/(List1!I$9/2*1000-1)*($A9/List1!I$9*2)*(1-$A9/List1!I$9*2)))</f>
        <v>1.788462770663958</v>
      </c>
      <c r="J9" s="68">
        <f>IF(List1!J$9/2&lt;=$A9,"-",1.96*List1!J$9/2*SQRT((1/List1!J$8-1)/(List1!J$9/2*1000-1)*($A9/List1!J$9*2)*(1-$A9/List1!J$9*2)))</f>
        <v>1.910370862149694</v>
      </c>
      <c r="K9" s="68">
        <f>IF(List1!K$9/2&lt;=$A9,"-",1.96*List1!K$9/2*SQRT((1/List1!K$8-1)/(List1!K$9/2*1000-1)*($A9/List1!K$9*2)*(1-$A9/List1!K$9*2)))</f>
        <v>1.8586382111851074</v>
      </c>
      <c r="L9" s="68">
        <f>IF(List1!L$9/2&lt;=$A9,"-",1.96*List1!L$9/2*SQRT((1/List1!L$8-1)/(List1!L$9/2*1000-1)*($A9/List1!L$9*2)*(1-$A9/List1!L$9*2)))</f>
        <v>1.7083484285904182</v>
      </c>
      <c r="M9" s="68">
        <f>IF(List1!M$9/2&lt;=$A9,"-",1.96*List1!M$9/2*SQRT((1/List1!M$8-1)/(List1!M$9/2*1000-1)*($A9/List1!M$9*2)*(1-$A9/List1!M$9*2)))</f>
        <v>2.0237758301411231</v>
      </c>
      <c r="N9" s="68">
        <f>IF(List1!N$9/2&lt;=$A9,"-",1.96*List1!N$9/2*SQRT((1/List1!N$8-1)/(List1!N$9/2*1000-1)*($A9/List1!N$9*2)*(1-$A9/List1!N$9*2)))</f>
        <v>2.1149096500162434</v>
      </c>
      <c r="O9" s="68">
        <f>IF(List1!O$9/2&lt;=$A9,"-",1.96*List1!O$9/2*SQRT((1/List1!O$8-1)/(List1!O$9/2*1000-1)*($A9/List1!O$9*2)*(1-$A9/List1!O$9*2)))</f>
        <v>1.9758177889328123</v>
      </c>
      <c r="P9" s="68">
        <f>IF(List1!P$9/2&lt;=$A9,"-",1.96*List1!P$9/2*SQRT((1/List1!P$8-1)/(List1!P$9/2*1000-1)*($A9/List1!P$9*2)*(1-$A9/List1!P$9*2)))</f>
        <v>2.0034662219151986</v>
      </c>
      <c r="Q9" s="69"/>
    </row>
    <row r="10" spans="1:17" s="31" customFormat="1" ht="16.5" customHeight="1" x14ac:dyDescent="0.25">
      <c r="A10" s="66">
        <v>10</v>
      </c>
      <c r="B10" s="67">
        <f>IF(List1!B$9/2&lt;=$A10,"-",1.96*List1!B$9/2*SQRT((1/List1!B$8-1)/(List1!B$9/2*1000-1)*($A10/List1!B$9*2)*(1-$A10/List1!B$9*2)))</f>
        <v>2.8253736618250396</v>
      </c>
      <c r="C10" s="68">
        <f>IF(List1!C$9/2&lt;=$A10,"-",1.96*List1!C$9/2*SQRT((1/List1!C$8-1)/(List1!C$9/2*1000-1)*($A10/List1!C$9*2)*(1-$A10/List1!C$9*2)))</f>
        <v>3.4851876465580123</v>
      </c>
      <c r="D10" s="68">
        <f>IF(List1!D$9/2&lt;=$A10,"-",1.96*List1!D$9/2*SQRT((1/List1!D$8-1)/(List1!D$9/2*1000-1)*($A10/List1!D$9*2)*(1-$A10/List1!D$9*2)))</f>
        <v>2.8799363839200063</v>
      </c>
      <c r="E10" s="68">
        <f>IF(List1!E$9/2&lt;=$A10,"-",1.96*List1!E$9/2*SQRT((1/List1!E$8-1)/(List1!E$9/2*1000-1)*($A10/List1!E$9*2)*(1-$A10/List1!E$9*2)))</f>
        <v>2.5894937279040975</v>
      </c>
      <c r="F10" s="68">
        <f>IF(List1!F$9/2&lt;=$A10,"-",1.96*List1!F$9/2*SQRT((1/List1!F$8-1)/(List1!F$9/2*1000-1)*($A10/List1!F$9*2)*(1-$A10/List1!F$9*2)))</f>
        <v>2.4485720338640844</v>
      </c>
      <c r="G10" s="68">
        <f>IF(List1!G$9/2&lt;=$A10,"-",1.96*List1!G$9/2*SQRT((1/List1!G$8-1)/(List1!G$9/2*1000-1)*($A10/List1!G$9*2)*(1-$A10/List1!G$9*2)))</f>
        <v>2.3058916064795425</v>
      </c>
      <c r="H10" s="68">
        <f>IF(List1!H$9/2&lt;=$A10,"-",1.96*List1!H$9/2*SQRT((1/List1!H$8-1)/(List1!H$9/2*1000-1)*($A10/List1!H$9*2)*(1-$A10/List1!H$9*2)))</f>
        <v>2.9406651101688022</v>
      </c>
      <c r="I10" s="68">
        <f>IF(List1!I$9/2&lt;=$A10,"-",1.96*List1!I$9/2*SQRT((1/List1!I$8-1)/(List1!I$9/2*1000-1)*($A10/List1!I$9*2)*(1-$A10/List1!I$9*2)))</f>
        <v>2.493501630228808</v>
      </c>
      <c r="J10" s="68">
        <f>IF(List1!J$9/2&lt;=$A10,"-",1.96*List1!J$9/2*SQRT((1/List1!J$8-1)/(List1!J$9/2*1000-1)*($A10/List1!J$9*2)*(1-$A10/List1!J$9*2)))</f>
        <v>2.6711127239748462</v>
      </c>
      <c r="K10" s="68">
        <f>IF(List1!K$9/2&lt;=$A10,"-",1.96*List1!K$9/2*SQRT((1/List1!K$8-1)/(List1!K$9/2*1000-1)*($A10/List1!K$9*2)*(1-$A10/List1!K$9*2)))</f>
        <v>2.597025033284627</v>
      </c>
      <c r="L10" s="68">
        <f>IF(List1!L$9/2&lt;=$A10,"-",1.96*List1!L$9/2*SQRT((1/List1!L$8-1)/(List1!L$9/2*1000-1)*($A10/List1!L$9*2)*(1-$A10/List1!L$9*2)))</f>
        <v>2.3864742910645269</v>
      </c>
      <c r="M10" s="68">
        <f>IF(List1!M$9/2&lt;=$A10,"-",1.96*List1!M$9/2*SQRT((1/List1!M$8-1)/(List1!M$9/2*1000-1)*($A10/List1!M$9*2)*(1-$A10/List1!M$9*2)))</f>
        <v>2.8473880008091892</v>
      </c>
      <c r="N10" s="68">
        <f>IF(List1!N$9/2&lt;=$A10,"-",1.96*List1!N$9/2*SQRT((1/List1!N$8-1)/(List1!N$9/2*1000-1)*($A10/List1!N$9*2)*(1-$A10/List1!N$9*2)))</f>
        <v>2.9614291967154496</v>
      </c>
      <c r="O10" s="68">
        <f>IF(List1!O$9/2&lt;=$A10,"-",1.96*List1!O$9/2*SQRT((1/List1!O$8-1)/(List1!O$9/2*1000-1)*($A10/List1!O$9*2)*(1-$A10/List1!O$9*2)))</f>
        <v>2.7644247506777173</v>
      </c>
      <c r="P10" s="68">
        <f>IF(List1!P$9/2&lt;=$A10,"-",1.96*List1!P$9/2*SQRT((1/List1!P$8-1)/(List1!P$9/2*1000-1)*($A10/List1!P$9*2)*(1-$A10/List1!P$9*2)))</f>
        <v>2.8187977602217522</v>
      </c>
      <c r="Q10" s="69"/>
    </row>
    <row r="11" spans="1:17" s="31" customFormat="1" ht="16.5" customHeight="1" x14ac:dyDescent="0.25">
      <c r="A11" s="66">
        <v>15</v>
      </c>
      <c r="B11" s="67">
        <f>IF(List1!B$9/2&lt;=$A11,"-",1.96*List1!B$9/2*SQRT((1/List1!B$8-1)/(List1!B$9/2*1000-1)*($A11/List1!B$9*2)*(1-$A11/List1!B$9*2)))</f>
        <v>3.4583898750628328</v>
      </c>
      <c r="C11" s="68">
        <f>IF(List1!C$9/2&lt;=$A11,"-",1.96*List1!C$9/2*SQRT((1/List1!C$8-1)/(List1!C$9/2*1000-1)*($A11/List1!C$9*2)*(1-$A11/List1!C$9*2)))</f>
        <v>4.2483012045119928</v>
      </c>
      <c r="D11" s="68">
        <f>IF(List1!D$9/2&lt;=$A11,"-",1.96*List1!D$9/2*SQRT((1/List1!D$8-1)/(List1!D$9/2*1000-1)*($A11/List1!D$9*2)*(1-$A11/List1!D$9*2)))</f>
        <v>3.5114481481787694</v>
      </c>
      <c r="E11" s="68">
        <f>IF(List1!E$9/2&lt;=$A11,"-",1.96*List1!E$9/2*SQRT((1/List1!E$8-1)/(List1!E$9/2*1000-1)*($A11/List1!E$9*2)*(1-$A11/List1!E$9*2)))</f>
        <v>3.1405215553977519</v>
      </c>
      <c r="F11" s="68">
        <f>IF(List1!F$9/2&lt;=$A11,"-",1.96*List1!F$9/2*SQRT((1/List1!F$8-1)/(List1!F$9/2*1000-1)*($A11/List1!F$9*2)*(1-$A11/List1!F$9*2)))</f>
        <v>2.9670010339482924</v>
      </c>
      <c r="G11" s="68">
        <f>IF(List1!G$9/2&lt;=$A11,"-",1.96*List1!G$9/2*SQRT((1/List1!G$8-1)/(List1!G$9/2*1000-1)*($A11/List1!G$9*2)*(1-$A11/List1!G$9*2)))</f>
        <v>2.758692529786162</v>
      </c>
      <c r="H11" s="68">
        <f>IF(List1!H$9/2&lt;=$A11,"-",1.96*List1!H$9/2*SQRT((1/List1!H$8-1)/(List1!H$9/2*1000-1)*($A11/List1!H$9*2)*(1-$A11/List1!H$9*2)))</f>
        <v>3.5731783668449126</v>
      </c>
      <c r="I11" s="68">
        <f>IF(List1!I$9/2&lt;=$A11,"-",1.96*List1!I$9/2*SQRT((1/List1!I$8-1)/(List1!I$9/2*1000-1)*($A11/List1!I$9*2)*(1-$A11/List1!I$9*2)))</f>
        <v>3.0094607313783257</v>
      </c>
      <c r="J11" s="68">
        <f>IF(List1!J$9/2&lt;=$A11,"-",1.96*List1!J$9/2*SQRT((1/List1!J$8-1)/(List1!J$9/2*1000-1)*($A11/List1!J$9*2)*(1-$A11/List1!J$9*2)))</f>
        <v>3.2335706362609851</v>
      </c>
      <c r="K11" s="68">
        <f>IF(List1!K$9/2&lt;=$A11,"-",1.96*List1!K$9/2*SQRT((1/List1!K$8-1)/(List1!K$9/2*1000-1)*($A11/List1!K$9*2)*(1-$A11/List1!K$9*2)))</f>
        <v>3.1416570580330565</v>
      </c>
      <c r="L11" s="68">
        <f>IF(List1!L$9/2&lt;=$A11,"-",1.96*List1!L$9/2*SQRT((1/List1!L$8-1)/(List1!L$9/2*1000-1)*($A11/List1!L$9*2)*(1-$A11/List1!L$9*2)))</f>
        <v>2.8862459294616176</v>
      </c>
      <c r="M11" s="68">
        <f>IF(List1!M$9/2&lt;=$A11,"-",1.96*List1!M$9/2*SQRT((1/List1!M$8-1)/(List1!M$9/2*1000-1)*($A11/List1!M$9*2)*(1-$A11/List1!M$9*2)))</f>
        <v>3.4692721786372243</v>
      </c>
      <c r="N11" s="68">
        <f>IF(List1!N$9/2&lt;=$A11,"-",1.96*List1!N$9/2*SQRT((1/List1!N$8-1)/(List1!N$9/2*1000-1)*($A11/List1!N$9*2)*(1-$A11/List1!N$9*2)))</f>
        <v>3.5904958123190505</v>
      </c>
      <c r="O11" s="68">
        <f>IF(List1!O$9/2&lt;=$A11,"-",1.96*List1!O$9/2*SQRT((1/List1!O$8-1)/(List1!O$9/2*1000-1)*($A11/List1!O$9*2)*(1-$A11/List1!O$9*2)))</f>
        <v>3.3488154325505359</v>
      </c>
      <c r="P11" s="68">
        <f>IF(List1!P$9/2&lt;=$A11,"-",1.96*List1!P$9/2*SQRT((1/List1!P$8-1)/(List1!P$9/2*1000-1)*($A11/List1!P$9*2)*(1-$A11/List1!P$9*2)))</f>
        <v>3.434418689098349</v>
      </c>
      <c r="Q11" s="69"/>
    </row>
    <row r="12" spans="1:17" s="31" customFormat="1" ht="16.5" customHeight="1" x14ac:dyDescent="0.25">
      <c r="A12" s="66">
        <v>20</v>
      </c>
      <c r="B12" s="67">
        <f>IF(List1!B$9/2&lt;=$A12,"-",1.96*List1!B$9/2*SQRT((1/List1!B$8-1)/(List1!B$9/2*1000-1)*($A12/List1!B$9*2)*(1-$A12/List1!B$9*2)))</f>
        <v>3.9911262508173104</v>
      </c>
      <c r="C12" s="68">
        <f>IF(List1!C$9/2&lt;=$A12,"-",1.96*List1!C$9/2*SQRT((1/List1!C$8-1)/(List1!C$9/2*1000-1)*($A12/List1!C$9*2)*(1-$A12/List1!C$9*2)))</f>
        <v>4.8821206937061339</v>
      </c>
      <c r="D12" s="68">
        <f>IF(List1!D$9/2&lt;=$A12,"-",1.96*List1!D$9/2*SQRT((1/List1!D$8-1)/(List1!D$9/2*1000-1)*($A12/List1!D$9*2)*(1-$A12/List1!D$9*2)))</f>
        <v>4.0364152134547737</v>
      </c>
      <c r="E12" s="68">
        <f>IF(List1!E$9/2&lt;=$A12,"-",1.96*List1!E$9/2*SQRT((1/List1!E$8-1)/(List1!E$9/2*1000-1)*($A12/List1!E$9*2)*(1-$A12/List1!E$9*2)))</f>
        <v>3.5902710444670407</v>
      </c>
      <c r="F12" s="68">
        <f>IF(List1!F$9/2&lt;=$A12,"-",1.96*List1!F$9/2*SQRT((1/List1!F$8-1)/(List1!F$9/2*1000-1)*($A12/List1!F$9*2)*(1-$A12/List1!F$9*2)))</f>
        <v>3.3887918719151271</v>
      </c>
      <c r="G12" s="68">
        <f>IF(List1!G$9/2&lt;=$A12,"-",1.96*List1!G$9/2*SQRT((1/List1!G$8-1)/(List1!G$9/2*1000-1)*($A12/List1!G$9*2)*(1-$A12/List1!G$9*2)))</f>
        <v>3.108067952184387</v>
      </c>
      <c r="H12" s="68">
        <f>IF(List1!H$9/2&lt;=$A12,"-",1.96*List1!H$9/2*SQRT((1/List1!H$8-1)/(List1!H$9/2*1000-1)*($A12/List1!H$9*2)*(1-$A12/List1!H$9*2)))</f>
        <v>4.0929110011222747</v>
      </c>
      <c r="I12" s="68">
        <f>IF(List1!I$9/2&lt;=$A12,"-",1.96*List1!I$9/2*SQRT((1/List1!I$8-1)/(List1!I$9/2*1000-1)*($A12/List1!I$9*2)*(1-$A12/List1!I$9*2)))</f>
        <v>3.4229387408065501</v>
      </c>
      <c r="J12" s="68">
        <f>IF(List1!J$9/2&lt;=$A12,"-",1.96*List1!J$9/2*SQRT((1/List1!J$8-1)/(List1!J$9/2*1000-1)*($A12/List1!J$9*2)*(1-$A12/List1!J$9*2)))</f>
        <v>3.6895696845943187</v>
      </c>
      <c r="K12" s="68">
        <f>IF(List1!K$9/2&lt;=$A12,"-",1.96*List1!K$9/2*SQRT((1/List1!K$8-1)/(List1!K$9/2*1000-1)*($A12/List1!K$9*2)*(1-$A12/List1!K$9*2)))</f>
        <v>3.5820310077417101</v>
      </c>
      <c r="L12" s="68">
        <f>IF(List1!L$9/2&lt;=$A12,"-",1.96*List1!L$9/2*SQRT((1/List1!L$8-1)/(List1!L$9/2*1000-1)*($A12/List1!L$9*2)*(1-$A12/List1!L$9*2)))</f>
        <v>3.2899730126146638</v>
      </c>
      <c r="M12" s="68">
        <f>IF(List1!M$9/2&lt;=$A12,"-",1.96*List1!M$9/2*SQRT((1/List1!M$8-1)/(List1!M$9/2*1000-1)*($A12/List1!M$9*2)*(1-$A12/List1!M$9*2)))</f>
        <v>3.9850171489726067</v>
      </c>
      <c r="N12" s="68">
        <f>IF(List1!N$9/2&lt;=$A12,"-",1.96*List1!N$9/2*SQRT((1/List1!N$8-1)/(List1!N$9/2*1000-1)*($A12/List1!N$9*2)*(1-$A12/List1!N$9*2)))</f>
        <v>4.1033687015789386</v>
      </c>
      <c r="O12" s="68">
        <f>IF(List1!O$9/2&lt;=$A12,"-",1.96*List1!O$9/2*SQRT((1/List1!O$8-1)/(List1!O$9/2*1000-1)*($A12/List1!O$9*2)*(1-$A12/List1!O$9*2)))</f>
        <v>3.8237962461996542</v>
      </c>
      <c r="P12" s="68">
        <f>IF(List1!P$9/2&lt;=$A12,"-",1.96*List1!P$9/2*SQRT((1/List1!P$8-1)/(List1!P$9/2*1000-1)*($A12/List1!P$9*2)*(1-$A12/List1!P$9*2)))</f>
        <v>3.9449600326677232</v>
      </c>
      <c r="Q12" s="69"/>
    </row>
    <row r="13" spans="1:17" s="31" customFormat="1" ht="16.5" customHeight="1" x14ac:dyDescent="0.25">
      <c r="A13" s="66">
        <v>25</v>
      </c>
      <c r="B13" s="67">
        <f>IF(List1!B$9/2&lt;=$A13,"-",1.96*List1!B$9/2*SQRT((1/List1!B$8-1)/(List1!B$9/2*1000-1)*($A13/List1!B$9*2)*(1-$A13/List1!B$9*2)))</f>
        <v>4.4596660183260814</v>
      </c>
      <c r="C13" s="68">
        <f>IF(List1!C$9/2&lt;=$A13,"-",1.96*List1!C$9/2*SQRT((1/List1!C$8-1)/(List1!C$9/2*1000-1)*($A13/List1!C$9*2)*(1-$A13/List1!C$9*2)))</f>
        <v>5.4320945281435762</v>
      </c>
      <c r="D13" s="68">
        <f>IF(List1!D$9/2&lt;=$A13,"-",1.96*List1!D$9/2*SQRT((1/List1!D$8-1)/(List1!D$9/2*1000-1)*($A13/List1!D$9*2)*(1-$A13/List1!D$9*2)))</f>
        <v>4.4923460028819413</v>
      </c>
      <c r="E13" s="68">
        <f>IF(List1!E$9/2&lt;=$A13,"-",1.96*List1!E$9/2*SQRT((1/List1!E$8-1)/(List1!E$9/2*1000-1)*($A13/List1!E$9*2)*(1-$A13/List1!E$9*2)))</f>
        <v>3.9732844556256324</v>
      </c>
      <c r="F13" s="68">
        <f>IF(List1!F$9/2&lt;=$A13,"-",1.96*List1!F$9/2*SQRT((1/List1!F$8-1)/(List1!F$9/2*1000-1)*($A13/List1!F$9*2)*(1-$A13/List1!F$9*2)))</f>
        <v>3.7467253238187461</v>
      </c>
      <c r="G13" s="68">
        <f>IF(List1!G$9/2&lt;=$A13,"-",1.96*List1!G$9/2*SQRT((1/List1!G$8-1)/(List1!G$9/2*1000-1)*($A13/List1!G$9*2)*(1-$A13/List1!G$9*2)))</f>
        <v>3.3861839680274075</v>
      </c>
      <c r="H13" s="68">
        <f>IF(List1!H$9/2&lt;=$A13,"-",1.96*List1!H$9/2*SQRT((1/List1!H$8-1)/(List1!H$9/2*1000-1)*($A13/List1!H$9*2)*(1-$A13/List1!H$9*2)))</f>
        <v>4.5387731553385544</v>
      </c>
      <c r="I13" s="68">
        <f>IF(List1!I$9/2&lt;=$A13,"-",1.96*List1!I$9/2*SQRT((1/List1!I$8-1)/(List1!I$9/2*1000-1)*($A13/List1!I$9*2)*(1-$A13/List1!I$9*2)))</f>
        <v>3.7678266373032896</v>
      </c>
      <c r="J13" s="68">
        <f>IF(List1!J$9/2&lt;=$A13,"-",1.96*List1!J$9/2*SQRT((1/List1!J$8-1)/(List1!J$9/2*1000-1)*($A13/List1!J$9*2)*(1-$A13/List1!J$9*2)))</f>
        <v>4.0750066720859195</v>
      </c>
      <c r="K13" s="68">
        <f>IF(List1!K$9/2&lt;=$A13,"-",1.96*List1!K$9/2*SQRT((1/List1!K$8-1)/(List1!K$9/2*1000-1)*($A13/List1!K$9*2)*(1-$A13/List1!K$9*2)))</f>
        <v>3.9531443477198658</v>
      </c>
      <c r="L13" s="68">
        <f>IF(List1!L$9/2&lt;=$A13,"-",1.96*List1!L$9/2*SQRT((1/List1!L$8-1)/(List1!L$9/2*1000-1)*($A13/List1!L$9*2)*(1-$A13/List1!L$9*2)))</f>
        <v>3.6298457428806934</v>
      </c>
      <c r="M13" s="68">
        <f>IF(List1!M$9/2&lt;=$A13,"-",1.96*List1!M$9/2*SQRT((1/List1!M$8-1)/(List1!M$9/2*1000-1)*($A13/List1!M$9*2)*(1-$A13/List1!M$9*2)))</f>
        <v>4.4318342829544761</v>
      </c>
      <c r="N13" s="68">
        <f>IF(List1!N$9/2&lt;=$A13,"-",1.96*List1!N$9/2*SQRT((1/List1!N$8-1)/(List1!N$9/2*1000-1)*($A13/List1!N$9*2)*(1-$A13/List1!N$9*2)))</f>
        <v>4.5396020151120799</v>
      </c>
      <c r="O13" s="68">
        <f>IF(List1!O$9/2&lt;=$A13,"-",1.96*List1!O$9/2*SQRT((1/List1!O$8-1)/(List1!O$9/2*1000-1)*($A13/List1!O$9*2)*(1-$A13/List1!O$9*2)))</f>
        <v>4.2264172765647938</v>
      </c>
      <c r="P13" s="68">
        <f>IF(List1!P$9/2&lt;=$A13,"-",1.96*List1!P$9/2*SQRT((1/List1!P$8-1)/(List1!P$9/2*1000-1)*($A13/List1!P$9*2)*(1-$A13/List1!P$9*2)))</f>
        <v>4.3872604886175006</v>
      </c>
      <c r="Q13" s="69"/>
    </row>
    <row r="14" spans="1:17" s="31" customFormat="1" ht="16.5" customHeight="1" x14ac:dyDescent="0.25">
      <c r="A14" s="66">
        <v>30</v>
      </c>
      <c r="B14" s="67">
        <f>IF(List1!B$9/2&lt;=$A14,"-",1.96*List1!B$9/2*SQRT((1/List1!B$8-1)/(List1!B$9/2*1000-1)*($A14/List1!B$9*2)*(1-$A14/List1!B$9*2)))</f>
        <v>4.8825257053174029</v>
      </c>
      <c r="C14" s="68">
        <f>IF(List1!C$9/2&lt;=$A14,"-",1.96*List1!C$9/2*SQRT((1/List1!C$8-1)/(List1!C$9/2*1000-1)*($A14/List1!C$9*2)*(1-$A14/List1!C$9*2)))</f>
        <v>5.9216305700861849</v>
      </c>
      <c r="D14" s="68">
        <f>IF(List1!D$9/2&lt;=$A14,"-",1.96*List1!D$9/2*SQRT((1/List1!D$8-1)/(List1!D$9/2*1000-1)*($A14/List1!D$9*2)*(1-$A14/List1!D$9*2)))</f>
        <v>4.8985551543234385</v>
      </c>
      <c r="E14" s="68">
        <f>IF(List1!E$9/2&lt;=$A14,"-",1.96*List1!E$9/2*SQRT((1/List1!E$8-1)/(List1!E$9/2*1000-1)*($A14/List1!E$9*2)*(1-$A14/List1!E$9*2)))</f>
        <v>4.3074012139167381</v>
      </c>
      <c r="F14" s="68">
        <f>IF(List1!F$9/2&lt;=$A14,"-",1.96*List1!F$9/2*SQRT((1/List1!F$8-1)/(List1!F$9/2*1000-1)*($A14/List1!F$9*2)*(1-$A14/List1!F$9*2)))</f>
        <v>4.0577353337064999</v>
      </c>
      <c r="G14" s="68">
        <f>IF(List1!G$9/2&lt;=$A14,"-",1.96*List1!G$9/2*SQRT((1/List1!G$8-1)/(List1!G$9/2*1000-1)*($A14/List1!G$9*2)*(1-$A14/List1!G$9*2)))</f>
        <v>3.609549955837783</v>
      </c>
      <c r="H14" s="68">
        <f>IF(List1!H$9/2&lt;=$A14,"-",1.96*List1!H$9/2*SQRT((1/List1!H$8-1)/(List1!H$9/2*1000-1)*($A14/List1!H$9*2)*(1-$A14/List1!H$9*2)))</f>
        <v>4.9308445036150692</v>
      </c>
      <c r="I14" s="68">
        <f>IF(List1!I$9/2&lt;=$A14,"-",1.96*List1!I$9/2*SQRT((1/List1!I$8-1)/(List1!I$9/2*1000-1)*($A14/List1!I$9*2)*(1-$A14/List1!I$9*2)))</f>
        <v>4.0616348592754896</v>
      </c>
      <c r="J14" s="68">
        <f>IF(List1!J$9/2&lt;=$A14,"-",1.96*List1!J$9/2*SQRT((1/List1!J$8-1)/(List1!J$9/2*1000-1)*($A14/List1!J$9*2)*(1-$A14/List1!J$9*2)))</f>
        <v>4.408428724601464</v>
      </c>
      <c r="K14" s="68">
        <f>IF(List1!K$9/2&lt;=$A14,"-",1.96*List1!K$9/2*SQRT((1/List1!K$8-1)/(List1!K$9/2*1000-1)*($A14/List1!K$9*2)*(1-$A14/List1!K$9*2)))</f>
        <v>4.273081013829275</v>
      </c>
      <c r="L14" s="68">
        <f>IF(List1!L$9/2&lt;=$A14,"-",1.96*List1!L$9/2*SQRT((1/List1!L$8-1)/(List1!L$9/2*1000-1)*($A14/List1!L$9*2)*(1-$A14/List1!L$9*2)))</f>
        <v>3.922497755953803</v>
      </c>
      <c r="M14" s="68">
        <f>IF(List1!M$9/2&lt;=$A14,"-",1.96*List1!M$9/2*SQRT((1/List1!M$8-1)/(List1!M$9/2*1000-1)*($A14/List1!M$9*2)*(1-$A14/List1!M$9*2)))</f>
        <v>4.8288952930624651</v>
      </c>
      <c r="N14" s="68">
        <f>IF(List1!N$9/2&lt;=$A14,"-",1.96*List1!N$9/2*SQRT((1/List1!N$8-1)/(List1!N$9/2*1000-1)*($A14/List1!N$9*2)*(1-$A14/List1!N$9*2)))</f>
        <v>4.9196255387800338</v>
      </c>
      <c r="O14" s="68">
        <f>IF(List1!O$9/2&lt;=$A14,"-",1.96*List1!O$9/2*SQRT((1/List1!O$8-1)/(List1!O$9/2*1000-1)*($A14/List1!O$9*2)*(1-$A14/List1!O$9*2)))</f>
        <v>4.5758191169312008</v>
      </c>
      <c r="P14" s="68">
        <f>IF(List1!P$9/2&lt;=$A14,"-",1.96*List1!P$9/2*SQRT((1/List1!P$8-1)/(List1!P$9/2*1000-1)*($A14/List1!P$9*2)*(1-$A14/List1!P$9*2)))</f>
        <v>4.780299837765793</v>
      </c>
      <c r="Q14" s="69"/>
    </row>
    <row r="15" spans="1:17" s="31" customFormat="1" ht="16.5" customHeight="1" x14ac:dyDescent="0.25">
      <c r="A15" s="66">
        <v>35</v>
      </c>
      <c r="B15" s="67">
        <f>IF(List1!B$9/2&lt;=$A15,"-",1.96*List1!B$9/2*SQRT((1/List1!B$8-1)/(List1!B$9/2*1000-1)*($A15/List1!B$9*2)*(1-$A15/List1!B$9*2)))</f>
        <v>5.2707112948995283</v>
      </c>
      <c r="C15" s="68">
        <f>IF(List1!C$9/2&lt;=$A15,"-",1.96*List1!C$9/2*SQRT((1/List1!C$8-1)/(List1!C$9/2*1000-1)*($A15/List1!C$9*2)*(1-$A15/List1!C$9*2)))</f>
        <v>6.3646897336468191</v>
      </c>
      <c r="D15" s="68">
        <f>IF(List1!D$9/2&lt;=$A15,"-",1.96*List1!D$9/2*SQRT((1/List1!D$8-1)/(List1!D$9/2*1000-1)*($A15/List1!D$9*2)*(1-$A15/List1!D$9*2)))</f>
        <v>5.2665603335030022</v>
      </c>
      <c r="E15" s="68">
        <f>IF(List1!E$9/2&lt;=$A15,"-",1.96*List1!E$9/2*SQRT((1/List1!E$8-1)/(List1!E$9/2*1000-1)*($A15/List1!E$9*2)*(1-$A15/List1!E$9*2)))</f>
        <v>4.6032807572147689</v>
      </c>
      <c r="F15" s="68">
        <f>IF(List1!F$9/2&lt;=$A15,"-",1.96*List1!F$9/2*SQRT((1/List1!F$8-1)/(List1!F$9/2*1000-1)*($A15/List1!F$9*2)*(1-$A15/List1!F$9*2)))</f>
        <v>4.331940270820291</v>
      </c>
      <c r="G15" s="68">
        <f>IF(List1!G$9/2&lt;=$A15,"-",1.96*List1!G$9/2*SQRT((1/List1!G$8-1)/(List1!G$9/2*1000-1)*($A15/List1!G$9*2)*(1-$A15/List1!G$9*2)))</f>
        <v>3.7878639693742633</v>
      </c>
      <c r="H15" s="68">
        <f>IF(List1!H$9/2&lt;=$A15,"-",1.96*List1!H$9/2*SQRT((1/List1!H$8-1)/(List1!H$9/2*1000-1)*($A15/List1!H$9*2)*(1-$A15/List1!H$9*2)))</f>
        <v>5.2811189867995658</v>
      </c>
      <c r="I15" s="68">
        <f>IF(List1!I$9/2&lt;=$A15,"-",1.96*List1!I$9/2*SQRT((1/List1!I$8-1)/(List1!I$9/2*1000-1)*($A15/List1!I$9*2)*(1-$A15/List1!I$9*2)))</f>
        <v>4.3148105528798313</v>
      </c>
      <c r="J15" s="68">
        <f>IF(List1!J$9/2&lt;=$A15,"-",1.96*List1!J$9/2*SQRT((1/List1!J$8-1)/(List1!J$9/2*1000-1)*($A15/List1!J$9*2)*(1-$A15/List1!J$9*2)))</f>
        <v>4.700916696189906</v>
      </c>
      <c r="K15" s="68">
        <f>IF(List1!K$9/2&lt;=$A15,"-",1.96*List1!K$9/2*SQRT((1/List1!K$8-1)/(List1!K$9/2*1000-1)*($A15/List1!K$9*2)*(1-$A15/List1!K$9*2)))</f>
        <v>4.5526431323945431</v>
      </c>
      <c r="L15" s="68">
        <f>IF(List1!L$9/2&lt;=$A15,"-",1.96*List1!L$9/2*SQRT((1/List1!L$8-1)/(List1!L$9/2*1000-1)*($A15/List1!L$9*2)*(1-$A15/List1!L$9*2)))</f>
        <v>4.177864048625012</v>
      </c>
      <c r="M15" s="68">
        <f>IF(List1!M$9/2&lt;=$A15,"-",1.96*List1!M$9/2*SQRT((1/List1!M$8-1)/(List1!M$9/2*1000-1)*($A15/List1!M$9*2)*(1-$A15/List1!M$9*2)))</f>
        <v>5.187637766553908</v>
      </c>
      <c r="N15" s="68">
        <f>IF(List1!N$9/2&lt;=$A15,"-",1.96*List1!N$9/2*SQRT((1/List1!N$8-1)/(List1!N$9/2*1000-1)*($A15/List1!N$9*2)*(1-$A15/List1!N$9*2)))</f>
        <v>5.2556466452491719</v>
      </c>
      <c r="O15" s="68">
        <f>IF(List1!O$9/2&lt;=$A15,"-",1.96*List1!O$9/2*SQRT((1/List1!O$8-1)/(List1!O$9/2*1000-1)*($A15/List1!O$9*2)*(1-$A15/List1!O$9*2)))</f>
        <v>4.8834383909427546</v>
      </c>
      <c r="P15" s="68">
        <f>IF(List1!P$9/2&lt;=$A15,"-",1.96*List1!P$9/2*SQRT((1/List1!P$8-1)/(List1!P$9/2*1000-1)*($A15/List1!P$9*2)*(1-$A15/List1!P$9*2)))</f>
        <v>5.1354012006097349</v>
      </c>
      <c r="Q15" s="69"/>
    </row>
    <row r="16" spans="1:17" s="31" customFormat="1" ht="16.5" customHeight="1" x14ac:dyDescent="0.25">
      <c r="A16" s="66">
        <v>40</v>
      </c>
      <c r="B16" s="67">
        <f>IF(List1!B$9/2&lt;=$A16,"-",1.96*List1!B$9/2*SQRT((1/List1!B$8-1)/(List1!B$9/2*1000-1)*($A16/List1!B$9*2)*(1-$A16/List1!B$9*2)))</f>
        <v>5.6313978609490167</v>
      </c>
      <c r="C16" s="68">
        <f>IF(List1!C$9/2&lt;=$A16,"-",1.96*List1!C$9/2*SQRT((1/List1!C$8-1)/(List1!C$9/2*1000-1)*($A16/List1!C$9*2)*(1-$A16/List1!C$9*2)))</f>
        <v>6.7704025990865064</v>
      </c>
      <c r="D16" s="68">
        <f>IF(List1!D$9/2&lt;=$A16,"-",1.96*List1!D$9/2*SQRT((1/List1!D$8-1)/(List1!D$9/2*1000-1)*($A16/List1!D$9*2)*(1-$A16/List1!D$9*2)))</f>
        <v>5.6038931154194005</v>
      </c>
      <c r="E16" s="68">
        <f>IF(List1!E$9/2&lt;=$A16,"-",1.96*List1!E$9/2*SQRT((1/List1!E$8-1)/(List1!E$9/2*1000-1)*($A16/List1!E$9*2)*(1-$A16/List1!E$9*2)))</f>
        <v>4.8679004613481416</v>
      </c>
      <c r="F16" s="68">
        <f>IF(List1!F$9/2&lt;=$A16,"-",1.96*List1!F$9/2*SQRT((1/List1!F$8-1)/(List1!F$9/2*1000-1)*($A16/List1!F$9*2)*(1-$A16/List1!F$9*2)))</f>
        <v>4.5759613270631778</v>
      </c>
      <c r="G16" s="68">
        <f>IF(List1!G$9/2&lt;=$A16,"-",1.96*List1!G$9/2*SQRT((1/List1!G$8-1)/(List1!G$9/2*1000-1)*($A16/List1!G$9*2)*(1-$A16/List1!G$9*2)))</f>
        <v>3.9272674426007037</v>
      </c>
      <c r="H16" s="68">
        <f>IF(List1!H$9/2&lt;=$A16,"-",1.96*List1!H$9/2*SQRT((1/List1!H$8-1)/(List1!H$9/2*1000-1)*($A16/List1!H$9*2)*(1-$A16/List1!H$9*2)))</f>
        <v>5.5974487453958606</v>
      </c>
      <c r="I16" s="68">
        <f>IF(List1!I$9/2&lt;=$A16,"-",1.96*List1!I$9/2*SQRT((1/List1!I$8-1)/(List1!I$9/2*1000-1)*($A16/List1!I$9*2)*(1-$A16/List1!I$9*2)))</f>
        <v>4.5341652705052784</v>
      </c>
      <c r="J16" s="68">
        <f>IF(List1!J$9/2&lt;=$A16,"-",1.96*List1!J$9/2*SQRT((1/List1!J$8-1)/(List1!J$9/2*1000-1)*($A16/List1!J$9*2)*(1-$A16/List1!J$9*2)))</f>
        <v>4.9597178620786426</v>
      </c>
      <c r="K16" s="68">
        <f>IF(List1!K$9/2&lt;=$A16,"-",1.96*List1!K$9/2*SQRT((1/List1!K$8-1)/(List1!K$9/2*1000-1)*($A16/List1!K$9*2)*(1-$A16/List1!K$9*2)))</f>
        <v>4.7988920236323738</v>
      </c>
      <c r="L16" s="68">
        <f>IF(List1!L$9/2&lt;=$A16,"-",1.96*List1!L$9/2*SQRT((1/List1!L$8-1)/(List1!L$9/2*1000-1)*($A16/List1!L$9*2)*(1-$A16/List1!L$9*2)))</f>
        <v>4.4024377573227955</v>
      </c>
      <c r="M16" s="68">
        <f>IF(List1!M$9/2&lt;=$A16,"-",1.96*List1!M$9/2*SQRT((1/List1!M$8-1)/(List1!M$9/2*1000-1)*($A16/List1!M$9*2)*(1-$A16/List1!M$9*2)))</f>
        <v>5.5155437309858559</v>
      </c>
      <c r="N16" s="68">
        <f>IF(List1!N$9/2&lt;=$A16,"-",1.96*List1!N$9/2*SQRT((1/List1!N$8-1)/(List1!N$9/2*1000-1)*($A16/List1!N$9*2)*(1-$A16/List1!N$9*2)))</f>
        <v>5.5556552367219529</v>
      </c>
      <c r="O16" s="68">
        <f>IF(List1!O$9/2&lt;=$A16,"-",1.96*List1!O$9/2*SQRT((1/List1!O$8-1)/(List1!O$9/2*1000-1)*($A16/List1!O$9*2)*(1-$A16/List1!O$9*2)))</f>
        <v>5.156757971577389</v>
      </c>
      <c r="P16" s="68">
        <f>IF(List1!P$9/2&lt;=$A16,"-",1.96*List1!P$9/2*SQRT((1/List1!P$8-1)/(List1!P$9/2*1000-1)*($A16/List1!P$9*2)*(1-$A16/List1!P$9*2)))</f>
        <v>5.4599717445995077</v>
      </c>
      <c r="Q16" s="69"/>
    </row>
    <row r="17" spans="1:17" s="31" customFormat="1" ht="16.5" customHeight="1" x14ac:dyDescent="0.25">
      <c r="A17" s="66">
        <v>45</v>
      </c>
      <c r="B17" s="67">
        <f>IF(List1!B$9/2&lt;=$A17,"-",1.96*List1!B$9/2*SQRT((1/List1!B$8-1)/(List1!B$9/2*1000-1)*($A17/List1!B$9*2)*(1-$A17/List1!B$9*2)))</f>
        <v>5.9695720286670717</v>
      </c>
      <c r="C17" s="68">
        <f>IF(List1!C$9/2&lt;=$A17,"-",1.96*List1!C$9/2*SQRT((1/List1!C$8-1)/(List1!C$9/2*1000-1)*($A17/List1!C$9*2)*(1-$A17/List1!C$9*2)))</f>
        <v>7.1451337603269227</v>
      </c>
      <c r="D17" s="68">
        <f>IF(List1!D$9/2&lt;=$A17,"-",1.96*List1!D$9/2*SQRT((1/List1!D$8-1)/(List1!D$9/2*1000-1)*($A17/List1!D$9*2)*(1-$A17/List1!D$9*2)))</f>
        <v>5.9158028624863626</v>
      </c>
      <c r="E17" s="68">
        <f>IF(List1!E$9/2&lt;=$A17,"-",1.96*List1!E$9/2*SQRT((1/List1!E$8-1)/(List1!E$9/2*1000-1)*($A17/List1!E$9*2)*(1-$A17/List1!E$9*2)))</f>
        <v>5.1061226711860748</v>
      </c>
      <c r="F17" s="68">
        <f>IF(List1!F$9/2&lt;=$A17,"-",1.96*List1!F$9/2*SQRT((1/List1!F$8-1)/(List1!F$9/2*1000-1)*($A17/List1!F$9*2)*(1-$A17/List1!F$9*2)))</f>
        <v>4.7944095266132507</v>
      </c>
      <c r="G17" s="68">
        <f>IF(List1!G$9/2&lt;=$A17,"-",1.96*List1!G$9/2*SQRT((1/List1!G$8-1)/(List1!G$9/2*1000-1)*($A17/List1!G$9*2)*(1-$A17/List1!G$9*2)))</f>
        <v>4.0317985105126102</v>
      </c>
      <c r="H17" s="68">
        <f>IF(List1!H$9/2&lt;=$A17,"-",1.96*List1!H$9/2*SQRT((1/List1!H$8-1)/(List1!H$9/2*1000-1)*($A17/List1!H$9*2)*(1-$A17/List1!H$9*2)))</f>
        <v>5.8853098161972239</v>
      </c>
      <c r="I17" s="68">
        <f>IF(List1!I$9/2&lt;=$A17,"-",1.96*List1!I$9/2*SQRT((1/List1!I$8-1)/(List1!I$9/2*1000-1)*($A17/List1!I$9*2)*(1-$A17/List1!I$9*2)))</f>
        <v>4.7244122924572292</v>
      </c>
      <c r="J17" s="68">
        <f>IF(List1!J$9/2&lt;=$A17,"-",1.96*List1!J$9/2*SQRT((1/List1!J$8-1)/(List1!J$9/2*1000-1)*($A17/List1!J$9*2)*(1-$A17/List1!J$9*2)))</f>
        <v>5.1898742066264045</v>
      </c>
      <c r="K17" s="68">
        <f>IF(List1!K$9/2&lt;=$A17,"-",1.96*List1!K$9/2*SQRT((1/List1!K$8-1)/(List1!K$9/2*1000-1)*($A17/List1!K$9*2)*(1-$A17/List1!K$9*2)))</f>
        <v>5.0167356758531652</v>
      </c>
      <c r="L17" s="68">
        <f>IF(List1!L$9/2&lt;=$A17,"-",1.96*List1!L$9/2*SQRT((1/List1!L$8-1)/(List1!L$9/2*1000-1)*($A17/List1!L$9*2)*(1-$A17/List1!L$9*2)))</f>
        <v>4.6007302942453157</v>
      </c>
      <c r="M17" s="68">
        <f>IF(List1!M$9/2&lt;=$A17,"-",1.96*List1!M$9/2*SQRT((1/List1!M$8-1)/(List1!M$9/2*1000-1)*($A17/List1!M$9*2)*(1-$A17/List1!M$9*2)))</f>
        <v>5.8178295700100824</v>
      </c>
      <c r="N17" s="68">
        <f>IF(List1!N$9/2&lt;=$A17,"-",1.96*List1!N$9/2*SQRT((1/List1!N$8-1)/(List1!N$9/2*1000-1)*($A17/List1!N$9*2)*(1-$A17/List1!N$9*2)))</f>
        <v>5.8252180895317807</v>
      </c>
      <c r="O17" s="68">
        <f>IF(List1!O$9/2&lt;=$A17,"-",1.96*List1!O$9/2*SQRT((1/List1!O$8-1)/(List1!O$9/2*1000-1)*($A17/List1!O$9*2)*(1-$A17/List1!O$9*2)))</f>
        <v>5.4009876290131613</v>
      </c>
      <c r="P17" s="68">
        <f>IF(List1!P$9/2&lt;=$A17,"-",1.96*List1!P$9/2*SQRT((1/List1!P$8-1)/(List1!P$9/2*1000-1)*($A17/List1!P$9*2)*(1-$A17/List1!P$9*2)))</f>
        <v>5.7591756719817919</v>
      </c>
      <c r="Q17" s="69"/>
    </row>
    <row r="18" spans="1:17" s="31" customFormat="1" ht="16.5" customHeight="1" x14ac:dyDescent="0.25">
      <c r="A18" s="66">
        <v>50</v>
      </c>
      <c r="B18" s="67">
        <f>IF(List1!B$9/2&lt;=$A18,"-",1.96*List1!B$9/2*SQRT((1/List1!B$8-1)/(List1!B$9/2*1000-1)*($A18/List1!B$9*2)*(1-$A18/List1!B$9*2)))</f>
        <v>6.2888665565116639</v>
      </c>
      <c r="C18" s="68">
        <f>IF(List1!C$9/2&lt;=$A18,"-",1.96*List1!C$9/2*SQRT((1/List1!C$8-1)/(List1!C$9/2*1000-1)*($A18/List1!C$9*2)*(1-$A18/List1!C$9*2)))</f>
        <v>7.4935325917305464</v>
      </c>
      <c r="D18" s="68">
        <f>IF(List1!D$9/2&lt;=$A18,"-",1.96*List1!D$9/2*SQRT((1/List1!D$8-1)/(List1!D$9/2*1000-1)*($A18/List1!D$9*2)*(1-$A18/List1!D$9*2)))</f>
        <v>6.2061239209910939</v>
      </c>
      <c r="E18" s="68">
        <f>IF(List1!E$9/2&lt;=$A18,"-",1.96*List1!E$9/2*SQRT((1/List1!E$8-1)/(List1!E$9/2*1000-1)*($A18/List1!E$9*2)*(1-$A18/List1!E$9*2)))</f>
        <v>5.321493702388894</v>
      </c>
      <c r="F18" s="68">
        <f>IF(List1!F$9/2&lt;=$A18,"-",1.96*List1!F$9/2*SQRT((1/List1!F$8-1)/(List1!F$9/2*1000-1)*($A18/List1!F$9*2)*(1-$A18/List1!F$9*2)))</f>
        <v>4.990644090321493</v>
      </c>
      <c r="G18" s="68">
        <f>IF(List1!G$9/2&lt;=$A18,"-",1.96*List1!G$9/2*SQRT((1/List1!G$8-1)/(List1!G$9/2*1000-1)*($A18/List1!G$9*2)*(1-$A18/List1!G$9*2)))</f>
        <v>4.1041226153057906</v>
      </c>
      <c r="H18" s="68">
        <f>IF(List1!H$9/2&lt;=$A18,"-",1.96*List1!H$9/2*SQRT((1/List1!H$8-1)/(List1!H$9/2*1000-1)*($A18/List1!H$9*2)*(1-$A18/List1!H$9*2)))</f>
        <v>6.1487019181788272</v>
      </c>
      <c r="I18" s="68">
        <f>IF(List1!I$9/2&lt;=$A18,"-",1.96*List1!I$9/2*SQRT((1/List1!I$8-1)/(List1!I$9/2*1000-1)*($A18/List1!I$9*2)*(1-$A18/List1!I$9*2)))</f>
        <v>4.8889508622850224</v>
      </c>
      <c r="J18" s="68">
        <f>IF(List1!J$9/2&lt;=$A18,"-",1.96*List1!J$9/2*SQRT((1/List1!J$8-1)/(List1!J$9/2*1000-1)*($A18/List1!J$9*2)*(1-$A18/List1!J$9*2)))</f>
        <v>5.3950529943708014</v>
      </c>
      <c r="K18" s="68">
        <f>IF(List1!K$9/2&lt;=$A18,"-",1.96*List1!K$9/2*SQRT((1/List1!K$8-1)/(List1!K$9/2*1000-1)*($A18/List1!K$9*2)*(1-$A18/List1!K$9*2)))</f>
        <v>5.2097385780503114</v>
      </c>
      <c r="L18" s="68">
        <f>IF(List1!L$9/2&lt;=$A18,"-",1.96*List1!L$9/2*SQRT((1/List1!L$8-1)/(List1!L$9/2*1000-1)*($A18/List1!L$9*2)*(1-$A18/List1!L$9*2)))</f>
        <v>4.7760162383150506</v>
      </c>
      <c r="M18" s="68">
        <f>IF(List1!M$9/2&lt;=$A18,"-",1.96*List1!M$9/2*SQRT((1/List1!M$8-1)/(List1!M$9/2*1000-1)*($A18/List1!M$9*2)*(1-$A18/List1!M$9*2)))</f>
        <v>6.0983063524863512</v>
      </c>
      <c r="N18" s="68">
        <f>IF(List1!N$9/2&lt;=$A18,"-",1.96*List1!N$9/2*SQRT((1/List1!N$8-1)/(List1!N$9/2*1000-1)*($A18/List1!N$9*2)*(1-$A18/List1!N$9*2)))</f>
        <v>6.0683938322751905</v>
      </c>
      <c r="O18" s="68">
        <f>IF(List1!O$9/2&lt;=$A18,"-",1.96*List1!O$9/2*SQRT((1/List1!O$8-1)/(List1!O$9/2*1000-1)*($A18/List1!O$9*2)*(1-$A18/List1!O$9*2)))</f>
        <v>5.6199211998134215</v>
      </c>
      <c r="P18" s="68">
        <f>IF(List1!P$9/2&lt;=$A18,"-",1.96*List1!P$9/2*SQRT((1/List1!P$8-1)/(List1!P$9/2*1000-1)*($A18/List1!P$9*2)*(1-$A18/List1!P$9*2)))</f>
        <v>6.0367859327617142</v>
      </c>
      <c r="Q18" s="69"/>
    </row>
    <row r="19" spans="1:17" s="31" customFormat="1" ht="16.5" customHeight="1" x14ac:dyDescent="0.25">
      <c r="A19" s="66">
        <v>55</v>
      </c>
      <c r="B19" s="67">
        <f>IF(List1!B$9/2&lt;=$A19,"-",1.96*List1!B$9/2*SQRT((1/List1!B$8-1)/(List1!B$9/2*1000-1)*($A19/List1!B$9*2)*(1-$A19/List1!B$9*2)))</f>
        <v>6.5920254056549945</v>
      </c>
      <c r="C19" s="68">
        <f>IF(List1!C$9/2&lt;=$A19,"-",1.96*List1!C$9/2*SQRT((1/List1!C$8-1)/(List1!C$9/2*1000-1)*($A19/List1!C$9*2)*(1-$A19/List1!C$9*2)))</f>
        <v>7.8191197781342634</v>
      </c>
      <c r="D19" s="68">
        <f>IF(List1!D$9/2&lt;=$A19,"-",1.96*List1!D$9/2*SQRT((1/List1!D$8-1)/(List1!D$9/2*1000-1)*($A19/List1!D$9*2)*(1-$A19/List1!D$9*2)))</f>
        <v>6.4777596353780424</v>
      </c>
      <c r="E19" s="68">
        <f>IF(List1!E$9/2&lt;=$A19,"-",1.96*List1!E$9/2*SQRT((1/List1!E$8-1)/(List1!E$9/2*1000-1)*($A19/List1!E$9*2)*(1-$A19/List1!E$9*2)))</f>
        <v>5.5166905274526856</v>
      </c>
      <c r="F19" s="68">
        <f>IF(List1!F$9/2&lt;=$A19,"-",1.96*List1!F$9/2*SQRT((1/List1!F$8-1)/(List1!F$9/2*1000-1)*($A19/List1!F$9*2)*(1-$A19/List1!F$9*2)))</f>
        <v>5.1671964592920849</v>
      </c>
      <c r="G19" s="68">
        <f>IF(List1!G$9/2&lt;=$A19,"-",1.96*List1!G$9/2*SQRT((1/List1!G$8-1)/(List1!G$9/2*1000-1)*($A19/List1!G$9*2)*(1-$A19/List1!G$9*2)))</f>
        <v>4.1459256146233141</v>
      </c>
      <c r="H19" s="68">
        <f>IF(List1!H$9/2&lt;=$A19,"-",1.96*List1!H$9/2*SQRT((1/List1!H$8-1)/(List1!H$9/2*1000-1)*($A19/List1!H$9*2)*(1-$A19/List1!H$9*2)))</f>
        <v>6.3906512497005714</v>
      </c>
      <c r="I19" s="68">
        <f>IF(List1!I$9/2&lt;=$A19,"-",1.96*List1!I$9/2*SQRT((1/List1!I$8-1)/(List1!I$9/2*1000-1)*($A19/List1!I$9*2)*(1-$A19/List1!I$9*2)))</f>
        <v>5.0303043421254019</v>
      </c>
      <c r="J19" s="68">
        <f>IF(List1!J$9/2&lt;=$A19,"-",1.96*List1!J$9/2*SQRT((1/List1!J$8-1)/(List1!J$9/2*1000-1)*($A19/List1!J$9*2)*(1-$A19/List1!J$9*2)))</f>
        <v>5.5780111926933111</v>
      </c>
      <c r="K19" s="68">
        <f>IF(List1!K$9/2&lt;=$A19,"-",1.96*List1!K$9/2*SQRT((1/List1!K$8-1)/(List1!K$9/2*1000-1)*($A19/List1!K$9*2)*(1-$A19/List1!K$9*2)))</f>
        <v>5.3805745311468094</v>
      </c>
      <c r="L19" s="68">
        <f>IF(List1!L$9/2&lt;=$A19,"-",1.96*List1!L$9/2*SQRT((1/List1!L$8-1)/(List1!L$9/2*1000-1)*($A19/List1!L$9*2)*(1-$A19/List1!L$9*2)))</f>
        <v>4.9307498224802222</v>
      </c>
      <c r="M19" s="68">
        <f>IF(List1!M$9/2&lt;=$A19,"-",1.96*List1!M$9/2*SQRT((1/List1!M$8-1)/(List1!M$9/2*1000-1)*($A19/List1!M$9*2)*(1-$A19/List1!M$9*2)))</f>
        <v>6.3598601429349397</v>
      </c>
      <c r="N19" s="68">
        <f>IF(List1!N$9/2&lt;=$A19,"-",1.96*List1!N$9/2*SQRT((1/List1!N$8-1)/(List1!N$9/2*1000-1)*($A19/List1!N$9*2)*(1-$A19/List1!N$9*2)))</f>
        <v>6.2882444965409787</v>
      </c>
      <c r="O19" s="68">
        <f>IF(List1!O$9/2&lt;=$A19,"-",1.96*List1!O$9/2*SQRT((1/List1!O$8-1)/(List1!O$9/2*1000-1)*($A19/List1!O$9*2)*(1-$A19/List1!O$9*2)))</f>
        <v>5.8164158678265352</v>
      </c>
      <c r="P19" s="68">
        <f>IF(List1!P$9/2&lt;=$A19,"-",1.96*List1!P$9/2*SQRT((1/List1!P$8-1)/(List1!P$9/2*1000-1)*($A19/List1!P$9*2)*(1-$A19/List1!P$9*2)))</f>
        <v>6.2956597258391689</v>
      </c>
      <c r="Q19" s="69"/>
    </row>
    <row r="20" spans="1:17" s="31" customFormat="1" ht="16.5" customHeight="1" x14ac:dyDescent="0.25">
      <c r="A20" s="66">
        <v>60</v>
      </c>
      <c r="B20" s="67">
        <f>IF(List1!B$9/2&lt;=$A20,"-",1.96*List1!B$9/2*SQRT((1/List1!B$8-1)/(List1!B$9/2*1000-1)*($A20/List1!B$9*2)*(1-$A20/List1!B$9*2)))</f>
        <v>6.8811815377167864</v>
      </c>
      <c r="C20" s="68">
        <f>IF(List1!C$9/2&lt;=$A20,"-",1.96*List1!C$9/2*SQRT((1/List1!C$8-1)/(List1!C$9/2*1000-1)*($A20/List1!C$9*2)*(1-$A20/List1!C$9*2)))</f>
        <v>8.1246382477874679</v>
      </c>
      <c r="D20" s="68">
        <f>IF(List1!D$9/2&lt;=$A20,"-",1.96*List1!D$9/2*SQRT((1/List1!D$8-1)/(List1!D$9/2*1000-1)*($A20/List1!D$9*2)*(1-$A20/List1!D$9*2)))</f>
        <v>6.7329719159452495</v>
      </c>
      <c r="E20" s="68">
        <f>IF(List1!E$9/2&lt;=$A20,"-",1.96*List1!E$9/2*SQRT((1/List1!E$8-1)/(List1!E$9/2*1000-1)*($A20/List1!E$9*2)*(1-$A20/List1!E$9*2)))</f>
        <v>5.6937883861770811</v>
      </c>
      <c r="F20" s="68">
        <f>IF(List1!F$9/2&lt;=$A20,"-",1.96*List1!F$9/2*SQRT((1/List1!F$8-1)/(List1!F$9/2*1000-1)*($A20/List1!F$9*2)*(1-$A20/List1!F$9*2)))</f>
        <v>5.3260243284141424</v>
      </c>
      <c r="G20" s="68">
        <f>IF(List1!G$9/2&lt;=$A20,"-",1.96*List1!G$9/2*SQRT((1/List1!G$8-1)/(List1!G$9/2*1000-1)*($A20/List1!G$9*2)*(1-$A20/List1!G$9*2)))</f>
        <v>4.1581281258455061</v>
      </c>
      <c r="H20" s="68">
        <f>IF(List1!H$9/2&lt;=$A20,"-",1.96*List1!H$9/2*SQRT((1/List1!H$8-1)/(List1!H$9/2*1000-1)*($A20/List1!H$9*2)*(1-$A20/List1!H$9*2)))</f>
        <v>6.613511622631191</v>
      </c>
      <c r="I20" s="68">
        <f>IF(List1!I$9/2&lt;=$A20,"-",1.96*List1!I$9/2*SQRT((1/List1!I$8-1)/(List1!I$9/2*1000-1)*($A20/List1!I$9*2)*(1-$A20/List1!I$9*2)))</f>
        <v>5.1503820470743342</v>
      </c>
      <c r="J20" s="68">
        <f>IF(List1!J$9/2&lt;=$A20,"-",1.96*List1!J$9/2*SQRT((1/List1!J$8-1)/(List1!J$9/2*1000-1)*($A20/List1!J$9*2)*(1-$A20/List1!J$9*2)))</f>
        <v>5.7408736653782544</v>
      </c>
      <c r="K20" s="68">
        <f>IF(List1!K$9/2&lt;=$A20,"-",1.96*List1!K$9/2*SQRT((1/List1!K$8-1)/(List1!K$9/2*1000-1)*($A20/List1!K$9*2)*(1-$A20/List1!K$9*2)))</f>
        <v>5.531297817165334</v>
      </c>
      <c r="L20" s="68">
        <f>IF(List1!L$9/2&lt;=$A20,"-",1.96*List1!L$9/2*SQRT((1/List1!L$8-1)/(List1!L$9/2*1000-1)*($A20/List1!L$9*2)*(1-$A20/List1!L$9*2)))</f>
        <v>5.066814319679148</v>
      </c>
      <c r="M20" s="68">
        <f>IF(List1!M$9/2&lt;=$A20,"-",1.96*List1!M$9/2*SQRT((1/List1!M$8-1)/(List1!M$9/2*1000-1)*($A20/List1!M$9*2)*(1-$A20/List1!M$9*2)))</f>
        <v>6.6047394280497427</v>
      </c>
      <c r="N20" s="68">
        <f>IF(List1!N$9/2&lt;=$A20,"-",1.96*List1!N$9/2*SQRT((1/List1!N$8-1)/(List1!N$9/2*1000-1)*($A20/List1!N$9*2)*(1-$A20/List1!N$9*2)))</f>
        <v>6.4871419920220106</v>
      </c>
      <c r="O20" s="68">
        <f>IF(List1!O$9/2&lt;=$A20,"-",1.96*List1!O$9/2*SQRT((1/List1!O$8-1)/(List1!O$9/2*1000-1)*($A20/List1!O$9*2)*(1-$A20/List1!O$9*2)))</f>
        <v>5.9926792951841783</v>
      </c>
      <c r="P20" s="68">
        <f>IF(List1!P$9/2&lt;=$A20,"-",1.96*List1!P$9/2*SQRT((1/List1!P$8-1)/(List1!P$9/2*1000-1)*($A20/List1!P$9*2)*(1-$A20/List1!P$9*2)))</f>
        <v>6.5380230480962513</v>
      </c>
      <c r="Q20" s="69"/>
    </row>
    <row r="21" spans="1:17" s="31" customFormat="1" ht="16.5" customHeight="1" x14ac:dyDescent="0.25">
      <c r="A21" s="66">
        <v>65</v>
      </c>
      <c r="B21" s="67">
        <f>IF(List1!B$9/2&lt;=$A21,"-",1.96*List1!B$9/2*SQRT((1/List1!B$8-1)/(List1!B$9/2*1000-1)*($A21/List1!B$9*2)*(1-$A21/List1!B$9*2)))</f>
        <v>7.1580321167378997</v>
      </c>
      <c r="C21" s="68">
        <f>IF(List1!C$9/2&lt;=$A21,"-",1.96*List1!C$9/2*SQRT((1/List1!C$8-1)/(List1!C$9/2*1000-1)*($A21/List1!C$9*2)*(1-$A21/List1!C$9*2)))</f>
        <v>8.4122748624334509</v>
      </c>
      <c r="D21" s="68">
        <f>IF(List1!D$9/2&lt;=$A21,"-",1.96*List1!D$9/2*SQRT((1/List1!D$8-1)/(List1!D$9/2*1000-1)*($A21/List1!D$9*2)*(1-$A21/List1!D$9*2)))</f>
        <v>6.9735641464190303</v>
      </c>
      <c r="E21" s="68">
        <f>IF(List1!E$9/2&lt;=$A21,"-",1.96*List1!E$9/2*SQRT((1/List1!E$8-1)/(List1!E$9/2*1000-1)*($A21/List1!E$9*2)*(1-$A21/List1!E$9*2)))</f>
        <v>5.8544300027586882</v>
      </c>
      <c r="F21" s="68">
        <f>IF(List1!F$9/2&lt;=$A21,"-",1.96*List1!F$9/2*SQRT((1/List1!F$8-1)/(List1!F$9/2*1000-1)*($A21/List1!F$9*2)*(1-$A21/List1!F$9*2)))</f>
        <v>5.4686722456257009</v>
      </c>
      <c r="G21" s="68">
        <f>IF(List1!G$9/2&lt;=$A21,"-",1.96*List1!G$9/2*SQRT((1/List1!G$8-1)/(List1!G$9/2*1000-1)*($A21/List1!G$9*2)*(1-$A21/List1!G$9*2)))</f>
        <v>4.1409918338892844</v>
      </c>
      <c r="H21" s="68">
        <f>IF(List1!H$9/2&lt;=$A21,"-",1.96*List1!H$9/2*SQRT((1/List1!H$8-1)/(List1!H$9/2*1000-1)*($A21/List1!H$9*2)*(1-$A21/List1!H$9*2)))</f>
        <v>6.8191548626461849</v>
      </c>
      <c r="I21" s="68">
        <f>IF(List1!I$9/2&lt;=$A21,"-",1.96*List1!I$9/2*SQRT((1/List1!I$8-1)/(List1!I$9/2*1000-1)*($A21/List1!I$9*2)*(1-$A21/List1!I$9*2)))</f>
        <v>5.2506438560520614</v>
      </c>
      <c r="J21" s="68">
        <f>IF(List1!J$9/2&lt;=$A21,"-",1.96*List1!J$9/2*SQRT((1/List1!J$8-1)/(List1!J$9/2*1000-1)*($A21/List1!J$9*2)*(1-$A21/List1!J$9*2)))</f>
        <v>5.885308958766263</v>
      </c>
      <c r="K21" s="68">
        <f>IF(List1!K$9/2&lt;=$A21,"-",1.96*List1!K$9/2*SQRT((1/List1!K$8-1)/(List1!K$9/2*1000-1)*($A21/List1!K$9*2)*(1-$A21/List1!K$9*2)))</f>
        <v>5.6635144409176306</v>
      </c>
      <c r="L21" s="68">
        <f>IF(List1!L$9/2&lt;=$A21,"-",1.96*List1!L$9/2*SQRT((1/List1!L$8-1)/(List1!L$9/2*1000-1)*($A21/List1!L$9*2)*(1-$A21/List1!L$9*2)))</f>
        <v>5.1856794852072987</v>
      </c>
      <c r="M21" s="68">
        <f>IF(List1!M$9/2&lt;=$A21,"-",1.96*List1!M$9/2*SQRT((1/List1!M$8-1)/(List1!M$9/2*1000-1)*($A21/List1!M$9*2)*(1-$A21/List1!M$9*2)))</f>
        <v>6.8347367171678686</v>
      </c>
      <c r="N21" s="68">
        <f>IF(List1!N$9/2&lt;=$A21,"-",1.96*List1!N$9/2*SQRT((1/List1!N$8-1)/(List1!N$9/2*1000-1)*($A21/List1!N$9*2)*(1-$A21/List1!N$9*2)))</f>
        <v>6.6669618892511853</v>
      </c>
      <c r="O21" s="68">
        <f>IF(List1!O$9/2&lt;=$A21,"-",1.96*List1!O$9/2*SQRT((1/List1!O$8-1)/(List1!O$9/2*1000-1)*($A21/List1!O$9*2)*(1-$A21/List1!O$9*2)))</f>
        <v>6.1504511260871624</v>
      </c>
      <c r="P21" s="68">
        <f>IF(List1!P$9/2&lt;=$A21,"-",1.96*List1!P$9/2*SQRT((1/List1!P$8-1)/(List1!P$9/2*1000-1)*($A21/List1!P$9*2)*(1-$A21/List1!P$9*2)))</f>
        <v>6.7656504772004835</v>
      </c>
      <c r="Q21" s="69"/>
    </row>
    <row r="22" spans="1:17" s="31" customFormat="1" ht="16.5" customHeight="1" x14ac:dyDescent="0.25">
      <c r="A22" s="66">
        <v>70</v>
      </c>
      <c r="B22" s="67">
        <f>IF(List1!B$9/2&lt;=$A22,"-",1.96*List1!B$9/2*SQRT((1/List1!B$8-1)/(List1!B$9/2*1000-1)*($A22/List1!B$9*2)*(1-$A22/List1!B$9*2)))</f>
        <v>7.4239539489756812</v>
      </c>
      <c r="C22" s="68">
        <f>IF(List1!C$9/2&lt;=$A22,"-",1.96*List1!C$9/2*SQRT((1/List1!C$8-1)/(List1!C$9/2*1000-1)*($A22/List1!C$9*2)*(1-$A22/List1!C$9*2)))</f>
        <v>8.683806723779993</v>
      </c>
      <c r="D22" s="68">
        <f>IF(List1!D$9/2&lt;=$A22,"-",1.96*List1!D$9/2*SQRT((1/List1!D$8-1)/(List1!D$9/2*1000-1)*($A22/List1!D$9*2)*(1-$A22/List1!D$9*2)))</f>
        <v>7.2010018847153274</v>
      </c>
      <c r="E22" s="68">
        <f>IF(List1!E$9/2&lt;=$A22,"-",1.96*List1!E$9/2*SQRT((1/List1!E$8-1)/(List1!E$9/2*1000-1)*($A22/List1!E$9*2)*(1-$A22/List1!E$9*2)))</f>
        <v>5.9999373153054254</v>
      </c>
      <c r="F22" s="68">
        <f>IF(List1!F$9/2&lt;=$A22,"-",1.96*List1!F$9/2*SQRT((1/List1!F$8-1)/(List1!F$9/2*1000-1)*($A22/List1!F$9*2)*(1-$A22/List1!F$9*2)))</f>
        <v>5.5963775961395976</v>
      </c>
      <c r="G22" s="68">
        <f>IF(List1!G$9/2&lt;=$A22,"-",1.96*List1!G$9/2*SQRT((1/List1!G$8-1)/(List1!G$9/2*1000-1)*($A22/List1!G$9*2)*(1-$A22/List1!G$9*2)))</f>
        <v>4.0941483576148681</v>
      </c>
      <c r="H22" s="68">
        <f>IF(List1!H$9/2&lt;=$A22,"-",1.96*List1!H$9/2*SQRT((1/List1!H$8-1)/(List1!H$9/2*1000-1)*($A22/List1!H$9*2)*(1-$A22/List1!H$9*2)))</f>
        <v>7.0090965587241882</v>
      </c>
      <c r="I22" s="68">
        <f>IF(List1!I$9/2&lt;=$A22,"-",1.96*List1!I$9/2*SQRT((1/List1!I$8-1)/(List1!I$9/2*1000-1)*($A22/List1!I$9*2)*(1-$A22/List1!I$9*2)))</f>
        <v>5.3322076845543664</v>
      </c>
      <c r="J22" s="68">
        <f>IF(List1!J$9/2&lt;=$A22,"-",1.96*List1!J$9/2*SQRT((1/List1!J$8-1)/(List1!J$9/2*1000-1)*($A22/List1!J$9*2)*(1-$A22/List1!J$9*2)))</f>
        <v>6.0126451883272232</v>
      </c>
      <c r="K22" s="68">
        <f>IF(List1!K$9/2&lt;=$A22,"-",1.96*List1!K$9/2*SQRT((1/List1!K$8-1)/(List1!K$9/2*1000-1)*($A22/List1!K$9*2)*(1-$A22/List1!K$9*2)))</f>
        <v>5.7784948841492767</v>
      </c>
      <c r="L22" s="68">
        <f>IF(List1!L$9/2&lt;=$A22,"-",1.96*List1!L$9/2*SQRT((1/List1!L$8-1)/(List1!L$9/2*1000-1)*($A22/List1!L$9*2)*(1-$A22/List1!L$9*2)))</f>
        <v>5.2885051698444263</v>
      </c>
      <c r="M22" s="68">
        <f>IF(List1!M$9/2&lt;=$A22,"-",1.96*List1!M$9/2*SQRT((1/List1!M$8-1)/(List1!M$9/2*1000-1)*($A22/List1!M$9*2)*(1-$A22/List1!M$9*2)))</f>
        <v>7.0513084090398257</v>
      </c>
      <c r="N22" s="68">
        <f>IF(List1!N$9/2&lt;=$A22,"-",1.96*List1!N$9/2*SQRT((1/List1!N$8-1)/(List1!N$9/2*1000-1)*($A22/List1!N$9*2)*(1-$A22/List1!N$9*2)))</f>
        <v>6.8292113506974745</v>
      </c>
      <c r="O22" s="68">
        <f>IF(List1!O$9/2&lt;=$A22,"-",1.96*List1!O$9/2*SQRT((1/List1!O$8-1)/(List1!O$9/2*1000-1)*($A22/List1!O$9*2)*(1-$A22/List1!O$9*2)))</f>
        <v>6.2911227381030672</v>
      </c>
      <c r="P22" s="68">
        <f>IF(List1!P$9/2&lt;=$A22,"-",1.96*List1!P$9/2*SQRT((1/List1!P$8-1)/(List1!P$9/2*1000-1)*($A22/List1!P$9*2)*(1-$A22/List1!P$9*2)))</f>
        <v>6.9799838388186313</v>
      </c>
      <c r="Q22" s="69"/>
    </row>
    <row r="23" spans="1:17" s="31" customFormat="1" ht="16.5" customHeight="1" x14ac:dyDescent="0.25">
      <c r="A23" s="66">
        <v>75</v>
      </c>
      <c r="B23" s="67">
        <f>IF(List1!B$9/2&lt;=$A23,"-",1.96*List1!B$9/2*SQRT((1/List1!B$8-1)/(List1!B$9/2*1000-1)*($A23/List1!B$9*2)*(1-$A23/List1!B$9*2)))</f>
        <v>7.6800823375661418</v>
      </c>
      <c r="C23" s="68">
        <f>IF(List1!C$9/2&lt;=$A23,"-",1.96*List1!C$9/2*SQRT((1/List1!C$8-1)/(List1!C$9/2*1000-1)*($A23/List1!C$9*2)*(1-$A23/List1!C$9*2)))</f>
        <v>8.9407012712606395</v>
      </c>
      <c r="D23" s="68">
        <f>IF(List1!D$9/2&lt;=$A23,"-",1.96*List1!D$9/2*SQRT((1/List1!D$8-1)/(List1!D$9/2*1000-1)*($A23/List1!D$9*2)*(1-$A23/List1!D$9*2)))</f>
        <v>7.4164954351273993</v>
      </c>
      <c r="E23" s="68">
        <f>IF(List1!E$9/2&lt;=$A23,"-",1.96*List1!E$9/2*SQRT((1/List1!E$8-1)/(List1!E$9/2*1000-1)*($A23/List1!E$9*2)*(1-$A23/List1!E$9*2)))</f>
        <v>6.1313878997943965</v>
      </c>
      <c r="F23" s="68">
        <f>IF(List1!F$9/2&lt;=$A23,"-",1.96*List1!F$9/2*SQRT((1/List1!F$8-1)/(List1!F$9/2*1000-1)*($A23/List1!F$9*2)*(1-$A23/List1!F$9*2)))</f>
        <v>5.7101430238084641</v>
      </c>
      <c r="G23" s="68">
        <f>IF(List1!G$9/2&lt;=$A23,"-",1.96*List1!G$9/2*SQRT((1/List1!G$8-1)/(List1!G$9/2*1000-1)*($A23/List1!G$9*2)*(1-$A23/List1!G$9*2)))</f>
        <v>4.016558443296427</v>
      </c>
      <c r="H23" s="68">
        <f>IF(List1!H$9/2&lt;=$A23,"-",1.96*List1!H$9/2*SQRT((1/List1!H$8-1)/(List1!H$9/2*1000-1)*($A23/List1!H$9*2)*(1-$A23/List1!H$9*2)))</f>
        <v>7.1845821429629648</v>
      </c>
      <c r="I23" s="68">
        <f>IF(List1!I$9/2&lt;=$A23,"-",1.96*List1!I$9/2*SQRT((1/List1!I$8-1)/(List1!I$9/2*1000-1)*($A23/List1!I$9*2)*(1-$A23/List1!I$9*2)))</f>
        <v>5.3959215056555205</v>
      </c>
      <c r="J23" s="68">
        <f>IF(List1!J$9/2&lt;=$A23,"-",1.96*List1!J$9/2*SQRT((1/List1!J$8-1)/(List1!J$9/2*1000-1)*($A23/List1!J$9*2)*(1-$A23/List1!J$9*2)))</f>
        <v>6.1239490774804608</v>
      </c>
      <c r="K23" s="68">
        <f>IF(List1!K$9/2&lt;=$A23,"-",1.96*List1!K$9/2*SQRT((1/List1!K$8-1)/(List1!K$9/2*1000-1)*($A23/List1!K$9*2)*(1-$A23/List1!K$9*2)))</f>
        <v>5.8772508414350035</v>
      </c>
      <c r="L23" s="68">
        <f>IF(List1!L$9/2&lt;=$A23,"-",1.96*List1!L$9/2*SQRT((1/List1!L$8-1)/(List1!L$9/2*1000-1)*($A23/List1!L$9*2)*(1-$A23/List1!L$9*2)))</f>
        <v>5.3762117680221504</v>
      </c>
      <c r="M23" s="68">
        <f>IF(List1!M$9/2&lt;=$A23,"-",1.96*List1!M$9/2*SQRT((1/List1!M$8-1)/(List1!M$9/2*1000-1)*($A23/List1!M$9*2)*(1-$A23/List1!M$9*2)))</f>
        <v>7.2556568118685352</v>
      </c>
      <c r="N23" s="68">
        <f>IF(List1!N$9/2&lt;=$A23,"-",1.96*List1!N$9/2*SQRT((1/List1!N$8-1)/(List1!N$9/2*1000-1)*($A23/List1!N$9*2)*(1-$A23/List1!N$9*2)))</f>
        <v>6.9751166114953058</v>
      </c>
      <c r="O23" s="68">
        <f>IF(List1!O$9/2&lt;=$A23,"-",1.96*List1!O$9/2*SQRT((1/List1!O$8-1)/(List1!O$9/2*1000-1)*($A23/List1!O$9*2)*(1-$A23/List1!O$9*2)))</f>
        <v>6.4158190349635689</v>
      </c>
      <c r="P23" s="68">
        <f>IF(List1!P$9/2&lt;=$A23,"-",1.96*List1!P$9/2*SQRT((1/List1!P$8-1)/(List1!P$9/2*1000-1)*($A23/List1!P$9*2)*(1-$A23/List1!P$9*2)))</f>
        <v>7.1822134059784313</v>
      </c>
      <c r="Q23" s="69"/>
    </row>
    <row r="24" spans="1:17" s="31" customFormat="1" ht="16.5" customHeight="1" x14ac:dyDescent="0.25">
      <c r="A24" s="66">
        <v>80</v>
      </c>
      <c r="B24" s="67">
        <f>IF(List1!B$9/2&lt;=$A24,"-",1.96*List1!B$9/2*SQRT((1/List1!B$8-1)/(List1!B$9/2*1000-1)*($A24/List1!B$9*2)*(1-$A24/List1!B$9*2)))</f>
        <v>7.9273665999562963</v>
      </c>
      <c r="C24" s="68">
        <f>IF(List1!C$9/2&lt;=$A24,"-",1.96*List1!C$9/2*SQRT((1/List1!C$8-1)/(List1!C$9/2*1000-1)*($A24/List1!C$9*2)*(1-$A24/List1!C$9*2)))</f>
        <v>9.1841868654222587</v>
      </c>
      <c r="D24" s="68">
        <f>IF(List1!D$9/2&lt;=$A24,"-",1.96*List1!D$9/2*SQRT((1/List1!D$8-1)/(List1!D$9/2*1000-1)*($A24/List1!D$9*2)*(1-$A24/List1!D$9*2)))</f>
        <v>7.6210580689951835</v>
      </c>
      <c r="E24" s="68">
        <f>IF(List1!E$9/2&lt;=$A24,"-",1.96*List1!E$9/2*SQRT((1/List1!E$8-1)/(List1!E$9/2*1000-1)*($A24/List1!E$9*2)*(1-$A24/List1!E$9*2)))</f>
        <v>6.2496687934364248</v>
      </c>
      <c r="F24" s="68">
        <f>IF(List1!F$9/2&lt;=$A24,"-",1.96*List1!F$9/2*SQRT((1/List1!F$8-1)/(List1!F$9/2*1000-1)*($A24/List1!F$9*2)*(1-$A24/List1!F$9*2)))</f>
        <v>5.8107873469438349</v>
      </c>
      <c r="G24" s="68">
        <f>IF(List1!G$9/2&lt;=$A24,"-",1.96*List1!G$9/2*SQRT((1/List1!G$8-1)/(List1!G$9/2*1000-1)*($A24/List1!G$9*2)*(1-$A24/List1!G$9*2)))</f>
        <v>3.9063904350568466</v>
      </c>
      <c r="H24" s="68">
        <f>IF(List1!H$9/2&lt;=$A24,"-",1.96*List1!H$9/2*SQRT((1/List1!H$8-1)/(List1!H$9/2*1000-1)*($A24/List1!H$9*2)*(1-$A24/List1!H$9*2)))</f>
        <v>7.3466476054823966</v>
      </c>
      <c r="I24" s="68">
        <f>IF(List1!I$9/2&lt;=$A24,"-",1.96*List1!I$9/2*SQRT((1/List1!I$8-1)/(List1!I$9/2*1000-1)*($A24/List1!I$9*2)*(1-$A24/List1!I$9*2)))</f>
        <v>5.4424122606636987</v>
      </c>
      <c r="J24" s="68">
        <f>IF(List1!J$9/2&lt;=$A24,"-",1.96*List1!J$9/2*SQRT((1/List1!J$8-1)/(List1!J$9/2*1000-1)*($A24/List1!J$9*2)*(1-$A24/List1!J$9*2)))</f>
        <v>6.2200813474352774</v>
      </c>
      <c r="K24" s="68">
        <f>IF(List1!K$9/2&lt;=$A24,"-",1.96*List1!K$9/2*SQRT((1/List1!K$8-1)/(List1!K$9/2*1000-1)*($A24/List1!K$9*2)*(1-$A24/List1!K$9*2)))</f>
        <v>5.9605887967137781</v>
      </c>
      <c r="L24" s="68">
        <f>IF(List1!L$9/2&lt;=$A24,"-",1.96*List1!L$9/2*SQRT((1/List1!L$8-1)/(List1!L$9/2*1000-1)*($A24/List1!L$9*2)*(1-$A24/List1!L$9*2)))</f>
        <v>5.4495293239642004</v>
      </c>
      <c r="M24" s="68">
        <f>IF(List1!M$9/2&lt;=$A24,"-",1.96*List1!M$9/2*SQRT((1/List1!M$8-1)/(List1!M$9/2*1000-1)*($A24/List1!M$9*2)*(1-$A24/List1!M$9*2)))</f>
        <v>7.4487879866229347</v>
      </c>
      <c r="N24" s="68">
        <f>IF(List1!N$9/2&lt;=$A24,"-",1.96*List1!N$9/2*SQRT((1/List1!N$8-1)/(List1!N$9/2*1000-1)*($A24/List1!N$9*2)*(1-$A24/List1!N$9*2)))</f>
        <v>7.1056845586555095</v>
      </c>
      <c r="O24" s="68">
        <f>IF(List1!O$9/2&lt;=$A24,"-",1.96*List1!O$9/2*SQRT((1/List1!O$8-1)/(List1!O$9/2*1000-1)*($A24/List1!O$9*2)*(1-$A24/List1!O$9*2)))</f>
        <v>6.5254559078241527</v>
      </c>
      <c r="P24" s="68">
        <f>IF(List1!P$9/2&lt;=$A24,"-",1.96*List1!P$9/2*SQRT((1/List1!P$8-1)/(List1!P$9/2*1000-1)*($A24/List1!P$9*2)*(1-$A24/List1!P$9*2)))</f>
        <v>7.3733351636952023</v>
      </c>
      <c r="Q24" s="69"/>
    </row>
    <row r="25" spans="1:17" s="31" customFormat="1" ht="16.5" customHeight="1" x14ac:dyDescent="0.25">
      <c r="A25" s="66">
        <v>85</v>
      </c>
      <c r="B25" s="67">
        <f>IF(List1!B$9/2&lt;=$A25,"-",1.96*List1!B$9/2*SQRT((1/List1!B$8-1)/(List1!B$9/2*1000-1)*($A25/List1!B$9*2)*(1-$A25/List1!B$9*2)))</f>
        <v>8.1666101738379382</v>
      </c>
      <c r="C25" s="68">
        <f>IF(List1!C$9/2&lt;=$A25,"-",1.96*List1!C$9/2*SQRT((1/List1!C$8-1)/(List1!C$9/2*1000-1)*($A25/List1!C$9*2)*(1-$A25/List1!C$9*2)))</f>
        <v>9.4153038552765764</v>
      </c>
      <c r="D25" s="68">
        <f>IF(List1!D$9/2&lt;=$A25,"-",1.96*List1!D$9/2*SQRT((1/List1!D$8-1)/(List1!D$9/2*1000-1)*($A25/List1!D$9*2)*(1-$A25/List1!D$9*2)))</f>
        <v>7.815548144491645</v>
      </c>
      <c r="E25" s="68">
        <f>IF(List1!E$9/2&lt;=$A25,"-",1.96*List1!E$9/2*SQRT((1/List1!E$8-1)/(List1!E$9/2*1000-1)*($A25/List1!E$9*2)*(1-$A25/List1!E$9*2)))</f>
        <v>6.3555153321598024</v>
      </c>
      <c r="F25" s="68">
        <f>IF(List1!F$9/2&lt;=$A25,"-",1.96*List1!F$9/2*SQRT((1/List1!F$8-1)/(List1!F$9/2*1000-1)*($A25/List1!F$9*2)*(1-$A25/List1!F$9*2)))</f>
        <v>5.8989821932038016</v>
      </c>
      <c r="G25" s="68">
        <f>IF(List1!G$9/2&lt;=$A25,"-",1.96*List1!G$9/2*SQRT((1/List1!G$8-1)/(List1!G$9/2*1000-1)*($A25/List1!G$9*2)*(1-$A25/List1!G$9*2)))</f>
        <v>3.7607824029347849</v>
      </c>
      <c r="H25" s="68">
        <f>IF(List1!H$9/2&lt;=$A25,"-",1.96*List1!H$9/2*SQRT((1/List1!H$8-1)/(List1!H$9/2*1000-1)*($A25/List1!H$9*2)*(1-$A25/List1!H$9*2)))</f>
        <v>7.4961634173751195</v>
      </c>
      <c r="I25" s="68">
        <f>IF(List1!I$9/2&lt;=$A25,"-",1.96*List1!I$9/2*SQRT((1/List1!I$8-1)/(List1!I$9/2*1000-1)*($A25/List1!I$9*2)*(1-$A25/List1!I$9*2)))</f>
        <v>5.4721189452259802</v>
      </c>
      <c r="J25" s="68">
        <f>IF(List1!J$9/2&lt;=$A25,"-",1.96*List1!J$9/2*SQRT((1/List1!J$8-1)/(List1!J$9/2*1000-1)*($A25/List1!J$9*2)*(1-$A25/List1!J$9*2)))</f>
        <v>6.3017363604113044</v>
      </c>
      <c r="K25" s="68">
        <f>IF(List1!K$9/2&lt;=$A25,"-",1.96*List1!K$9/2*SQRT((1/List1!K$8-1)/(List1!K$9/2*1000-1)*($A25/List1!K$9*2)*(1-$A25/List1!K$9*2)))</f>
        <v>6.0291481303102357</v>
      </c>
      <c r="L25" s="68">
        <f>IF(List1!L$9/2&lt;=$A25,"-",1.96*List1!L$9/2*SQRT((1/List1!L$8-1)/(List1!L$9/2*1000-1)*($A25/List1!L$9*2)*(1-$A25/List1!L$9*2)))</f>
        <v>5.5090323620259136</v>
      </c>
      <c r="M25" s="68">
        <f>IF(List1!M$9/2&lt;=$A25,"-",1.96*List1!M$9/2*SQRT((1/List1!M$8-1)/(List1!M$9/2*1000-1)*($A25/List1!M$9*2)*(1-$A25/List1!M$9*2)))</f>
        <v>7.6315536015628807</v>
      </c>
      <c r="N25" s="68">
        <f>IF(List1!N$9/2&lt;=$A25,"-",1.96*List1!N$9/2*SQRT((1/List1!N$8-1)/(List1!N$9/2*1000-1)*($A25/List1!N$9*2)*(1-$A25/List1!N$9*2)))</f>
        <v>7.2217471280825096</v>
      </c>
      <c r="O25" s="68">
        <f>IF(List1!O$9/2&lt;=$A25,"-",1.96*List1!O$9/2*SQRT((1/List1!O$8-1)/(List1!O$9/2*1000-1)*($A25/List1!O$9*2)*(1-$A25/List1!O$9*2)))</f>
        <v>6.6207815288337608</v>
      </c>
      <c r="P25" s="68">
        <f>IF(List1!P$9/2&lt;=$A25,"-",1.96*List1!P$9/2*SQRT((1/List1!P$8-1)/(List1!P$9/2*1000-1)*($A25/List1!P$9*2)*(1-$A25/List1!P$9*2)))</f>
        <v>7.554192244818295</v>
      </c>
      <c r="Q25" s="69"/>
    </row>
    <row r="26" spans="1:17" s="31" customFormat="1" ht="16.5" customHeight="1" x14ac:dyDescent="0.25">
      <c r="A26" s="66">
        <v>90</v>
      </c>
      <c r="B26" s="67">
        <f>IF(List1!B$9/2&lt;=$A26,"-",1.96*List1!B$9/2*SQRT((1/List1!B$8-1)/(List1!B$9/2*1000-1)*($A26/List1!B$9*2)*(1-$A26/List1!B$9*2)))</f>
        <v>8.398500239673</v>
      </c>
      <c r="C26" s="68">
        <f>IF(List1!C$9/2&lt;=$A26,"-",1.96*List1!C$9/2*SQRT((1/List1!C$8-1)/(List1!C$9/2*1000-1)*($A26/List1!C$9*2)*(1-$A26/List1!C$9*2)))</f>
        <v>9.6349423530447407</v>
      </c>
      <c r="D26" s="68">
        <f>IF(List1!D$9/2&lt;=$A26,"-",1.96*List1!D$9/2*SQRT((1/List1!D$8-1)/(List1!D$9/2*1000-1)*($A26/List1!D$9*2)*(1-$A26/List1!D$9*2)))</f>
        <v>8.0007002607819384</v>
      </c>
      <c r="E26" s="68">
        <f>IF(List1!E$9/2&lt;=$A26,"-",1.96*List1!E$9/2*SQRT((1/List1!E$8-1)/(List1!E$9/2*1000-1)*($A26/List1!E$9*2)*(1-$A26/List1!E$9*2)))</f>
        <v>6.4495397437910897</v>
      </c>
      <c r="F26" s="68">
        <f>IF(List1!F$9/2&lt;=$A26,"-",1.96*List1!F$9/2*SQRT((1/List1!F$8-1)/(List1!F$9/2*1000-1)*($A26/List1!F$9*2)*(1-$A26/List1!F$9*2)))</f>
        <v>5.9752788491707518</v>
      </c>
      <c r="G26" s="68">
        <f>IF(List1!G$9/2&lt;=$A26,"-",1.96*List1!G$9/2*SQRT((1/List1!G$8-1)/(List1!G$9/2*1000-1)*($A26/List1!G$9*2)*(1-$A26/List1!G$9*2)))</f>
        <v>3.5754070931541158</v>
      </c>
      <c r="H26" s="68">
        <f>IF(List1!H$9/2&lt;=$A26,"-",1.96*List1!H$9/2*SQRT((1/List1!H$8-1)/(List1!H$9/2*1000-1)*($A26/List1!H$9*2)*(1-$A26/List1!H$9*2)))</f>
        <v>7.6338670011692455</v>
      </c>
      <c r="I26" s="68">
        <f>IF(List1!I$9/2&lt;=$A26,"-",1.96*List1!I$9/2*SQRT((1/List1!I$8-1)/(List1!I$9/2*1000-1)*($A26/List1!I$9*2)*(1-$A26/List1!I$9*2)))</f>
        <v>5.485314257381372</v>
      </c>
      <c r="J26" s="68">
        <f>IF(List1!J$9/2&lt;=$A26,"-",1.96*List1!J$9/2*SQRT((1/List1!J$8-1)/(List1!J$9/2*1000-1)*($A26/List1!J$9*2)*(1-$A26/List1!J$9*2)))</f>
        <v>6.3694709251104031</v>
      </c>
      <c r="K26" s="68">
        <f>IF(List1!K$9/2&lt;=$A26,"-",1.96*List1!K$9/2*SQRT((1/List1!K$8-1)/(List1!K$9/2*1000-1)*($A26/List1!K$9*2)*(1-$A26/List1!K$9*2)))</f>
        <v>6.0834285213429844</v>
      </c>
      <c r="L26" s="68">
        <f>IF(List1!L$9/2&lt;=$A26,"-",1.96*List1!L$9/2*SQRT((1/List1!L$8-1)/(List1!L$9/2*1000-1)*($A26/List1!L$9*2)*(1-$A26/List1!L$9*2)))</f>
        <v>5.5551648142903147</v>
      </c>
      <c r="M26" s="68">
        <f>IF(List1!M$9/2&lt;=$A26,"-",1.96*List1!M$9/2*SQRT((1/List1!M$8-1)/(List1!M$9/2*1000-1)*($A26/List1!M$9*2)*(1-$A26/List1!M$9*2)))</f>
        <v>7.8046818950692671</v>
      </c>
      <c r="N26" s="68">
        <f>IF(List1!N$9/2&lt;=$A26,"-",1.96*List1!N$9/2*SQRT((1/List1!N$8-1)/(List1!N$9/2*1000-1)*($A26/List1!N$9*2)*(1-$A26/List1!N$9*2)))</f>
        <v>7.3239939478754126</v>
      </c>
      <c r="O26" s="68">
        <f>IF(List1!O$9/2&lt;=$A26,"-",1.96*List1!O$9/2*SQRT((1/List1!O$8-1)/(List1!O$9/2*1000-1)*($A26/List1!O$9*2)*(1-$A26/List1!O$9*2)))</f>
        <v>6.7024065552731376</v>
      </c>
      <c r="P26" s="68">
        <f>IF(List1!P$9/2&lt;=$A26,"-",1.96*List1!P$9/2*SQRT((1/List1!P$8-1)/(List1!P$9/2*1000-1)*($A26/List1!P$9*2)*(1-$A26/List1!P$9*2)))</f>
        <v>7.7255055831629829</v>
      </c>
      <c r="Q26" s="69"/>
    </row>
    <row r="27" spans="1:17" s="31" customFormat="1" ht="16.5" customHeight="1" x14ac:dyDescent="0.25">
      <c r="A27" s="66">
        <v>95</v>
      </c>
      <c r="B27" s="67">
        <f>IF(List1!B$9/2&lt;=$A27,"-",1.96*List1!B$9/2*SQRT((1/List1!B$8-1)/(List1!B$9/2*1000-1)*($A27/List1!B$9*2)*(1-$A27/List1!B$9*2)))</f>
        <v>8.6236300270341495</v>
      </c>
      <c r="C27" s="68">
        <f>IF(List1!C$9/2&lt;=$A27,"-",1.96*List1!C$9/2*SQRT((1/List1!C$8-1)/(List1!C$9/2*1000-1)*($A27/List1!C$9*2)*(1-$A27/List1!C$9*2)))</f>
        <v>9.843870720246322</v>
      </c>
      <c r="D27" s="68">
        <f>IF(List1!D$9/2&lt;=$A27,"-",1.96*List1!D$9/2*SQRT((1/List1!D$8-1)/(List1!D$9/2*1000-1)*($A27/List1!D$9*2)*(1-$A27/List1!D$9*2)))</f>
        <v>8.1771487502077829</v>
      </c>
      <c r="E27" s="68">
        <f>IF(List1!E$9/2&lt;=$A27,"-",1.96*List1!E$9/2*SQRT((1/List1!E$8-1)/(List1!E$9/2*1000-1)*($A27/List1!E$9*2)*(1-$A27/List1!E$9*2)))</f>
        <v>6.5322525468570669</v>
      </c>
      <c r="F27" s="68">
        <f>IF(List1!F$9/2&lt;=$A27,"-",1.96*List1!F$9/2*SQRT((1/List1!F$8-1)/(List1!F$9/2*1000-1)*($A27/List1!F$9*2)*(1-$A27/List1!F$9*2)))</f>
        <v>6.0401282122350706</v>
      </c>
      <c r="G27" s="68">
        <f>IF(List1!G$9/2&lt;=$A27,"-",1.96*List1!G$9/2*SQRT((1/List1!G$8-1)/(List1!G$9/2*1000-1)*($A27/List1!G$9*2)*(1-$A27/List1!G$9*2)))</f>
        <v>3.3436568349282041</v>
      </c>
      <c r="H27" s="68">
        <f>IF(List1!H$9/2&lt;=$A27,"-",1.96*List1!H$9/2*SQRT((1/List1!H$8-1)/(List1!H$9/2*1000-1)*($A27/List1!H$9*2)*(1-$A27/List1!H$9*2)))</f>
        <v>7.7603871858163957</v>
      </c>
      <c r="I27" s="68">
        <f>IF(List1!I$9/2&lt;=$A27,"-",1.96*List1!I$9/2*SQRT((1/List1!I$8-1)/(List1!I$9/2*1000-1)*($A27/List1!I$9*2)*(1-$A27/List1!I$9*2)))</f>
        <v>5.4821174257410181</v>
      </c>
      <c r="J27" s="68">
        <f>IF(List1!J$9/2&lt;=$A27,"-",1.96*List1!J$9/2*SQRT((1/List1!J$8-1)/(List1!J$9/2*1000-1)*($A27/List1!J$9*2)*(1-$A27/List1!J$9*2)))</f>
        <v>6.4237254064758105</v>
      </c>
      <c r="K27" s="68">
        <f>IF(List1!K$9/2&lt;=$A27,"-",1.96*List1!K$9/2*SQRT((1/List1!K$8-1)/(List1!K$9/2*1000-1)*($A27/List1!K$9*2)*(1-$A27/List1!K$9*2)))</f>
        <v>6.1238096798241077</v>
      </c>
      <c r="L27" s="68">
        <f>IF(List1!L$9/2&lt;=$A27,"-",1.96*List1!L$9/2*SQRT((1/List1!L$8-1)/(List1!L$9/2*1000-1)*($A27/List1!L$9*2)*(1-$A27/List1!L$9*2)))</f>
        <v>5.5882578230595907</v>
      </c>
      <c r="M27" s="68">
        <f>IF(List1!M$9/2&lt;=$A27,"-",1.96*List1!M$9/2*SQRT((1/List1!M$8-1)/(List1!M$9/2*1000-1)*($A27/List1!M$9*2)*(1-$A27/List1!M$9*2)))</f>
        <v>7.9688010264243632</v>
      </c>
      <c r="N27" s="68">
        <f>IF(List1!N$9/2&lt;=$A27,"-",1.96*List1!N$9/2*SQRT((1/List1!N$8-1)/(List1!N$9/2*1000-1)*($A27/List1!N$9*2)*(1-$A27/List1!N$9*2)))</f>
        <v>7.4129967183830869</v>
      </c>
      <c r="O27" s="68">
        <f>IF(List1!O$9/2&lt;=$A27,"-",1.96*List1!O$9/2*SQRT((1/List1!O$8-1)/(List1!O$9/2*1000-1)*($A27/List1!O$9*2)*(1-$A27/List1!O$9*2)))</f>
        <v>6.7708265037455524</v>
      </c>
      <c r="P27" s="68">
        <f>IF(List1!P$9/2&lt;=$A27,"-",1.96*List1!P$9/2*SQRT((1/List1!P$8-1)/(List1!P$9/2*1000-1)*($A27/List1!P$9*2)*(1-$A27/List1!P$9*2)))</f>
        <v>7.8878970307435425</v>
      </c>
      <c r="Q27" s="69"/>
    </row>
    <row r="28" spans="1:17" s="31" customFormat="1" ht="16.5" customHeight="1" x14ac:dyDescent="0.25">
      <c r="A28" s="66">
        <v>100</v>
      </c>
      <c r="B28" s="67">
        <f>IF(List1!B$9/2&lt;=$A28,"-",1.96*List1!B$9/2*SQRT((1/List1!B$8-1)/(List1!B$9/2*1000-1)*($A28/List1!B$9*2)*(1-$A28/List1!B$9*2)))</f>
        <v>8.8425158995370765</v>
      </c>
      <c r="C28" s="68">
        <f>IF(List1!C$9/2&lt;=$A28,"-",1.96*List1!C$9/2*SQRT((1/List1!C$8-1)/(List1!C$9/2*1000-1)*($A28/List1!C$9*2)*(1-$A28/List1!C$9*2)))</f>
        <v>10.042757416091879</v>
      </c>
      <c r="D28" s="68">
        <f>IF(List1!D$9/2&lt;=$A28,"-",1.96*List1!D$9/2*SQRT((1/List1!D$8-1)/(List1!D$9/2*1000-1)*($A28/List1!D$9*2)*(1-$A28/List1!D$9*2)))</f>
        <v>8.3454456956661343</v>
      </c>
      <c r="E28" s="68">
        <f>IF(List1!E$9/2&lt;=$A28,"-",1.96*List1!E$9/2*SQRT((1/List1!E$8-1)/(List1!E$9/2*1000-1)*($A28/List1!E$9*2)*(1-$A28/List1!E$9*2)))</f>
        <v>6.6040787718543843</v>
      </c>
      <c r="F28" s="68">
        <f>IF(List1!F$9/2&lt;=$A28,"-",1.96*List1!F$9/2*SQRT((1/List1!F$8-1)/(List1!F$9/2*1000-1)*($A28/List1!F$9*2)*(1-$A28/List1!F$9*2)))</f>
        <v>6.0938957490596737</v>
      </c>
      <c r="G28" s="68">
        <f>IF(List1!G$9/2&lt;=$A28,"-",1.96*List1!G$9/2*SQRT((1/List1!G$8-1)/(List1!G$9/2*1000-1)*($A28/List1!G$9*2)*(1-$A28/List1!G$9*2)))</f>
        <v>3.0549958635291055</v>
      </c>
      <c r="H28" s="68">
        <f>IF(List1!H$9/2&lt;=$A28,"-",1.96*List1!H$9/2*SQRT((1/List1!H$8-1)/(List1!H$9/2*1000-1)*($A28/List1!H$9*2)*(1-$A28/List1!H$9*2)))</f>
        <v>7.8762629226506151</v>
      </c>
      <c r="I28" s="68">
        <f>IF(List1!I$9/2&lt;=$A28,"-",1.96*List1!I$9/2*SQRT((1/List1!I$8-1)/(List1!I$9/2*1000-1)*($A28/List1!I$9*2)*(1-$A28/List1!I$9*2)))</f>
        <v>5.4624996707411366</v>
      </c>
      <c r="J28" s="68">
        <f>IF(List1!J$9/2&lt;=$A28,"-",1.96*List1!J$9/2*SQRT((1/List1!J$8-1)/(List1!J$9/2*1000-1)*($A28/List1!J$9*2)*(1-$A28/List1!J$9*2)))</f>
        <v>6.4648391976953334</v>
      </c>
      <c r="K28" s="68">
        <f>IF(List1!K$9/2&lt;=$A28,"-",1.96*List1!K$9/2*SQRT((1/List1!K$8-1)/(List1!K$9/2*1000-1)*($A28/List1!K$9*2)*(1-$A28/List1!K$9*2)))</f>
        <v>6.1505653755145024</v>
      </c>
      <c r="L28" s="68">
        <f>IF(List1!L$9/2&lt;=$A28,"-",1.96*List1!L$9/2*SQRT((1/List1!L$8-1)/(List1!L$9/2*1000-1)*($A28/List1!L$9*2)*(1-$A28/List1!L$9*2)))</f>
        <v>5.6085422094356669</v>
      </c>
      <c r="M28" s="68">
        <f>IF(List1!M$9/2&lt;=$A28,"-",1.96*List1!M$9/2*SQRT((1/List1!M$8-1)/(List1!M$9/2*1000-1)*($A28/List1!M$9*2)*(1-$A28/List1!M$9*2)))</f>
        <v>8.124456986167587</v>
      </c>
      <c r="N28" s="68">
        <f>IF(List1!N$9/2&lt;=$A28,"-",1.96*List1!N$9/2*SQRT((1/List1!N$8-1)/(List1!N$9/2*1000-1)*($A28/List1!N$9*2)*(1-$A28/List1!N$9*2)))</f>
        <v>7.489227635523986</v>
      </c>
      <c r="O28" s="68">
        <f>IF(List1!O$9/2&lt;=$A28,"-",1.96*List1!O$9/2*SQRT((1/List1!O$8-1)/(List1!O$9/2*1000-1)*($A28/List1!O$9*2)*(1-$A28/List1!O$9*2)))</f>
        <v>6.8264384409083307</v>
      </c>
      <c r="P28" s="68">
        <f>IF(List1!P$9/2&lt;=$A28,"-",1.96*List1!P$9/2*SQRT((1/List1!P$8-1)/(List1!P$9/2*1000-1)*($A28/List1!P$9*2)*(1-$A28/List1!P$9*2)))</f>
        <v>8.0419070889972399</v>
      </c>
      <c r="Q28" s="69"/>
    </row>
    <row r="29" spans="1:17" s="31" customFormat="1" ht="16.5" customHeight="1" x14ac:dyDescent="0.25">
      <c r="A29" s="66">
        <v>120</v>
      </c>
      <c r="B29" s="67">
        <f>IF(List1!B$9/2&lt;=$A29,"-",1.96*List1!B$9/2*SQRT((1/List1!B$8-1)/(List1!B$9/2*1000-1)*($A29/List1!B$9*2)*(1-$A29/List1!B$9*2)))</f>
        <v>9.6639276707457018</v>
      </c>
      <c r="C29" s="68">
        <f>IF(List1!C$9/2&lt;=$A29,"-",1.96*List1!C$9/2*SQRT((1/List1!C$8-1)/(List1!C$9/2*1000-1)*($A29/List1!C$9*2)*(1-$A29/List1!C$9*2)))</f>
        <v>10.74861903110498</v>
      </c>
      <c r="D29" s="68">
        <f>IF(List1!D$9/2&lt;=$A29,"-",1.96*List1!D$9/2*SQRT((1/List1!D$8-1)/(List1!D$9/2*1000-1)*($A29/List1!D$9*2)*(1-$A29/List1!D$9*2)))</f>
        <v>8.9459892759747301</v>
      </c>
      <c r="E29" s="68">
        <f>IF(List1!E$9/2&lt;=$A29,"-",1.96*List1!E$9/2*SQRT((1/List1!E$8-1)/(List1!E$9/2*1000-1)*($A29/List1!E$9*2)*(1-$A29/List1!E$9*2)))</f>
        <v>6.7886460636992183</v>
      </c>
      <c r="F29" s="68">
        <f>IF(List1!F$9/2&lt;=$A29,"-",1.96*List1!F$9/2*SQRT((1/List1!F$8-1)/(List1!F$9/2*1000-1)*($A29/List1!F$9*2)*(1-$A29/List1!F$9*2)))</f>
        <v>6.2030220516998247</v>
      </c>
      <c r="G29" s="68" t="str">
        <f>IF(List1!G$9/2&lt;=$A29,"-",1.96*List1!G$9/2*SQRT((1/List1!G$8-1)/(List1!G$9/2*1000-1)*($A29/List1!G$9*2)*(1-$A29/List1!G$9*2)))</f>
        <v>-</v>
      </c>
      <c r="H29" s="68">
        <f>IF(List1!H$9/2&lt;=$A29,"-",1.96*List1!H$9/2*SQRT((1/List1!H$8-1)/(List1!H$9/2*1000-1)*($A29/List1!H$9*2)*(1-$A29/List1!H$9*2)))</f>
        <v>8.2416864624553394</v>
      </c>
      <c r="I29" s="68">
        <f>IF(List1!I$9/2&lt;=$A29,"-",1.96*List1!I$9/2*SQRT((1/List1!I$8-1)/(List1!I$9/2*1000-1)*($A29/List1!I$9*2)*(1-$A29/List1!I$9*2)))</f>
        <v>5.2137884061686899</v>
      </c>
      <c r="J29" s="68">
        <f>IF(List1!J$9/2&lt;=$A29,"-",1.96*List1!J$9/2*SQRT((1/List1!J$8-1)/(List1!J$9/2*1000-1)*($A29/List1!J$9*2)*(1-$A29/List1!J$9*2)))</f>
        <v>6.501679174787923</v>
      </c>
      <c r="K29" s="68">
        <f>IF(List1!K$9/2&lt;=$A29,"-",1.96*List1!K$9/2*SQRT((1/List1!K$8-1)/(List1!K$9/2*1000-1)*($A29/List1!K$9*2)*(1-$A29/List1!K$9*2)))</f>
        <v>6.1235416588018836</v>
      </c>
      <c r="L29" s="68">
        <f>IF(List1!L$9/2&lt;=$A29,"-",1.96*List1!L$9/2*SQRT((1/List1!L$8-1)/(List1!L$9/2*1000-1)*($A29/List1!L$9*2)*(1-$A29/List1!L$9*2)))</f>
        <v>5.5630688416496392</v>
      </c>
      <c r="M29" s="68">
        <f>IF(List1!M$9/2&lt;=$A29,"-",1.96*List1!M$9/2*SQRT((1/List1!M$8-1)/(List1!M$9/2*1000-1)*($A29/List1!M$9*2)*(1-$A29/List1!M$9*2)))</f>
        <v>8.6711971182601033</v>
      </c>
      <c r="N29" s="68">
        <f>IF(List1!N$9/2&lt;=$A29,"-",1.96*List1!N$9/2*SQRT((1/List1!N$8-1)/(List1!N$9/2*1000-1)*($A29/List1!N$9*2)*(1-$A29/List1!N$9*2)))</f>
        <v>7.6730921937246306</v>
      </c>
      <c r="O29" s="68">
        <f>IF(List1!O$9/2&lt;=$A29,"-",1.96*List1!O$9/2*SQRT((1/List1!O$8-1)/(List1!O$9/2*1000-1)*($A29/List1!O$9*2)*(1-$A29/List1!O$9*2)))</f>
        <v>6.9259126534046462</v>
      </c>
      <c r="P29" s="68">
        <f>IF(List1!P$9/2&lt;=$A29,"-",1.96*List1!P$9/2*SQRT((1/List1!P$8-1)/(List1!P$9/2*1000-1)*($A29/List1!P$9*2)*(1-$A29/List1!P$9*2)))</f>
        <v>8.5827932488833429</v>
      </c>
      <c r="Q29" s="69"/>
    </row>
    <row r="30" spans="1:17" s="31" customFormat="1" ht="16.5" customHeight="1" x14ac:dyDescent="0.25">
      <c r="A30" s="66">
        <v>140</v>
      </c>
      <c r="B30" s="67">
        <f>IF(List1!B$9/2&lt;=$A30,"-",1.96*List1!B$9/2*SQRT((1/List1!B$8-1)/(List1!B$9/2*1000-1)*($A30/List1!B$9*2)*(1-$A30/List1!B$9*2)))</f>
        <v>10.413806844070901</v>
      </c>
      <c r="C30" s="68">
        <f>IF(List1!C$9/2&lt;=$A30,"-",1.96*List1!C$9/2*SQRT((1/List1!C$8-1)/(List1!C$9/2*1000-1)*($A30/List1!C$9*2)*(1-$A30/List1!C$9*2)))</f>
        <v>11.330348275807143</v>
      </c>
      <c r="D30" s="68">
        <f>IF(List1!D$9/2&lt;=$A30,"-",1.96*List1!D$9/2*SQRT((1/List1!D$8-1)/(List1!D$9/2*1000-1)*($A30/List1!D$9*2)*(1-$A30/List1!D$9*2)))</f>
        <v>9.4463382794934923</v>
      </c>
      <c r="E30" s="68">
        <f>IF(List1!E$9/2&lt;=$A30,"-",1.96*List1!E$9/2*SQRT((1/List1!E$8-1)/(List1!E$9/2*1000-1)*($A30/List1!E$9*2)*(1-$A30/List1!E$9*2)))</f>
        <v>6.8171795405150233</v>
      </c>
      <c r="F30" s="68">
        <f>IF(List1!F$9/2&lt;=$A30,"-",1.96*List1!F$9/2*SQRT((1/List1!F$8-1)/(List1!F$9/2*1000-1)*($A30/List1!F$9*2)*(1-$A30/List1!F$9*2)))</f>
        <v>6.1474385813770249</v>
      </c>
      <c r="G30" s="68" t="str">
        <f>IF(List1!G$9/2&lt;=$A30,"-",1.96*List1!G$9/2*SQRT((1/List1!G$8-1)/(List1!G$9/2*1000-1)*($A30/List1!G$9*2)*(1-$A30/List1!G$9*2)))</f>
        <v>-</v>
      </c>
      <c r="H30" s="68">
        <f>IF(List1!H$9/2&lt;=$A30,"-",1.96*List1!H$9/2*SQRT((1/List1!H$8-1)/(List1!H$9/2*1000-1)*($A30/List1!H$9*2)*(1-$A30/List1!H$9*2)))</f>
        <v>8.4642108548426762</v>
      </c>
      <c r="I30" s="68">
        <f>IF(List1!I$9/2&lt;=$A30,"-",1.96*List1!I$9/2*SQRT((1/List1!I$8-1)/(List1!I$9/2*1000-1)*($A30/List1!I$9*2)*(1-$A30/List1!I$9*2)))</f>
        <v>4.6533763967014972</v>
      </c>
      <c r="J30" s="68">
        <f>IF(List1!J$9/2&lt;=$A30,"-",1.96*List1!J$9/2*SQRT((1/List1!J$8-1)/(List1!J$9/2*1000-1)*($A30/List1!J$9*2)*(1-$A30/List1!J$9*2)))</f>
        <v>6.3342300785613217</v>
      </c>
      <c r="K30" s="68">
        <f>IF(List1!K$9/2&lt;=$A30,"-",1.96*List1!K$9/2*SQRT((1/List1!K$8-1)/(List1!K$9/2*1000-1)*($A30/List1!K$9*2)*(1-$A30/List1!K$9*2)))</f>
        <v>5.8765247237906397</v>
      </c>
      <c r="L30" s="68">
        <f>IF(List1!L$9/2&lt;=$A30,"-",1.96*List1!L$9/2*SQRT((1/List1!L$8-1)/(List1!L$9/2*1000-1)*($A30/List1!L$9*2)*(1-$A30/List1!L$9*2)))</f>
        <v>5.3078562074042983</v>
      </c>
      <c r="M30" s="68">
        <f>IF(List1!M$9/2&lt;=$A30,"-",1.96*List1!M$9/2*SQRT((1/List1!M$8-1)/(List1!M$9/2*1000-1)*($A30/List1!M$9*2)*(1-$A30/List1!M$9*2)))</f>
        <v>9.1122454368044323</v>
      </c>
      <c r="N30" s="68">
        <f>IF(List1!N$9/2&lt;=$A30,"-",1.96*List1!N$9/2*SQRT((1/List1!N$8-1)/(List1!N$9/2*1000-1)*($A30/List1!N$9*2)*(1-$A30/List1!N$9*2)))</f>
        <v>7.6716486335871998</v>
      </c>
      <c r="O30" s="68">
        <f>IF(List1!O$9/2&lt;=$A30,"-",1.96*List1!O$9/2*SQRT((1/List1!O$8-1)/(List1!O$9/2*1000-1)*($A30/List1!O$9*2)*(1-$A30/List1!O$9*2)))</f>
        <v>6.832685247411594</v>
      </c>
      <c r="P30" s="68">
        <f>IF(List1!P$9/2&lt;=$A30,"-",1.96*List1!P$9/2*SQRT((1/List1!P$8-1)/(List1!P$9/2*1000-1)*($A30/List1!P$9*2)*(1-$A30/List1!P$9*2)))</f>
        <v>9.0189956431536498</v>
      </c>
      <c r="Q30" s="69"/>
    </row>
    <row r="31" spans="1:17" s="31" customFormat="1" ht="16.5" customHeight="1" x14ac:dyDescent="0.25">
      <c r="A31" s="66">
        <v>160</v>
      </c>
      <c r="B31" s="67">
        <f>IF(List1!B$9/2&lt;=$A31,"-",1.96*List1!B$9/2*SQRT((1/List1!B$8-1)/(List1!B$9/2*1000-1)*($A31/List1!B$9*2)*(1-$A31/List1!B$9*2)))</f>
        <v>11.106651714815163</v>
      </c>
      <c r="C31" s="68">
        <f>IF(List1!C$9/2&lt;=$A31,"-",1.96*List1!C$9/2*SQRT((1/List1!C$8-1)/(List1!C$9/2*1000-1)*($A31/List1!C$9*2)*(1-$A31/List1!C$9*2)))</f>
        <v>11.806308459642656</v>
      </c>
      <c r="D31" s="68">
        <f>IF(List1!D$9/2&lt;=$A31,"-",1.96*List1!D$9/2*SQRT((1/List1!D$8-1)/(List1!D$9/2*1000-1)*($A31/List1!D$9*2)*(1-$A31/List1!D$9*2)))</f>
        <v>9.8617550240116927</v>
      </c>
      <c r="E31" s="68">
        <f>IF(List1!E$9/2&lt;=$A31,"-",1.96*List1!E$9/2*SQRT((1/List1!E$8-1)/(List1!E$9/2*1000-1)*($A31/List1!E$9*2)*(1-$A31/List1!E$9*2)))</f>
        <v>6.6916754967026666</v>
      </c>
      <c r="F31" s="68">
        <f>IF(List1!F$9/2&lt;=$A31,"-",1.96*List1!F$9/2*SQRT((1/List1!F$8-1)/(List1!F$9/2*1000-1)*($A31/List1!F$9*2)*(1-$A31/List1!F$9*2)))</f>
        <v>5.9225096888222124</v>
      </c>
      <c r="G31" s="68" t="str">
        <f>IF(List1!G$9/2&lt;=$A31,"-",1.96*List1!G$9/2*SQRT((1/List1!G$8-1)/(List1!G$9/2*1000-1)*($A31/List1!G$9*2)*(1-$A31/List1!G$9*2)))</f>
        <v>-</v>
      </c>
      <c r="H31" s="68">
        <f>IF(List1!H$9/2&lt;=$A31,"-",1.96*List1!H$9/2*SQRT((1/List1!H$8-1)/(List1!H$9/2*1000-1)*($A31/List1!H$9*2)*(1-$A31/List1!H$9*2)))</f>
        <v>8.5549942475826253</v>
      </c>
      <c r="I31" s="68">
        <f>IF(List1!I$9/2&lt;=$A31,"-",1.96*List1!I$9/2*SQRT((1/List1!I$8-1)/(List1!I$9/2*1000-1)*($A31/List1!I$9*2)*(1-$A31/List1!I$9*2)))</f>
        <v>3.6400370448782118</v>
      </c>
      <c r="J31" s="68">
        <f>IF(List1!J$9/2&lt;=$A31,"-",1.96*List1!J$9/2*SQRT((1/List1!J$8-1)/(List1!J$9/2*1000-1)*($A31/List1!J$9*2)*(1-$A31/List1!J$9*2)))</f>
        <v>5.9452553890390663</v>
      </c>
      <c r="K31" s="68">
        <f>IF(List1!K$9/2&lt;=$A31,"-",1.96*List1!K$9/2*SQRT((1/List1!K$8-1)/(List1!K$9/2*1000-1)*($A31/List1!K$9*2)*(1-$A31/List1!K$9*2)))</f>
        <v>5.3792932235749538</v>
      </c>
      <c r="L31" s="68">
        <f>IF(List1!L$9/2&lt;=$A31,"-",1.96*List1!L$9/2*SQRT((1/List1!L$8-1)/(List1!L$9/2*1000-1)*($A31/List1!L$9*2)*(1-$A31/List1!L$9*2)))</f>
        <v>4.8096313226341367</v>
      </c>
      <c r="M31" s="68">
        <f>IF(List1!M$9/2&lt;=$A31,"-",1.96*List1!M$9/2*SQRT((1/List1!M$8-1)/(List1!M$9/2*1000-1)*($A31/List1!M$9*2)*(1-$A31/List1!M$9*2)))</f>
        <v>9.462392595459665</v>
      </c>
      <c r="N31" s="68">
        <f>IF(List1!N$9/2&lt;=$A31,"-",1.96*List1!N$9/2*SQRT((1/List1!N$8-1)/(List1!N$9/2*1000-1)*($A31/List1!N$9*2)*(1-$A31/List1!N$9*2)))</f>
        <v>7.4847897370710186</v>
      </c>
      <c r="O31" s="68">
        <f>IF(List1!O$9/2&lt;=$A31,"-",1.96*List1!O$9/2*SQRT((1/List1!O$8-1)/(List1!O$9/2*1000-1)*($A31/List1!O$9*2)*(1-$A31/List1!O$9*2)))</f>
        <v>6.5385186862413498</v>
      </c>
      <c r="P31" s="68">
        <f>IF(List1!P$9/2&lt;=$A31,"-",1.96*List1!P$9/2*SQRT((1/List1!P$8-1)/(List1!P$9/2*1000-1)*($A31/List1!P$9*2)*(1-$A31/List1!P$9*2)))</f>
        <v>9.3651533357711241</v>
      </c>
      <c r="Q31" s="69"/>
    </row>
    <row r="32" spans="1:17" s="31" customFormat="1" ht="16.5" customHeight="1" x14ac:dyDescent="0.25">
      <c r="A32" s="66">
        <v>180</v>
      </c>
      <c r="B32" s="67">
        <f>IF(List1!B$9/2&lt;=$A32,"-",1.96*List1!B$9/2*SQRT((1/List1!B$8-1)/(List1!B$9/2*1000-1)*($A32/List1!B$9*2)*(1-$A32/List1!B$9*2)))</f>
        <v>11.752553595332813</v>
      </c>
      <c r="C32" s="68">
        <f>IF(List1!C$9/2&lt;=$A32,"-",1.96*List1!C$9/2*SQRT((1/List1!C$8-1)/(List1!C$9/2*1000-1)*($A32/List1!C$9*2)*(1-$A32/List1!C$9*2)))</f>
        <v>12.188896309972593</v>
      </c>
      <c r="D32" s="68">
        <f>IF(List1!D$9/2&lt;=$A32,"-",1.96*List1!D$9/2*SQRT((1/List1!D$8-1)/(List1!D$9/2*1000-1)*($A32/List1!D$9*2)*(1-$A32/List1!D$9*2)))</f>
        <v>10.202619267366705</v>
      </c>
      <c r="E32" s="68">
        <f>IF(List1!E$9/2&lt;=$A32,"-",1.96*List1!E$9/2*SQRT((1/List1!E$8-1)/(List1!E$9/2*1000-1)*($A32/List1!E$9*2)*(1-$A32/List1!E$9*2)))</f>
        <v>6.4030826618779235</v>
      </c>
      <c r="F32" s="68">
        <f>IF(List1!F$9/2&lt;=$A32,"-",1.96*List1!F$9/2*SQRT((1/List1!F$8-1)/(List1!F$9/2*1000-1)*($A32/List1!F$9*2)*(1-$A32/List1!F$9*2)))</f>
        <v>5.5075259673509427</v>
      </c>
      <c r="G32" s="68" t="str">
        <f>IF(List1!G$9/2&lt;=$A32,"-",1.96*List1!G$9/2*SQRT((1/List1!G$8-1)/(List1!G$9/2*1000-1)*($A32/List1!G$9*2)*(1-$A32/List1!G$9*2)))</f>
        <v>-</v>
      </c>
      <c r="H32" s="68">
        <f>IF(List1!H$9/2&lt;=$A32,"-",1.96*List1!H$9/2*SQRT((1/List1!H$8-1)/(List1!H$9/2*1000-1)*($A32/List1!H$9*2)*(1-$A32/List1!H$9*2)))</f>
        <v>8.518249778459495</v>
      </c>
      <c r="I32" s="68">
        <f>IF(List1!I$9/2&lt;=$A32,"-",1.96*List1!I$9/2*SQRT((1/List1!I$8-1)/(List1!I$9/2*1000-1)*($A32/List1!I$9*2)*(1-$A32/List1!I$9*2)))</f>
        <v>1.4040879389911192</v>
      </c>
      <c r="J32" s="68">
        <f>IF(List1!J$9/2&lt;=$A32,"-",1.96*List1!J$9/2*SQRT((1/List1!J$8-1)/(List1!J$9/2*1000-1)*($A32/List1!J$9*2)*(1-$A32/List1!J$9*2)))</f>
        <v>5.2860765176179818</v>
      </c>
      <c r="K32" s="68">
        <f>IF(List1!K$9/2&lt;=$A32,"-",1.96*List1!K$9/2*SQRT((1/List1!K$8-1)/(List1!K$9/2*1000-1)*($A32/List1!K$9*2)*(1-$A32/List1!K$9*2)))</f>
        <v>4.5505516934446986</v>
      </c>
      <c r="L32" s="68">
        <f>IF(List1!L$9/2&lt;=$A32,"-",1.96*List1!L$9/2*SQRT((1/List1!L$8-1)/(List1!L$9/2*1000-1)*($A32/List1!L$9*2)*(1-$A32/List1!L$9*2)))</f>
        <v>3.9781129647713844</v>
      </c>
      <c r="M32" s="68">
        <f>IF(List1!M$9/2&lt;=$A32,"-",1.96*List1!M$9/2*SQRT((1/List1!M$8-1)/(List1!M$9/2*1000-1)*($A32/List1!M$9*2)*(1-$A32/List1!M$9*2)))</f>
        <v>9.7314556801057481</v>
      </c>
      <c r="N32" s="68">
        <f>IF(List1!N$9/2&lt;=$A32,"-",1.96*List1!N$9/2*SQRT((1/List1!N$8-1)/(List1!N$9/2*1000-1)*($A32/List1!N$9*2)*(1-$A32/List1!N$9*2)))</f>
        <v>7.0978868521714071</v>
      </c>
      <c r="O32" s="68">
        <f>IF(List1!O$9/2&lt;=$A32,"-",1.96*List1!O$9/2*SQRT((1/List1!O$8-1)/(List1!O$9/2*1000-1)*($A32/List1!O$9*2)*(1-$A32/List1!O$9*2)))</f>
        <v>6.0139989061342849</v>
      </c>
      <c r="P32" s="68">
        <f>IF(List1!P$9/2&lt;=$A32,"-",1.96*List1!P$9/2*SQRT((1/List1!P$8-1)/(List1!P$9/2*1000-1)*($A32/List1!P$9*2)*(1-$A32/List1!P$9*2)))</f>
        <v>9.630980413588178</v>
      </c>
      <c r="Q32" s="69"/>
    </row>
    <row r="33" spans="1:17" s="31" customFormat="1" ht="16.5" customHeight="1" x14ac:dyDescent="0.25">
      <c r="A33" s="66">
        <v>200</v>
      </c>
      <c r="B33" s="67">
        <f>IF(List1!B$9/2&lt;=$A33,"-",1.96*List1!B$9/2*SQRT((1/List1!B$8-1)/(List1!B$9/2*1000-1)*($A33/List1!B$9*2)*(1-$A33/List1!B$9*2)))</f>
        <v>12.358874709151678</v>
      </c>
      <c r="C33" s="68">
        <f>IF(List1!C$9/2&lt;=$A33,"-",1.96*List1!C$9/2*SQRT((1/List1!C$8-1)/(List1!C$9/2*1000-1)*($A33/List1!C$9*2)*(1-$A33/List1!C$9*2)))</f>
        <v>12.486697461065807</v>
      </c>
      <c r="D33" s="68">
        <f>IF(List1!D$9/2&lt;=$A33,"-",1.96*List1!D$9/2*SQRT((1/List1!D$8-1)/(List1!D$9/2*1000-1)*($A33/List1!D$9*2)*(1-$A33/List1!D$9*2)))</f>
        <v>10.476210678212398</v>
      </c>
      <c r="E33" s="68">
        <f>IF(List1!E$9/2&lt;=$A33,"-",1.96*List1!E$9/2*SQRT((1/List1!E$8-1)/(List1!E$9/2*1000-1)*($A33/List1!E$9*2)*(1-$A33/List1!E$9*2)))</f>
        <v>5.9276282569531151</v>
      </c>
      <c r="F33" s="68">
        <f>IF(List1!F$9/2&lt;=$A33,"-",1.96*List1!F$9/2*SQRT((1/List1!F$8-1)/(List1!F$9/2*1000-1)*($A33/List1!F$9*2)*(1-$A33/List1!F$9*2)))</f>
        <v>4.8539844367651854</v>
      </c>
      <c r="G33" s="68" t="str">
        <f>IF(List1!G$9/2&lt;=$A33,"-",1.96*List1!G$9/2*SQRT((1/List1!G$8-1)/(List1!G$9/2*1000-1)*($A33/List1!G$9*2)*(1-$A33/List1!G$9*2)))</f>
        <v>-</v>
      </c>
      <c r="H33" s="68">
        <f>IF(List1!H$9/2&lt;=$A33,"-",1.96*List1!H$9/2*SQRT((1/List1!H$8-1)/(List1!H$9/2*1000-1)*($A33/List1!H$9*2)*(1-$A33/List1!H$9*2)))</f>
        <v>8.352294506984105</v>
      </c>
      <c r="I33" s="68" t="str">
        <f>IF(List1!I$9/2&lt;=$A33,"-",1.96*List1!I$9/2*SQRT((1/List1!I$8-1)/(List1!I$9/2*1000-1)*($A33/List1!I$9*2)*(1-$A33/List1!I$9*2)))</f>
        <v>-</v>
      </c>
      <c r="J33" s="68">
        <f>IF(List1!J$9/2&lt;=$A33,"-",1.96*List1!J$9/2*SQRT((1/List1!J$8-1)/(List1!J$9/2*1000-1)*($A33/List1!J$9*2)*(1-$A33/List1!J$9*2)))</f>
        <v>4.2322689677988965</v>
      </c>
      <c r="K33" s="68">
        <f>IF(List1!K$9/2&lt;=$A33,"-",1.96*List1!K$9/2*SQRT((1/List1!K$8-1)/(List1!K$9/2*1000-1)*($A33/List1!K$9*2)*(1-$A33/List1!K$9*2)))</f>
        <v>3.1377887465318093</v>
      </c>
      <c r="L33" s="68">
        <f>IF(List1!L$9/2&lt;=$A33,"-",1.96*List1!L$9/2*SQRT((1/List1!L$8-1)/(List1!L$9/2*1000-1)*($A33/List1!L$9*2)*(1-$A33/List1!L$9*2)))</f>
        <v>2.5003650575339402</v>
      </c>
      <c r="M33" s="68">
        <f>IF(List1!M$9/2&lt;=$A33,"-",1.96*List1!M$9/2*SQRT((1/List1!M$8-1)/(List1!M$9/2*1000-1)*($A33/List1!M$9*2)*(1-$A33/List1!M$9*2)))</f>
        <v>9.9260306754674534</v>
      </c>
      <c r="N33" s="68">
        <f>IF(List1!N$9/2&lt;=$A33,"-",1.96*List1!N$9/2*SQRT((1/List1!N$8-1)/(List1!N$9/2*1000-1)*($A33/List1!N$9*2)*(1-$A33/List1!N$9*2)))</f>
        <v>6.4751798300443086</v>
      </c>
      <c r="O33" s="68">
        <f>IF(List1!O$9/2&lt;=$A33,"-",1.96*List1!O$9/2*SQRT((1/List1!O$8-1)/(List1!O$9/2*1000-1)*($A33/List1!O$9*2)*(1-$A33/List1!O$9*2)))</f>
        <v>5.1897453105299158</v>
      </c>
      <c r="P33" s="68">
        <f>IF(List1!P$9/2&lt;=$A33,"-",1.96*List1!P$9/2*SQRT((1/List1!P$8-1)/(List1!P$9/2*1000-1)*($A33/List1!P$9*2)*(1-$A33/List1!P$9*2)))</f>
        <v>9.8230006914621928</v>
      </c>
      <c r="Q33" s="69"/>
    </row>
    <row r="34" spans="1:17" s="31" customFormat="1" ht="16.5" customHeight="1" x14ac:dyDescent="0.25">
      <c r="A34" s="66">
        <v>220</v>
      </c>
      <c r="B34" s="67">
        <f>IF(List1!B$9/2&lt;=$A34,"-",1.96*List1!B$9/2*SQRT((1/List1!B$8-1)/(List1!B$9/2*1000-1)*($A34/List1!B$9*2)*(1-$A34/List1!B$9*2)))</f>
        <v>12.931183878911584</v>
      </c>
      <c r="C34" s="68">
        <f>IF(List1!C$9/2&lt;=$A34,"-",1.96*List1!C$9/2*SQRT((1/List1!C$8-1)/(List1!C$9/2*1000-1)*($A34/List1!C$9*2)*(1-$A34/List1!C$9*2)))</f>
        <v>12.705675115120846</v>
      </c>
      <c r="D34" s="68">
        <f>IF(List1!D$9/2&lt;=$A34,"-",1.96*List1!D$9/2*SQRT((1/List1!D$8-1)/(List1!D$9/2*1000-1)*($A34/List1!D$9*2)*(1-$A34/List1!D$9*2)))</f>
        <v>10.687696802022749</v>
      </c>
      <c r="E34" s="68">
        <f>IF(List1!E$9/2&lt;=$A34,"-",1.96*List1!E$9/2*SQRT((1/List1!E$8-1)/(List1!E$9/2*1000-1)*($A34/List1!E$9*2)*(1-$A34/List1!E$9*2)))</f>
        <v>5.2144461342057156</v>
      </c>
      <c r="F34" s="68">
        <f>IF(List1!F$9/2&lt;=$A34,"-",1.96*List1!F$9/2*SQRT((1/List1!F$8-1)/(List1!F$9/2*1000-1)*($A34/List1!F$9*2)*(1-$A34/List1!F$9*2)))</f>
        <v>3.8420162555791015</v>
      </c>
      <c r="G34" s="68" t="str">
        <f>IF(List1!G$9/2&lt;=$A34,"-",1.96*List1!G$9/2*SQRT((1/List1!G$8-1)/(List1!G$9/2*1000-1)*($A34/List1!G$9*2)*(1-$A34/List1!G$9*2)))</f>
        <v>-</v>
      </c>
      <c r="H34" s="68">
        <f>IF(List1!H$9/2&lt;=$A34,"-",1.96*List1!H$9/2*SQRT((1/List1!H$8-1)/(List1!H$9/2*1000-1)*($A34/List1!H$9*2)*(1-$A34/List1!H$9*2)))</f>
        <v>8.0491402836381667</v>
      </c>
      <c r="I34" s="68" t="str">
        <f>IF(List1!I$9/2&lt;=$A34,"-",1.96*List1!I$9/2*SQRT((1/List1!I$8-1)/(List1!I$9/2*1000-1)*($A34/List1!I$9*2)*(1-$A34/List1!I$9*2)))</f>
        <v>-</v>
      </c>
      <c r="J34" s="68">
        <f>IF(List1!J$9/2&lt;=$A34,"-",1.96*List1!J$9/2*SQRT((1/List1!J$8-1)/(List1!J$9/2*1000-1)*($A34/List1!J$9*2)*(1-$A34/List1!J$9*2)))</f>
        <v>2.2922802267484479</v>
      </c>
      <c r="K34" s="68" t="str">
        <f>IF(List1!K$9/2&lt;=$A34,"-",1.96*List1!K$9/2*SQRT((1/List1!K$8-1)/(List1!K$9/2*1000-1)*($A34/List1!K$9*2)*(1-$A34/List1!K$9*2)))</f>
        <v>-</v>
      </c>
      <c r="L34" s="68" t="str">
        <f>IF(List1!L$9/2&lt;=$A34,"-",1.96*List1!L$9/2*SQRT((1/List1!L$8-1)/(List1!L$9/2*1000-1)*($A34/List1!L$9*2)*(1-$A34/List1!L$9*2)))</f>
        <v>-</v>
      </c>
      <c r="M34" s="68">
        <f>IF(List1!M$9/2&lt;=$A34,"-",1.96*List1!M$9/2*SQRT((1/List1!M$8-1)/(List1!M$9/2*1000-1)*($A34/List1!M$9*2)*(1-$A34/List1!M$9*2)))</f>
        <v>10.050444745382423</v>
      </c>
      <c r="N34" s="68">
        <f>IF(List1!N$9/2&lt;=$A34,"-",1.96*List1!N$9/2*SQRT((1/List1!N$8-1)/(List1!N$9/2*1000-1)*($A34/List1!N$9*2)*(1-$A34/List1!N$9*2)))</f>
        <v>5.5376841372290588</v>
      </c>
      <c r="O34" s="68">
        <f>IF(List1!O$9/2&lt;=$A34,"-",1.96*List1!O$9/2*SQRT((1/List1!O$8-1)/(List1!O$9/2*1000-1)*($A34/List1!O$9*2)*(1-$A34/List1!O$9*2)))</f>
        <v>3.8791812597345778</v>
      </c>
      <c r="P34" s="68">
        <f>IF(List1!P$9/2&lt;=$A34,"-",1.96*List1!P$9/2*SQRT((1/List1!P$8-1)/(List1!P$9/2*1000-1)*($A34/List1!P$9*2)*(1-$A34/List1!P$9*2)))</f>
        <v>9.9454901123648938</v>
      </c>
      <c r="Q34" s="69"/>
    </row>
    <row r="35" spans="1:17" s="31" customFormat="1" ht="16.5" customHeight="1" x14ac:dyDescent="0.25">
      <c r="A35" s="66">
        <v>240</v>
      </c>
      <c r="B35" s="67">
        <f>IF(List1!B$9/2&lt;=$A35,"-",1.96*List1!B$9/2*SQRT((1/List1!B$8-1)/(List1!B$9/2*1000-1)*($A35/List1!B$9*2)*(1-$A35/List1!B$9*2)))</f>
        <v>13.473815840819251</v>
      </c>
      <c r="C35" s="68">
        <f>IF(List1!C$9/2&lt;=$A35,"-",1.96*List1!C$9/2*SQRT((1/List1!C$8-1)/(List1!C$9/2*1000-1)*($A35/List1!C$9*2)*(1-$A35/List1!C$9*2)))</f>
        <v>12.849859656654035</v>
      </c>
      <c r="D35" s="68">
        <f>IF(List1!D$9/2&lt;=$A35,"-",1.96*List1!D$9/2*SQRT((1/List1!D$8-1)/(List1!D$9/2*1000-1)*($A35/List1!D$9*2)*(1-$A35/List1!D$9*2)))</f>
        <v>10.840712992597386</v>
      </c>
      <c r="E35" s="68">
        <f>IF(List1!E$9/2&lt;=$A35,"-",1.96*List1!E$9/2*SQRT((1/List1!E$8-1)/(List1!E$9/2*1000-1)*($A35/List1!E$9*2)*(1-$A35/List1!E$9*2)))</f>
        <v>4.1425213067108499</v>
      </c>
      <c r="F35" s="68">
        <f>IF(List1!F$9/2&lt;=$A35,"-",1.96*List1!F$9/2*SQRT((1/List1!F$8-1)/(List1!F$9/2*1000-1)*($A35/List1!F$9*2)*(1-$A35/List1!F$9*2)))</f>
        <v>1.9830820125176947</v>
      </c>
      <c r="G35" s="68" t="str">
        <f>IF(List1!G$9/2&lt;=$A35,"-",1.96*List1!G$9/2*SQRT((1/List1!G$8-1)/(List1!G$9/2*1000-1)*($A35/List1!G$9*2)*(1-$A35/List1!G$9*2)))</f>
        <v>-</v>
      </c>
      <c r="H35" s="68">
        <f>IF(List1!H$9/2&lt;=$A35,"-",1.96*List1!H$9/2*SQRT((1/List1!H$8-1)/(List1!H$9/2*1000-1)*($A35/List1!H$9*2)*(1-$A35/List1!H$9*2)))</f>
        <v>7.592370289382278</v>
      </c>
      <c r="I35" s="68" t="str">
        <f>IF(List1!I$9/2&lt;=$A35,"-",1.96*List1!I$9/2*SQRT((1/List1!I$8-1)/(List1!I$9/2*1000-1)*($A35/List1!I$9*2)*(1-$A35/List1!I$9*2)))</f>
        <v>-</v>
      </c>
      <c r="J35" s="68" t="str">
        <f>IF(List1!J$9/2&lt;=$A35,"-",1.96*List1!J$9/2*SQRT((1/List1!J$8-1)/(List1!J$9/2*1000-1)*($A35/List1!J$9*2)*(1-$A35/List1!J$9*2)))</f>
        <v>-</v>
      </c>
      <c r="K35" s="68" t="str">
        <f>IF(List1!K$9/2&lt;=$A35,"-",1.96*List1!K$9/2*SQRT((1/List1!K$8-1)/(List1!K$9/2*1000-1)*($A35/List1!K$9*2)*(1-$A35/List1!K$9*2)))</f>
        <v>-</v>
      </c>
      <c r="L35" s="68" t="str">
        <f>IF(List1!L$9/2&lt;=$A35,"-",1.96*List1!L$9/2*SQRT((1/List1!L$8-1)/(List1!L$9/2*1000-1)*($A35/List1!L$9*2)*(1-$A35/List1!L$9*2)))</f>
        <v>-</v>
      </c>
      <c r="M35" s="68">
        <f>IF(List1!M$9/2&lt;=$A35,"-",1.96*List1!M$9/2*SQRT((1/List1!M$8-1)/(List1!M$9/2*1000-1)*($A35/List1!M$9*2)*(1-$A35/List1!M$9*2)))</f>
        <v>10.107289126311528</v>
      </c>
      <c r="N35" s="68">
        <f>IF(List1!N$9/2&lt;=$A35,"-",1.96*List1!N$9/2*SQRT((1/List1!N$8-1)/(List1!N$9/2*1000-1)*($A35/List1!N$9*2)*(1-$A35/List1!N$9*2)))</f>
        <v>4.073570066065499</v>
      </c>
      <c r="O35" s="68">
        <f>IF(List1!O$9/2&lt;=$A35,"-",1.96*List1!O$9/2*SQRT((1/List1!O$8-1)/(List1!O$9/2*1000-1)*($A35/List1!O$9*2)*(1-$A35/List1!O$9*2)))</f>
        <v>0.7155105981817822</v>
      </c>
      <c r="P35" s="68">
        <f>IF(List1!P$9/2&lt;=$A35,"-",1.96*List1!P$9/2*SQRT((1/List1!P$8-1)/(List1!P$9/2*1000-1)*($A35/List1!P$9*2)*(1-$A35/List1!P$9*2)))</f>
        <v>10.001003784568956</v>
      </c>
      <c r="Q35" s="69"/>
    </row>
    <row r="36" spans="1:17" s="31" customFormat="1" ht="16.5" customHeight="1" x14ac:dyDescent="0.25">
      <c r="A36" s="66">
        <v>260</v>
      </c>
      <c r="B36" s="67">
        <f>IF(List1!B$9/2&lt;=$A36,"-",1.96*List1!B$9/2*SQRT((1/List1!B$8-1)/(List1!B$9/2*1000-1)*($A36/List1!B$9*2)*(1-$A36/List1!B$9*2)))</f>
        <v>13.990224247051076</v>
      </c>
      <c r="C36" s="68">
        <f>IF(List1!C$9/2&lt;=$A36,"-",1.96*List1!C$9/2*SQRT((1/List1!C$8-1)/(List1!C$9/2*1000-1)*($A36/List1!C$9*2)*(1-$A36/List1!C$9*2)))</f>
        <v>12.921755015410978</v>
      </c>
      <c r="D36" s="68">
        <f>IF(List1!D$9/2&lt;=$A36,"-",1.96*List1!D$9/2*SQRT((1/List1!D$8-1)/(List1!D$9/2*1000-1)*($A36/List1!D$9*2)*(1-$A36/List1!D$9*2)))</f>
        <v>10.937713469551072</v>
      </c>
      <c r="E36" s="68">
        <f>IF(List1!E$9/2&lt;=$A36,"-",1.96*List1!E$9/2*SQRT((1/List1!E$8-1)/(List1!E$9/2*1000-1)*($A36/List1!E$9*2)*(1-$A36/List1!E$9*2)))</f>
        <v>2.2465261233046787</v>
      </c>
      <c r="F36" s="68" t="str">
        <f>IF(List1!F$9/2&lt;=$A36,"-",1.96*List1!F$9/2*SQRT((1/List1!F$8-1)/(List1!F$9/2*1000-1)*($A36/List1!F$9*2)*(1-$A36/List1!F$9*2)))</f>
        <v>-</v>
      </c>
      <c r="G36" s="68" t="str">
        <f>IF(List1!G$9/2&lt;=$A36,"-",1.96*List1!G$9/2*SQRT((1/List1!G$8-1)/(List1!G$9/2*1000-1)*($A36/List1!G$9*2)*(1-$A36/List1!G$9*2)))</f>
        <v>-</v>
      </c>
      <c r="H36" s="68">
        <f>IF(List1!H$9/2&lt;=$A36,"-",1.96*List1!H$9/2*SQRT((1/List1!H$8-1)/(List1!H$9/2*1000-1)*($A36/List1!H$9*2)*(1-$A36/List1!H$9*2)))</f>
        <v>6.9517699507119053</v>
      </c>
      <c r="I36" s="68" t="str">
        <f>IF(List1!I$9/2&lt;=$A36,"-",1.96*List1!I$9/2*SQRT((1/List1!I$8-1)/(List1!I$9/2*1000-1)*($A36/List1!I$9*2)*(1-$A36/List1!I$9*2)))</f>
        <v>-</v>
      </c>
      <c r="J36" s="68" t="str">
        <f>IF(List1!J$9/2&lt;=$A36,"-",1.96*List1!J$9/2*SQRT((1/List1!J$8-1)/(List1!J$9/2*1000-1)*($A36/List1!J$9*2)*(1-$A36/List1!J$9*2)))</f>
        <v>-</v>
      </c>
      <c r="K36" s="68" t="str">
        <f>IF(List1!K$9/2&lt;=$A36,"-",1.96*List1!K$9/2*SQRT((1/List1!K$8-1)/(List1!K$9/2*1000-1)*($A36/List1!K$9*2)*(1-$A36/List1!K$9*2)))</f>
        <v>-</v>
      </c>
      <c r="L36" s="68" t="str">
        <f>IF(List1!L$9/2&lt;=$A36,"-",1.96*List1!L$9/2*SQRT((1/List1!L$8-1)/(List1!L$9/2*1000-1)*($A36/List1!L$9*2)*(1-$A36/List1!L$9*2)))</f>
        <v>-</v>
      </c>
      <c r="M36" s="68">
        <f>IF(List1!M$9/2&lt;=$A36,"-",1.96*List1!M$9/2*SQRT((1/List1!M$8-1)/(List1!M$9/2*1000-1)*($A36/List1!M$9*2)*(1-$A36/List1!M$9*2)))</f>
        <v>10.097705020396031</v>
      </c>
      <c r="N36" s="68" t="str">
        <f>IF(List1!N$9/2&lt;=$A36,"-",1.96*List1!N$9/2*SQRT((1/List1!N$8-1)/(List1!N$9/2*1000-1)*($A36/List1!N$9*2)*(1-$A36/List1!N$9*2)))</f>
        <v>-</v>
      </c>
      <c r="O36" s="68" t="str">
        <f>IF(List1!O$9/2&lt;=$A36,"-",1.96*List1!O$9/2*SQRT((1/List1!O$8-1)/(List1!O$9/2*1000-1)*($A36/List1!O$9*2)*(1-$A36/List1!O$9*2)))</f>
        <v>-</v>
      </c>
      <c r="P36" s="68">
        <f>IF(List1!P$9/2&lt;=$A36,"-",1.96*List1!P$9/2*SQRT((1/List1!P$8-1)/(List1!P$9/2*1000-1)*($A36/List1!P$9*2)*(1-$A36/List1!P$9*2)))</f>
        <v>9.9906582343662862</v>
      </c>
      <c r="Q36" s="69"/>
    </row>
    <row r="37" spans="1:17" s="31" customFormat="1" ht="16.5" customHeight="1" x14ac:dyDescent="0.25">
      <c r="A37" s="66">
        <v>280</v>
      </c>
      <c r="B37" s="67">
        <f>IF(List1!B$9/2&lt;=$A37,"-",1.96*List1!B$9/2*SQRT((1/List1!B$8-1)/(List1!B$9/2*1000-1)*($A37/List1!B$9*2)*(1-$A37/List1!B$9*2)))</f>
        <v>14.483214422966157</v>
      </c>
      <c r="C37" s="68">
        <f>IF(List1!C$9/2&lt;=$A37,"-",1.96*List1!C$9/2*SQRT((1/List1!C$8-1)/(List1!C$9/2*1000-1)*($A37/List1!C$9*2)*(1-$A37/List1!C$9*2)))</f>
        <v>12.922567801284025</v>
      </c>
      <c r="D37" s="68">
        <f>IF(List1!D$9/2&lt;=$A37,"-",1.96*List1!D$9/2*SQRT((1/List1!D$8-1)/(List1!D$9/2*1000-1)*($A37/List1!D$9*2)*(1-$A37/List1!D$9*2)))</f>
        <v>10.980182885287237</v>
      </c>
      <c r="E37" s="68" t="str">
        <f>IF(List1!E$9/2&lt;=$A37,"-",1.96*List1!E$9/2*SQRT((1/List1!E$8-1)/(List1!E$9/2*1000-1)*($A37/List1!E$9*2)*(1-$A37/List1!E$9*2)))</f>
        <v>-</v>
      </c>
      <c r="F37" s="68" t="str">
        <f>IF(List1!F$9/2&lt;=$A37,"-",1.96*List1!F$9/2*SQRT((1/List1!F$8-1)/(List1!F$9/2*1000-1)*($A37/List1!F$9*2)*(1-$A37/List1!F$9*2)))</f>
        <v>-</v>
      </c>
      <c r="G37" s="68" t="str">
        <f>IF(List1!G$9/2&lt;=$A37,"-",1.96*List1!G$9/2*SQRT((1/List1!G$8-1)/(List1!G$9/2*1000-1)*($A37/List1!G$9*2)*(1-$A37/List1!G$9*2)))</f>
        <v>-</v>
      </c>
      <c r="H37" s="68">
        <f>IF(List1!H$9/2&lt;=$A37,"-",1.96*List1!H$9/2*SQRT((1/List1!H$8-1)/(List1!H$9/2*1000-1)*($A37/List1!H$9*2)*(1-$A37/List1!H$9*2)))</f>
        <v>6.0694081931655797</v>
      </c>
      <c r="I37" s="68" t="str">
        <f>IF(List1!I$9/2&lt;=$A37,"-",1.96*List1!I$9/2*SQRT((1/List1!I$8-1)/(List1!I$9/2*1000-1)*($A37/List1!I$9*2)*(1-$A37/List1!I$9*2)))</f>
        <v>-</v>
      </c>
      <c r="J37" s="68" t="str">
        <f>IF(List1!J$9/2&lt;=$A37,"-",1.96*List1!J$9/2*SQRT((1/List1!J$8-1)/(List1!J$9/2*1000-1)*($A37/List1!J$9*2)*(1-$A37/List1!J$9*2)))</f>
        <v>-</v>
      </c>
      <c r="K37" s="68" t="str">
        <f>IF(List1!K$9/2&lt;=$A37,"-",1.96*List1!K$9/2*SQRT((1/List1!K$8-1)/(List1!K$9/2*1000-1)*($A37/List1!K$9*2)*(1-$A37/List1!K$9*2)))</f>
        <v>-</v>
      </c>
      <c r="L37" s="68" t="str">
        <f>IF(List1!L$9/2&lt;=$A37,"-",1.96*List1!L$9/2*SQRT((1/List1!L$8-1)/(List1!L$9/2*1000-1)*($A37/List1!L$9*2)*(1-$A37/List1!L$9*2)))</f>
        <v>-</v>
      </c>
      <c r="M37" s="68">
        <f>IF(List1!M$9/2&lt;=$A37,"-",1.96*List1!M$9/2*SQRT((1/List1!M$8-1)/(List1!M$9/2*1000-1)*($A37/List1!M$9*2)*(1-$A37/List1!M$9*2)))</f>
        <v>10.021501841950288</v>
      </c>
      <c r="N37" s="68" t="str">
        <f>IF(List1!N$9/2&lt;=$A37,"-",1.96*List1!N$9/2*SQRT((1/List1!N$8-1)/(List1!N$9/2*1000-1)*($A37/List1!N$9*2)*(1-$A37/List1!N$9*2)))</f>
        <v>-</v>
      </c>
      <c r="O37" s="68" t="str">
        <f>IF(List1!O$9/2&lt;=$A37,"-",1.96*List1!O$9/2*SQRT((1/List1!O$8-1)/(List1!O$9/2*1000-1)*($A37/List1!O$9*2)*(1-$A37/List1!O$9*2)))</f>
        <v>-</v>
      </c>
      <c r="P37" s="68">
        <f>IF(List1!P$9/2&lt;=$A37,"-",1.96*List1!P$9/2*SQRT((1/List1!P$8-1)/(List1!P$9/2*1000-1)*($A37/List1!P$9*2)*(1-$A37/List1!P$9*2)))</f>
        <v>9.9142472909441128</v>
      </c>
      <c r="Q37" s="69"/>
    </row>
    <row r="38" spans="1:17" s="31" customFormat="1" ht="16.5" customHeight="1" x14ac:dyDescent="0.25">
      <c r="A38" s="66">
        <v>300</v>
      </c>
      <c r="B38" s="67">
        <f>IF(List1!B$9/2&lt;=$A38,"-",1.96*List1!B$9/2*SQRT((1/List1!B$8-1)/(List1!B$9/2*1000-1)*($A38/List1!B$9*2)*(1-$A38/List1!B$9*2)))</f>
        <v>14.955102471358364</v>
      </c>
      <c r="C38" s="68">
        <f>IF(List1!C$9/2&lt;=$A38,"-",1.96*List1!C$9/2*SQRT((1/List1!C$8-1)/(List1!C$9/2*1000-1)*($A38/List1!C$9*2)*(1-$A38/List1!C$9*2)))</f>
        <v>12.85231150016045</v>
      </c>
      <c r="D38" s="68">
        <f>IF(List1!D$9/2&lt;=$A38,"-",1.96*List1!D$9/2*SQRT((1/List1!D$8-1)/(List1!D$9/2*1000-1)*($A38/List1!D$9*2)*(1-$A38/List1!D$9*2)))</f>
        <v>10.968754667004692</v>
      </c>
      <c r="E38" s="68" t="str">
        <f>IF(List1!E$9/2&lt;=$A38,"-",1.96*List1!E$9/2*SQRT((1/List1!E$8-1)/(List1!E$9/2*1000-1)*($A38/List1!E$9*2)*(1-$A38/List1!E$9*2)))</f>
        <v>-</v>
      </c>
      <c r="F38" s="68" t="str">
        <f>IF(List1!F$9/2&lt;=$A38,"-",1.96*List1!F$9/2*SQRT((1/List1!F$8-1)/(List1!F$9/2*1000-1)*($A38/List1!F$9*2)*(1-$A38/List1!F$9*2)))</f>
        <v>-</v>
      </c>
      <c r="G38" s="68" t="str">
        <f>IF(List1!G$9/2&lt;=$A38,"-",1.96*List1!G$9/2*SQRT((1/List1!G$8-1)/(List1!G$9/2*1000-1)*($A38/List1!G$9*2)*(1-$A38/List1!G$9*2)))</f>
        <v>-</v>
      </c>
      <c r="H38" s="68">
        <f>IF(List1!H$9/2&lt;=$A38,"-",1.96*List1!H$9/2*SQRT((1/List1!H$8-1)/(List1!H$9/2*1000-1)*($A38/List1!H$9*2)*(1-$A38/List1!H$9*2)))</f>
        <v>4.8141372761927093</v>
      </c>
      <c r="I38" s="68" t="str">
        <f>IF(List1!I$9/2&lt;=$A38,"-",1.96*List1!I$9/2*SQRT((1/List1!I$8-1)/(List1!I$9/2*1000-1)*($A38/List1!I$9*2)*(1-$A38/List1!I$9*2)))</f>
        <v>-</v>
      </c>
      <c r="J38" s="68" t="str">
        <f>IF(List1!J$9/2&lt;=$A38,"-",1.96*List1!J$9/2*SQRT((1/List1!J$8-1)/(List1!J$9/2*1000-1)*($A38/List1!J$9*2)*(1-$A38/List1!J$9*2)))</f>
        <v>-</v>
      </c>
      <c r="K38" s="68" t="str">
        <f>IF(List1!K$9/2&lt;=$A38,"-",1.96*List1!K$9/2*SQRT((1/List1!K$8-1)/(List1!K$9/2*1000-1)*($A38/List1!K$9*2)*(1-$A38/List1!K$9*2)))</f>
        <v>-</v>
      </c>
      <c r="L38" s="68" t="str">
        <f>IF(List1!L$9/2&lt;=$A38,"-",1.96*List1!L$9/2*SQRT((1/List1!L$8-1)/(List1!L$9/2*1000-1)*($A38/List1!L$9*2)*(1-$A38/List1!L$9*2)))</f>
        <v>-</v>
      </c>
      <c r="M38" s="68">
        <f>IF(List1!M$9/2&lt;=$A38,"-",1.96*List1!M$9/2*SQRT((1/List1!M$8-1)/(List1!M$9/2*1000-1)*($A38/List1!M$9*2)*(1-$A38/List1!M$9*2)))</f>
        <v>9.8771377914201768</v>
      </c>
      <c r="N38" s="68" t="str">
        <f>IF(List1!N$9/2&lt;=$A38,"-",1.96*List1!N$9/2*SQRT((1/List1!N$8-1)/(List1!N$9/2*1000-1)*($A38/List1!N$9*2)*(1-$A38/List1!N$9*2)))</f>
        <v>-</v>
      </c>
      <c r="O38" s="68" t="str">
        <f>IF(List1!O$9/2&lt;=$A38,"-",1.96*List1!O$9/2*SQRT((1/List1!O$8-1)/(List1!O$9/2*1000-1)*($A38/List1!O$9*2)*(1-$A38/List1!O$9*2)))</f>
        <v>-</v>
      </c>
      <c r="P38" s="68">
        <f>IF(List1!P$9/2&lt;=$A38,"-",1.96*List1!P$9/2*SQRT((1/List1!P$8-1)/(List1!P$9/2*1000-1)*($A38/List1!P$9*2)*(1-$A38/List1!P$9*2)))</f>
        <v>9.7702210245832202</v>
      </c>
      <c r="Q38" s="69"/>
    </row>
    <row r="39" spans="1:17" s="31" customFormat="1" ht="16.5" customHeight="1" x14ac:dyDescent="0.25">
      <c r="A39" s="66">
        <v>320</v>
      </c>
      <c r="B39" s="67">
        <f>IF(List1!B$9/2&lt;=$A39,"-",1.96*List1!B$9/2*SQRT((1/List1!B$8-1)/(List1!B$9/2*1000-1)*($A39/List1!B$9*2)*(1-$A39/List1!B$9*2)))</f>
        <v>15.407827368075564</v>
      </c>
      <c r="C39" s="68">
        <f>IF(List1!C$9/2&lt;=$A39,"-",1.96*List1!C$9/2*SQRT((1/List1!C$8-1)/(List1!C$9/2*1000-1)*($A39/List1!C$9*2)*(1-$A39/List1!C$9*2)))</f>
        <v>12.709807615909082</v>
      </c>
      <c r="D39" s="68">
        <f>IF(List1!D$9/2&lt;=$A39,"-",1.96*List1!D$9/2*SQRT((1/List1!D$8-1)/(List1!D$9/2*1000-1)*($A39/List1!D$9*2)*(1-$A39/List1!D$9*2)))</f>
        <v>10.903259338094566</v>
      </c>
      <c r="E39" s="68" t="str">
        <f>IF(List1!E$9/2&lt;=$A39,"-",1.96*List1!E$9/2*SQRT((1/List1!E$8-1)/(List1!E$9/2*1000-1)*($A39/List1!E$9*2)*(1-$A39/List1!E$9*2)))</f>
        <v>-</v>
      </c>
      <c r="F39" s="68" t="str">
        <f>IF(List1!F$9/2&lt;=$A39,"-",1.96*List1!F$9/2*SQRT((1/List1!F$8-1)/(List1!F$9/2*1000-1)*($A39/List1!F$9*2)*(1-$A39/List1!F$9*2)))</f>
        <v>-</v>
      </c>
      <c r="G39" s="68" t="str">
        <f>IF(List1!G$9/2&lt;=$A39,"-",1.96*List1!G$9/2*SQRT((1/List1!G$8-1)/(List1!G$9/2*1000-1)*($A39/List1!G$9*2)*(1-$A39/List1!G$9*2)))</f>
        <v>-</v>
      </c>
      <c r="H39" s="68">
        <f>IF(List1!H$9/2&lt;=$A39,"-",1.96*List1!H$9/2*SQRT((1/List1!H$8-1)/(List1!H$9/2*1000-1)*($A39/List1!H$9*2)*(1-$A39/List1!H$9*2)))</f>
        <v>2.7095592157967419</v>
      </c>
      <c r="I39" s="68" t="str">
        <f>IF(List1!I$9/2&lt;=$A39,"-",1.96*List1!I$9/2*SQRT((1/List1!I$8-1)/(List1!I$9/2*1000-1)*($A39/List1!I$9*2)*(1-$A39/List1!I$9*2)))</f>
        <v>-</v>
      </c>
      <c r="J39" s="68" t="str">
        <f>IF(List1!J$9/2&lt;=$A39,"-",1.96*List1!J$9/2*SQRT((1/List1!J$8-1)/(List1!J$9/2*1000-1)*($A39/List1!J$9*2)*(1-$A39/List1!J$9*2)))</f>
        <v>-</v>
      </c>
      <c r="K39" s="68" t="str">
        <f>IF(List1!K$9/2&lt;=$A39,"-",1.96*List1!K$9/2*SQRT((1/List1!K$8-1)/(List1!K$9/2*1000-1)*($A39/List1!K$9*2)*(1-$A39/List1!K$9*2)))</f>
        <v>-</v>
      </c>
      <c r="L39" s="68" t="str">
        <f>IF(List1!L$9/2&lt;=$A39,"-",1.96*List1!L$9/2*SQRT((1/List1!L$8-1)/(List1!L$9/2*1000-1)*($A39/List1!L$9*2)*(1-$A39/List1!L$9*2)))</f>
        <v>-</v>
      </c>
      <c r="M39" s="68">
        <f>IF(List1!M$9/2&lt;=$A39,"-",1.96*List1!M$9/2*SQRT((1/List1!M$8-1)/(List1!M$9/2*1000-1)*($A39/List1!M$9*2)*(1-$A39/List1!M$9*2)))</f>
        <v>9.6615579502683833</v>
      </c>
      <c r="N39" s="68" t="str">
        <f>IF(List1!N$9/2&lt;=$A39,"-",1.96*List1!N$9/2*SQRT((1/List1!N$8-1)/(List1!N$9/2*1000-1)*($A39/List1!N$9*2)*(1-$A39/List1!N$9*2)))</f>
        <v>-</v>
      </c>
      <c r="O39" s="68" t="str">
        <f>IF(List1!O$9/2&lt;=$A39,"-",1.96*List1!O$9/2*SQRT((1/List1!O$8-1)/(List1!O$9/2*1000-1)*($A39/List1!O$9*2)*(1-$A39/List1!O$9*2)))</f>
        <v>-</v>
      </c>
      <c r="P39" s="68">
        <f>IF(List1!P$9/2&lt;=$A39,"-",1.96*List1!P$9/2*SQRT((1/List1!P$8-1)/(List1!P$9/2*1000-1)*($A39/List1!P$9*2)*(1-$A39/List1!P$9*2)))</f>
        <v>9.555522514523048</v>
      </c>
      <c r="Q39" s="69"/>
    </row>
    <row r="40" spans="1:17" s="31" customFormat="1" ht="16.5" customHeight="1" x14ac:dyDescent="0.25">
      <c r="A40" s="66">
        <v>340</v>
      </c>
      <c r="B40" s="67">
        <f>IF(List1!B$9/2&lt;=$A40,"-",1.96*List1!B$9/2*SQRT((1/List1!B$8-1)/(List1!B$9/2*1000-1)*($A40/List1!B$9*2)*(1-$A40/List1!B$9*2)))</f>
        <v>15.843031996697558</v>
      </c>
      <c r="C40" s="68">
        <f>IF(List1!C$9/2&lt;=$A40,"-",1.96*List1!C$9/2*SQRT((1/List1!C$8-1)/(List1!C$9/2*1000-1)*($A40/List1!C$9*2)*(1-$A40/List1!C$9*2)))</f>
        <v>12.49258399161576</v>
      </c>
      <c r="D40" s="68">
        <f>IF(List1!D$9/2&lt;=$A40,"-",1.96*List1!D$9/2*SQRT((1/List1!D$8-1)/(List1!D$9/2*1000-1)*($A40/List1!D$9*2)*(1-$A40/List1!D$9*2)))</f>
        <v>10.782711715555703</v>
      </c>
      <c r="E40" s="68" t="str">
        <f>IF(List1!E$9/2&lt;=$A40,"-",1.96*List1!E$9/2*SQRT((1/List1!E$8-1)/(List1!E$9/2*1000-1)*($A40/List1!E$9*2)*(1-$A40/List1!E$9*2)))</f>
        <v>-</v>
      </c>
      <c r="F40" s="68" t="str">
        <f>IF(List1!F$9/2&lt;=$A40,"-",1.96*List1!F$9/2*SQRT((1/List1!F$8-1)/(List1!F$9/2*1000-1)*($A40/List1!F$9*2)*(1-$A40/List1!F$9*2)))</f>
        <v>-</v>
      </c>
      <c r="G40" s="68" t="str">
        <f>IF(List1!G$9/2&lt;=$A40,"-",1.96*List1!G$9/2*SQRT((1/List1!G$8-1)/(List1!G$9/2*1000-1)*($A40/List1!G$9*2)*(1-$A40/List1!G$9*2)))</f>
        <v>-</v>
      </c>
      <c r="H40" s="68" t="str">
        <f>IF(List1!H$9/2&lt;=$A40,"-",1.96*List1!H$9/2*SQRT((1/List1!H$8-1)/(List1!H$9/2*1000-1)*($A40/List1!H$9*2)*(1-$A40/List1!H$9*2)))</f>
        <v>-</v>
      </c>
      <c r="I40" s="68" t="str">
        <f>IF(List1!I$9/2&lt;=$A40,"-",1.96*List1!I$9/2*SQRT((1/List1!I$8-1)/(List1!I$9/2*1000-1)*($A40/List1!I$9*2)*(1-$A40/List1!I$9*2)))</f>
        <v>-</v>
      </c>
      <c r="J40" s="68" t="str">
        <f>IF(List1!J$9/2&lt;=$A40,"-",1.96*List1!J$9/2*SQRT((1/List1!J$8-1)/(List1!J$9/2*1000-1)*($A40/List1!J$9*2)*(1-$A40/List1!J$9*2)))</f>
        <v>-</v>
      </c>
      <c r="K40" s="68" t="str">
        <f>IF(List1!K$9/2&lt;=$A40,"-",1.96*List1!K$9/2*SQRT((1/List1!K$8-1)/(List1!K$9/2*1000-1)*($A40/List1!K$9*2)*(1-$A40/List1!K$9*2)))</f>
        <v>-</v>
      </c>
      <c r="L40" s="68" t="str">
        <f>IF(List1!L$9/2&lt;=$A40,"-",1.96*List1!L$9/2*SQRT((1/List1!L$8-1)/(List1!L$9/2*1000-1)*($A40/List1!L$9*2)*(1-$A40/List1!L$9*2)))</f>
        <v>-</v>
      </c>
      <c r="M40" s="68">
        <f>IF(List1!M$9/2&lt;=$A40,"-",1.96*List1!M$9/2*SQRT((1/List1!M$8-1)/(List1!M$9/2*1000-1)*($A40/List1!M$9*2)*(1-$A40/List1!M$9*2)))</f>
        <v>9.3698480454751003</v>
      </c>
      <c r="N40" s="68" t="str">
        <f>IF(List1!N$9/2&lt;=$A40,"-",1.96*List1!N$9/2*SQRT((1/List1!N$8-1)/(List1!N$9/2*1000-1)*($A40/List1!N$9*2)*(1-$A40/List1!N$9*2)))</f>
        <v>-</v>
      </c>
      <c r="O40" s="68" t="str">
        <f>IF(List1!O$9/2&lt;=$A40,"-",1.96*List1!O$9/2*SQRT((1/List1!O$8-1)/(List1!O$9/2*1000-1)*($A40/List1!O$9*2)*(1-$A40/List1!O$9*2)))</f>
        <v>-</v>
      </c>
      <c r="P40" s="68">
        <f>IF(List1!P$9/2&lt;=$A40,"-",1.96*List1!P$9/2*SQRT((1/List1!P$8-1)/(List1!P$9/2*1000-1)*($A40/List1!P$9*2)*(1-$A40/List1!P$9*2)))</f>
        <v>9.2652401110300069</v>
      </c>
      <c r="Q40" s="69"/>
    </row>
    <row r="41" spans="1:17" s="31" customFormat="1" ht="16.5" customHeight="1" x14ac:dyDescent="0.25">
      <c r="A41" s="66">
        <v>360</v>
      </c>
      <c r="B41" s="67">
        <f>IF(List1!B$9/2&lt;=$A41,"-",1.96*List1!B$9/2*SQRT((1/List1!B$8-1)/(List1!B$9/2*1000-1)*($A41/List1!B$9*2)*(1-$A41/List1!B$9*2)))</f>
        <v>16.262123042847822</v>
      </c>
      <c r="C41" s="68">
        <f>IF(List1!C$9/2&lt;=$A41,"-",1.96*List1!C$9/2*SQRT((1/List1!C$8-1)/(List1!C$9/2*1000-1)*($A41/List1!C$9*2)*(1-$A41/List1!C$9*2)))</f>
        <v>12.19664898074952</v>
      </c>
      <c r="D41" s="68">
        <f>IF(List1!D$9/2&lt;=$A41,"-",1.96*List1!D$9/2*SQRT((1/List1!D$8-1)/(List1!D$9/2*1000-1)*($A41/List1!D$9*2)*(1-$A41/List1!D$9*2)))</f>
        <v>10.605234659640713</v>
      </c>
      <c r="E41" s="68" t="str">
        <f>IF(List1!E$9/2&lt;=$A41,"-",1.96*List1!E$9/2*SQRT((1/List1!E$8-1)/(List1!E$9/2*1000-1)*($A41/List1!E$9*2)*(1-$A41/List1!E$9*2)))</f>
        <v>-</v>
      </c>
      <c r="F41" s="68" t="str">
        <f>IF(List1!F$9/2&lt;=$A41,"-",1.96*List1!F$9/2*SQRT((1/List1!F$8-1)/(List1!F$9/2*1000-1)*($A41/List1!F$9*2)*(1-$A41/List1!F$9*2)))</f>
        <v>-</v>
      </c>
      <c r="G41" s="68" t="str">
        <f>IF(List1!G$9/2&lt;=$A41,"-",1.96*List1!G$9/2*SQRT((1/List1!G$8-1)/(List1!G$9/2*1000-1)*($A41/List1!G$9*2)*(1-$A41/List1!G$9*2)))</f>
        <v>-</v>
      </c>
      <c r="H41" s="68" t="str">
        <f>IF(List1!H$9/2&lt;=$A41,"-",1.96*List1!H$9/2*SQRT((1/List1!H$8-1)/(List1!H$9/2*1000-1)*($A41/List1!H$9*2)*(1-$A41/List1!H$9*2)))</f>
        <v>-</v>
      </c>
      <c r="I41" s="68" t="str">
        <f>IF(List1!I$9/2&lt;=$A41,"-",1.96*List1!I$9/2*SQRT((1/List1!I$8-1)/(List1!I$9/2*1000-1)*($A41/List1!I$9*2)*(1-$A41/List1!I$9*2)))</f>
        <v>-</v>
      </c>
      <c r="J41" s="68" t="str">
        <f>IF(List1!J$9/2&lt;=$A41,"-",1.96*List1!J$9/2*SQRT((1/List1!J$8-1)/(List1!J$9/2*1000-1)*($A41/List1!J$9*2)*(1-$A41/List1!J$9*2)))</f>
        <v>-</v>
      </c>
      <c r="K41" s="68" t="str">
        <f>IF(List1!K$9/2&lt;=$A41,"-",1.96*List1!K$9/2*SQRT((1/List1!K$8-1)/(List1!K$9/2*1000-1)*($A41/List1!K$9*2)*(1-$A41/List1!K$9*2)))</f>
        <v>-</v>
      </c>
      <c r="L41" s="68" t="str">
        <f>IF(List1!L$9/2&lt;=$A41,"-",1.96*List1!L$9/2*SQRT((1/List1!L$8-1)/(List1!L$9/2*1000-1)*($A41/List1!L$9*2)*(1-$A41/List1!L$9*2)))</f>
        <v>-</v>
      </c>
      <c r="M41" s="68">
        <f>IF(List1!M$9/2&lt;=$A41,"-",1.96*List1!M$9/2*SQRT((1/List1!M$8-1)/(List1!M$9/2*1000-1)*($A41/List1!M$9*2)*(1-$A41/List1!M$9*2)))</f>
        <v>8.9946040522859452</v>
      </c>
      <c r="N41" s="68" t="str">
        <f>IF(List1!N$9/2&lt;=$A41,"-",1.96*List1!N$9/2*SQRT((1/List1!N$8-1)/(List1!N$9/2*1000-1)*($A41/List1!N$9*2)*(1-$A41/List1!N$9*2)))</f>
        <v>-</v>
      </c>
      <c r="O41" s="68" t="str">
        <f>IF(List1!O$9/2&lt;=$A41,"-",1.96*List1!O$9/2*SQRT((1/List1!O$8-1)/(List1!O$9/2*1000-1)*($A41/List1!O$9*2)*(1-$A41/List1!O$9*2)))</f>
        <v>-</v>
      </c>
      <c r="P41" s="68">
        <f>IF(List1!P$9/2&lt;=$A41,"-",1.96*List1!P$9/2*SQRT((1/List1!P$8-1)/(List1!P$9/2*1000-1)*($A41/List1!P$9*2)*(1-$A41/List1!P$9*2)))</f>
        <v>8.8919744847618229</v>
      </c>
      <c r="Q41" s="69"/>
    </row>
    <row r="42" spans="1:17" s="31" customFormat="1" ht="16.5" customHeight="1" x14ac:dyDescent="0.25">
      <c r="A42" s="66">
        <v>380</v>
      </c>
      <c r="B42" s="67">
        <f>IF(List1!B$9/2&lt;=$A42,"-",1.96*List1!B$9/2*SQRT((1/List1!B$8-1)/(List1!B$9/2*1000-1)*($A42/List1!B$9*2)*(1-$A42/List1!B$9*2)))</f>
        <v>16.666316126890084</v>
      </c>
      <c r="C42" s="68">
        <f>IF(List1!C$9/2&lt;=$A42,"-",1.96*List1!C$9/2*SQRT((1/List1!C$8-1)/(List1!C$9/2*1000-1)*($A42/List1!C$9*2)*(1-$A42/List1!C$9*2)))</f>
        <v>11.816090061841619</v>
      </c>
      <c r="D42" s="68">
        <f>IF(List1!D$9/2&lt;=$A42,"-",1.96*List1!D$9/2*SQRT((1/List1!D$8-1)/(List1!D$9/2*1000-1)*($A42/List1!D$9*2)*(1-$A42/List1!D$9*2)))</f>
        <v>10.36790504053417</v>
      </c>
      <c r="E42" s="68" t="str">
        <f>IF(List1!E$9/2&lt;=$A42,"-",1.96*List1!E$9/2*SQRT((1/List1!E$8-1)/(List1!E$9/2*1000-1)*($A42/List1!E$9*2)*(1-$A42/List1!E$9*2)))</f>
        <v>-</v>
      </c>
      <c r="F42" s="68" t="str">
        <f>IF(List1!F$9/2&lt;=$A42,"-",1.96*List1!F$9/2*SQRT((1/List1!F$8-1)/(List1!F$9/2*1000-1)*($A42/List1!F$9*2)*(1-$A42/List1!F$9*2)))</f>
        <v>-</v>
      </c>
      <c r="G42" s="68" t="str">
        <f>IF(List1!G$9/2&lt;=$A42,"-",1.96*List1!G$9/2*SQRT((1/List1!G$8-1)/(List1!G$9/2*1000-1)*($A42/List1!G$9*2)*(1-$A42/List1!G$9*2)))</f>
        <v>-</v>
      </c>
      <c r="H42" s="68" t="str">
        <f>IF(List1!H$9/2&lt;=$A42,"-",1.96*List1!H$9/2*SQRT((1/List1!H$8-1)/(List1!H$9/2*1000-1)*($A42/List1!H$9*2)*(1-$A42/List1!H$9*2)))</f>
        <v>-</v>
      </c>
      <c r="I42" s="68" t="str">
        <f>IF(List1!I$9/2&lt;=$A42,"-",1.96*List1!I$9/2*SQRT((1/List1!I$8-1)/(List1!I$9/2*1000-1)*($A42/List1!I$9*2)*(1-$A42/List1!I$9*2)))</f>
        <v>-</v>
      </c>
      <c r="J42" s="68" t="str">
        <f>IF(List1!J$9/2&lt;=$A42,"-",1.96*List1!J$9/2*SQRT((1/List1!J$8-1)/(List1!J$9/2*1000-1)*($A42/List1!J$9*2)*(1-$A42/List1!J$9*2)))</f>
        <v>-</v>
      </c>
      <c r="K42" s="68" t="str">
        <f>IF(List1!K$9/2&lt;=$A42,"-",1.96*List1!K$9/2*SQRT((1/List1!K$8-1)/(List1!K$9/2*1000-1)*($A42/List1!K$9*2)*(1-$A42/List1!K$9*2)))</f>
        <v>-</v>
      </c>
      <c r="L42" s="68" t="str">
        <f>IF(List1!L$9/2&lt;=$A42,"-",1.96*List1!L$9/2*SQRT((1/List1!L$8-1)/(List1!L$9/2*1000-1)*($A42/List1!L$9*2)*(1-$A42/List1!L$9*2)))</f>
        <v>-</v>
      </c>
      <c r="M42" s="68">
        <f>IF(List1!M$9/2&lt;=$A42,"-",1.96*List1!M$9/2*SQRT((1/List1!M$8-1)/(List1!M$9/2*1000-1)*($A42/List1!M$9*2)*(1-$A42/List1!M$9*2)))</f>
        <v>8.5248021098855897</v>
      </c>
      <c r="N42" s="68" t="str">
        <f>IF(List1!N$9/2&lt;=$A42,"-",1.96*List1!N$9/2*SQRT((1/List1!N$8-1)/(List1!N$9/2*1000-1)*($A42/List1!N$9*2)*(1-$A42/List1!N$9*2)))</f>
        <v>-</v>
      </c>
      <c r="O42" s="68" t="str">
        <f>IF(List1!O$9/2&lt;=$A42,"-",1.96*List1!O$9/2*SQRT((1/List1!O$8-1)/(List1!O$9/2*1000-1)*($A42/List1!O$9*2)*(1-$A42/List1!O$9*2)))</f>
        <v>-</v>
      </c>
      <c r="P42" s="68">
        <f>IF(List1!P$9/2&lt;=$A42,"-",1.96*List1!P$9/2*SQRT((1/List1!P$8-1)/(List1!P$9/2*1000-1)*($A42/List1!P$9*2)*(1-$A42/List1!P$9*2)))</f>
        <v>8.4247028608375736</v>
      </c>
      <c r="Q42" s="69"/>
    </row>
    <row r="43" spans="1:17" s="31" customFormat="1" ht="16.5" customHeight="1" x14ac:dyDescent="0.25">
      <c r="A43" s="66">
        <v>400</v>
      </c>
      <c r="B43" s="67">
        <f>IF(List1!B$9/2&lt;=$A43,"-",1.96*List1!B$9/2*SQRT((1/List1!B$8-1)/(List1!B$9/2*1000-1)*($A43/List1!B$9*2)*(1-$A43/List1!B$9*2)))</f>
        <v>17.056670395787279</v>
      </c>
      <c r="C43" s="68">
        <f>IF(List1!C$9/2&lt;=$A43,"-",1.96*List1!C$9/2*SQRT((1/List1!C$8-1)/(List1!C$9/2*1000-1)*($A43/List1!C$9*2)*(1-$A43/List1!C$9*2)))</f>
        <v>11.342392549959477</v>
      </c>
      <c r="D43" s="68">
        <f>IF(List1!D$9/2&lt;=$A43,"-",1.96*List1!D$9/2*SQRT((1/List1!D$8-1)/(List1!D$9/2*1000-1)*($A43/List1!D$9*2)*(1-$A43/List1!D$9*2)))</f>
        <v>10.066490459502241</v>
      </c>
      <c r="E43" s="68" t="str">
        <f>IF(List1!E$9/2&lt;=$A43,"-",1.96*List1!E$9/2*SQRT((1/List1!E$8-1)/(List1!E$9/2*1000-1)*($A43/List1!E$9*2)*(1-$A43/List1!E$9*2)))</f>
        <v>-</v>
      </c>
      <c r="F43" s="68" t="str">
        <f>IF(List1!F$9/2&lt;=$A43,"-",1.96*List1!F$9/2*SQRT((1/List1!F$8-1)/(List1!F$9/2*1000-1)*($A43/List1!F$9*2)*(1-$A43/List1!F$9*2)))</f>
        <v>-</v>
      </c>
      <c r="G43" s="68" t="str">
        <f>IF(List1!G$9/2&lt;=$A43,"-",1.96*List1!G$9/2*SQRT((1/List1!G$8-1)/(List1!G$9/2*1000-1)*($A43/List1!G$9*2)*(1-$A43/List1!G$9*2)))</f>
        <v>-</v>
      </c>
      <c r="H43" s="68" t="str">
        <f>IF(List1!H$9/2&lt;=$A43,"-",1.96*List1!H$9/2*SQRT((1/List1!H$8-1)/(List1!H$9/2*1000-1)*($A43/List1!H$9*2)*(1-$A43/List1!H$9*2)))</f>
        <v>-</v>
      </c>
      <c r="I43" s="68" t="str">
        <f>IF(List1!I$9/2&lt;=$A43,"-",1.96*List1!I$9/2*SQRT((1/List1!I$8-1)/(List1!I$9/2*1000-1)*($A43/List1!I$9*2)*(1-$A43/List1!I$9*2)))</f>
        <v>-</v>
      </c>
      <c r="J43" s="68" t="str">
        <f>IF(List1!J$9/2&lt;=$A43,"-",1.96*List1!J$9/2*SQRT((1/List1!J$8-1)/(List1!J$9/2*1000-1)*($A43/List1!J$9*2)*(1-$A43/List1!J$9*2)))</f>
        <v>-</v>
      </c>
      <c r="K43" s="68" t="str">
        <f>IF(List1!K$9/2&lt;=$A43,"-",1.96*List1!K$9/2*SQRT((1/List1!K$8-1)/(List1!K$9/2*1000-1)*($A43/List1!K$9*2)*(1-$A43/List1!K$9*2)))</f>
        <v>-</v>
      </c>
      <c r="L43" s="68" t="str">
        <f>IF(List1!L$9/2&lt;=$A43,"-",1.96*List1!L$9/2*SQRT((1/List1!L$8-1)/(List1!L$9/2*1000-1)*($A43/List1!L$9*2)*(1-$A43/List1!L$9*2)))</f>
        <v>-</v>
      </c>
      <c r="M43" s="68">
        <f>IF(List1!M$9/2&lt;=$A43,"-",1.96*List1!M$9/2*SQRT((1/List1!M$8-1)/(List1!M$9/2*1000-1)*($A43/List1!M$9*2)*(1-$A43/List1!M$9*2)))</f>
        <v>7.9436829783940093</v>
      </c>
      <c r="N43" s="68" t="str">
        <f>IF(List1!N$9/2&lt;=$A43,"-",1.96*List1!N$9/2*SQRT((1/List1!N$8-1)/(List1!N$9/2*1000-1)*($A43/List1!N$9*2)*(1-$A43/List1!N$9*2)))</f>
        <v>-</v>
      </c>
      <c r="O43" s="68" t="str">
        <f>IF(List1!O$9/2&lt;=$A43,"-",1.96*List1!O$9/2*SQRT((1/List1!O$8-1)/(List1!O$9/2*1000-1)*($A43/List1!O$9*2)*(1-$A43/List1!O$9*2)))</f>
        <v>-</v>
      </c>
      <c r="P43" s="68">
        <f>IF(List1!P$9/2&lt;=$A43,"-",1.96*List1!P$9/2*SQRT((1/List1!P$8-1)/(List1!P$9/2*1000-1)*($A43/List1!P$9*2)*(1-$A43/List1!P$9*2)))</f>
        <v>7.8466488695676873</v>
      </c>
      <c r="Q43" s="69"/>
    </row>
    <row r="44" spans="1:17" s="31" customFormat="1" ht="16.5" customHeight="1" x14ac:dyDescent="0.25">
      <c r="A44" s="66">
        <v>420</v>
      </c>
      <c r="B44" s="67">
        <f>IF(List1!B$9/2&lt;=$A44,"-",1.96*List1!B$9/2*SQRT((1/List1!B$8-1)/(List1!B$9/2*1000-1)*($A44/List1!B$9*2)*(1-$A44/List1!B$9*2)))</f>
        <v>17.434115438071149</v>
      </c>
      <c r="C44" s="68">
        <f>IF(List1!C$9/2&lt;=$A44,"-",1.96*List1!C$9/2*SQRT((1/List1!C$8-1)/(List1!C$9/2*1000-1)*($A44/List1!C$9*2)*(1-$A44/List1!C$9*2)))</f>
        <v>10.763266213519492</v>
      </c>
      <c r="D44" s="68">
        <f>IF(List1!D$9/2&lt;=$A44,"-",1.96*List1!D$9/2*SQRT((1/List1!D$8-1)/(List1!D$9/2*1000-1)*($A44/List1!D$9*2)*(1-$A44/List1!D$9*2)))</f>
        <v>9.6950156220189818</v>
      </c>
      <c r="E44" s="68" t="str">
        <f>IF(List1!E$9/2&lt;=$A44,"-",1.96*List1!E$9/2*SQRT((1/List1!E$8-1)/(List1!E$9/2*1000-1)*($A44/List1!E$9*2)*(1-$A44/List1!E$9*2)))</f>
        <v>-</v>
      </c>
      <c r="F44" s="68" t="str">
        <f>IF(List1!F$9/2&lt;=$A44,"-",1.96*List1!F$9/2*SQRT((1/List1!F$8-1)/(List1!F$9/2*1000-1)*($A44/List1!F$9*2)*(1-$A44/List1!F$9*2)))</f>
        <v>-</v>
      </c>
      <c r="G44" s="68" t="str">
        <f>IF(List1!G$9/2&lt;=$A44,"-",1.96*List1!G$9/2*SQRT((1/List1!G$8-1)/(List1!G$9/2*1000-1)*($A44/List1!G$9*2)*(1-$A44/List1!G$9*2)))</f>
        <v>-</v>
      </c>
      <c r="H44" s="68" t="str">
        <f>IF(List1!H$9/2&lt;=$A44,"-",1.96*List1!H$9/2*SQRT((1/List1!H$8-1)/(List1!H$9/2*1000-1)*($A44/List1!H$9*2)*(1-$A44/List1!H$9*2)))</f>
        <v>-</v>
      </c>
      <c r="I44" s="68" t="str">
        <f>IF(List1!I$9/2&lt;=$A44,"-",1.96*List1!I$9/2*SQRT((1/List1!I$8-1)/(List1!I$9/2*1000-1)*($A44/List1!I$9*2)*(1-$A44/List1!I$9*2)))</f>
        <v>-</v>
      </c>
      <c r="J44" s="68" t="str">
        <f>IF(List1!J$9/2&lt;=$A44,"-",1.96*List1!J$9/2*SQRT((1/List1!J$8-1)/(List1!J$9/2*1000-1)*($A44/List1!J$9*2)*(1-$A44/List1!J$9*2)))</f>
        <v>-</v>
      </c>
      <c r="K44" s="68" t="str">
        <f>IF(List1!K$9/2&lt;=$A44,"-",1.96*List1!K$9/2*SQRT((1/List1!K$8-1)/(List1!K$9/2*1000-1)*($A44/List1!K$9*2)*(1-$A44/List1!K$9*2)))</f>
        <v>-</v>
      </c>
      <c r="L44" s="68" t="str">
        <f>IF(List1!L$9/2&lt;=$A44,"-",1.96*List1!L$9/2*SQRT((1/List1!L$8-1)/(List1!L$9/2*1000-1)*($A44/List1!L$9*2)*(1-$A44/List1!L$9*2)))</f>
        <v>-</v>
      </c>
      <c r="M44" s="68">
        <f>IF(List1!M$9/2&lt;=$A44,"-",1.96*List1!M$9/2*SQRT((1/List1!M$8-1)/(List1!M$9/2*1000-1)*($A44/List1!M$9*2)*(1-$A44/List1!M$9*2)))</f>
        <v>7.224434012637218</v>
      </c>
      <c r="N44" s="68" t="str">
        <f>IF(List1!N$9/2&lt;=$A44,"-",1.96*List1!N$9/2*SQRT((1/List1!N$8-1)/(List1!N$9/2*1000-1)*($A44/List1!N$9*2)*(1-$A44/List1!N$9*2)))</f>
        <v>-</v>
      </c>
      <c r="O44" s="68" t="str">
        <f>IF(List1!O$9/2&lt;=$A44,"-",1.96*List1!O$9/2*SQRT((1/List1!O$8-1)/(List1!O$9/2*1000-1)*($A44/List1!O$9*2)*(1-$A44/List1!O$9*2)))</f>
        <v>-</v>
      </c>
      <c r="P44" s="68">
        <f>IF(List1!P$9/2&lt;=$A44,"-",1.96*List1!P$9/2*SQRT((1/List1!P$8-1)/(List1!P$9/2*1000-1)*($A44/List1!P$9*2)*(1-$A44/List1!P$9*2)))</f>
        <v>7.130922156657193</v>
      </c>
      <c r="Q44" s="69"/>
    </row>
    <row r="45" spans="1:17" s="31" customFormat="1" ht="16.5" customHeight="1" x14ac:dyDescent="0.25">
      <c r="A45" s="66">
        <v>440</v>
      </c>
      <c r="B45" s="67">
        <f>IF(List1!B$9/2&lt;=$A45,"-",1.96*List1!B$9/2*SQRT((1/List1!B$8-1)/(List1!B$9/2*1000-1)*($A45/List1!B$9*2)*(1-$A45/List1!B$9*2)))</f>
        <v>17.799472508864707</v>
      </c>
      <c r="C45" s="68">
        <f>IF(List1!C$9/2&lt;=$A45,"-",1.96*List1!C$9/2*SQRT((1/List1!C$8-1)/(List1!C$9/2*1000-1)*($A45/List1!C$9*2)*(1-$A45/List1!C$9*2)))</f>
        <v>10.06052070355676</v>
      </c>
      <c r="D45" s="68">
        <f>IF(List1!D$9/2&lt;=$A45,"-",1.96*List1!D$9/2*SQRT((1/List1!D$8-1)/(List1!D$9/2*1000-1)*($A45/List1!D$9*2)*(1-$A45/List1!D$9*2)))</f>
        <v>9.2450391102126392</v>
      </c>
      <c r="E45" s="68" t="str">
        <f>IF(List1!E$9/2&lt;=$A45,"-",1.96*List1!E$9/2*SQRT((1/List1!E$8-1)/(List1!E$9/2*1000-1)*($A45/List1!E$9*2)*(1-$A45/List1!E$9*2)))</f>
        <v>-</v>
      </c>
      <c r="F45" s="68" t="str">
        <f>IF(List1!F$9/2&lt;=$A45,"-",1.96*List1!F$9/2*SQRT((1/List1!F$8-1)/(List1!F$9/2*1000-1)*($A45/List1!F$9*2)*(1-$A45/List1!F$9*2)))</f>
        <v>-</v>
      </c>
      <c r="G45" s="68" t="str">
        <f>IF(List1!G$9/2&lt;=$A45,"-",1.96*List1!G$9/2*SQRT((1/List1!G$8-1)/(List1!G$9/2*1000-1)*($A45/List1!G$9*2)*(1-$A45/List1!G$9*2)))</f>
        <v>-</v>
      </c>
      <c r="H45" s="68" t="str">
        <f>IF(List1!H$9/2&lt;=$A45,"-",1.96*List1!H$9/2*SQRT((1/List1!H$8-1)/(List1!H$9/2*1000-1)*($A45/List1!H$9*2)*(1-$A45/List1!H$9*2)))</f>
        <v>-</v>
      </c>
      <c r="I45" s="68" t="str">
        <f>IF(List1!I$9/2&lt;=$A45,"-",1.96*List1!I$9/2*SQRT((1/List1!I$8-1)/(List1!I$9/2*1000-1)*($A45/List1!I$9*2)*(1-$A45/List1!I$9*2)))</f>
        <v>-</v>
      </c>
      <c r="J45" s="68" t="str">
        <f>IF(List1!J$9/2&lt;=$A45,"-",1.96*List1!J$9/2*SQRT((1/List1!J$8-1)/(List1!J$9/2*1000-1)*($A45/List1!J$9*2)*(1-$A45/List1!J$9*2)))</f>
        <v>-</v>
      </c>
      <c r="K45" s="68" t="str">
        <f>IF(List1!K$9/2&lt;=$A45,"-",1.96*List1!K$9/2*SQRT((1/List1!K$8-1)/(List1!K$9/2*1000-1)*($A45/List1!K$9*2)*(1-$A45/List1!K$9*2)))</f>
        <v>-</v>
      </c>
      <c r="L45" s="68" t="str">
        <f>IF(List1!L$9/2&lt;=$A45,"-",1.96*List1!L$9/2*SQRT((1/List1!L$8-1)/(List1!L$9/2*1000-1)*($A45/List1!L$9*2)*(1-$A45/List1!L$9*2)))</f>
        <v>-</v>
      </c>
      <c r="M45" s="68">
        <f>IF(List1!M$9/2&lt;=$A45,"-",1.96*List1!M$9/2*SQRT((1/List1!M$8-1)/(List1!M$9/2*1000-1)*($A45/List1!M$9*2)*(1-$A45/List1!M$9*2)))</f>
        <v>6.3200706988037796</v>
      </c>
      <c r="N45" s="68" t="str">
        <f>IF(List1!N$9/2&lt;=$A45,"-",1.96*List1!N$9/2*SQRT((1/List1!N$8-1)/(List1!N$9/2*1000-1)*($A45/List1!N$9*2)*(1-$A45/List1!N$9*2)))</f>
        <v>-</v>
      </c>
      <c r="O45" s="68" t="str">
        <f>IF(List1!O$9/2&lt;=$A45,"-",1.96*List1!O$9/2*SQRT((1/List1!O$8-1)/(List1!O$9/2*1000-1)*($A45/List1!O$9*2)*(1-$A45/List1!O$9*2)))</f>
        <v>-</v>
      </c>
      <c r="P45" s="68">
        <f>IF(List1!P$9/2&lt;=$A45,"-",1.96*List1!P$9/2*SQRT((1/List1!P$8-1)/(List1!P$9/2*1000-1)*($A45/List1!P$9*2)*(1-$A45/List1!P$9*2)))</f>
        <v>6.2302548310205275</v>
      </c>
      <c r="Q45" s="69"/>
    </row>
    <row r="46" spans="1:17" s="31" customFormat="1" ht="16.5" customHeight="1" x14ac:dyDescent="0.25">
      <c r="A46" s="66">
        <v>460</v>
      </c>
      <c r="B46" s="67">
        <f>IF(List1!B$9/2&lt;=$A46,"-",1.96*List1!B$9/2*SQRT((1/List1!B$8-1)/(List1!B$9/2*1000-1)*($A46/List1!B$9*2)*(1-$A46/List1!B$9*2)))</f>
        <v>18.153471470989931</v>
      </c>
      <c r="C46" s="68">
        <f>IF(List1!C$9/2&lt;=$A46,"-",1.96*List1!C$9/2*SQRT((1/List1!C$8-1)/(List1!C$9/2*1000-1)*($A46/List1!C$9*2)*(1-$A46/List1!C$9*2)))</f>
        <v>9.205889445794373</v>
      </c>
      <c r="D46" s="68">
        <f>IF(List1!D$9/2&lt;=$A46,"-",1.96*List1!D$9/2*SQRT((1/List1!D$8-1)/(List1!D$9/2*1000-1)*($A46/List1!D$9*2)*(1-$A46/List1!D$9*2)))</f>
        <v>8.7043949178421975</v>
      </c>
      <c r="E46" s="68" t="str">
        <f>IF(List1!E$9/2&lt;=$A46,"-",1.96*List1!E$9/2*SQRT((1/List1!E$8-1)/(List1!E$9/2*1000-1)*($A46/List1!E$9*2)*(1-$A46/List1!E$9*2)))</f>
        <v>-</v>
      </c>
      <c r="F46" s="68" t="str">
        <f>IF(List1!F$9/2&lt;=$A46,"-",1.96*List1!F$9/2*SQRT((1/List1!F$8-1)/(List1!F$9/2*1000-1)*($A46/List1!F$9*2)*(1-$A46/List1!F$9*2)))</f>
        <v>-</v>
      </c>
      <c r="G46" s="68" t="str">
        <f>IF(List1!G$9/2&lt;=$A46,"-",1.96*List1!G$9/2*SQRT((1/List1!G$8-1)/(List1!G$9/2*1000-1)*($A46/List1!G$9*2)*(1-$A46/List1!G$9*2)))</f>
        <v>-</v>
      </c>
      <c r="H46" s="68" t="str">
        <f>IF(List1!H$9/2&lt;=$A46,"-",1.96*List1!H$9/2*SQRT((1/List1!H$8-1)/(List1!H$9/2*1000-1)*($A46/List1!H$9*2)*(1-$A46/List1!H$9*2)))</f>
        <v>-</v>
      </c>
      <c r="I46" s="68" t="str">
        <f>IF(List1!I$9/2&lt;=$A46,"-",1.96*List1!I$9/2*SQRT((1/List1!I$8-1)/(List1!I$9/2*1000-1)*($A46/List1!I$9*2)*(1-$A46/List1!I$9*2)))</f>
        <v>-</v>
      </c>
      <c r="J46" s="68" t="str">
        <f>IF(List1!J$9/2&lt;=$A46,"-",1.96*List1!J$9/2*SQRT((1/List1!J$8-1)/(List1!J$9/2*1000-1)*($A46/List1!J$9*2)*(1-$A46/List1!J$9*2)))</f>
        <v>-</v>
      </c>
      <c r="K46" s="68" t="str">
        <f>IF(List1!K$9/2&lt;=$A46,"-",1.96*List1!K$9/2*SQRT((1/List1!K$8-1)/(List1!K$9/2*1000-1)*($A46/List1!K$9*2)*(1-$A46/List1!K$9*2)))</f>
        <v>-</v>
      </c>
      <c r="L46" s="68" t="str">
        <f>IF(List1!L$9/2&lt;=$A46,"-",1.96*List1!L$9/2*SQRT((1/List1!L$8-1)/(List1!L$9/2*1000-1)*($A46/List1!L$9*2)*(1-$A46/List1!L$9*2)))</f>
        <v>-</v>
      </c>
      <c r="M46" s="68">
        <f>IF(List1!M$9/2&lt;=$A46,"-",1.96*List1!M$9/2*SQRT((1/List1!M$8-1)/(List1!M$9/2*1000-1)*($A46/List1!M$9*2)*(1-$A46/List1!M$9*2)))</f>
        <v>5.1336770219806924</v>
      </c>
      <c r="N46" s="68" t="str">
        <f>IF(List1!N$9/2&lt;=$A46,"-",1.96*List1!N$9/2*SQRT((1/List1!N$8-1)/(List1!N$9/2*1000-1)*($A46/List1!N$9*2)*(1-$A46/List1!N$9*2)))</f>
        <v>-</v>
      </c>
      <c r="O46" s="68" t="str">
        <f>IF(List1!O$9/2&lt;=$A46,"-",1.96*List1!O$9/2*SQRT((1/List1!O$8-1)/(List1!O$9/2*1000-1)*($A46/List1!O$9*2)*(1-$A46/List1!O$9*2)))</f>
        <v>-</v>
      </c>
      <c r="P46" s="68">
        <f>IF(List1!P$9/2&lt;=$A46,"-",1.96*List1!P$9/2*SQRT((1/List1!P$8-1)/(List1!P$9/2*1000-1)*($A46/List1!P$9*2)*(1-$A46/List1!P$9*2)))</f>
        <v>5.0465802131481396</v>
      </c>
      <c r="Q46" s="69"/>
    </row>
    <row r="47" spans="1:17" s="31" customFormat="1" ht="16.5" customHeight="1" x14ac:dyDescent="0.25">
      <c r="A47" s="66">
        <v>480</v>
      </c>
      <c r="B47" s="67">
        <f>IF(List1!B$9/2&lt;=$A47,"-",1.96*List1!B$9/2*SQRT((1/List1!B$8-1)/(List1!B$9/2*1000-1)*($A47/List1!B$9*2)*(1-$A47/List1!B$9*2)))</f>
        <v>18.496764464917511</v>
      </c>
      <c r="C47" s="68">
        <f>IF(List1!C$9/2&lt;=$A47,"-",1.96*List1!C$9/2*SQRT((1/List1!C$8-1)/(List1!C$9/2*1000-1)*($A47/List1!C$9*2)*(1-$A47/List1!C$9*2)))</f>
        <v>8.1517403398030464</v>
      </c>
      <c r="D47" s="68">
        <f>IF(List1!D$9/2&lt;=$A47,"-",1.96*List1!D$9/2*SQRT((1/List1!D$8-1)/(List1!D$9/2*1000-1)*($A47/List1!D$9*2)*(1-$A47/List1!D$9*2)))</f>
        <v>8.0548467471690337</v>
      </c>
      <c r="E47" s="68" t="str">
        <f>IF(List1!E$9/2&lt;=$A47,"-",1.96*List1!E$9/2*SQRT((1/List1!E$8-1)/(List1!E$9/2*1000-1)*($A47/List1!E$9*2)*(1-$A47/List1!E$9*2)))</f>
        <v>-</v>
      </c>
      <c r="F47" s="68" t="str">
        <f>IF(List1!F$9/2&lt;=$A47,"-",1.96*List1!F$9/2*SQRT((1/List1!F$8-1)/(List1!F$9/2*1000-1)*($A47/List1!F$9*2)*(1-$A47/List1!F$9*2)))</f>
        <v>-</v>
      </c>
      <c r="G47" s="68" t="str">
        <f>IF(List1!G$9/2&lt;=$A47,"-",1.96*List1!G$9/2*SQRT((1/List1!G$8-1)/(List1!G$9/2*1000-1)*($A47/List1!G$9*2)*(1-$A47/List1!G$9*2)))</f>
        <v>-</v>
      </c>
      <c r="H47" s="68" t="str">
        <f>IF(List1!H$9/2&lt;=$A47,"-",1.96*List1!H$9/2*SQRT((1/List1!H$8-1)/(List1!H$9/2*1000-1)*($A47/List1!H$9*2)*(1-$A47/List1!H$9*2)))</f>
        <v>-</v>
      </c>
      <c r="I47" s="68" t="str">
        <f>IF(List1!I$9/2&lt;=$A47,"-",1.96*List1!I$9/2*SQRT((1/List1!I$8-1)/(List1!I$9/2*1000-1)*($A47/List1!I$9*2)*(1-$A47/List1!I$9*2)))</f>
        <v>-</v>
      </c>
      <c r="J47" s="68" t="str">
        <f>IF(List1!J$9/2&lt;=$A47,"-",1.96*List1!J$9/2*SQRT((1/List1!J$8-1)/(List1!J$9/2*1000-1)*($A47/List1!J$9*2)*(1-$A47/List1!J$9*2)))</f>
        <v>-</v>
      </c>
      <c r="K47" s="68" t="str">
        <f>IF(List1!K$9/2&lt;=$A47,"-",1.96*List1!K$9/2*SQRT((1/List1!K$8-1)/(List1!K$9/2*1000-1)*($A47/List1!K$9*2)*(1-$A47/List1!K$9*2)))</f>
        <v>-</v>
      </c>
      <c r="L47" s="68" t="str">
        <f>IF(List1!L$9/2&lt;=$A47,"-",1.96*List1!L$9/2*SQRT((1/List1!L$8-1)/(List1!L$9/2*1000-1)*($A47/List1!L$9*2)*(1-$A47/List1!L$9*2)))</f>
        <v>-</v>
      </c>
      <c r="M47" s="68">
        <f>IF(List1!M$9/2&lt;=$A47,"-",1.96*List1!M$9/2*SQRT((1/List1!M$8-1)/(List1!M$9/2*1000-1)*($A47/List1!M$9*2)*(1-$A47/List1!M$9*2)))</f>
        <v>3.3803084455938173</v>
      </c>
      <c r="N47" s="68" t="str">
        <f>IF(List1!N$9/2&lt;=$A47,"-",1.96*List1!N$9/2*SQRT((1/List1!N$8-1)/(List1!N$9/2*1000-1)*($A47/List1!N$9*2)*(1-$A47/List1!N$9*2)))</f>
        <v>-</v>
      </c>
      <c r="O47" s="68" t="str">
        <f>IF(List1!O$9/2&lt;=$A47,"-",1.96*List1!O$9/2*SQRT((1/List1!O$8-1)/(List1!O$9/2*1000-1)*($A47/List1!O$9*2)*(1-$A47/List1!O$9*2)))</f>
        <v>-</v>
      </c>
      <c r="P47" s="68">
        <f>IF(List1!P$9/2&lt;=$A47,"-",1.96*List1!P$9/2*SQRT((1/List1!P$8-1)/(List1!P$9/2*1000-1)*($A47/List1!P$9*2)*(1-$A47/List1!P$9*2)))</f>
        <v>3.2872086287845441</v>
      </c>
      <c r="Q47" s="69"/>
    </row>
    <row r="48" spans="1:17" s="31" customFormat="1" ht="16.5" customHeight="1" x14ac:dyDescent="0.25">
      <c r="A48" s="66">
        <v>500</v>
      </c>
      <c r="B48" s="67">
        <f>IF(List1!B$9/2&lt;=$A48,"-",1.96*List1!B$9/2*SQRT((1/List1!B$8-1)/(List1!B$9/2*1000-1)*($A48/List1!B$9*2)*(1-$A48/List1!B$9*2)))</f>
        <v>18.829937048795468</v>
      </c>
      <c r="C48" s="68">
        <f>IF(List1!C$9/2&lt;=$A48,"-",1.96*List1!C$9/2*SQRT((1/List1!C$8-1)/(List1!C$9/2*1000-1)*($A48/List1!C$9*2)*(1-$A48/List1!C$9*2)))</f>
        <v>6.8059890585311926</v>
      </c>
      <c r="D48" s="68">
        <f>IF(List1!D$9/2&lt;=$A48,"-",1.96*List1!D$9/2*SQRT((1/List1!D$8-1)/(List1!D$9/2*1000-1)*($A48/List1!D$9*2)*(1-$A48/List1!D$9*2)))</f>
        <v>7.2672514648406601</v>
      </c>
      <c r="E48" s="68" t="str">
        <f>IF(List1!E$9/2&lt;=$A48,"-",1.96*List1!E$9/2*SQRT((1/List1!E$8-1)/(List1!E$9/2*1000-1)*($A48/List1!E$9*2)*(1-$A48/List1!E$9*2)))</f>
        <v>-</v>
      </c>
      <c r="F48" s="68" t="str">
        <f>IF(List1!F$9/2&lt;=$A48,"-",1.96*List1!F$9/2*SQRT((1/List1!F$8-1)/(List1!F$9/2*1000-1)*($A48/List1!F$9*2)*(1-$A48/List1!F$9*2)))</f>
        <v>-</v>
      </c>
      <c r="G48" s="68" t="str">
        <f>IF(List1!G$9/2&lt;=$A48,"-",1.96*List1!G$9/2*SQRT((1/List1!G$8-1)/(List1!G$9/2*1000-1)*($A48/List1!G$9*2)*(1-$A48/List1!G$9*2)))</f>
        <v>-</v>
      </c>
      <c r="H48" s="68" t="str">
        <f>IF(List1!H$9/2&lt;=$A48,"-",1.96*List1!H$9/2*SQRT((1/List1!H$8-1)/(List1!H$9/2*1000-1)*($A48/List1!H$9*2)*(1-$A48/List1!H$9*2)))</f>
        <v>-</v>
      </c>
      <c r="I48" s="68" t="str">
        <f>IF(List1!I$9/2&lt;=$A48,"-",1.96*List1!I$9/2*SQRT((1/List1!I$8-1)/(List1!I$9/2*1000-1)*($A48/List1!I$9*2)*(1-$A48/List1!I$9*2)))</f>
        <v>-</v>
      </c>
      <c r="J48" s="68" t="str">
        <f>IF(List1!J$9/2&lt;=$A48,"-",1.96*List1!J$9/2*SQRT((1/List1!J$8-1)/(List1!J$9/2*1000-1)*($A48/List1!J$9*2)*(1-$A48/List1!J$9*2)))</f>
        <v>-</v>
      </c>
      <c r="K48" s="68" t="str">
        <f>IF(List1!K$9/2&lt;=$A48,"-",1.96*List1!K$9/2*SQRT((1/List1!K$8-1)/(List1!K$9/2*1000-1)*($A48/List1!K$9*2)*(1-$A48/List1!K$9*2)))</f>
        <v>-</v>
      </c>
      <c r="L48" s="68" t="str">
        <f>IF(List1!L$9/2&lt;=$A48,"-",1.96*List1!L$9/2*SQRT((1/List1!L$8-1)/(List1!L$9/2*1000-1)*($A48/List1!L$9*2)*(1-$A48/List1!L$9*2)))</f>
        <v>-</v>
      </c>
      <c r="M48" s="68" t="str">
        <f>IF(List1!M$9/2&lt;=$A48,"-",1.96*List1!M$9/2*SQRT((1/List1!M$8-1)/(List1!M$9/2*1000-1)*($A48/List1!M$9*2)*(1-$A48/List1!M$9*2)))</f>
        <v>-</v>
      </c>
      <c r="N48" s="68" t="str">
        <f>IF(List1!N$9/2&lt;=$A48,"-",1.96*List1!N$9/2*SQRT((1/List1!N$8-1)/(List1!N$9/2*1000-1)*($A48/List1!N$9*2)*(1-$A48/List1!N$9*2)))</f>
        <v>-</v>
      </c>
      <c r="O48" s="68" t="str">
        <f>IF(List1!O$9/2&lt;=$A48,"-",1.96*List1!O$9/2*SQRT((1/List1!O$8-1)/(List1!O$9/2*1000-1)*($A48/List1!O$9*2)*(1-$A48/List1!O$9*2)))</f>
        <v>-</v>
      </c>
      <c r="P48" s="68" t="str">
        <f>IF(List1!P$9/2&lt;=$A48,"-",1.96*List1!P$9/2*SQRT((1/List1!P$8-1)/(List1!P$9/2*1000-1)*($A48/List1!P$9*2)*(1-$A48/List1!P$9*2)))</f>
        <v>-</v>
      </c>
      <c r="Q48" s="69"/>
    </row>
    <row r="49" spans="1:17" s="31" customFormat="1" ht="16.5" customHeight="1" x14ac:dyDescent="0.25">
      <c r="A49" s="66">
        <v>550</v>
      </c>
      <c r="B49" s="67">
        <f>IF(List1!B$9/2&lt;=$A49,"-",1.96*List1!B$9/2*SQRT((1/List1!B$8-1)/(List1!B$9/2*1000-1)*($A49/List1!B$9*2)*(1-$A49/List1!B$9*2)))</f>
        <v>19.62193657238382</v>
      </c>
      <c r="C49" s="68" t="str">
        <f>IF(List1!C$9/2&lt;=$A49,"-",1.96*List1!C$9/2*SQRT((1/List1!C$8-1)/(List1!C$9/2*1000-1)*($A49/List1!C$9*2)*(1-$A49/List1!C$9*2)))</f>
        <v>-</v>
      </c>
      <c r="D49" s="68">
        <f>IF(List1!D$9/2&lt;=$A49,"-",1.96*List1!D$9/2*SQRT((1/List1!D$8-1)/(List1!D$9/2*1000-1)*($A49/List1!D$9*2)*(1-$A49/List1!D$9*2)))</f>
        <v>4.1802002482050167</v>
      </c>
      <c r="E49" s="68" t="str">
        <f>IF(List1!E$9/2&lt;=$A49,"-",1.96*List1!E$9/2*SQRT((1/List1!E$8-1)/(List1!E$9/2*1000-1)*($A49/List1!E$9*2)*(1-$A49/List1!E$9*2)))</f>
        <v>-</v>
      </c>
      <c r="F49" s="68" t="str">
        <f>IF(List1!F$9/2&lt;=$A49,"-",1.96*List1!F$9/2*SQRT((1/List1!F$8-1)/(List1!F$9/2*1000-1)*($A49/List1!F$9*2)*(1-$A49/List1!F$9*2)))</f>
        <v>-</v>
      </c>
      <c r="G49" s="68" t="str">
        <f>IF(List1!G$9/2&lt;=$A49,"-",1.96*List1!G$9/2*SQRT((1/List1!G$8-1)/(List1!G$9/2*1000-1)*($A49/List1!G$9*2)*(1-$A49/List1!G$9*2)))</f>
        <v>-</v>
      </c>
      <c r="H49" s="68" t="str">
        <f>IF(List1!H$9/2&lt;=$A49,"-",1.96*List1!H$9/2*SQRT((1/List1!H$8-1)/(List1!H$9/2*1000-1)*($A49/List1!H$9*2)*(1-$A49/List1!H$9*2)))</f>
        <v>-</v>
      </c>
      <c r="I49" s="68" t="str">
        <f>IF(List1!I$9/2&lt;=$A49,"-",1.96*List1!I$9/2*SQRT((1/List1!I$8-1)/(List1!I$9/2*1000-1)*($A49/List1!I$9*2)*(1-$A49/List1!I$9*2)))</f>
        <v>-</v>
      </c>
      <c r="J49" s="68" t="str">
        <f>IF(List1!J$9/2&lt;=$A49,"-",1.96*List1!J$9/2*SQRT((1/List1!J$8-1)/(List1!J$9/2*1000-1)*($A49/List1!J$9*2)*(1-$A49/List1!J$9*2)))</f>
        <v>-</v>
      </c>
      <c r="K49" s="68" t="str">
        <f>IF(List1!K$9/2&lt;=$A49,"-",1.96*List1!K$9/2*SQRT((1/List1!K$8-1)/(List1!K$9/2*1000-1)*($A49/List1!K$9*2)*(1-$A49/List1!K$9*2)))</f>
        <v>-</v>
      </c>
      <c r="L49" s="68" t="str">
        <f>IF(List1!L$9/2&lt;=$A49,"-",1.96*List1!L$9/2*SQRT((1/List1!L$8-1)/(List1!L$9/2*1000-1)*($A49/List1!L$9*2)*(1-$A49/List1!L$9*2)))</f>
        <v>-</v>
      </c>
      <c r="M49" s="68" t="str">
        <f>IF(List1!M$9/2&lt;=$A49,"-",1.96*List1!M$9/2*SQRT((1/List1!M$8-1)/(List1!M$9/2*1000-1)*($A49/List1!M$9*2)*(1-$A49/List1!M$9*2)))</f>
        <v>-</v>
      </c>
      <c r="N49" s="68" t="str">
        <f>IF(List1!N$9/2&lt;=$A49,"-",1.96*List1!N$9/2*SQRT((1/List1!N$8-1)/(List1!N$9/2*1000-1)*($A49/List1!N$9*2)*(1-$A49/List1!N$9*2)))</f>
        <v>-</v>
      </c>
      <c r="O49" s="68" t="str">
        <f>IF(List1!O$9/2&lt;=$A49,"-",1.96*List1!O$9/2*SQRT((1/List1!O$8-1)/(List1!O$9/2*1000-1)*($A49/List1!O$9*2)*(1-$A49/List1!O$9*2)))</f>
        <v>-</v>
      </c>
      <c r="P49" s="68" t="str">
        <f>IF(List1!P$9/2&lt;=$A49,"-",1.96*List1!P$9/2*SQRT((1/List1!P$8-1)/(List1!P$9/2*1000-1)*($A49/List1!P$9*2)*(1-$A49/List1!P$9*2)))</f>
        <v>-</v>
      </c>
      <c r="Q49" s="69"/>
    </row>
    <row r="50" spans="1:17" s="31" customFormat="1" ht="16.5" customHeight="1" x14ac:dyDescent="0.25">
      <c r="A50" s="66">
        <v>600</v>
      </c>
      <c r="B50" s="67">
        <f>IF(List1!B$9/2&lt;=$A50,"-",1.96*List1!B$9/2*SQRT((1/List1!B$8-1)/(List1!B$9/2*1000-1)*($A50/List1!B$9*2)*(1-$A50/List1!B$9*2)))</f>
        <v>20.360861051096322</v>
      </c>
      <c r="C50" s="68" t="str">
        <f>IF(List1!C$9/2&lt;=$A50,"-",1.96*List1!C$9/2*SQRT((1/List1!C$8-1)/(List1!C$9/2*1000-1)*($A50/List1!C$9*2)*(1-$A50/List1!C$9*2)))</f>
        <v>-</v>
      </c>
      <c r="D50" s="68" t="str">
        <f>IF(List1!D$9/2&lt;=$A50,"-",1.96*List1!D$9/2*SQRT((1/List1!D$8-1)/(List1!D$9/2*1000-1)*($A50/List1!D$9*2)*(1-$A50/List1!D$9*2)))</f>
        <v>-</v>
      </c>
      <c r="E50" s="68" t="str">
        <f>IF(List1!E$9/2&lt;=$A50,"-",1.96*List1!E$9/2*SQRT((1/List1!E$8-1)/(List1!E$9/2*1000-1)*($A50/List1!E$9*2)*(1-$A50/List1!E$9*2)))</f>
        <v>-</v>
      </c>
      <c r="F50" s="68" t="str">
        <f>IF(List1!F$9/2&lt;=$A50,"-",1.96*List1!F$9/2*SQRT((1/List1!F$8-1)/(List1!F$9/2*1000-1)*($A50/List1!F$9*2)*(1-$A50/List1!F$9*2)))</f>
        <v>-</v>
      </c>
      <c r="G50" s="68" t="str">
        <f>IF(List1!G$9/2&lt;=$A50,"-",1.96*List1!G$9/2*SQRT((1/List1!G$8-1)/(List1!G$9/2*1000-1)*($A50/List1!G$9*2)*(1-$A50/List1!G$9*2)))</f>
        <v>-</v>
      </c>
      <c r="H50" s="68" t="str">
        <f>IF(List1!H$9/2&lt;=$A50,"-",1.96*List1!H$9/2*SQRT((1/List1!H$8-1)/(List1!H$9/2*1000-1)*($A50/List1!H$9*2)*(1-$A50/List1!H$9*2)))</f>
        <v>-</v>
      </c>
      <c r="I50" s="68" t="str">
        <f>IF(List1!I$9/2&lt;=$A50,"-",1.96*List1!I$9/2*SQRT((1/List1!I$8-1)/(List1!I$9/2*1000-1)*($A50/List1!I$9*2)*(1-$A50/List1!I$9*2)))</f>
        <v>-</v>
      </c>
      <c r="J50" s="68" t="str">
        <f>IF(List1!J$9/2&lt;=$A50,"-",1.96*List1!J$9/2*SQRT((1/List1!J$8-1)/(List1!J$9/2*1000-1)*($A50/List1!J$9*2)*(1-$A50/List1!J$9*2)))</f>
        <v>-</v>
      </c>
      <c r="K50" s="68" t="str">
        <f>IF(List1!K$9/2&lt;=$A50,"-",1.96*List1!K$9/2*SQRT((1/List1!K$8-1)/(List1!K$9/2*1000-1)*($A50/List1!K$9*2)*(1-$A50/List1!K$9*2)))</f>
        <v>-</v>
      </c>
      <c r="L50" s="68" t="str">
        <f>IF(List1!L$9/2&lt;=$A50,"-",1.96*List1!L$9/2*SQRT((1/List1!L$8-1)/(List1!L$9/2*1000-1)*($A50/List1!L$9*2)*(1-$A50/List1!L$9*2)))</f>
        <v>-</v>
      </c>
      <c r="M50" s="68" t="str">
        <f>IF(List1!M$9/2&lt;=$A50,"-",1.96*List1!M$9/2*SQRT((1/List1!M$8-1)/(List1!M$9/2*1000-1)*($A50/List1!M$9*2)*(1-$A50/List1!M$9*2)))</f>
        <v>-</v>
      </c>
      <c r="N50" s="68" t="str">
        <f>IF(List1!N$9/2&lt;=$A50,"-",1.96*List1!N$9/2*SQRT((1/List1!N$8-1)/(List1!N$9/2*1000-1)*($A50/List1!N$9*2)*(1-$A50/List1!N$9*2)))</f>
        <v>-</v>
      </c>
      <c r="O50" s="68" t="str">
        <f>IF(List1!O$9/2&lt;=$A50,"-",1.96*List1!O$9/2*SQRT((1/List1!O$8-1)/(List1!O$9/2*1000-1)*($A50/List1!O$9*2)*(1-$A50/List1!O$9*2)))</f>
        <v>-</v>
      </c>
      <c r="P50" s="68" t="str">
        <f>IF(List1!P$9/2&lt;=$A50,"-",1.96*List1!P$9/2*SQRT((1/List1!P$8-1)/(List1!P$9/2*1000-1)*($A50/List1!P$9*2)*(1-$A50/List1!P$9*2)))</f>
        <v>-</v>
      </c>
      <c r="Q50" s="69"/>
    </row>
    <row r="51" spans="1:17" s="31" customFormat="1" ht="16.5" customHeight="1" x14ac:dyDescent="0.25">
      <c r="A51" s="66">
        <v>650</v>
      </c>
      <c r="B51" s="67">
        <f>IF(List1!B$9/2&lt;=$A51,"-",1.96*List1!B$9/2*SQRT((1/List1!B$8-1)/(List1!B$9/2*1000-1)*($A51/List1!B$9*2)*(1-$A51/List1!B$9*2)))</f>
        <v>21.052299944086709</v>
      </c>
      <c r="C51" s="68" t="str">
        <f>IF(List1!C$9/2&lt;=$A51,"-",1.96*List1!C$9/2*SQRT((1/List1!C$8-1)/(List1!C$9/2*1000-1)*($A51/List1!C$9*2)*(1-$A51/List1!C$9*2)))</f>
        <v>-</v>
      </c>
      <c r="D51" s="68" t="str">
        <f>IF(List1!D$9/2&lt;=$A51,"-",1.96*List1!D$9/2*SQRT((1/List1!D$8-1)/(List1!D$9/2*1000-1)*($A51/List1!D$9*2)*(1-$A51/List1!D$9*2)))</f>
        <v>-</v>
      </c>
      <c r="E51" s="68" t="str">
        <f>IF(List1!E$9/2&lt;=$A51,"-",1.96*List1!E$9/2*SQRT((1/List1!E$8-1)/(List1!E$9/2*1000-1)*($A51/List1!E$9*2)*(1-$A51/List1!E$9*2)))</f>
        <v>-</v>
      </c>
      <c r="F51" s="68" t="str">
        <f>IF(List1!F$9/2&lt;=$A51,"-",1.96*List1!F$9/2*SQRT((1/List1!F$8-1)/(List1!F$9/2*1000-1)*($A51/List1!F$9*2)*(1-$A51/List1!F$9*2)))</f>
        <v>-</v>
      </c>
      <c r="G51" s="68" t="str">
        <f>IF(List1!G$9/2&lt;=$A51,"-",1.96*List1!G$9/2*SQRT((1/List1!G$8-1)/(List1!G$9/2*1000-1)*($A51/List1!G$9*2)*(1-$A51/List1!G$9*2)))</f>
        <v>-</v>
      </c>
      <c r="H51" s="68" t="str">
        <f>IF(List1!H$9/2&lt;=$A51,"-",1.96*List1!H$9/2*SQRT((1/List1!H$8-1)/(List1!H$9/2*1000-1)*($A51/List1!H$9*2)*(1-$A51/List1!H$9*2)))</f>
        <v>-</v>
      </c>
      <c r="I51" s="68" t="str">
        <f>IF(List1!I$9/2&lt;=$A51,"-",1.96*List1!I$9/2*SQRT((1/List1!I$8-1)/(List1!I$9/2*1000-1)*($A51/List1!I$9*2)*(1-$A51/List1!I$9*2)))</f>
        <v>-</v>
      </c>
      <c r="J51" s="68" t="str">
        <f>IF(List1!J$9/2&lt;=$A51,"-",1.96*List1!J$9/2*SQRT((1/List1!J$8-1)/(List1!J$9/2*1000-1)*($A51/List1!J$9*2)*(1-$A51/List1!J$9*2)))</f>
        <v>-</v>
      </c>
      <c r="K51" s="68" t="str">
        <f>IF(List1!K$9/2&lt;=$A51,"-",1.96*List1!K$9/2*SQRT((1/List1!K$8-1)/(List1!K$9/2*1000-1)*($A51/List1!K$9*2)*(1-$A51/List1!K$9*2)))</f>
        <v>-</v>
      </c>
      <c r="L51" s="68" t="str">
        <f>IF(List1!L$9/2&lt;=$A51,"-",1.96*List1!L$9/2*SQRT((1/List1!L$8-1)/(List1!L$9/2*1000-1)*($A51/List1!L$9*2)*(1-$A51/List1!L$9*2)))</f>
        <v>-</v>
      </c>
      <c r="M51" s="68" t="str">
        <f>IF(List1!M$9/2&lt;=$A51,"-",1.96*List1!M$9/2*SQRT((1/List1!M$8-1)/(List1!M$9/2*1000-1)*($A51/List1!M$9*2)*(1-$A51/List1!M$9*2)))</f>
        <v>-</v>
      </c>
      <c r="N51" s="68" t="str">
        <f>IF(List1!N$9/2&lt;=$A51,"-",1.96*List1!N$9/2*SQRT((1/List1!N$8-1)/(List1!N$9/2*1000-1)*($A51/List1!N$9*2)*(1-$A51/List1!N$9*2)))</f>
        <v>-</v>
      </c>
      <c r="O51" s="68" t="str">
        <f>IF(List1!O$9/2&lt;=$A51,"-",1.96*List1!O$9/2*SQRT((1/List1!O$8-1)/(List1!O$9/2*1000-1)*($A51/List1!O$9*2)*(1-$A51/List1!O$9*2)))</f>
        <v>-</v>
      </c>
      <c r="P51" s="68" t="str">
        <f>IF(List1!P$9/2&lt;=$A51,"-",1.96*List1!P$9/2*SQRT((1/List1!P$8-1)/(List1!P$9/2*1000-1)*($A51/List1!P$9*2)*(1-$A51/List1!P$9*2)))</f>
        <v>-</v>
      </c>
      <c r="Q51" s="69"/>
    </row>
    <row r="52" spans="1:17" s="31" customFormat="1" ht="16.5" customHeight="1" x14ac:dyDescent="0.25">
      <c r="A52" s="66">
        <v>700</v>
      </c>
      <c r="B52" s="67">
        <f>IF(List1!B$9/2&lt;=$A52,"-",1.96*List1!B$9/2*SQRT((1/List1!B$8-1)/(List1!B$9/2*1000-1)*($A52/List1!B$9*2)*(1-$A52/List1!B$9*2)))</f>
        <v>21.700792737406609</v>
      </c>
      <c r="C52" s="68" t="str">
        <f>IF(List1!C$9/2&lt;=$A52,"-",1.96*List1!C$9/2*SQRT((1/List1!C$8-1)/(List1!C$9/2*1000-1)*($A52/List1!C$9*2)*(1-$A52/List1!C$9*2)))</f>
        <v>-</v>
      </c>
      <c r="D52" s="68" t="str">
        <f>IF(List1!D$9/2&lt;=$A52,"-",1.96*List1!D$9/2*SQRT((1/List1!D$8-1)/(List1!D$9/2*1000-1)*($A52/List1!D$9*2)*(1-$A52/List1!D$9*2)))</f>
        <v>-</v>
      </c>
      <c r="E52" s="68" t="str">
        <f>IF(List1!E$9/2&lt;=$A52,"-",1.96*List1!E$9/2*SQRT((1/List1!E$8-1)/(List1!E$9/2*1000-1)*($A52/List1!E$9*2)*(1-$A52/List1!E$9*2)))</f>
        <v>-</v>
      </c>
      <c r="F52" s="68" t="str">
        <f>IF(List1!F$9/2&lt;=$A52,"-",1.96*List1!F$9/2*SQRT((1/List1!F$8-1)/(List1!F$9/2*1000-1)*($A52/List1!F$9*2)*(1-$A52/List1!F$9*2)))</f>
        <v>-</v>
      </c>
      <c r="G52" s="68" t="str">
        <f>IF(List1!G$9/2&lt;=$A52,"-",1.96*List1!G$9/2*SQRT((1/List1!G$8-1)/(List1!G$9/2*1000-1)*($A52/List1!G$9*2)*(1-$A52/List1!G$9*2)))</f>
        <v>-</v>
      </c>
      <c r="H52" s="68" t="str">
        <f>IF(List1!H$9/2&lt;=$A52,"-",1.96*List1!H$9/2*SQRT((1/List1!H$8-1)/(List1!H$9/2*1000-1)*($A52/List1!H$9*2)*(1-$A52/List1!H$9*2)))</f>
        <v>-</v>
      </c>
      <c r="I52" s="68" t="str">
        <f>IF(List1!I$9/2&lt;=$A52,"-",1.96*List1!I$9/2*SQRT((1/List1!I$8-1)/(List1!I$9/2*1000-1)*($A52/List1!I$9*2)*(1-$A52/List1!I$9*2)))</f>
        <v>-</v>
      </c>
      <c r="J52" s="68" t="str">
        <f>IF(List1!J$9/2&lt;=$A52,"-",1.96*List1!J$9/2*SQRT((1/List1!J$8-1)/(List1!J$9/2*1000-1)*($A52/List1!J$9*2)*(1-$A52/List1!J$9*2)))</f>
        <v>-</v>
      </c>
      <c r="K52" s="68" t="str">
        <f>IF(List1!K$9/2&lt;=$A52,"-",1.96*List1!K$9/2*SQRT((1/List1!K$8-1)/(List1!K$9/2*1000-1)*($A52/List1!K$9*2)*(1-$A52/List1!K$9*2)))</f>
        <v>-</v>
      </c>
      <c r="L52" s="68" t="str">
        <f>IF(List1!L$9/2&lt;=$A52,"-",1.96*List1!L$9/2*SQRT((1/List1!L$8-1)/(List1!L$9/2*1000-1)*($A52/List1!L$9*2)*(1-$A52/List1!L$9*2)))</f>
        <v>-</v>
      </c>
      <c r="M52" s="68" t="str">
        <f>IF(List1!M$9/2&lt;=$A52,"-",1.96*List1!M$9/2*SQRT((1/List1!M$8-1)/(List1!M$9/2*1000-1)*($A52/List1!M$9*2)*(1-$A52/List1!M$9*2)))</f>
        <v>-</v>
      </c>
      <c r="N52" s="68" t="str">
        <f>IF(List1!N$9/2&lt;=$A52,"-",1.96*List1!N$9/2*SQRT((1/List1!N$8-1)/(List1!N$9/2*1000-1)*($A52/List1!N$9*2)*(1-$A52/List1!N$9*2)))</f>
        <v>-</v>
      </c>
      <c r="O52" s="68" t="str">
        <f>IF(List1!O$9/2&lt;=$A52,"-",1.96*List1!O$9/2*SQRT((1/List1!O$8-1)/(List1!O$9/2*1000-1)*($A52/List1!O$9*2)*(1-$A52/List1!O$9*2)))</f>
        <v>-</v>
      </c>
      <c r="P52" s="68" t="str">
        <f>IF(List1!P$9/2&lt;=$A52,"-",1.96*List1!P$9/2*SQRT((1/List1!P$8-1)/(List1!P$9/2*1000-1)*($A52/List1!P$9*2)*(1-$A52/List1!P$9*2)))</f>
        <v>-</v>
      </c>
      <c r="Q52" s="69"/>
    </row>
    <row r="53" spans="1:17" s="31" customFormat="1" ht="16.5" customHeight="1" x14ac:dyDescent="0.25">
      <c r="A53" s="66">
        <v>750</v>
      </c>
      <c r="B53" s="67">
        <f>IF(List1!B$9/2&lt;=$A53,"-",1.96*List1!B$9/2*SQRT((1/List1!B$8-1)/(List1!B$9/2*1000-1)*($A53/List1!B$9*2)*(1-$A53/List1!B$9*2)))</f>
        <v>22.310084720374995</v>
      </c>
      <c r="C53" s="68" t="str">
        <f>IF(List1!C$9/2&lt;=$A53,"-",1.96*List1!C$9/2*SQRT((1/List1!C$8-1)/(List1!C$9/2*1000-1)*($A53/List1!C$9*2)*(1-$A53/List1!C$9*2)))</f>
        <v>-</v>
      </c>
      <c r="D53" s="68" t="str">
        <f>IF(List1!D$9/2&lt;=$A53,"-",1.96*List1!D$9/2*SQRT((1/List1!D$8-1)/(List1!D$9/2*1000-1)*($A53/List1!D$9*2)*(1-$A53/List1!D$9*2)))</f>
        <v>-</v>
      </c>
      <c r="E53" s="68" t="str">
        <f>IF(List1!E$9/2&lt;=$A53,"-",1.96*List1!E$9/2*SQRT((1/List1!E$8-1)/(List1!E$9/2*1000-1)*($A53/List1!E$9*2)*(1-$A53/List1!E$9*2)))</f>
        <v>-</v>
      </c>
      <c r="F53" s="68" t="str">
        <f>IF(List1!F$9/2&lt;=$A53,"-",1.96*List1!F$9/2*SQRT((1/List1!F$8-1)/(List1!F$9/2*1000-1)*($A53/List1!F$9*2)*(1-$A53/List1!F$9*2)))</f>
        <v>-</v>
      </c>
      <c r="G53" s="68" t="str">
        <f>IF(List1!G$9/2&lt;=$A53,"-",1.96*List1!G$9/2*SQRT((1/List1!G$8-1)/(List1!G$9/2*1000-1)*($A53/List1!G$9*2)*(1-$A53/List1!G$9*2)))</f>
        <v>-</v>
      </c>
      <c r="H53" s="68" t="str">
        <f>IF(List1!H$9/2&lt;=$A53,"-",1.96*List1!H$9/2*SQRT((1/List1!H$8-1)/(List1!H$9/2*1000-1)*($A53/List1!H$9*2)*(1-$A53/List1!H$9*2)))</f>
        <v>-</v>
      </c>
      <c r="I53" s="68" t="str">
        <f>IF(List1!I$9/2&lt;=$A53,"-",1.96*List1!I$9/2*SQRT((1/List1!I$8-1)/(List1!I$9/2*1000-1)*($A53/List1!I$9*2)*(1-$A53/List1!I$9*2)))</f>
        <v>-</v>
      </c>
      <c r="J53" s="68" t="str">
        <f>IF(List1!J$9/2&lt;=$A53,"-",1.96*List1!J$9/2*SQRT((1/List1!J$8-1)/(List1!J$9/2*1000-1)*($A53/List1!J$9*2)*(1-$A53/List1!J$9*2)))</f>
        <v>-</v>
      </c>
      <c r="K53" s="68" t="str">
        <f>IF(List1!K$9/2&lt;=$A53,"-",1.96*List1!K$9/2*SQRT((1/List1!K$8-1)/(List1!K$9/2*1000-1)*($A53/List1!K$9*2)*(1-$A53/List1!K$9*2)))</f>
        <v>-</v>
      </c>
      <c r="L53" s="68" t="str">
        <f>IF(List1!L$9/2&lt;=$A53,"-",1.96*List1!L$9/2*SQRT((1/List1!L$8-1)/(List1!L$9/2*1000-1)*($A53/List1!L$9*2)*(1-$A53/List1!L$9*2)))</f>
        <v>-</v>
      </c>
      <c r="M53" s="68" t="str">
        <f>IF(List1!M$9/2&lt;=$A53,"-",1.96*List1!M$9/2*SQRT((1/List1!M$8-1)/(List1!M$9/2*1000-1)*($A53/List1!M$9*2)*(1-$A53/List1!M$9*2)))</f>
        <v>-</v>
      </c>
      <c r="N53" s="68" t="str">
        <f>IF(List1!N$9/2&lt;=$A53,"-",1.96*List1!N$9/2*SQRT((1/List1!N$8-1)/(List1!N$9/2*1000-1)*($A53/List1!N$9*2)*(1-$A53/List1!N$9*2)))</f>
        <v>-</v>
      </c>
      <c r="O53" s="68" t="str">
        <f>IF(List1!O$9/2&lt;=$A53,"-",1.96*List1!O$9/2*SQRT((1/List1!O$8-1)/(List1!O$9/2*1000-1)*($A53/List1!O$9*2)*(1-$A53/List1!O$9*2)))</f>
        <v>-</v>
      </c>
      <c r="P53" s="68" t="str">
        <f>IF(List1!P$9/2&lt;=$A53,"-",1.96*List1!P$9/2*SQRT((1/List1!P$8-1)/(List1!P$9/2*1000-1)*($A53/List1!P$9*2)*(1-$A53/List1!P$9*2)))</f>
        <v>-</v>
      </c>
      <c r="Q53" s="69"/>
    </row>
    <row r="54" spans="1:17" s="31" customFormat="1" ht="16.5" customHeight="1" x14ac:dyDescent="0.25">
      <c r="A54" s="66">
        <v>800</v>
      </c>
      <c r="B54" s="67">
        <f>IF(List1!B$9/2&lt;=$A54,"-",1.96*List1!B$9/2*SQRT((1/List1!B$8-1)/(List1!B$9/2*1000-1)*($A54/List1!B$9*2)*(1-$A54/List1!B$9*2)))</f>
        <v>22.883307394934949</v>
      </c>
      <c r="C54" s="68" t="str">
        <f>IF(List1!C$9/2&lt;=$A54,"-",1.96*List1!C$9/2*SQRT((1/List1!C$8-1)/(List1!C$9/2*1000-1)*($A54/List1!C$9*2)*(1-$A54/List1!C$9*2)))</f>
        <v>-</v>
      </c>
      <c r="D54" s="68" t="str">
        <f>IF(List1!D$9/2&lt;=$A54,"-",1.96*List1!D$9/2*SQRT((1/List1!D$8-1)/(List1!D$9/2*1000-1)*($A54/List1!D$9*2)*(1-$A54/List1!D$9*2)))</f>
        <v>-</v>
      </c>
      <c r="E54" s="68" t="str">
        <f>IF(List1!E$9/2&lt;=$A54,"-",1.96*List1!E$9/2*SQRT((1/List1!E$8-1)/(List1!E$9/2*1000-1)*($A54/List1!E$9*2)*(1-$A54/List1!E$9*2)))</f>
        <v>-</v>
      </c>
      <c r="F54" s="68" t="str">
        <f>IF(List1!F$9/2&lt;=$A54,"-",1.96*List1!F$9/2*SQRT((1/List1!F$8-1)/(List1!F$9/2*1000-1)*($A54/List1!F$9*2)*(1-$A54/List1!F$9*2)))</f>
        <v>-</v>
      </c>
      <c r="G54" s="68" t="str">
        <f>IF(List1!G$9/2&lt;=$A54,"-",1.96*List1!G$9/2*SQRT((1/List1!G$8-1)/(List1!G$9/2*1000-1)*($A54/List1!G$9*2)*(1-$A54/List1!G$9*2)))</f>
        <v>-</v>
      </c>
      <c r="H54" s="68" t="str">
        <f>IF(List1!H$9/2&lt;=$A54,"-",1.96*List1!H$9/2*SQRT((1/List1!H$8-1)/(List1!H$9/2*1000-1)*($A54/List1!H$9*2)*(1-$A54/List1!H$9*2)))</f>
        <v>-</v>
      </c>
      <c r="I54" s="68" t="str">
        <f>IF(List1!I$9/2&lt;=$A54,"-",1.96*List1!I$9/2*SQRT((1/List1!I$8-1)/(List1!I$9/2*1000-1)*($A54/List1!I$9*2)*(1-$A54/List1!I$9*2)))</f>
        <v>-</v>
      </c>
      <c r="J54" s="68" t="str">
        <f>IF(List1!J$9/2&lt;=$A54,"-",1.96*List1!J$9/2*SQRT((1/List1!J$8-1)/(List1!J$9/2*1000-1)*($A54/List1!J$9*2)*(1-$A54/List1!J$9*2)))</f>
        <v>-</v>
      </c>
      <c r="K54" s="68" t="str">
        <f>IF(List1!K$9/2&lt;=$A54,"-",1.96*List1!K$9/2*SQRT((1/List1!K$8-1)/(List1!K$9/2*1000-1)*($A54/List1!K$9*2)*(1-$A54/List1!K$9*2)))</f>
        <v>-</v>
      </c>
      <c r="L54" s="68" t="str">
        <f>IF(List1!L$9/2&lt;=$A54,"-",1.96*List1!L$9/2*SQRT((1/List1!L$8-1)/(List1!L$9/2*1000-1)*($A54/List1!L$9*2)*(1-$A54/List1!L$9*2)))</f>
        <v>-</v>
      </c>
      <c r="M54" s="68" t="str">
        <f>IF(List1!M$9/2&lt;=$A54,"-",1.96*List1!M$9/2*SQRT((1/List1!M$8-1)/(List1!M$9/2*1000-1)*($A54/List1!M$9*2)*(1-$A54/List1!M$9*2)))</f>
        <v>-</v>
      </c>
      <c r="N54" s="68" t="str">
        <f>IF(List1!N$9/2&lt;=$A54,"-",1.96*List1!N$9/2*SQRT((1/List1!N$8-1)/(List1!N$9/2*1000-1)*($A54/List1!N$9*2)*(1-$A54/List1!N$9*2)))</f>
        <v>-</v>
      </c>
      <c r="O54" s="68" t="str">
        <f>IF(List1!O$9/2&lt;=$A54,"-",1.96*List1!O$9/2*SQRT((1/List1!O$8-1)/(List1!O$9/2*1000-1)*($A54/List1!O$9*2)*(1-$A54/List1!O$9*2)))</f>
        <v>-</v>
      </c>
      <c r="P54" s="68" t="str">
        <f>IF(List1!P$9/2&lt;=$A54,"-",1.96*List1!P$9/2*SQRT((1/List1!P$8-1)/(List1!P$9/2*1000-1)*($A54/List1!P$9*2)*(1-$A54/List1!P$9*2)))</f>
        <v>-</v>
      </c>
      <c r="Q54" s="69"/>
    </row>
    <row r="55" spans="1:17" s="31" customFormat="1" ht="16.5" customHeight="1" x14ac:dyDescent="0.25">
      <c r="A55" s="66">
        <v>850</v>
      </c>
      <c r="B55" s="67">
        <f>IF(List1!B$9/2&lt;=$A55,"-",1.96*List1!B$9/2*SQRT((1/List1!B$8-1)/(List1!B$9/2*1000-1)*($A55/List1!B$9*2)*(1-$A55/List1!B$9*2)))</f>
        <v>23.423109032197317</v>
      </c>
      <c r="C55" s="68" t="str">
        <f>IF(List1!C$9/2&lt;=$A55,"-",1.96*List1!C$9/2*SQRT((1/List1!C$8-1)/(List1!C$9/2*1000-1)*($A55/List1!C$9*2)*(1-$A55/List1!C$9*2)))</f>
        <v>-</v>
      </c>
      <c r="D55" s="68" t="str">
        <f>IF(List1!D$9/2&lt;=$A55,"-",1.96*List1!D$9/2*SQRT((1/List1!D$8-1)/(List1!D$9/2*1000-1)*($A55/List1!D$9*2)*(1-$A55/List1!D$9*2)))</f>
        <v>-</v>
      </c>
      <c r="E55" s="68" t="str">
        <f>IF(List1!E$9/2&lt;=$A55,"-",1.96*List1!E$9/2*SQRT((1/List1!E$8-1)/(List1!E$9/2*1000-1)*($A55/List1!E$9*2)*(1-$A55/List1!E$9*2)))</f>
        <v>-</v>
      </c>
      <c r="F55" s="68" t="str">
        <f>IF(List1!F$9/2&lt;=$A55,"-",1.96*List1!F$9/2*SQRT((1/List1!F$8-1)/(List1!F$9/2*1000-1)*($A55/List1!F$9*2)*(1-$A55/List1!F$9*2)))</f>
        <v>-</v>
      </c>
      <c r="G55" s="68" t="str">
        <f>IF(List1!G$9/2&lt;=$A55,"-",1.96*List1!G$9/2*SQRT((1/List1!G$8-1)/(List1!G$9/2*1000-1)*($A55/List1!G$9*2)*(1-$A55/List1!G$9*2)))</f>
        <v>-</v>
      </c>
      <c r="H55" s="68" t="str">
        <f>IF(List1!H$9/2&lt;=$A55,"-",1.96*List1!H$9/2*SQRT((1/List1!H$8-1)/(List1!H$9/2*1000-1)*($A55/List1!H$9*2)*(1-$A55/List1!H$9*2)))</f>
        <v>-</v>
      </c>
      <c r="I55" s="68" t="str">
        <f>IF(List1!I$9/2&lt;=$A55,"-",1.96*List1!I$9/2*SQRT((1/List1!I$8-1)/(List1!I$9/2*1000-1)*($A55/List1!I$9*2)*(1-$A55/List1!I$9*2)))</f>
        <v>-</v>
      </c>
      <c r="J55" s="68" t="str">
        <f>IF(List1!J$9/2&lt;=$A55,"-",1.96*List1!J$9/2*SQRT((1/List1!J$8-1)/(List1!J$9/2*1000-1)*($A55/List1!J$9*2)*(1-$A55/List1!J$9*2)))</f>
        <v>-</v>
      </c>
      <c r="K55" s="68" t="str">
        <f>IF(List1!K$9/2&lt;=$A55,"-",1.96*List1!K$9/2*SQRT((1/List1!K$8-1)/(List1!K$9/2*1000-1)*($A55/List1!K$9*2)*(1-$A55/List1!K$9*2)))</f>
        <v>-</v>
      </c>
      <c r="L55" s="68" t="str">
        <f>IF(List1!L$9/2&lt;=$A55,"-",1.96*List1!L$9/2*SQRT((1/List1!L$8-1)/(List1!L$9/2*1000-1)*($A55/List1!L$9*2)*(1-$A55/List1!L$9*2)))</f>
        <v>-</v>
      </c>
      <c r="M55" s="68" t="str">
        <f>IF(List1!M$9/2&lt;=$A55,"-",1.96*List1!M$9/2*SQRT((1/List1!M$8-1)/(List1!M$9/2*1000-1)*($A55/List1!M$9*2)*(1-$A55/List1!M$9*2)))</f>
        <v>-</v>
      </c>
      <c r="N55" s="68" t="str">
        <f>IF(List1!N$9/2&lt;=$A55,"-",1.96*List1!N$9/2*SQRT((1/List1!N$8-1)/(List1!N$9/2*1000-1)*($A55/List1!N$9*2)*(1-$A55/List1!N$9*2)))</f>
        <v>-</v>
      </c>
      <c r="O55" s="68" t="str">
        <f>IF(List1!O$9/2&lt;=$A55,"-",1.96*List1!O$9/2*SQRT((1/List1!O$8-1)/(List1!O$9/2*1000-1)*($A55/List1!O$9*2)*(1-$A55/List1!O$9*2)))</f>
        <v>-</v>
      </c>
      <c r="P55" s="68" t="str">
        <f>IF(List1!P$9/2&lt;=$A55,"-",1.96*List1!P$9/2*SQRT((1/List1!P$8-1)/(List1!P$9/2*1000-1)*($A55/List1!P$9*2)*(1-$A55/List1!P$9*2)))</f>
        <v>-</v>
      </c>
      <c r="Q55" s="69"/>
    </row>
    <row r="56" spans="1:17" s="31" customFormat="1" ht="16.5" customHeight="1" x14ac:dyDescent="0.25">
      <c r="A56" s="66">
        <v>900</v>
      </c>
      <c r="B56" s="67">
        <f>IF(List1!B$9/2&lt;=$A56,"-",1.96*List1!B$9/2*SQRT((1/List1!B$8-1)/(List1!B$9/2*1000-1)*($A56/List1!B$9*2)*(1-$A56/List1!B$9*2)))</f>
        <v>23.931751261444841</v>
      </c>
      <c r="C56" s="68" t="str">
        <f>IF(List1!C$9/2&lt;=$A56,"-",1.96*List1!C$9/2*SQRT((1/List1!C$8-1)/(List1!C$9/2*1000-1)*($A56/List1!C$9*2)*(1-$A56/List1!C$9*2)))</f>
        <v>-</v>
      </c>
      <c r="D56" s="68" t="str">
        <f>IF(List1!D$9/2&lt;=$A56,"-",1.96*List1!D$9/2*SQRT((1/List1!D$8-1)/(List1!D$9/2*1000-1)*($A56/List1!D$9*2)*(1-$A56/List1!D$9*2)))</f>
        <v>-</v>
      </c>
      <c r="E56" s="68" t="str">
        <f>IF(List1!E$9/2&lt;=$A56,"-",1.96*List1!E$9/2*SQRT((1/List1!E$8-1)/(List1!E$9/2*1000-1)*($A56/List1!E$9*2)*(1-$A56/List1!E$9*2)))</f>
        <v>-</v>
      </c>
      <c r="F56" s="68" t="str">
        <f>IF(List1!F$9/2&lt;=$A56,"-",1.96*List1!F$9/2*SQRT((1/List1!F$8-1)/(List1!F$9/2*1000-1)*($A56/List1!F$9*2)*(1-$A56/List1!F$9*2)))</f>
        <v>-</v>
      </c>
      <c r="G56" s="68" t="str">
        <f>IF(List1!G$9/2&lt;=$A56,"-",1.96*List1!G$9/2*SQRT((1/List1!G$8-1)/(List1!G$9/2*1000-1)*($A56/List1!G$9*2)*(1-$A56/List1!G$9*2)))</f>
        <v>-</v>
      </c>
      <c r="H56" s="68" t="str">
        <f>IF(List1!H$9/2&lt;=$A56,"-",1.96*List1!H$9/2*SQRT((1/List1!H$8-1)/(List1!H$9/2*1000-1)*($A56/List1!H$9*2)*(1-$A56/List1!H$9*2)))</f>
        <v>-</v>
      </c>
      <c r="I56" s="68" t="str">
        <f>IF(List1!I$9/2&lt;=$A56,"-",1.96*List1!I$9/2*SQRT((1/List1!I$8-1)/(List1!I$9/2*1000-1)*($A56/List1!I$9*2)*(1-$A56/List1!I$9*2)))</f>
        <v>-</v>
      </c>
      <c r="J56" s="68" t="str">
        <f>IF(List1!J$9/2&lt;=$A56,"-",1.96*List1!J$9/2*SQRT((1/List1!J$8-1)/(List1!J$9/2*1000-1)*($A56/List1!J$9*2)*(1-$A56/List1!J$9*2)))</f>
        <v>-</v>
      </c>
      <c r="K56" s="68" t="str">
        <f>IF(List1!K$9/2&lt;=$A56,"-",1.96*List1!K$9/2*SQRT((1/List1!K$8-1)/(List1!K$9/2*1000-1)*($A56/List1!K$9*2)*(1-$A56/List1!K$9*2)))</f>
        <v>-</v>
      </c>
      <c r="L56" s="68" t="str">
        <f>IF(List1!L$9/2&lt;=$A56,"-",1.96*List1!L$9/2*SQRT((1/List1!L$8-1)/(List1!L$9/2*1000-1)*($A56/List1!L$9*2)*(1-$A56/List1!L$9*2)))</f>
        <v>-</v>
      </c>
      <c r="M56" s="68" t="str">
        <f>IF(List1!M$9/2&lt;=$A56,"-",1.96*List1!M$9/2*SQRT((1/List1!M$8-1)/(List1!M$9/2*1000-1)*($A56/List1!M$9*2)*(1-$A56/List1!M$9*2)))</f>
        <v>-</v>
      </c>
      <c r="N56" s="68" t="str">
        <f>IF(List1!N$9/2&lt;=$A56,"-",1.96*List1!N$9/2*SQRT((1/List1!N$8-1)/(List1!N$9/2*1000-1)*($A56/List1!N$9*2)*(1-$A56/List1!N$9*2)))</f>
        <v>-</v>
      </c>
      <c r="O56" s="68" t="str">
        <f>IF(List1!O$9/2&lt;=$A56,"-",1.96*List1!O$9/2*SQRT((1/List1!O$8-1)/(List1!O$9/2*1000-1)*($A56/List1!O$9*2)*(1-$A56/List1!O$9*2)))</f>
        <v>-</v>
      </c>
      <c r="P56" s="68" t="str">
        <f>IF(List1!P$9/2&lt;=$A56,"-",1.96*List1!P$9/2*SQRT((1/List1!P$8-1)/(List1!P$9/2*1000-1)*($A56/List1!P$9*2)*(1-$A56/List1!P$9*2)))</f>
        <v>-</v>
      </c>
      <c r="Q56" s="69"/>
    </row>
    <row r="57" spans="1:17" s="31" customFormat="1" ht="16.5" customHeight="1" x14ac:dyDescent="0.25">
      <c r="A57" s="66">
        <v>950</v>
      </c>
      <c r="B57" s="67">
        <f>IF(List1!B$9/2&lt;=$A57,"-",1.96*List1!B$9/2*SQRT((1/List1!B$8-1)/(List1!B$9/2*1000-1)*($A57/List1!B$9*2)*(1-$A57/List1!B$9*2)))</f>
        <v>24.411181914185846</v>
      </c>
      <c r="C57" s="68" t="str">
        <f>IF(List1!C$9/2&lt;=$A57,"-",1.96*List1!C$9/2*SQRT((1/List1!C$8-1)/(List1!C$9/2*1000-1)*($A57/List1!C$9*2)*(1-$A57/List1!C$9*2)))</f>
        <v>-</v>
      </c>
      <c r="D57" s="68" t="str">
        <f>IF(List1!D$9/2&lt;=$A57,"-",1.96*List1!D$9/2*SQRT((1/List1!D$8-1)/(List1!D$9/2*1000-1)*($A57/List1!D$9*2)*(1-$A57/List1!D$9*2)))</f>
        <v>-</v>
      </c>
      <c r="E57" s="68" t="str">
        <f>IF(List1!E$9/2&lt;=$A57,"-",1.96*List1!E$9/2*SQRT((1/List1!E$8-1)/(List1!E$9/2*1000-1)*($A57/List1!E$9*2)*(1-$A57/List1!E$9*2)))</f>
        <v>-</v>
      </c>
      <c r="F57" s="68" t="str">
        <f>IF(List1!F$9/2&lt;=$A57,"-",1.96*List1!F$9/2*SQRT((1/List1!F$8-1)/(List1!F$9/2*1000-1)*($A57/List1!F$9*2)*(1-$A57/List1!F$9*2)))</f>
        <v>-</v>
      </c>
      <c r="G57" s="68" t="str">
        <f>IF(List1!G$9/2&lt;=$A57,"-",1.96*List1!G$9/2*SQRT((1/List1!G$8-1)/(List1!G$9/2*1000-1)*($A57/List1!G$9*2)*(1-$A57/List1!G$9*2)))</f>
        <v>-</v>
      </c>
      <c r="H57" s="68" t="str">
        <f>IF(List1!H$9/2&lt;=$A57,"-",1.96*List1!H$9/2*SQRT((1/List1!H$8-1)/(List1!H$9/2*1000-1)*($A57/List1!H$9*2)*(1-$A57/List1!H$9*2)))</f>
        <v>-</v>
      </c>
      <c r="I57" s="68" t="str">
        <f>IF(List1!I$9/2&lt;=$A57,"-",1.96*List1!I$9/2*SQRT((1/List1!I$8-1)/(List1!I$9/2*1000-1)*($A57/List1!I$9*2)*(1-$A57/List1!I$9*2)))</f>
        <v>-</v>
      </c>
      <c r="J57" s="68" t="str">
        <f>IF(List1!J$9/2&lt;=$A57,"-",1.96*List1!J$9/2*SQRT((1/List1!J$8-1)/(List1!J$9/2*1000-1)*($A57/List1!J$9*2)*(1-$A57/List1!J$9*2)))</f>
        <v>-</v>
      </c>
      <c r="K57" s="68" t="str">
        <f>IF(List1!K$9/2&lt;=$A57,"-",1.96*List1!K$9/2*SQRT((1/List1!K$8-1)/(List1!K$9/2*1000-1)*($A57/List1!K$9*2)*(1-$A57/List1!K$9*2)))</f>
        <v>-</v>
      </c>
      <c r="L57" s="68" t="str">
        <f>IF(List1!L$9/2&lt;=$A57,"-",1.96*List1!L$9/2*SQRT((1/List1!L$8-1)/(List1!L$9/2*1000-1)*($A57/List1!L$9*2)*(1-$A57/List1!L$9*2)))</f>
        <v>-</v>
      </c>
      <c r="M57" s="68" t="str">
        <f>IF(List1!M$9/2&lt;=$A57,"-",1.96*List1!M$9/2*SQRT((1/List1!M$8-1)/(List1!M$9/2*1000-1)*($A57/List1!M$9*2)*(1-$A57/List1!M$9*2)))</f>
        <v>-</v>
      </c>
      <c r="N57" s="68" t="str">
        <f>IF(List1!N$9/2&lt;=$A57,"-",1.96*List1!N$9/2*SQRT((1/List1!N$8-1)/(List1!N$9/2*1000-1)*($A57/List1!N$9*2)*(1-$A57/List1!N$9*2)))</f>
        <v>-</v>
      </c>
      <c r="O57" s="68" t="str">
        <f>IF(List1!O$9/2&lt;=$A57,"-",1.96*List1!O$9/2*SQRT((1/List1!O$8-1)/(List1!O$9/2*1000-1)*($A57/List1!O$9*2)*(1-$A57/List1!O$9*2)))</f>
        <v>-</v>
      </c>
      <c r="P57" s="68" t="str">
        <f>IF(List1!P$9/2&lt;=$A57,"-",1.96*List1!P$9/2*SQRT((1/List1!P$8-1)/(List1!P$9/2*1000-1)*($A57/List1!P$9*2)*(1-$A57/List1!P$9*2)))</f>
        <v>-</v>
      </c>
      <c r="Q57" s="69"/>
    </row>
    <row r="58" spans="1:17" s="31" customFormat="1" ht="16.5" customHeight="1" x14ac:dyDescent="0.25">
      <c r="A58" s="66">
        <v>1000</v>
      </c>
      <c r="B58" s="67">
        <f>IF(List1!B$9/2&lt;=$A58,"-",1.96*List1!B$9/2*SQRT((1/List1!B$8-1)/(List1!B$9/2*1000-1)*($A58/List1!B$9*2)*(1-$A58/List1!B$9*2)))</f>
        <v>24.863090893081374</v>
      </c>
      <c r="C58" s="68" t="str">
        <f>IF(List1!C$9/2&lt;=$A58,"-",1.96*List1!C$9/2*SQRT((1/List1!C$8-1)/(List1!C$9/2*1000-1)*($A58/List1!C$9*2)*(1-$A58/List1!C$9*2)))</f>
        <v>-</v>
      </c>
      <c r="D58" s="68" t="str">
        <f>IF(List1!D$9/2&lt;=$A58,"-",1.96*List1!D$9/2*SQRT((1/List1!D$8-1)/(List1!D$9/2*1000-1)*($A58/List1!D$9*2)*(1-$A58/List1!D$9*2)))</f>
        <v>-</v>
      </c>
      <c r="E58" s="68" t="str">
        <f>IF(List1!E$9/2&lt;=$A58,"-",1.96*List1!E$9/2*SQRT((1/List1!E$8-1)/(List1!E$9/2*1000-1)*($A58/List1!E$9*2)*(1-$A58/List1!E$9*2)))</f>
        <v>-</v>
      </c>
      <c r="F58" s="68" t="str">
        <f>IF(List1!F$9/2&lt;=$A58,"-",1.96*List1!F$9/2*SQRT((1/List1!F$8-1)/(List1!F$9/2*1000-1)*($A58/List1!F$9*2)*(1-$A58/List1!F$9*2)))</f>
        <v>-</v>
      </c>
      <c r="G58" s="68" t="str">
        <f>IF(List1!G$9/2&lt;=$A58,"-",1.96*List1!G$9/2*SQRT((1/List1!G$8-1)/(List1!G$9/2*1000-1)*($A58/List1!G$9*2)*(1-$A58/List1!G$9*2)))</f>
        <v>-</v>
      </c>
      <c r="H58" s="68" t="str">
        <f>IF(List1!H$9/2&lt;=$A58,"-",1.96*List1!H$9/2*SQRT((1/List1!H$8-1)/(List1!H$9/2*1000-1)*($A58/List1!H$9*2)*(1-$A58/List1!H$9*2)))</f>
        <v>-</v>
      </c>
      <c r="I58" s="68" t="str">
        <f>IF(List1!I$9/2&lt;=$A58,"-",1.96*List1!I$9/2*SQRT((1/List1!I$8-1)/(List1!I$9/2*1000-1)*($A58/List1!I$9*2)*(1-$A58/List1!I$9*2)))</f>
        <v>-</v>
      </c>
      <c r="J58" s="68" t="str">
        <f>IF(List1!J$9/2&lt;=$A58,"-",1.96*List1!J$9/2*SQRT((1/List1!J$8-1)/(List1!J$9/2*1000-1)*($A58/List1!J$9*2)*(1-$A58/List1!J$9*2)))</f>
        <v>-</v>
      </c>
      <c r="K58" s="68" t="str">
        <f>IF(List1!K$9/2&lt;=$A58,"-",1.96*List1!K$9/2*SQRT((1/List1!K$8-1)/(List1!K$9/2*1000-1)*($A58/List1!K$9*2)*(1-$A58/List1!K$9*2)))</f>
        <v>-</v>
      </c>
      <c r="L58" s="68" t="str">
        <f>IF(List1!L$9/2&lt;=$A58,"-",1.96*List1!L$9/2*SQRT((1/List1!L$8-1)/(List1!L$9/2*1000-1)*($A58/List1!L$9*2)*(1-$A58/List1!L$9*2)))</f>
        <v>-</v>
      </c>
      <c r="M58" s="68" t="str">
        <f>IF(List1!M$9/2&lt;=$A58,"-",1.96*List1!M$9/2*SQRT((1/List1!M$8-1)/(List1!M$9/2*1000-1)*($A58/List1!M$9*2)*(1-$A58/List1!M$9*2)))</f>
        <v>-</v>
      </c>
      <c r="N58" s="68" t="str">
        <f>IF(List1!N$9/2&lt;=$A58,"-",1.96*List1!N$9/2*SQRT((1/List1!N$8-1)/(List1!N$9/2*1000-1)*($A58/List1!N$9*2)*(1-$A58/List1!N$9*2)))</f>
        <v>-</v>
      </c>
      <c r="O58" s="68" t="str">
        <f>IF(List1!O$9/2&lt;=$A58,"-",1.96*List1!O$9/2*SQRT((1/List1!O$8-1)/(List1!O$9/2*1000-1)*($A58/List1!O$9*2)*(1-$A58/List1!O$9*2)))</f>
        <v>-</v>
      </c>
      <c r="P58" s="68" t="str">
        <f>IF(List1!P$9/2&lt;=$A58,"-",1.96*List1!P$9/2*SQRT((1/List1!P$8-1)/(List1!P$9/2*1000-1)*($A58/List1!P$9*2)*(1-$A58/List1!P$9*2)))</f>
        <v>-</v>
      </c>
      <c r="Q58" s="69"/>
    </row>
    <row r="59" spans="1:17" s="31" customFormat="1" ht="16.5" customHeight="1" x14ac:dyDescent="0.25">
      <c r="A59" s="66">
        <v>1200</v>
      </c>
      <c r="B59" s="67">
        <f>IF(List1!B$9/2&lt;=$A59,"-",1.96*List1!B$9/2*SQRT((1/List1!B$8-1)/(List1!B$9/2*1000-1)*($A59/List1!B$9*2)*(1-$A59/List1!B$9*2)))</f>
        <v>26.42247636050935</v>
      </c>
      <c r="C59" s="68" t="str">
        <f>IF(List1!C$9/2&lt;=$A59,"-",1.96*List1!C$9/2*SQRT((1/List1!C$8-1)/(List1!C$9/2*1000-1)*($A59/List1!C$9*2)*(1-$A59/List1!C$9*2)))</f>
        <v>-</v>
      </c>
      <c r="D59" s="68" t="str">
        <f>IF(List1!D$9/2&lt;=$A59,"-",1.96*List1!D$9/2*SQRT((1/List1!D$8-1)/(List1!D$9/2*1000-1)*($A59/List1!D$9*2)*(1-$A59/List1!D$9*2)))</f>
        <v>-</v>
      </c>
      <c r="E59" s="68" t="str">
        <f>IF(List1!E$9/2&lt;=$A59,"-",1.96*List1!E$9/2*SQRT((1/List1!E$8-1)/(List1!E$9/2*1000-1)*($A59/List1!E$9*2)*(1-$A59/List1!E$9*2)))</f>
        <v>-</v>
      </c>
      <c r="F59" s="68" t="str">
        <f>IF(List1!F$9/2&lt;=$A59,"-",1.96*List1!F$9/2*SQRT((1/List1!F$8-1)/(List1!F$9/2*1000-1)*($A59/List1!F$9*2)*(1-$A59/List1!F$9*2)))</f>
        <v>-</v>
      </c>
      <c r="G59" s="68" t="str">
        <f>IF(List1!G$9/2&lt;=$A59,"-",1.96*List1!G$9/2*SQRT((1/List1!G$8-1)/(List1!G$9/2*1000-1)*($A59/List1!G$9*2)*(1-$A59/List1!G$9*2)))</f>
        <v>-</v>
      </c>
      <c r="H59" s="68" t="str">
        <f>IF(List1!H$9/2&lt;=$A59,"-",1.96*List1!H$9/2*SQRT((1/List1!H$8-1)/(List1!H$9/2*1000-1)*($A59/List1!H$9*2)*(1-$A59/List1!H$9*2)))</f>
        <v>-</v>
      </c>
      <c r="I59" s="68" t="str">
        <f>IF(List1!I$9/2&lt;=$A59,"-",1.96*List1!I$9/2*SQRT((1/List1!I$8-1)/(List1!I$9/2*1000-1)*($A59/List1!I$9*2)*(1-$A59/List1!I$9*2)))</f>
        <v>-</v>
      </c>
      <c r="J59" s="68" t="str">
        <f>IF(List1!J$9/2&lt;=$A59,"-",1.96*List1!J$9/2*SQRT((1/List1!J$8-1)/(List1!J$9/2*1000-1)*($A59/List1!J$9*2)*(1-$A59/List1!J$9*2)))</f>
        <v>-</v>
      </c>
      <c r="K59" s="68" t="str">
        <f>IF(List1!K$9/2&lt;=$A59,"-",1.96*List1!K$9/2*SQRT((1/List1!K$8-1)/(List1!K$9/2*1000-1)*($A59/List1!K$9*2)*(1-$A59/List1!K$9*2)))</f>
        <v>-</v>
      </c>
      <c r="L59" s="68" t="str">
        <f>IF(List1!L$9/2&lt;=$A59,"-",1.96*List1!L$9/2*SQRT((1/List1!L$8-1)/(List1!L$9/2*1000-1)*($A59/List1!L$9*2)*(1-$A59/List1!L$9*2)))</f>
        <v>-</v>
      </c>
      <c r="M59" s="68" t="str">
        <f>IF(List1!M$9/2&lt;=$A59,"-",1.96*List1!M$9/2*SQRT((1/List1!M$8-1)/(List1!M$9/2*1000-1)*($A59/List1!M$9*2)*(1-$A59/List1!M$9*2)))</f>
        <v>-</v>
      </c>
      <c r="N59" s="68" t="str">
        <f>IF(List1!N$9/2&lt;=$A59,"-",1.96*List1!N$9/2*SQRT((1/List1!N$8-1)/(List1!N$9/2*1000-1)*($A59/List1!N$9*2)*(1-$A59/List1!N$9*2)))</f>
        <v>-</v>
      </c>
      <c r="O59" s="68" t="str">
        <f>IF(List1!O$9/2&lt;=$A59,"-",1.96*List1!O$9/2*SQRT((1/List1!O$8-1)/(List1!O$9/2*1000-1)*($A59/List1!O$9*2)*(1-$A59/List1!O$9*2)))</f>
        <v>-</v>
      </c>
      <c r="P59" s="68" t="str">
        <f>IF(List1!P$9/2&lt;=$A59,"-",1.96*List1!P$9/2*SQRT((1/List1!P$8-1)/(List1!P$9/2*1000-1)*($A59/List1!P$9*2)*(1-$A59/List1!P$9*2)))</f>
        <v>-</v>
      </c>
      <c r="Q59" s="69"/>
    </row>
    <row r="60" spans="1:17" s="31" customFormat="1" ht="16.5" customHeight="1" x14ac:dyDescent="0.25">
      <c r="A60" s="66">
        <v>1400</v>
      </c>
      <c r="B60" s="67">
        <f>IF(List1!B$9/2&lt;=$A60,"-",1.96*List1!B$9/2*SQRT((1/List1!B$8-1)/(List1!B$9/2*1000-1)*($A60/List1!B$9*2)*(1-$A60/List1!B$9*2)))</f>
        <v>27.632728097732819</v>
      </c>
      <c r="C60" s="68" t="str">
        <f>IF(List1!C$9/2&lt;=$A60,"-",1.96*List1!C$9/2*SQRT((1/List1!C$8-1)/(List1!C$9/2*1000-1)*($A60/List1!C$9*2)*(1-$A60/List1!C$9*2)))</f>
        <v>-</v>
      </c>
      <c r="D60" s="68" t="str">
        <f>IF(List1!D$9/2&lt;=$A60,"-",1.96*List1!D$9/2*SQRT((1/List1!D$8-1)/(List1!D$9/2*1000-1)*($A60/List1!D$9*2)*(1-$A60/List1!D$9*2)))</f>
        <v>-</v>
      </c>
      <c r="E60" s="68" t="str">
        <f>IF(List1!E$9/2&lt;=$A60,"-",1.96*List1!E$9/2*SQRT((1/List1!E$8-1)/(List1!E$9/2*1000-1)*($A60/List1!E$9*2)*(1-$A60/List1!E$9*2)))</f>
        <v>-</v>
      </c>
      <c r="F60" s="68" t="str">
        <f>IF(List1!F$9/2&lt;=$A60,"-",1.96*List1!F$9/2*SQRT((1/List1!F$8-1)/(List1!F$9/2*1000-1)*($A60/List1!F$9*2)*(1-$A60/List1!F$9*2)))</f>
        <v>-</v>
      </c>
      <c r="G60" s="68" t="str">
        <f>IF(List1!G$9/2&lt;=$A60,"-",1.96*List1!G$9/2*SQRT((1/List1!G$8-1)/(List1!G$9/2*1000-1)*($A60/List1!G$9*2)*(1-$A60/List1!G$9*2)))</f>
        <v>-</v>
      </c>
      <c r="H60" s="68" t="str">
        <f>IF(List1!H$9/2&lt;=$A60,"-",1.96*List1!H$9/2*SQRT((1/List1!H$8-1)/(List1!H$9/2*1000-1)*($A60/List1!H$9*2)*(1-$A60/List1!H$9*2)))</f>
        <v>-</v>
      </c>
      <c r="I60" s="68" t="str">
        <f>IF(List1!I$9/2&lt;=$A60,"-",1.96*List1!I$9/2*SQRT((1/List1!I$8-1)/(List1!I$9/2*1000-1)*($A60/List1!I$9*2)*(1-$A60/List1!I$9*2)))</f>
        <v>-</v>
      </c>
      <c r="J60" s="68" t="str">
        <f>IF(List1!J$9/2&lt;=$A60,"-",1.96*List1!J$9/2*SQRT((1/List1!J$8-1)/(List1!J$9/2*1000-1)*($A60/List1!J$9*2)*(1-$A60/List1!J$9*2)))</f>
        <v>-</v>
      </c>
      <c r="K60" s="68" t="str">
        <f>IF(List1!K$9/2&lt;=$A60,"-",1.96*List1!K$9/2*SQRT((1/List1!K$8-1)/(List1!K$9/2*1000-1)*($A60/List1!K$9*2)*(1-$A60/List1!K$9*2)))</f>
        <v>-</v>
      </c>
      <c r="L60" s="68" t="str">
        <f>IF(List1!L$9/2&lt;=$A60,"-",1.96*List1!L$9/2*SQRT((1/List1!L$8-1)/(List1!L$9/2*1000-1)*($A60/List1!L$9*2)*(1-$A60/List1!L$9*2)))</f>
        <v>-</v>
      </c>
      <c r="M60" s="68" t="str">
        <f>IF(List1!M$9/2&lt;=$A60,"-",1.96*List1!M$9/2*SQRT((1/List1!M$8-1)/(List1!M$9/2*1000-1)*($A60/List1!M$9*2)*(1-$A60/List1!M$9*2)))</f>
        <v>-</v>
      </c>
      <c r="N60" s="68" t="str">
        <f>IF(List1!N$9/2&lt;=$A60,"-",1.96*List1!N$9/2*SQRT((1/List1!N$8-1)/(List1!N$9/2*1000-1)*($A60/List1!N$9*2)*(1-$A60/List1!N$9*2)))</f>
        <v>-</v>
      </c>
      <c r="O60" s="68" t="str">
        <f>IF(List1!O$9/2&lt;=$A60,"-",1.96*List1!O$9/2*SQRT((1/List1!O$8-1)/(List1!O$9/2*1000-1)*($A60/List1!O$9*2)*(1-$A60/List1!O$9*2)))</f>
        <v>-</v>
      </c>
      <c r="P60" s="68" t="str">
        <f>IF(List1!P$9/2&lt;=$A60,"-",1.96*List1!P$9/2*SQRT((1/List1!P$8-1)/(List1!P$9/2*1000-1)*($A60/List1!P$9*2)*(1-$A60/List1!P$9*2)))</f>
        <v>-</v>
      </c>
      <c r="Q60" s="69"/>
    </row>
    <row r="61" spans="1:17" s="31" customFormat="1" ht="16.5" customHeight="1" x14ac:dyDescent="0.25">
      <c r="A61" s="66">
        <v>1600</v>
      </c>
      <c r="B61" s="67">
        <f>IF(List1!B$9/2&lt;=$A61,"-",1.96*List1!B$9/2*SQRT((1/List1!B$8-1)/(List1!B$9/2*1000-1)*($A61/List1!B$9*2)*(1-$A61/List1!B$9*2)))</f>
        <v>28.538298899238871</v>
      </c>
      <c r="C61" s="68" t="str">
        <f>IF(List1!C$9/2&lt;=$A61,"-",1.96*List1!C$9/2*SQRT((1/List1!C$8-1)/(List1!C$9/2*1000-1)*($A61/List1!C$9*2)*(1-$A61/List1!C$9*2)))</f>
        <v>-</v>
      </c>
      <c r="D61" s="68" t="str">
        <f>IF(List1!D$9/2&lt;=$A61,"-",1.96*List1!D$9/2*SQRT((1/List1!D$8-1)/(List1!D$9/2*1000-1)*($A61/List1!D$9*2)*(1-$A61/List1!D$9*2)))</f>
        <v>-</v>
      </c>
      <c r="E61" s="68" t="str">
        <f>IF(List1!E$9/2&lt;=$A61,"-",1.96*List1!E$9/2*SQRT((1/List1!E$8-1)/(List1!E$9/2*1000-1)*($A61/List1!E$9*2)*(1-$A61/List1!E$9*2)))</f>
        <v>-</v>
      </c>
      <c r="F61" s="68" t="str">
        <f>IF(List1!F$9/2&lt;=$A61,"-",1.96*List1!F$9/2*SQRT((1/List1!F$8-1)/(List1!F$9/2*1000-1)*($A61/List1!F$9*2)*(1-$A61/List1!F$9*2)))</f>
        <v>-</v>
      </c>
      <c r="G61" s="68" t="str">
        <f>IF(List1!G$9/2&lt;=$A61,"-",1.96*List1!G$9/2*SQRT((1/List1!G$8-1)/(List1!G$9/2*1000-1)*($A61/List1!G$9*2)*(1-$A61/List1!G$9*2)))</f>
        <v>-</v>
      </c>
      <c r="H61" s="68" t="str">
        <f>IF(List1!H$9/2&lt;=$A61,"-",1.96*List1!H$9/2*SQRT((1/List1!H$8-1)/(List1!H$9/2*1000-1)*($A61/List1!H$9*2)*(1-$A61/List1!H$9*2)))</f>
        <v>-</v>
      </c>
      <c r="I61" s="68" t="str">
        <f>IF(List1!I$9/2&lt;=$A61,"-",1.96*List1!I$9/2*SQRT((1/List1!I$8-1)/(List1!I$9/2*1000-1)*($A61/List1!I$9*2)*(1-$A61/List1!I$9*2)))</f>
        <v>-</v>
      </c>
      <c r="J61" s="68" t="str">
        <f>IF(List1!J$9/2&lt;=$A61,"-",1.96*List1!J$9/2*SQRT((1/List1!J$8-1)/(List1!J$9/2*1000-1)*($A61/List1!J$9*2)*(1-$A61/List1!J$9*2)))</f>
        <v>-</v>
      </c>
      <c r="K61" s="68" t="str">
        <f>IF(List1!K$9/2&lt;=$A61,"-",1.96*List1!K$9/2*SQRT((1/List1!K$8-1)/(List1!K$9/2*1000-1)*($A61/List1!K$9*2)*(1-$A61/List1!K$9*2)))</f>
        <v>-</v>
      </c>
      <c r="L61" s="68" t="str">
        <f>IF(List1!L$9/2&lt;=$A61,"-",1.96*List1!L$9/2*SQRT((1/List1!L$8-1)/(List1!L$9/2*1000-1)*($A61/List1!L$9*2)*(1-$A61/List1!L$9*2)))</f>
        <v>-</v>
      </c>
      <c r="M61" s="68" t="str">
        <f>IF(List1!M$9/2&lt;=$A61,"-",1.96*List1!M$9/2*SQRT((1/List1!M$8-1)/(List1!M$9/2*1000-1)*($A61/List1!M$9*2)*(1-$A61/List1!M$9*2)))</f>
        <v>-</v>
      </c>
      <c r="N61" s="68" t="str">
        <f>IF(List1!N$9/2&lt;=$A61,"-",1.96*List1!N$9/2*SQRT((1/List1!N$8-1)/(List1!N$9/2*1000-1)*($A61/List1!N$9*2)*(1-$A61/List1!N$9*2)))</f>
        <v>-</v>
      </c>
      <c r="O61" s="68" t="str">
        <f>IF(List1!O$9/2&lt;=$A61,"-",1.96*List1!O$9/2*SQRT((1/List1!O$8-1)/(List1!O$9/2*1000-1)*($A61/List1!O$9*2)*(1-$A61/List1!O$9*2)))</f>
        <v>-</v>
      </c>
      <c r="P61" s="68" t="str">
        <f>IF(List1!P$9/2&lt;=$A61,"-",1.96*List1!P$9/2*SQRT((1/List1!P$8-1)/(List1!P$9/2*1000-1)*($A61/List1!P$9*2)*(1-$A61/List1!P$9*2)))</f>
        <v>-</v>
      </c>
      <c r="Q61" s="69"/>
    </row>
    <row r="62" spans="1:17" s="31" customFormat="1" ht="16.5" customHeight="1" x14ac:dyDescent="0.25">
      <c r="A62" s="66">
        <v>1800</v>
      </c>
      <c r="B62" s="67">
        <f>IF(List1!B$9/2&lt;=$A62,"-",1.96*List1!B$9/2*SQRT((1/List1!B$8-1)/(List1!B$9/2*1000-1)*($A62/List1!B$9*2)*(1-$A62/List1!B$9*2)))</f>
        <v>29.167581024810271</v>
      </c>
      <c r="C62" s="68" t="str">
        <f>IF(List1!C$9/2&lt;=$A62,"-",1.96*List1!C$9/2*SQRT((1/List1!C$8-1)/(List1!C$9/2*1000-1)*($A62/List1!C$9*2)*(1-$A62/List1!C$9*2)))</f>
        <v>-</v>
      </c>
      <c r="D62" s="68" t="str">
        <f>IF(List1!D$9/2&lt;=$A62,"-",1.96*List1!D$9/2*SQRT((1/List1!D$8-1)/(List1!D$9/2*1000-1)*($A62/List1!D$9*2)*(1-$A62/List1!D$9*2)))</f>
        <v>-</v>
      </c>
      <c r="E62" s="68" t="str">
        <f>IF(List1!E$9/2&lt;=$A62,"-",1.96*List1!E$9/2*SQRT((1/List1!E$8-1)/(List1!E$9/2*1000-1)*($A62/List1!E$9*2)*(1-$A62/List1!E$9*2)))</f>
        <v>-</v>
      </c>
      <c r="F62" s="68" t="str">
        <f>IF(List1!F$9/2&lt;=$A62,"-",1.96*List1!F$9/2*SQRT((1/List1!F$8-1)/(List1!F$9/2*1000-1)*($A62/List1!F$9*2)*(1-$A62/List1!F$9*2)))</f>
        <v>-</v>
      </c>
      <c r="G62" s="68" t="str">
        <f>IF(List1!G$9/2&lt;=$A62,"-",1.96*List1!G$9/2*SQRT((1/List1!G$8-1)/(List1!G$9/2*1000-1)*($A62/List1!G$9*2)*(1-$A62/List1!G$9*2)))</f>
        <v>-</v>
      </c>
      <c r="H62" s="68" t="str">
        <f>IF(List1!H$9/2&lt;=$A62,"-",1.96*List1!H$9/2*SQRT((1/List1!H$8-1)/(List1!H$9/2*1000-1)*($A62/List1!H$9*2)*(1-$A62/List1!H$9*2)))</f>
        <v>-</v>
      </c>
      <c r="I62" s="68" t="str">
        <f>IF(List1!I$9/2&lt;=$A62,"-",1.96*List1!I$9/2*SQRT((1/List1!I$8-1)/(List1!I$9/2*1000-1)*($A62/List1!I$9*2)*(1-$A62/List1!I$9*2)))</f>
        <v>-</v>
      </c>
      <c r="J62" s="68" t="str">
        <f>IF(List1!J$9/2&lt;=$A62,"-",1.96*List1!J$9/2*SQRT((1/List1!J$8-1)/(List1!J$9/2*1000-1)*($A62/List1!J$9*2)*(1-$A62/List1!J$9*2)))</f>
        <v>-</v>
      </c>
      <c r="K62" s="68" t="str">
        <f>IF(List1!K$9/2&lt;=$A62,"-",1.96*List1!K$9/2*SQRT((1/List1!K$8-1)/(List1!K$9/2*1000-1)*($A62/List1!K$9*2)*(1-$A62/List1!K$9*2)))</f>
        <v>-</v>
      </c>
      <c r="L62" s="68" t="str">
        <f>IF(List1!L$9/2&lt;=$A62,"-",1.96*List1!L$9/2*SQRT((1/List1!L$8-1)/(List1!L$9/2*1000-1)*($A62/List1!L$9*2)*(1-$A62/List1!L$9*2)))</f>
        <v>-</v>
      </c>
      <c r="M62" s="68" t="str">
        <f>IF(List1!M$9/2&lt;=$A62,"-",1.96*List1!M$9/2*SQRT((1/List1!M$8-1)/(List1!M$9/2*1000-1)*($A62/List1!M$9*2)*(1-$A62/List1!M$9*2)))</f>
        <v>-</v>
      </c>
      <c r="N62" s="68" t="str">
        <f>IF(List1!N$9/2&lt;=$A62,"-",1.96*List1!N$9/2*SQRT((1/List1!N$8-1)/(List1!N$9/2*1000-1)*($A62/List1!N$9*2)*(1-$A62/List1!N$9*2)))</f>
        <v>-</v>
      </c>
      <c r="O62" s="68" t="str">
        <f>IF(List1!O$9/2&lt;=$A62,"-",1.96*List1!O$9/2*SQRT((1/List1!O$8-1)/(List1!O$9/2*1000-1)*($A62/List1!O$9*2)*(1-$A62/List1!O$9*2)))</f>
        <v>-</v>
      </c>
      <c r="P62" s="68" t="str">
        <f>IF(List1!P$9/2&lt;=$A62,"-",1.96*List1!P$9/2*SQRT((1/List1!P$8-1)/(List1!P$9/2*1000-1)*($A62/List1!P$9*2)*(1-$A62/List1!P$9*2)))</f>
        <v>-</v>
      </c>
      <c r="Q62" s="69"/>
    </row>
    <row r="63" spans="1:17" s="31" customFormat="1" ht="16.5" customHeight="1" x14ac:dyDescent="0.25">
      <c r="A63" s="66">
        <v>2000</v>
      </c>
      <c r="B63" s="67">
        <f>IF(List1!B$9/2&lt;=$A63,"-",1.96*List1!B$9/2*SQRT((1/List1!B$8-1)/(List1!B$9/2*1000-1)*($A63/List1!B$9*2)*(1-$A63/List1!B$9*2)))</f>
        <v>29.538237903655556</v>
      </c>
      <c r="C63" s="68" t="str">
        <f>IF(List1!C$9/2&lt;=$A63,"-",1.96*List1!C$9/2*SQRT((1/List1!C$8-1)/(List1!C$9/2*1000-1)*($A63/List1!C$9*2)*(1-$A63/List1!C$9*2)))</f>
        <v>-</v>
      </c>
      <c r="D63" s="68" t="str">
        <f>IF(List1!D$9/2&lt;=$A63,"-",1.96*List1!D$9/2*SQRT((1/List1!D$8-1)/(List1!D$9/2*1000-1)*($A63/List1!D$9*2)*(1-$A63/List1!D$9*2)))</f>
        <v>-</v>
      </c>
      <c r="E63" s="68" t="str">
        <f>IF(List1!E$9/2&lt;=$A63,"-",1.96*List1!E$9/2*SQRT((1/List1!E$8-1)/(List1!E$9/2*1000-1)*($A63/List1!E$9*2)*(1-$A63/List1!E$9*2)))</f>
        <v>-</v>
      </c>
      <c r="F63" s="68" t="str">
        <f>IF(List1!F$9/2&lt;=$A63,"-",1.96*List1!F$9/2*SQRT((1/List1!F$8-1)/(List1!F$9/2*1000-1)*($A63/List1!F$9*2)*(1-$A63/List1!F$9*2)))</f>
        <v>-</v>
      </c>
      <c r="G63" s="68" t="str">
        <f>IF(List1!G$9/2&lt;=$A63,"-",1.96*List1!G$9/2*SQRT((1/List1!G$8-1)/(List1!G$9/2*1000-1)*($A63/List1!G$9*2)*(1-$A63/List1!G$9*2)))</f>
        <v>-</v>
      </c>
      <c r="H63" s="68" t="str">
        <f>IF(List1!H$9/2&lt;=$A63,"-",1.96*List1!H$9/2*SQRT((1/List1!H$8-1)/(List1!H$9/2*1000-1)*($A63/List1!H$9*2)*(1-$A63/List1!H$9*2)))</f>
        <v>-</v>
      </c>
      <c r="I63" s="68" t="str">
        <f>IF(List1!I$9/2&lt;=$A63,"-",1.96*List1!I$9/2*SQRT((1/List1!I$8-1)/(List1!I$9/2*1000-1)*($A63/List1!I$9*2)*(1-$A63/List1!I$9*2)))</f>
        <v>-</v>
      </c>
      <c r="J63" s="68" t="str">
        <f>IF(List1!J$9/2&lt;=$A63,"-",1.96*List1!J$9/2*SQRT((1/List1!J$8-1)/(List1!J$9/2*1000-1)*($A63/List1!J$9*2)*(1-$A63/List1!J$9*2)))</f>
        <v>-</v>
      </c>
      <c r="K63" s="68" t="str">
        <f>IF(List1!K$9/2&lt;=$A63,"-",1.96*List1!K$9/2*SQRT((1/List1!K$8-1)/(List1!K$9/2*1000-1)*($A63/List1!K$9*2)*(1-$A63/List1!K$9*2)))</f>
        <v>-</v>
      </c>
      <c r="L63" s="68" t="str">
        <f>IF(List1!L$9/2&lt;=$A63,"-",1.96*List1!L$9/2*SQRT((1/List1!L$8-1)/(List1!L$9/2*1000-1)*($A63/List1!L$9*2)*(1-$A63/List1!L$9*2)))</f>
        <v>-</v>
      </c>
      <c r="M63" s="68" t="str">
        <f>IF(List1!M$9/2&lt;=$A63,"-",1.96*List1!M$9/2*SQRT((1/List1!M$8-1)/(List1!M$9/2*1000-1)*($A63/List1!M$9*2)*(1-$A63/List1!M$9*2)))</f>
        <v>-</v>
      </c>
      <c r="N63" s="68" t="str">
        <f>IF(List1!N$9/2&lt;=$A63,"-",1.96*List1!N$9/2*SQRT((1/List1!N$8-1)/(List1!N$9/2*1000-1)*($A63/List1!N$9*2)*(1-$A63/List1!N$9*2)))</f>
        <v>-</v>
      </c>
      <c r="O63" s="68" t="str">
        <f>IF(List1!O$9/2&lt;=$A63,"-",1.96*List1!O$9/2*SQRT((1/List1!O$8-1)/(List1!O$9/2*1000-1)*($A63/List1!O$9*2)*(1-$A63/List1!O$9*2)))</f>
        <v>-</v>
      </c>
      <c r="P63" s="68" t="str">
        <f>IF(List1!P$9/2&lt;=$A63,"-",1.96*List1!P$9/2*SQRT((1/List1!P$8-1)/(List1!P$9/2*1000-1)*($A63/List1!P$9*2)*(1-$A63/List1!P$9*2)))</f>
        <v>-</v>
      </c>
      <c r="Q63" s="69"/>
    </row>
    <row r="64" spans="1:17" s="31" customFormat="1" ht="16.5" customHeight="1" x14ac:dyDescent="0.25">
      <c r="A64" s="66">
        <v>2200</v>
      </c>
      <c r="B64" s="67">
        <f>IF(List1!B$9/2&lt;=$A64,"-",1.96*List1!B$9/2*SQRT((1/List1!B$8-1)/(List1!B$9/2*1000-1)*($A64/List1!B$9*2)*(1-$A64/List1!B$9*2)))</f>
        <v>29.659967142674716</v>
      </c>
      <c r="C64" s="68" t="str">
        <f>IF(List1!C$9/2&lt;=$A64,"-",1.96*List1!C$9/2*SQRT((1/List1!C$8-1)/(List1!C$9/2*1000-1)*($A64/List1!C$9*2)*(1-$A64/List1!C$9*2)))</f>
        <v>-</v>
      </c>
      <c r="D64" s="68" t="str">
        <f>IF(List1!D$9/2&lt;=$A64,"-",1.96*List1!D$9/2*SQRT((1/List1!D$8-1)/(List1!D$9/2*1000-1)*($A64/List1!D$9*2)*(1-$A64/List1!D$9*2)))</f>
        <v>-</v>
      </c>
      <c r="E64" s="68" t="str">
        <f>IF(List1!E$9/2&lt;=$A64,"-",1.96*List1!E$9/2*SQRT((1/List1!E$8-1)/(List1!E$9/2*1000-1)*($A64/List1!E$9*2)*(1-$A64/List1!E$9*2)))</f>
        <v>-</v>
      </c>
      <c r="F64" s="68" t="str">
        <f>IF(List1!F$9/2&lt;=$A64,"-",1.96*List1!F$9/2*SQRT((1/List1!F$8-1)/(List1!F$9/2*1000-1)*($A64/List1!F$9*2)*(1-$A64/List1!F$9*2)))</f>
        <v>-</v>
      </c>
      <c r="G64" s="68" t="str">
        <f>IF(List1!G$9/2&lt;=$A64,"-",1.96*List1!G$9/2*SQRT((1/List1!G$8-1)/(List1!G$9/2*1000-1)*($A64/List1!G$9*2)*(1-$A64/List1!G$9*2)))</f>
        <v>-</v>
      </c>
      <c r="H64" s="68" t="str">
        <f>IF(List1!H$9/2&lt;=$A64,"-",1.96*List1!H$9/2*SQRT((1/List1!H$8-1)/(List1!H$9/2*1000-1)*($A64/List1!H$9*2)*(1-$A64/List1!H$9*2)))</f>
        <v>-</v>
      </c>
      <c r="I64" s="68" t="str">
        <f>IF(List1!I$9/2&lt;=$A64,"-",1.96*List1!I$9/2*SQRT((1/List1!I$8-1)/(List1!I$9/2*1000-1)*($A64/List1!I$9*2)*(1-$A64/List1!I$9*2)))</f>
        <v>-</v>
      </c>
      <c r="J64" s="68" t="str">
        <f>IF(List1!J$9/2&lt;=$A64,"-",1.96*List1!J$9/2*SQRT((1/List1!J$8-1)/(List1!J$9/2*1000-1)*($A64/List1!J$9*2)*(1-$A64/List1!J$9*2)))</f>
        <v>-</v>
      </c>
      <c r="K64" s="68" t="str">
        <f>IF(List1!K$9/2&lt;=$A64,"-",1.96*List1!K$9/2*SQRT((1/List1!K$8-1)/(List1!K$9/2*1000-1)*($A64/List1!K$9*2)*(1-$A64/List1!K$9*2)))</f>
        <v>-</v>
      </c>
      <c r="L64" s="68" t="str">
        <f>IF(List1!L$9/2&lt;=$A64,"-",1.96*List1!L$9/2*SQRT((1/List1!L$8-1)/(List1!L$9/2*1000-1)*($A64/List1!L$9*2)*(1-$A64/List1!L$9*2)))</f>
        <v>-</v>
      </c>
      <c r="M64" s="68" t="str">
        <f>IF(List1!M$9/2&lt;=$A64,"-",1.96*List1!M$9/2*SQRT((1/List1!M$8-1)/(List1!M$9/2*1000-1)*($A64/List1!M$9*2)*(1-$A64/List1!M$9*2)))</f>
        <v>-</v>
      </c>
      <c r="N64" s="68" t="str">
        <f>IF(List1!N$9/2&lt;=$A64,"-",1.96*List1!N$9/2*SQRT((1/List1!N$8-1)/(List1!N$9/2*1000-1)*($A64/List1!N$9*2)*(1-$A64/List1!N$9*2)))</f>
        <v>-</v>
      </c>
      <c r="O64" s="68" t="str">
        <f>IF(List1!O$9/2&lt;=$A64,"-",1.96*List1!O$9/2*SQRT((1/List1!O$8-1)/(List1!O$9/2*1000-1)*($A64/List1!O$9*2)*(1-$A64/List1!O$9*2)))</f>
        <v>-</v>
      </c>
      <c r="P64" s="68" t="str">
        <f>IF(List1!P$9/2&lt;=$A64,"-",1.96*List1!P$9/2*SQRT((1/List1!P$8-1)/(List1!P$9/2*1000-1)*($A64/List1!P$9*2)*(1-$A64/List1!P$9*2)))</f>
        <v>-</v>
      </c>
      <c r="Q64" s="69"/>
    </row>
    <row r="65" spans="1:17" s="31" customFormat="1" ht="16.5" customHeight="1" x14ac:dyDescent="0.25">
      <c r="A65" s="66">
        <v>2400</v>
      </c>
      <c r="B65" s="67">
        <f>IF(List1!B$9/2&lt;=$A65,"-",1.96*List1!B$9/2*SQRT((1/List1!B$8-1)/(List1!B$9/2*1000-1)*($A65/List1!B$9*2)*(1-$A65/List1!B$9*2)))</f>
        <v>29.535846698438185</v>
      </c>
      <c r="C65" s="68" t="str">
        <f>IF(List1!C$9/2&lt;=$A65,"-",1.96*List1!C$9/2*SQRT((1/List1!C$8-1)/(List1!C$9/2*1000-1)*($A65/List1!C$9*2)*(1-$A65/List1!C$9*2)))</f>
        <v>-</v>
      </c>
      <c r="D65" s="68" t="str">
        <f>IF(List1!D$9/2&lt;=$A65,"-",1.96*List1!D$9/2*SQRT((1/List1!D$8-1)/(List1!D$9/2*1000-1)*($A65/List1!D$9*2)*(1-$A65/List1!D$9*2)))</f>
        <v>-</v>
      </c>
      <c r="E65" s="68" t="str">
        <f>IF(List1!E$9/2&lt;=$A65,"-",1.96*List1!E$9/2*SQRT((1/List1!E$8-1)/(List1!E$9/2*1000-1)*($A65/List1!E$9*2)*(1-$A65/List1!E$9*2)))</f>
        <v>-</v>
      </c>
      <c r="F65" s="68" t="str">
        <f>IF(List1!F$9/2&lt;=$A65,"-",1.96*List1!F$9/2*SQRT((1/List1!F$8-1)/(List1!F$9/2*1000-1)*($A65/List1!F$9*2)*(1-$A65/List1!F$9*2)))</f>
        <v>-</v>
      </c>
      <c r="G65" s="68" t="str">
        <f>IF(List1!G$9/2&lt;=$A65,"-",1.96*List1!G$9/2*SQRT((1/List1!G$8-1)/(List1!G$9/2*1000-1)*($A65/List1!G$9*2)*(1-$A65/List1!G$9*2)))</f>
        <v>-</v>
      </c>
      <c r="H65" s="68" t="str">
        <f>IF(List1!H$9/2&lt;=$A65,"-",1.96*List1!H$9/2*SQRT((1/List1!H$8-1)/(List1!H$9/2*1000-1)*($A65/List1!H$9*2)*(1-$A65/List1!H$9*2)))</f>
        <v>-</v>
      </c>
      <c r="I65" s="68" t="str">
        <f>IF(List1!I$9/2&lt;=$A65,"-",1.96*List1!I$9/2*SQRT((1/List1!I$8-1)/(List1!I$9/2*1000-1)*($A65/List1!I$9*2)*(1-$A65/List1!I$9*2)))</f>
        <v>-</v>
      </c>
      <c r="J65" s="68" t="str">
        <f>IF(List1!J$9/2&lt;=$A65,"-",1.96*List1!J$9/2*SQRT((1/List1!J$8-1)/(List1!J$9/2*1000-1)*($A65/List1!J$9*2)*(1-$A65/List1!J$9*2)))</f>
        <v>-</v>
      </c>
      <c r="K65" s="68" t="str">
        <f>IF(List1!K$9/2&lt;=$A65,"-",1.96*List1!K$9/2*SQRT((1/List1!K$8-1)/(List1!K$9/2*1000-1)*($A65/List1!K$9*2)*(1-$A65/List1!K$9*2)))</f>
        <v>-</v>
      </c>
      <c r="L65" s="68" t="str">
        <f>IF(List1!L$9/2&lt;=$A65,"-",1.96*List1!L$9/2*SQRT((1/List1!L$8-1)/(List1!L$9/2*1000-1)*($A65/List1!L$9*2)*(1-$A65/List1!L$9*2)))</f>
        <v>-</v>
      </c>
      <c r="M65" s="68" t="str">
        <f>IF(List1!M$9/2&lt;=$A65,"-",1.96*List1!M$9/2*SQRT((1/List1!M$8-1)/(List1!M$9/2*1000-1)*($A65/List1!M$9*2)*(1-$A65/List1!M$9*2)))</f>
        <v>-</v>
      </c>
      <c r="N65" s="68" t="str">
        <f>IF(List1!N$9/2&lt;=$A65,"-",1.96*List1!N$9/2*SQRT((1/List1!N$8-1)/(List1!N$9/2*1000-1)*($A65/List1!N$9*2)*(1-$A65/List1!N$9*2)))</f>
        <v>-</v>
      </c>
      <c r="O65" s="68" t="str">
        <f>IF(List1!O$9/2&lt;=$A65,"-",1.96*List1!O$9/2*SQRT((1/List1!O$8-1)/(List1!O$9/2*1000-1)*($A65/List1!O$9*2)*(1-$A65/List1!O$9*2)))</f>
        <v>-</v>
      </c>
      <c r="P65" s="68" t="str">
        <f>IF(List1!P$9/2&lt;=$A65,"-",1.96*List1!P$9/2*SQRT((1/List1!P$8-1)/(List1!P$9/2*1000-1)*($A65/List1!P$9*2)*(1-$A65/List1!P$9*2)))</f>
        <v>-</v>
      </c>
      <c r="Q65" s="69"/>
    </row>
    <row r="66" spans="1:17" s="31" customFormat="1" ht="16.5" customHeight="1" x14ac:dyDescent="0.25">
      <c r="A66" s="66">
        <v>2600</v>
      </c>
      <c r="B66" s="67">
        <f>IF(List1!B$9/2&lt;=$A66,"-",1.96*List1!B$9/2*SQRT((1/List1!B$8-1)/(List1!B$9/2*1000-1)*($A66/List1!B$9*2)*(1-$A66/List1!B$9*2)))</f>
        <v>29.16273763418393</v>
      </c>
      <c r="C66" s="68" t="str">
        <f>IF(List1!C$9/2&lt;=$A66,"-",1.96*List1!C$9/2*SQRT((1/List1!C$8-1)/(List1!C$9/2*1000-1)*($A66/List1!C$9*2)*(1-$A66/List1!C$9*2)))</f>
        <v>-</v>
      </c>
      <c r="D66" s="68" t="str">
        <f>IF(List1!D$9/2&lt;=$A66,"-",1.96*List1!D$9/2*SQRT((1/List1!D$8-1)/(List1!D$9/2*1000-1)*($A66/List1!D$9*2)*(1-$A66/List1!D$9*2)))</f>
        <v>-</v>
      </c>
      <c r="E66" s="68" t="str">
        <f>IF(List1!E$9/2&lt;=$A66,"-",1.96*List1!E$9/2*SQRT((1/List1!E$8-1)/(List1!E$9/2*1000-1)*($A66/List1!E$9*2)*(1-$A66/List1!E$9*2)))</f>
        <v>-</v>
      </c>
      <c r="F66" s="68" t="str">
        <f>IF(List1!F$9/2&lt;=$A66,"-",1.96*List1!F$9/2*SQRT((1/List1!F$8-1)/(List1!F$9/2*1000-1)*($A66/List1!F$9*2)*(1-$A66/List1!F$9*2)))</f>
        <v>-</v>
      </c>
      <c r="G66" s="68" t="str">
        <f>IF(List1!G$9/2&lt;=$A66,"-",1.96*List1!G$9/2*SQRT((1/List1!G$8-1)/(List1!G$9/2*1000-1)*($A66/List1!G$9*2)*(1-$A66/List1!G$9*2)))</f>
        <v>-</v>
      </c>
      <c r="H66" s="68" t="str">
        <f>IF(List1!H$9/2&lt;=$A66,"-",1.96*List1!H$9/2*SQRT((1/List1!H$8-1)/(List1!H$9/2*1000-1)*($A66/List1!H$9*2)*(1-$A66/List1!H$9*2)))</f>
        <v>-</v>
      </c>
      <c r="I66" s="68" t="str">
        <f>IF(List1!I$9/2&lt;=$A66,"-",1.96*List1!I$9/2*SQRT((1/List1!I$8-1)/(List1!I$9/2*1000-1)*($A66/List1!I$9*2)*(1-$A66/List1!I$9*2)))</f>
        <v>-</v>
      </c>
      <c r="J66" s="68" t="str">
        <f>IF(List1!J$9/2&lt;=$A66,"-",1.96*List1!J$9/2*SQRT((1/List1!J$8-1)/(List1!J$9/2*1000-1)*($A66/List1!J$9*2)*(1-$A66/List1!J$9*2)))</f>
        <v>-</v>
      </c>
      <c r="K66" s="68" t="str">
        <f>IF(List1!K$9/2&lt;=$A66,"-",1.96*List1!K$9/2*SQRT((1/List1!K$8-1)/(List1!K$9/2*1000-1)*($A66/List1!K$9*2)*(1-$A66/List1!K$9*2)))</f>
        <v>-</v>
      </c>
      <c r="L66" s="68" t="str">
        <f>IF(List1!L$9/2&lt;=$A66,"-",1.96*List1!L$9/2*SQRT((1/List1!L$8-1)/(List1!L$9/2*1000-1)*($A66/List1!L$9*2)*(1-$A66/List1!L$9*2)))</f>
        <v>-</v>
      </c>
      <c r="M66" s="68" t="str">
        <f>IF(List1!M$9/2&lt;=$A66,"-",1.96*List1!M$9/2*SQRT((1/List1!M$8-1)/(List1!M$9/2*1000-1)*($A66/List1!M$9*2)*(1-$A66/List1!M$9*2)))</f>
        <v>-</v>
      </c>
      <c r="N66" s="68" t="str">
        <f>IF(List1!N$9/2&lt;=$A66,"-",1.96*List1!N$9/2*SQRT((1/List1!N$8-1)/(List1!N$9/2*1000-1)*($A66/List1!N$9*2)*(1-$A66/List1!N$9*2)))</f>
        <v>-</v>
      </c>
      <c r="O66" s="68" t="str">
        <f>IF(List1!O$9/2&lt;=$A66,"-",1.96*List1!O$9/2*SQRT((1/List1!O$8-1)/(List1!O$9/2*1000-1)*($A66/List1!O$9*2)*(1-$A66/List1!O$9*2)))</f>
        <v>-</v>
      </c>
      <c r="P66" s="68" t="str">
        <f>IF(List1!P$9/2&lt;=$A66,"-",1.96*List1!P$9/2*SQRT((1/List1!P$8-1)/(List1!P$9/2*1000-1)*($A66/List1!P$9*2)*(1-$A66/List1!P$9*2)))</f>
        <v>-</v>
      </c>
      <c r="Q66" s="69"/>
    </row>
    <row r="67" spans="1:17" s="31" customFormat="1" ht="16.5" customHeight="1" x14ac:dyDescent="0.25">
      <c r="A67" s="66">
        <v>2800</v>
      </c>
      <c r="B67" s="67">
        <f>IF(List1!B$9/2&lt;=$A67,"-",1.96*List1!B$9/2*SQRT((1/List1!B$8-1)/(List1!B$9/2*1000-1)*($A67/List1!B$9*2)*(1-$A67/List1!B$9*2)))</f>
        <v>28.530873265365742</v>
      </c>
      <c r="C67" s="68" t="str">
        <f>IF(List1!C$9/2&lt;=$A67,"-",1.96*List1!C$9/2*SQRT((1/List1!C$8-1)/(List1!C$9/2*1000-1)*($A67/List1!C$9*2)*(1-$A67/List1!C$9*2)))</f>
        <v>-</v>
      </c>
      <c r="D67" s="68" t="str">
        <f>IF(List1!D$9/2&lt;=$A67,"-",1.96*List1!D$9/2*SQRT((1/List1!D$8-1)/(List1!D$9/2*1000-1)*($A67/List1!D$9*2)*(1-$A67/List1!D$9*2)))</f>
        <v>-</v>
      </c>
      <c r="E67" s="68" t="str">
        <f>IF(List1!E$9/2&lt;=$A67,"-",1.96*List1!E$9/2*SQRT((1/List1!E$8-1)/(List1!E$9/2*1000-1)*($A67/List1!E$9*2)*(1-$A67/List1!E$9*2)))</f>
        <v>-</v>
      </c>
      <c r="F67" s="68" t="str">
        <f>IF(List1!F$9/2&lt;=$A67,"-",1.96*List1!F$9/2*SQRT((1/List1!F$8-1)/(List1!F$9/2*1000-1)*($A67/List1!F$9*2)*(1-$A67/List1!F$9*2)))</f>
        <v>-</v>
      </c>
      <c r="G67" s="68" t="str">
        <f>IF(List1!G$9/2&lt;=$A67,"-",1.96*List1!G$9/2*SQRT((1/List1!G$8-1)/(List1!G$9/2*1000-1)*($A67/List1!G$9*2)*(1-$A67/List1!G$9*2)))</f>
        <v>-</v>
      </c>
      <c r="H67" s="68" t="str">
        <f>IF(List1!H$9/2&lt;=$A67,"-",1.96*List1!H$9/2*SQRT((1/List1!H$8-1)/(List1!H$9/2*1000-1)*($A67/List1!H$9*2)*(1-$A67/List1!H$9*2)))</f>
        <v>-</v>
      </c>
      <c r="I67" s="68" t="str">
        <f>IF(List1!I$9/2&lt;=$A67,"-",1.96*List1!I$9/2*SQRT((1/List1!I$8-1)/(List1!I$9/2*1000-1)*($A67/List1!I$9*2)*(1-$A67/List1!I$9*2)))</f>
        <v>-</v>
      </c>
      <c r="J67" s="68" t="str">
        <f>IF(List1!J$9/2&lt;=$A67,"-",1.96*List1!J$9/2*SQRT((1/List1!J$8-1)/(List1!J$9/2*1000-1)*($A67/List1!J$9*2)*(1-$A67/List1!J$9*2)))</f>
        <v>-</v>
      </c>
      <c r="K67" s="68" t="str">
        <f>IF(List1!K$9/2&lt;=$A67,"-",1.96*List1!K$9/2*SQRT((1/List1!K$8-1)/(List1!K$9/2*1000-1)*($A67/List1!K$9*2)*(1-$A67/List1!K$9*2)))</f>
        <v>-</v>
      </c>
      <c r="L67" s="68" t="str">
        <f>IF(List1!L$9/2&lt;=$A67,"-",1.96*List1!L$9/2*SQRT((1/List1!L$8-1)/(List1!L$9/2*1000-1)*($A67/List1!L$9*2)*(1-$A67/List1!L$9*2)))</f>
        <v>-</v>
      </c>
      <c r="M67" s="68" t="str">
        <f>IF(List1!M$9/2&lt;=$A67,"-",1.96*List1!M$9/2*SQRT((1/List1!M$8-1)/(List1!M$9/2*1000-1)*($A67/List1!M$9*2)*(1-$A67/List1!M$9*2)))</f>
        <v>-</v>
      </c>
      <c r="N67" s="68" t="str">
        <f>IF(List1!N$9/2&lt;=$A67,"-",1.96*List1!N$9/2*SQRT((1/List1!N$8-1)/(List1!N$9/2*1000-1)*($A67/List1!N$9*2)*(1-$A67/List1!N$9*2)))</f>
        <v>-</v>
      </c>
      <c r="O67" s="68" t="str">
        <f>IF(List1!O$9/2&lt;=$A67,"-",1.96*List1!O$9/2*SQRT((1/List1!O$8-1)/(List1!O$9/2*1000-1)*($A67/List1!O$9*2)*(1-$A67/List1!O$9*2)))</f>
        <v>-</v>
      </c>
      <c r="P67" s="68" t="str">
        <f>IF(List1!P$9/2&lt;=$A67,"-",1.96*List1!P$9/2*SQRT((1/List1!P$8-1)/(List1!P$9/2*1000-1)*($A67/List1!P$9*2)*(1-$A67/List1!P$9*2)))</f>
        <v>-</v>
      </c>
      <c r="Q67" s="69"/>
    </row>
    <row r="68" spans="1:17" s="31" customFormat="1" ht="16.5" customHeight="1" x14ac:dyDescent="0.25">
      <c r="A68" s="66">
        <v>3000</v>
      </c>
      <c r="B68" s="67">
        <f>IF(List1!B$9/2&lt;=$A68,"-",1.96*List1!B$9/2*SQRT((1/List1!B$8-1)/(List1!B$9/2*1000-1)*($A68/List1!B$9*2)*(1-$A68/List1!B$9*2)))</f>
        <v>27.622502223476857</v>
      </c>
      <c r="C68" s="68" t="str">
        <f>IF(List1!C$9/2&lt;=$A68,"-",1.96*List1!C$9/2*SQRT((1/List1!C$8-1)/(List1!C$9/2*1000-1)*($A68/List1!C$9*2)*(1-$A68/List1!C$9*2)))</f>
        <v>-</v>
      </c>
      <c r="D68" s="68" t="str">
        <f>IF(List1!D$9/2&lt;=$A68,"-",1.96*List1!D$9/2*SQRT((1/List1!D$8-1)/(List1!D$9/2*1000-1)*($A68/List1!D$9*2)*(1-$A68/List1!D$9*2)))</f>
        <v>-</v>
      </c>
      <c r="E68" s="68" t="str">
        <f>IF(List1!E$9/2&lt;=$A68,"-",1.96*List1!E$9/2*SQRT((1/List1!E$8-1)/(List1!E$9/2*1000-1)*($A68/List1!E$9*2)*(1-$A68/List1!E$9*2)))</f>
        <v>-</v>
      </c>
      <c r="F68" s="68" t="str">
        <f>IF(List1!F$9/2&lt;=$A68,"-",1.96*List1!F$9/2*SQRT((1/List1!F$8-1)/(List1!F$9/2*1000-1)*($A68/List1!F$9*2)*(1-$A68/List1!F$9*2)))</f>
        <v>-</v>
      </c>
      <c r="G68" s="68" t="str">
        <f>IF(List1!G$9/2&lt;=$A68,"-",1.96*List1!G$9/2*SQRT((1/List1!G$8-1)/(List1!G$9/2*1000-1)*($A68/List1!G$9*2)*(1-$A68/List1!G$9*2)))</f>
        <v>-</v>
      </c>
      <c r="H68" s="68" t="str">
        <f>IF(List1!H$9/2&lt;=$A68,"-",1.96*List1!H$9/2*SQRT((1/List1!H$8-1)/(List1!H$9/2*1000-1)*($A68/List1!H$9*2)*(1-$A68/List1!H$9*2)))</f>
        <v>-</v>
      </c>
      <c r="I68" s="68" t="str">
        <f>IF(List1!I$9/2&lt;=$A68,"-",1.96*List1!I$9/2*SQRT((1/List1!I$8-1)/(List1!I$9/2*1000-1)*($A68/List1!I$9*2)*(1-$A68/List1!I$9*2)))</f>
        <v>-</v>
      </c>
      <c r="J68" s="68" t="str">
        <f>IF(List1!J$9/2&lt;=$A68,"-",1.96*List1!J$9/2*SQRT((1/List1!J$8-1)/(List1!J$9/2*1000-1)*($A68/List1!J$9*2)*(1-$A68/List1!J$9*2)))</f>
        <v>-</v>
      </c>
      <c r="K68" s="68" t="str">
        <f>IF(List1!K$9/2&lt;=$A68,"-",1.96*List1!K$9/2*SQRT((1/List1!K$8-1)/(List1!K$9/2*1000-1)*($A68/List1!K$9*2)*(1-$A68/List1!K$9*2)))</f>
        <v>-</v>
      </c>
      <c r="L68" s="68" t="str">
        <f>IF(List1!L$9/2&lt;=$A68,"-",1.96*List1!L$9/2*SQRT((1/List1!L$8-1)/(List1!L$9/2*1000-1)*($A68/List1!L$9*2)*(1-$A68/List1!L$9*2)))</f>
        <v>-</v>
      </c>
      <c r="M68" s="68" t="str">
        <f>IF(List1!M$9/2&lt;=$A68,"-",1.96*List1!M$9/2*SQRT((1/List1!M$8-1)/(List1!M$9/2*1000-1)*($A68/List1!M$9*2)*(1-$A68/List1!M$9*2)))</f>
        <v>-</v>
      </c>
      <c r="N68" s="68" t="str">
        <f>IF(List1!N$9/2&lt;=$A68,"-",1.96*List1!N$9/2*SQRT((1/List1!N$8-1)/(List1!N$9/2*1000-1)*($A68/List1!N$9*2)*(1-$A68/List1!N$9*2)))</f>
        <v>-</v>
      </c>
      <c r="O68" s="68" t="str">
        <f>IF(List1!O$9/2&lt;=$A68,"-",1.96*List1!O$9/2*SQRT((1/List1!O$8-1)/(List1!O$9/2*1000-1)*($A68/List1!O$9*2)*(1-$A68/List1!O$9*2)))</f>
        <v>-</v>
      </c>
      <c r="P68" s="68" t="str">
        <f>IF(List1!P$9/2&lt;=$A68,"-",1.96*List1!P$9/2*SQRT((1/List1!P$8-1)/(List1!P$9/2*1000-1)*($A68/List1!P$9*2)*(1-$A68/List1!P$9*2)))</f>
        <v>-</v>
      </c>
      <c r="Q68" s="69"/>
    </row>
    <row r="69" spans="1:17" s="31" customFormat="1" ht="16.5" customHeight="1" x14ac:dyDescent="0.25">
      <c r="A69" s="66"/>
      <c r="B69" s="67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9"/>
    </row>
    <row r="70" spans="1:17" s="31" customFormat="1" ht="16.5" customHeight="1" x14ac:dyDescent="0.25">
      <c r="A70" s="66"/>
      <c r="B70" s="67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9"/>
    </row>
    <row r="71" spans="1:17" s="31" customFormat="1" ht="16.5" customHeight="1" thickBot="1" x14ac:dyDescent="0.3">
      <c r="A71" s="70"/>
      <c r="B71" s="71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3"/>
    </row>
    <row r="72" spans="1:17" ht="13.5" thickTop="1" x14ac:dyDescent="0.2"/>
  </sheetData>
  <phoneticPr fontId="0" type="noConversion"/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2"/>
  <sheetViews>
    <sheetView showGridLines="0" zoomScale="75" workbookViewId="0"/>
  </sheetViews>
  <sheetFormatPr defaultColWidth="10.28515625" defaultRowHeight="16.5" x14ac:dyDescent="0.25"/>
  <cols>
    <col min="1" max="1" width="20.28515625" style="1" customWidth="1"/>
    <col min="2" max="2" width="12" style="1" customWidth="1"/>
    <col min="3" max="16" width="9.28515625" style="1" customWidth="1"/>
    <col min="17" max="17" width="2.42578125" style="1" customWidth="1"/>
    <col min="18" max="18" width="8.7109375" style="1" customWidth="1"/>
    <col min="19" max="16384" width="10.28515625" style="1"/>
  </cols>
  <sheetData>
    <row r="1" spans="1:256" s="6" customFormat="1" ht="23.25" x14ac:dyDescent="0.35">
      <c r="A1" s="5" t="s">
        <v>26</v>
      </c>
    </row>
    <row r="2" spans="1:256" s="6" customFormat="1" ht="30" customHeight="1" x14ac:dyDescent="0.35">
      <c r="A2" s="5" t="s">
        <v>21</v>
      </c>
    </row>
    <row r="3" spans="1:256" ht="26.25" customHeight="1" thickBot="1" x14ac:dyDescent="0.3">
      <c r="A3" s="2"/>
      <c r="Q3" s="28" t="s">
        <v>17</v>
      </c>
      <c r="R3" s="3"/>
    </row>
    <row r="4" spans="1:256" s="10" customFormat="1" ht="24.95" customHeight="1" thickTop="1" x14ac:dyDescent="0.2">
      <c r="A4" s="21" t="s">
        <v>0</v>
      </c>
      <c r="B4" s="14" t="s">
        <v>25</v>
      </c>
      <c r="C4" s="14"/>
      <c r="D4" s="14"/>
      <c r="E4" s="14"/>
      <c r="F4" s="14"/>
      <c r="G4" s="14"/>
      <c r="H4" s="14"/>
      <c r="I4" s="14"/>
      <c r="J4" s="14"/>
      <c r="K4" s="15"/>
      <c r="L4" s="15"/>
      <c r="M4" s="15"/>
      <c r="N4" s="15"/>
      <c r="O4" s="15"/>
      <c r="P4" s="15"/>
      <c r="Q4" s="16"/>
      <c r="R4" s="13"/>
    </row>
    <row r="5" spans="1:256" s="10" customFormat="1" ht="24.95" customHeight="1" x14ac:dyDescent="0.2">
      <c r="A5" s="22"/>
      <c r="B5" s="19"/>
      <c r="C5" s="11" t="s">
        <v>12</v>
      </c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2"/>
      <c r="P5" s="12"/>
      <c r="Q5" s="17"/>
      <c r="R5" s="13"/>
    </row>
    <row r="6" spans="1:256" ht="114" customHeight="1" x14ac:dyDescent="0.25">
      <c r="A6" s="23" t="s">
        <v>1</v>
      </c>
      <c r="B6" s="20" t="s">
        <v>2</v>
      </c>
      <c r="C6" s="8" t="s">
        <v>18</v>
      </c>
      <c r="D6" s="8" t="s">
        <v>3</v>
      </c>
      <c r="E6" s="8" t="s">
        <v>13</v>
      </c>
      <c r="F6" s="8" t="s">
        <v>4</v>
      </c>
      <c r="G6" s="8" t="s">
        <v>5</v>
      </c>
      <c r="H6" s="8" t="s">
        <v>14</v>
      </c>
      <c r="I6" s="8" t="s">
        <v>15</v>
      </c>
      <c r="J6" s="8" t="s">
        <v>6</v>
      </c>
      <c r="K6" s="8" t="s">
        <v>16</v>
      </c>
      <c r="L6" s="8" t="s">
        <v>7</v>
      </c>
      <c r="M6" s="8" t="s">
        <v>8</v>
      </c>
      <c r="N6" s="8" t="s">
        <v>9</v>
      </c>
      <c r="O6" s="8" t="s">
        <v>10</v>
      </c>
      <c r="P6" s="9" t="s">
        <v>11</v>
      </c>
      <c r="Q6" s="18"/>
      <c r="R6" s="8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ht="6" customHeight="1" thickBot="1" x14ac:dyDescent="0.3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ht="16.5" customHeight="1" thickTop="1" x14ac:dyDescent="0.25">
      <c r="A8" s="23"/>
      <c r="B8" s="5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5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ht="16.5" customHeight="1" x14ac:dyDescent="0.25">
      <c r="A9" s="58">
        <v>5</v>
      </c>
      <c r="B9" s="75">
        <f>IF(List1!B$9&lt;=$A9,"-",1.96*List1!B$9*SQRT((1/List1!B$7-1)/(List1!B$9*1000-1)*($A9/List1!B$9)*(1-$A9/List1!B$9)))</f>
        <v>1.5785023444752044</v>
      </c>
      <c r="C9" s="60">
        <f>IF(List1!C$9&lt;=$A9,"-",1.96*List1!C$9*SQRT((1/List1!C$7-1)/(List1!C$9*1000-1)*($A9/List1!C$9)*(1-$A9/List1!C$9)))</f>
        <v>1.9601749609592556</v>
      </c>
      <c r="D9" s="60">
        <f>IF(List1!D$9&lt;=$A9,"-",1.96*List1!D$9*SQRT((1/List1!D$7-1)/(List1!D$9*1000-1)*($A9/List1!D$9)*(1-$A9/List1!D$9)))</f>
        <v>1.6184347855011774</v>
      </c>
      <c r="E9" s="60">
        <f>IF(List1!E$9&lt;=$A9,"-",1.96*List1!E$9*SQRT((1/List1!E$7-1)/(List1!E$9*1000-1)*($A9/List1!E$9)*(1-$A9/List1!E$9)))</f>
        <v>1.4660716737647164</v>
      </c>
      <c r="F9" s="60">
        <f>IF(List1!F$9&lt;=$A9,"-",1.96*List1!F$9*SQRT((1/List1!F$7-1)/(List1!F$9*1000-1)*($A9/List1!F$9)*(1-$A9/List1!F$9)))</f>
        <v>1.3877633743430109</v>
      </c>
      <c r="G9" s="60">
        <f>IF(List1!G$9&lt;=$A9,"-",1.96*List1!G$9*SQRT((1/List1!G$7-1)/(List1!G$9*1000-1)*($A9/List1!G$9)*(1-$A9/List1!G$9)))</f>
        <v>1.3299278437090425</v>
      </c>
      <c r="H9" s="60">
        <f>IF(List1!H$9&lt;=$A9,"-",1.96*List1!H$9*SQRT((1/List1!H$7-1)/(List1!H$9*1000-1)*($A9/List1!H$9)*(1-$A9/List1!H$9)))</f>
        <v>1.6609755151279209</v>
      </c>
      <c r="I9" s="60">
        <f>IF(List1!I$9&lt;=$A9,"-",1.96*List1!I$9*SQRT((1/List1!I$7-1)/(List1!I$9*1000-1)*($A9/List1!I$9)*(1-$A9/List1!I$9)))</f>
        <v>1.4212966655360031</v>
      </c>
      <c r="J9" s="60">
        <f>IF(List1!J$9&lt;=$A9,"-",1.96*List1!J$9*SQRT((1/List1!J$7-1)/(List1!J$9*1000-1)*($A9/List1!J$9)*(1-$A9/List1!J$9)))</f>
        <v>1.5164016367947035</v>
      </c>
      <c r="K9" s="60">
        <f>IF(List1!K$9&lt;=$A9,"-",1.96*List1!K$9*SQRT((1/List1!K$7-1)/(List1!K$9*1000-1)*($A9/List1!K$9)*(1-$A9/List1!K$9)))</f>
        <v>1.4756927019476185</v>
      </c>
      <c r="L9" s="60">
        <f>IF(List1!L$9&lt;=$A9,"-",1.96*List1!L$9*SQRT((1/List1!L$7-1)/(List1!L$9*1000-1)*($A9/List1!L$9)*(1-$A9/List1!L$9)))</f>
        <v>1.3561137827754479</v>
      </c>
      <c r="M9" s="60">
        <f>IF(List1!M$9&lt;=$A9,"-",1.96*List1!M$9*SQRT((1/List1!M$7-1)/(List1!M$9*1000-1)*($A9/List1!M$9)*(1-$A9/List1!M$9)))</f>
        <v>1.6017817483731935</v>
      </c>
      <c r="N9" s="60">
        <f>IF(List1!N$9&lt;=$A9,"-",1.96*List1!N$9*SQRT((1/List1!N$7-1)/(List1!N$9*1000-1)*($A9/List1!N$9)*(1-$A9/List1!N$9)))</f>
        <v>1.6780431220537422</v>
      </c>
      <c r="O9" s="60">
        <f>IF(List1!O$9&lt;=$A9,"-",1.96*List1!O$9*SQRT((1/List1!O$7-1)/(List1!O$9*1000-1)*($A9/List1!O$9)*(1-$A9/List1!O$9)))</f>
        <v>1.5680121890147001</v>
      </c>
      <c r="P9" s="60">
        <f>IF(List1!P$9&lt;=$A9,"-",1.96*List1!P$9*SQRT((1/List1!P$7-1)/(List1!P$9*1000-1)*($A9/List1!P$9)*(1-$A9/List1!P$9)))</f>
        <v>1.5856661872045361</v>
      </c>
      <c r="Q9" s="61"/>
      <c r="R9" s="60"/>
    </row>
    <row r="10" spans="1:256" ht="16.5" customHeight="1" x14ac:dyDescent="0.25">
      <c r="A10" s="58">
        <v>10</v>
      </c>
      <c r="B10" s="59">
        <f>IF(List1!B$9&lt;=$A10,"-",1.96*List1!B$9*SQRT((1/List1!B$7-1)/(List1!B$9*1000-1)*($A10/List1!B$9)*(1-$A10/List1!B$9)))</f>
        <v>2.2317045053918805</v>
      </c>
      <c r="C10" s="60">
        <f>IF(List1!C$9&lt;=$A10,"-",1.96*List1!C$9*SQRT((1/List1!C$7-1)/(List1!C$9*1000-1)*($A10/List1!C$9)*(1-$A10/List1!C$9)))</f>
        <v>2.7656572520598117</v>
      </c>
      <c r="D10" s="60">
        <f>IF(List1!D$9&lt;=$A10,"-",1.96*List1!D$9*SQRT((1/List1!D$7-1)/(List1!D$9*1000-1)*($A10/List1!D$9)*(1-$A10/List1!D$9)))</f>
        <v>2.283778822204285</v>
      </c>
      <c r="E10" s="60">
        <f>IF(List1!E$9&lt;=$A10,"-",1.96*List1!E$9*SQRT((1/List1!E$7-1)/(List1!E$9*1000-1)*($A10/List1!E$9)*(1-$A10/List1!E$9)))</f>
        <v>2.0635336190693474</v>
      </c>
      <c r="F10" s="60">
        <f>IF(List1!F$9&lt;=$A10,"-",1.96*List1!F$9*SQRT((1/List1!F$7-1)/(List1!F$9*1000-1)*($A10/List1!F$9)*(1-$A10/List1!F$9)))</f>
        <v>1.9525120777617988</v>
      </c>
      <c r="G10" s="60">
        <f>IF(List1!G$9&lt;=$A10,"-",1.96*List1!G$9*SQRT((1/List1!G$7-1)/(List1!G$9*1000-1)*($A10/List1!G$9)*(1-$A10/List1!G$9)))</f>
        <v>1.8605403603726638</v>
      </c>
      <c r="H10" s="60">
        <f>IF(List1!H$9&lt;=$A10,"-",1.96*List1!H$9*SQRT((1/List1!H$7-1)/(List1!H$9*1000-1)*($A10/List1!H$9)*(1-$A10/List1!H$9)))</f>
        <v>2.3399485437393261</v>
      </c>
      <c r="I10" s="60">
        <f>IF(List1!I$9&lt;=$A10,"-",1.96*List1!I$9*SQRT((1/List1!I$7-1)/(List1!I$9*1000-1)*($A10/List1!I$9)*(1-$A10/List1!I$9)))</f>
        <v>1.9960524531099291</v>
      </c>
      <c r="J10" s="60">
        <f>IF(List1!J$9&lt;=$A10,"-",1.96*List1!J$9*SQRT((1/List1!J$7-1)/(List1!J$9*1000-1)*($A10/List1!J$9)*(1-$A10/List1!J$9)))</f>
        <v>2.1325564242597501</v>
      </c>
      <c r="K10" s="60">
        <f>IF(List1!K$9&lt;=$A10,"-",1.96*List1!K$9*SQRT((1/List1!K$7-1)/(List1!K$9*1000-1)*($A10/List1!K$9)*(1-$A10/List1!K$9)))</f>
        <v>2.0746298485917625</v>
      </c>
      <c r="L10" s="60">
        <f>IF(List1!L$9&lt;=$A10,"-",1.96*List1!L$9*SQRT((1/List1!L$7-1)/(List1!L$9*1000-1)*($A10/List1!L$9)*(1-$A10/List1!L$9)))</f>
        <v>1.9063039066703231</v>
      </c>
      <c r="M10" s="60">
        <f>IF(List1!M$9&lt;=$A10,"-",1.96*List1!M$9*SQRT((1/List1!M$7-1)/(List1!M$9*1000-1)*($A10/List1!M$9)*(1-$A10/List1!M$9)))</f>
        <v>2.2594955886219501</v>
      </c>
      <c r="N10" s="60">
        <f>IF(List1!N$9&lt;=$A10,"-",1.96*List1!N$9*SQRT((1/List1!N$7-1)/(List1!N$9*1000-1)*($A10/List1!N$9)*(1-$A10/List1!N$9)))</f>
        <v>2.3615490926961042</v>
      </c>
      <c r="O10" s="60">
        <f>IF(List1!O$9&lt;=$A10,"-",1.96*List1!O$9*SQRT((1/List1!O$7-1)/(List1!O$9*1000-1)*($A10/List1!O$9)*(1-$A10/List1!O$9)))</f>
        <v>2.2058338723641611</v>
      </c>
      <c r="P10" s="60">
        <f>IF(List1!P$9&lt;=$A10,"-",1.96*List1!P$9*SQRT((1/List1!P$7-1)/(List1!P$9*1000-1)*($A10/List1!P$9)*(1-$A10/List1!P$9)))</f>
        <v>2.2367567881060633</v>
      </c>
      <c r="Q10" s="61"/>
      <c r="R10" s="60"/>
    </row>
    <row r="11" spans="1:256" ht="16.5" customHeight="1" x14ac:dyDescent="0.25">
      <c r="A11" s="58">
        <v>15</v>
      </c>
      <c r="B11" s="59">
        <f>IF(List1!B$9&lt;=$A11,"-",1.96*List1!B$9*SQRT((1/List1!B$7-1)/(List1!B$9*1000-1)*($A11/List1!B$9)*(1-$A11/List1!B$9)))</f>
        <v>2.732490813089425</v>
      </c>
      <c r="C11" s="60">
        <f>IF(List1!C$9&lt;=$A11,"-",1.96*List1!C$9*SQRT((1/List1!C$7-1)/(List1!C$9*1000-1)*($A11/List1!C$9)*(1-$A11/List1!C$9)))</f>
        <v>3.379307987576484</v>
      </c>
      <c r="D11" s="60">
        <f>IF(List1!D$9&lt;=$A11,"-",1.96*List1!D$9*SQRT((1/List1!D$7-1)/(List1!D$9*1000-1)*($A11/List1!D$9)*(1-$A11/List1!D$9)))</f>
        <v>2.7908679047001934</v>
      </c>
      <c r="E11" s="60">
        <f>IF(List1!E$9&lt;=$A11,"-",1.96*List1!E$9*SQRT((1/List1!E$7-1)/(List1!E$9*1000-1)*($A11/List1!E$9)*(1-$A11/List1!E$9)))</f>
        <v>2.5152364766046329</v>
      </c>
      <c r="F11" s="60">
        <f>IF(List1!F$9&lt;=$A11,"-",1.96*List1!F$9*SQRT((1/List1!F$7-1)/(List1!F$9*1000-1)*($A11/List1!F$9)*(1-$A11/List1!F$9)))</f>
        <v>2.378917546262036</v>
      </c>
      <c r="G11" s="60">
        <f>IF(List1!G$9&lt;=$A11,"-",1.96*List1!G$9*SQRT((1/List1!G$7-1)/(List1!G$9*1000-1)*($A11/List1!G$9)*(1-$A11/List1!G$9)))</f>
        <v>2.2535986974856845</v>
      </c>
      <c r="H11" s="60">
        <f>IF(List1!H$9&lt;=$A11,"-",1.96*List1!H$9*SQRT((1/List1!H$7-1)/(List1!H$9*1000-1)*($A11/List1!H$9)*(1-$A11/List1!H$9)))</f>
        <v>2.8547431717196541</v>
      </c>
      <c r="I11" s="60">
        <f>IF(List1!I$9&lt;=$A11,"-",1.96*List1!I$9*SQRT((1/List1!I$7-1)/(List1!I$9*1000-1)*($A11/List1!I$9)*(1-$A11/List1!I$9)))</f>
        <v>2.4274314722165102</v>
      </c>
      <c r="J11" s="60">
        <f>IF(List1!J$9&lt;=$A11,"-",1.96*List1!J$9*SQRT((1/List1!J$7-1)/(List1!J$9*1000-1)*($A11/List1!J$9)*(1-$A11/List1!J$9)))</f>
        <v>2.597107802100949</v>
      </c>
      <c r="K11" s="60">
        <f>IF(List1!K$9&lt;=$A11,"-",1.96*List1!K$9*SQRT((1/List1!K$7-1)/(List1!K$9*1000-1)*($A11/List1!K$9)*(1-$A11/List1!K$9)))</f>
        <v>2.525719733909376</v>
      </c>
      <c r="L11" s="60">
        <f>IF(List1!L$9&lt;=$A11,"-",1.96*List1!L$9*SQRT((1/List1!L$7-1)/(List1!L$9*1000-1)*($A11/List1!L$9)*(1-$A11/List1!L$9)))</f>
        <v>2.3205279524838742</v>
      </c>
      <c r="M11" s="60">
        <f>IF(List1!M$9&lt;=$A11,"-",1.96*List1!M$9*SQRT((1/List1!M$7-1)/(List1!M$9*1000-1)*($A11/List1!M$9)*(1-$A11/List1!M$9)))</f>
        <v>2.760225830750394</v>
      </c>
      <c r="N11" s="60">
        <f>IF(List1!N$9&lt;=$A11,"-",1.96*List1!N$9*SQRT((1/List1!N$7-1)/(List1!N$9*1000-1)*($A11/List1!N$9)*(1-$A11/List1!N$9)))</f>
        <v>2.8780646610571088</v>
      </c>
      <c r="O11" s="60">
        <f>IF(List1!O$9&lt;=$A11,"-",1.96*List1!O$9*SQRT((1/List1!O$7-1)/(List1!O$9*1000-1)*($A11/List1!O$9)*(1-$A11/List1!O$9)))</f>
        <v>2.6872146439596514</v>
      </c>
      <c r="P11" s="60">
        <f>IF(List1!P$9&lt;=$A11,"-",1.96*List1!P$9*SQRT((1/List1!P$7-1)/(List1!P$9*1000-1)*($A11/List1!P$9)*(1-$A11/List1!P$9)))</f>
        <v>2.7324404871258112</v>
      </c>
      <c r="Q11" s="61"/>
      <c r="R11" s="60"/>
    </row>
    <row r="12" spans="1:256" ht="16.5" customHeight="1" x14ac:dyDescent="0.25">
      <c r="A12" s="58">
        <v>20</v>
      </c>
      <c r="B12" s="59">
        <f>IF(List1!B$9&lt;=$A12,"-",1.96*List1!B$9*SQRT((1/List1!B$7-1)/(List1!B$9*1000-1)*($A12/List1!B$9)*(1-$A12/List1!B$9)))</f>
        <v>3.1543101915012697</v>
      </c>
      <c r="C12" s="60">
        <f>IF(List1!C$9&lt;=$A12,"-",1.96*List1!C$9*SQRT((1/List1!C$7-1)/(List1!C$9*1000-1)*($A12/List1!C$9)*(1-$A12/List1!C$9)))</f>
        <v>3.892926045361409</v>
      </c>
      <c r="D12" s="60">
        <f>IF(List1!D$9&lt;=$A12,"-",1.96*List1!D$9*SQRT((1/List1!D$7-1)/(List1!D$9*1000-1)*($A12/List1!D$9)*(1-$A12/List1!D$9)))</f>
        <v>3.215466531178766</v>
      </c>
      <c r="E12" s="60">
        <f>IF(List1!E$9&lt;=$A12,"-",1.96*List1!E$9*SQRT((1/List1!E$7-1)/(List1!E$9*1000-1)*($A12/List1!E$9)*(1-$A12/List1!E$9)))</f>
        <v>2.8903454397795465</v>
      </c>
      <c r="F12" s="60">
        <f>IF(List1!F$9&lt;=$A12,"-",1.96*List1!F$9*SQRT((1/List1!F$7-1)/(List1!F$9*1000-1)*($A12/List1!F$9)*(1-$A12/List1!F$9)))</f>
        <v>2.732530515381479</v>
      </c>
      <c r="G12" s="60">
        <f>IF(List1!G$9&lt;=$A12,"-",1.96*List1!G$9*SQRT((1/List1!G$7-1)/(List1!G$9*1000-1)*($A12/List1!G$9)*(1-$A12/List1!G$9)))</f>
        <v>2.5729356851023657</v>
      </c>
      <c r="H12" s="60">
        <f>IF(List1!H$9&lt;=$A12,"-",1.96*List1!H$9*SQRT((1/List1!H$7-1)/(List1!H$9*1000-1)*($A12/List1!H$9)*(1-$A12/List1!H$9)))</f>
        <v>3.2835099861658796</v>
      </c>
      <c r="I12" s="60">
        <f>IF(List1!I$9&lt;=$A12,"-",1.96*List1!I$9*SQRT((1/List1!I$7-1)/(List1!I$9*1000-1)*($A12/List1!I$9)*(1-$A12/List1!I$9)))</f>
        <v>2.7829262803184176</v>
      </c>
      <c r="J12" s="60">
        <f>IF(List1!J$9&lt;=$A12,"-",1.96*List1!J$9*SQRT((1/List1!J$7-1)/(List1!J$9*1000-1)*($A12/List1!J$9)*(1-$A12/List1!J$9)))</f>
        <v>2.9817763201353547</v>
      </c>
      <c r="K12" s="60">
        <f>IF(List1!K$9&lt;=$A12,"-",1.96*List1!K$9*SQRT((1/List1!K$7-1)/(List1!K$9*1000-1)*($A12/List1!K$9)*(1-$A12/List1!K$9)))</f>
        <v>2.8988243215751406</v>
      </c>
      <c r="L12" s="60">
        <f>IF(List1!L$9&lt;=$A12,"-",1.96*List1!L$9*SQRT((1/List1!L$7-1)/(List1!L$9*1000-1)*($A12/List1!L$9)*(1-$A12/List1!L$9)))</f>
        <v>2.6630078431823918</v>
      </c>
      <c r="M12" s="60">
        <f>IF(List1!M$9&lt;=$A12,"-",1.96*List1!M$9*SQRT((1/List1!M$7-1)/(List1!M$9*1000-1)*($A12/List1!M$9)*(1-$A12/List1!M$9)))</f>
        <v>3.179038177600332</v>
      </c>
      <c r="N12" s="60">
        <f>IF(List1!N$9&lt;=$A12,"-",1.96*List1!N$9*SQRT((1/List1!N$7-1)/(List1!N$9*1000-1)*($A12/List1!N$9)*(1-$A12/List1!N$9)))</f>
        <v>3.3067892203023459</v>
      </c>
      <c r="O12" s="60">
        <f>IF(List1!O$9&lt;=$A12,"-",1.96*List1!O$9*SQRT((1/List1!O$7-1)/(List1!O$9*1000-1)*($A12/List1!O$9)*(1-$A12/List1!O$9)))</f>
        <v>3.0862470146806213</v>
      </c>
      <c r="P12" s="60">
        <f>IF(List1!P$9&lt;=$A12,"-",1.96*List1!P$9*SQRT((1/List1!P$7-1)/(List1!P$9*1000-1)*($A12/List1!P$9)*(1-$A12/List1!P$9)))</f>
        <v>3.1470283628974718</v>
      </c>
      <c r="Q12" s="61"/>
      <c r="R12" s="60"/>
    </row>
    <row r="13" spans="1:256" ht="16.5" customHeight="1" x14ac:dyDescent="0.25">
      <c r="A13" s="58">
        <v>30</v>
      </c>
      <c r="B13" s="59">
        <f>IF(List1!B$9&lt;=$A13,"-",1.96*List1!B$9*SQRT((1/List1!B$7-1)/(List1!B$9*1000-1)*($A13/List1!B$9)*(1-$A13/List1!B$9)))</f>
        <v>3.8610236148548842</v>
      </c>
      <c r="C13" s="60">
        <f>IF(List1!C$9&lt;=$A13,"-",1.96*List1!C$9*SQRT((1/List1!C$7-1)/(List1!C$9*1000-1)*($A13/List1!C$9)*(1-$A13/List1!C$9)))</f>
        <v>4.7453176370340655</v>
      </c>
      <c r="D13" s="60">
        <f>IF(List1!D$9&lt;=$A13,"-",1.96*List1!D$9*SQRT((1/List1!D$7-1)/(List1!D$9*1000-1)*($A13/List1!D$9)*(1-$A13/List1!D$9)))</f>
        <v>3.9205532662044078</v>
      </c>
      <c r="E13" s="60">
        <f>IF(List1!E$9&lt;=$A13,"-",1.96*List1!E$9*SQRT((1/List1!E$7-1)/(List1!E$9*1000-1)*($A13/List1!E$9)*(1-$A13/List1!E$9)))</f>
        <v>3.5053926017886989</v>
      </c>
      <c r="F13" s="60">
        <f>IF(List1!F$9&lt;=$A13,"-",1.96*List1!F$9*SQRT((1/List1!F$7-1)/(List1!F$9*1000-1)*($A13/List1!F$9)*(1-$A13/List1!F$9)))</f>
        <v>3.3110812148082132</v>
      </c>
      <c r="G13" s="60">
        <f>IF(List1!G$9&lt;=$A13,"-",1.96*List1!G$9*SQRT((1/List1!G$7-1)/(List1!G$9*1000-1)*($A13/List1!G$9)*(1-$A13/List1!G$9)))</f>
        <v>3.07817524213496</v>
      </c>
      <c r="H13" s="60">
        <f>IF(List1!H$9&lt;=$A13,"-",1.96*List1!H$9*SQRT((1/List1!H$7-1)/(List1!H$9*1000-1)*($A13/List1!H$9)*(1-$A13/List1!H$9)))</f>
        <v>3.9897663998923276</v>
      </c>
      <c r="I13" s="60">
        <f>IF(List1!I$9&lt;=$A13,"-",1.96*List1!I$9*SQRT((1/List1!I$7-1)/(List1!I$9*1000-1)*($A13/List1!I$9)*(1-$A13/List1!I$9)))</f>
        <v>3.3587735646158419</v>
      </c>
      <c r="J13" s="60">
        <f>IF(List1!J$9&lt;=$A13,"-",1.96*List1!J$9*SQRT((1/List1!J$7-1)/(List1!J$9*1000-1)*($A13/List1!J$9)*(1-$A13/List1!J$9)))</f>
        <v>3.6096508642810892</v>
      </c>
      <c r="K13" s="60">
        <f>IF(List1!K$9&lt;=$A13,"-",1.96*List1!K$9*SQRT((1/List1!K$7-1)/(List1!K$9*1000-1)*($A13/List1!K$9)*(1-$A13/List1!K$9)))</f>
        <v>3.5067478261293727</v>
      </c>
      <c r="L13" s="60">
        <f>IF(List1!L$9&lt;=$A13,"-",1.96*List1!L$9*SQRT((1/List1!L$7-1)/(List1!L$9*1000-1)*($A13/List1!L$9)*(1-$A13/List1!L$9)))</f>
        <v>3.2206906968526474</v>
      </c>
      <c r="M13" s="60">
        <f>IF(List1!M$9&lt;=$A13,"-",1.96*List1!M$9*SQRT((1/List1!M$7-1)/(List1!M$9*1000-1)*($A13/List1!M$9)*(1-$A13/List1!M$9)))</f>
        <v>3.8733564590565592</v>
      </c>
      <c r="N13" s="60">
        <f>IF(List1!N$9&lt;=$A13,"-",1.96*List1!N$9*SQRT((1/List1!N$7-1)/(List1!N$9*1000-1)*($A13/List1!N$9)*(1-$A13/List1!N$9)))</f>
        <v>4.0092171917822075</v>
      </c>
      <c r="O13" s="60">
        <f>IF(List1!O$9&lt;=$A13,"-",1.96*List1!O$9*SQRT((1/List1!O$7-1)/(List1!O$9*1000-1)*($A13/List1!O$9)*(1-$A13/List1!O$9)))</f>
        <v>3.7386699091345226</v>
      </c>
      <c r="P13" s="60">
        <f>IF(List1!P$9&lt;=$A13,"-",1.96*List1!P$9*SQRT((1/List1!P$7-1)/(List1!P$9*1000-1)*($A13/List1!P$9)*(1-$A13/List1!P$9)))</f>
        <v>3.8343343311750697</v>
      </c>
      <c r="Q13" s="61"/>
      <c r="R13" s="60"/>
    </row>
    <row r="14" spans="1:256" ht="16.5" customHeight="1" x14ac:dyDescent="0.25">
      <c r="A14" s="58">
        <v>40</v>
      </c>
      <c r="B14" s="59">
        <f>IF(List1!B$9&lt;=$A14,"-",1.96*List1!B$9*SQRT((1/List1!B$7-1)/(List1!B$9*1000-1)*($A14/List1!B$9)*(1-$A14/List1!B$9)))</f>
        <v>4.4557823903509162</v>
      </c>
      <c r="C14" s="60">
        <f>IF(List1!C$9&lt;=$A14,"-",1.96*List1!C$9*SQRT((1/List1!C$7-1)/(List1!C$9*1000-1)*($A14/List1!C$9)*(1-$A14/List1!C$9)))</f>
        <v>5.453288813271409</v>
      </c>
      <c r="D14" s="60">
        <f>IF(List1!D$9&lt;=$A14,"-",1.96*List1!D$9*SQRT((1/List1!D$7-1)/(List1!D$9*1000-1)*($A14/List1!D$9)*(1-$A14/List1!D$9)))</f>
        <v>4.5066821952290486</v>
      </c>
      <c r="E14" s="60">
        <f>IF(List1!E$9&lt;=$A14,"-",1.96*List1!E$9*SQRT((1/List1!E$7-1)/(List1!E$9*1000-1)*($A14/List1!E$9)*(1-$A14/List1!E$9)))</f>
        <v>4.0073947386414295</v>
      </c>
      <c r="F14" s="60">
        <f>IF(List1!F$9&lt;=$A14,"-",1.96*List1!F$9*SQRT((1/List1!F$7-1)/(List1!F$9*1000-1)*($A14/List1!F$9)*(1-$A14/List1!F$9)))</f>
        <v>3.7817867198587849</v>
      </c>
      <c r="G14" s="60">
        <f>IF(List1!G$9&lt;=$A14,"-",1.96*List1!G$9*SQRT((1/List1!G$7-1)/(List1!G$9*1000-1)*($A14/List1!G$9)*(1-$A14/List1!G$9)))</f>
        <v>3.4680116460926076</v>
      </c>
      <c r="H14" s="60">
        <f>IF(List1!H$9&lt;=$A14,"-",1.96*List1!H$9*SQRT((1/List1!H$7-1)/(List1!H$9*1000-1)*($A14/List1!H$9)*(1-$A14/List1!H$9)))</f>
        <v>4.5700933772434</v>
      </c>
      <c r="I14" s="60">
        <f>IF(List1!I$9&lt;=$A14,"-",1.96*List1!I$9*SQRT((1/List1!I$7-1)/(List1!I$9*1000-1)*($A14/List1!I$9)*(1-$A14/List1!I$9)))</f>
        <v>3.8202446159365362</v>
      </c>
      <c r="J14" s="60">
        <f>IF(List1!J$9&lt;=$A14,"-",1.96*List1!J$9*SQRT((1/List1!J$7-1)/(List1!J$9*1000-1)*($A14/List1!J$9)*(1-$A14/List1!J$9)))</f>
        <v>4.1186848530456137</v>
      </c>
      <c r="K14" s="60">
        <f>IF(List1!K$9&lt;=$A14,"-",1.96*List1!K$9*SQRT((1/List1!K$7-1)/(List1!K$9*1000-1)*($A14/List1!K$9)*(1-$A14/List1!K$9)))</f>
        <v>3.998297464520419</v>
      </c>
      <c r="L14" s="60">
        <f>IF(List1!L$9&lt;=$A14,"-",1.96*List1!L$9*SQRT((1/List1!L$7-1)/(List1!L$9*1000-1)*($A14/List1!L$9)*(1-$A14/List1!L$9)))</f>
        <v>3.6711997984873159</v>
      </c>
      <c r="M14" s="60">
        <f>IF(List1!M$9&lt;=$A14,"-",1.96*List1!M$9*SQRT((1/List1!M$7-1)/(List1!M$9*1000-1)*($A14/List1!M$9)*(1-$A14/List1!M$9)))</f>
        <v>4.4491729442477554</v>
      </c>
      <c r="N14" s="60">
        <f>IF(List1!N$9&lt;=$A14,"-",1.96*List1!N$9*SQRT((1/List1!N$7-1)/(List1!N$9*1000-1)*($A14/List1!N$9)*(1-$A14/List1!N$9)))</f>
        <v>4.5819009971120543</v>
      </c>
      <c r="O14" s="60">
        <f>IF(List1!O$9&lt;=$A14,"-",1.96*List1!O$9*SQRT((1/List1!O$7-1)/(List1!O$9*1000-1)*($A14/List1!O$9)*(1-$A14/List1!O$9)))</f>
        <v>4.268945916030999</v>
      </c>
      <c r="P14" s="60">
        <f>IF(List1!P$9&lt;=$A14,"-",1.96*List1!P$9*SQRT((1/List1!P$7-1)/(List1!P$9*1000-1)*($A14/List1!P$9)*(1-$A14/List1!P$9)))</f>
        <v>4.4043248822241123</v>
      </c>
      <c r="Q14" s="61"/>
      <c r="R14" s="60"/>
    </row>
    <row r="15" spans="1:256" ht="16.5" customHeight="1" x14ac:dyDescent="0.25">
      <c r="A15" s="58">
        <v>50</v>
      </c>
      <c r="B15" s="59">
        <f>IF(List1!B$9&lt;=$A15,"-",1.96*List1!B$9*SQRT((1/List1!B$7-1)/(List1!B$9*1000-1)*($A15/List1!B$9)*(1-$A15/List1!B$9)))</f>
        <v>4.9788706401443594</v>
      </c>
      <c r="C15" s="60">
        <f>IF(List1!C$9&lt;=$A15,"-",1.96*List1!C$9*SQRT((1/List1!C$7-1)/(List1!C$9*1000-1)*($A15/List1!C$9)*(1-$A15/List1!C$9)))</f>
        <v>6.0676050801339034</v>
      </c>
      <c r="D15" s="60">
        <f>IF(List1!D$9&lt;=$A15,"-",1.96*List1!D$9*SQRT((1/List1!D$7-1)/(List1!D$9*1000-1)*($A15/List1!D$9)*(1-$A15/List1!D$9)))</f>
        <v>5.015731701364837</v>
      </c>
      <c r="E15" s="60">
        <f>IF(List1!E$9&lt;=$A15,"-",1.96*List1!E$9*SQRT((1/List1!E$7-1)/(List1!E$9*1000-1)*($A15/List1!E$9)*(1-$A15/List1!E$9)))</f>
        <v>4.4349072884450047</v>
      </c>
      <c r="F15" s="60">
        <f>IF(List1!F$9&lt;=$A15,"-",1.96*List1!F$9*SQRT((1/List1!F$7-1)/(List1!F$9*1000-1)*($A15/List1!F$9)*(1-$A15/List1!F$9)))</f>
        <v>4.1812293608249105</v>
      </c>
      <c r="G15" s="60">
        <f>IF(List1!G$9&lt;=$A15,"-",1.96*List1!G$9*SQRT((1/List1!G$7-1)/(List1!G$9*1000-1)*($A15/List1!G$9)*(1-$A15/List1!G$9)))</f>
        <v>3.7783361295810085</v>
      </c>
      <c r="H15" s="60">
        <f>IF(List1!H$9&lt;=$A15,"-",1.96*List1!H$9*SQRT((1/List1!H$7-1)/(List1!H$9*1000-1)*($A15/List1!H$9)*(1-$A15/List1!H$9)))</f>
        <v>5.0679374978677121</v>
      </c>
      <c r="I15" s="60">
        <f>IF(List1!I$9&lt;=$A15,"-",1.96*List1!I$9*SQRT((1/List1!I$7-1)/(List1!I$9*1000-1)*($A15/List1!I$9)*(1-$A15/List1!I$9)))</f>
        <v>4.2051641922018392</v>
      </c>
      <c r="J15" s="60">
        <f>IF(List1!J$9&lt;=$A15,"-",1.96*List1!J$9*SQRT((1/List1!J$7-1)/(List1!J$9*1000-1)*($A15/List1!J$9)*(1-$A15/List1!J$9)))</f>
        <v>4.5489500649519536</v>
      </c>
      <c r="K15" s="60">
        <f>IF(List1!K$9&lt;=$A15,"-",1.96*List1!K$9*SQRT((1/List1!K$7-1)/(List1!K$9*1000-1)*($A15/List1!K$9)*(1-$A15/List1!K$9)))</f>
        <v>4.412537744148775</v>
      </c>
      <c r="L15" s="60">
        <f>IF(List1!L$9&lt;=$A15,"-",1.96*List1!L$9*SQRT((1/List1!L$7-1)/(List1!L$9*1000-1)*($A15/List1!L$9)*(1-$A15/List1!L$9)))</f>
        <v>4.0504554015210799</v>
      </c>
      <c r="M15" s="60">
        <f>IF(List1!M$9&lt;=$A15,"-",1.96*List1!M$9*SQRT((1/List1!M$7-1)/(List1!M$9*1000-1)*($A15/List1!M$9)*(1-$A15/List1!M$9)))</f>
        <v>4.9480332073838831</v>
      </c>
      <c r="N15" s="60">
        <f>IF(List1!N$9&lt;=$A15,"-",1.96*List1!N$9*SQRT((1/List1!N$7-1)/(List1!N$9*1000-1)*($A15/List1!N$9)*(1-$A15/List1!N$9)))</f>
        <v>5.069007567253287</v>
      </c>
      <c r="O15" s="60">
        <f>IF(List1!O$9&lt;=$A15,"-",1.96*List1!O$9*SQRT((1/List1!O$7-1)/(List1!O$9*1000-1)*($A15/List1!O$9)*(1-$A15/List1!O$9)))</f>
        <v>4.7184383294914909</v>
      </c>
      <c r="P15" s="60">
        <f>IF(List1!P$9&lt;=$A15,"-",1.96*List1!P$9*SQRT((1/List1!P$7-1)/(List1!P$9*1000-1)*($A15/List1!P$9)*(1-$A15/List1!P$9)))</f>
        <v>4.898128339655174</v>
      </c>
      <c r="Q15" s="61"/>
      <c r="R15" s="60"/>
    </row>
    <row r="16" spans="1:256" ht="16.5" customHeight="1" x14ac:dyDescent="0.25">
      <c r="A16" s="58">
        <v>60</v>
      </c>
      <c r="B16" s="59">
        <f>IF(List1!B$9&lt;=$A16,"-",1.96*List1!B$9*SQRT((1/List1!B$7-1)/(List1!B$9*1000-1)*($A16/List1!B$9)*(1-$A16/List1!B$9)))</f>
        <v>5.450960628903645</v>
      </c>
      <c r="C16" s="60">
        <f>IF(List1!C$9&lt;=$A16,"-",1.96*List1!C$9*SQRT((1/List1!C$7-1)/(List1!C$9*1000-1)*($A16/List1!C$9)*(1-$A16/List1!C$9)))</f>
        <v>6.6144128279760102</v>
      </c>
      <c r="D16" s="60">
        <f>IF(List1!D$9&lt;=$A16,"-",1.96*List1!D$9*SQRT((1/List1!D$7-1)/(List1!D$9*1000-1)*($A16/List1!D$9)*(1-$A16/List1!D$9)))</f>
        <v>5.4692666955443974</v>
      </c>
      <c r="E16" s="60">
        <f>IF(List1!E$9&lt;=$A16,"-",1.96*List1!E$9*SQRT((1/List1!E$7-1)/(List1!E$9*1000-1)*($A16/List1!E$9)*(1-$A16/List1!E$9)))</f>
        <v>4.8078422904781064</v>
      </c>
      <c r="F16" s="60">
        <f>IF(List1!F$9&lt;=$A16,"-",1.96*List1!F$9*SQRT((1/List1!F$7-1)/(List1!F$9*1000-1)*($A16/List1!F$9)*(1-$A16/List1!F$9)))</f>
        <v>4.5283068945277876</v>
      </c>
      <c r="G16" s="60">
        <f>IF(List1!G$9&lt;=$A16,"-",1.96*List1!G$9*SQRT((1/List1!G$7-1)/(List1!G$9*1000-1)*($A16/List1!G$9)*(1-$A16/List1!G$9)))</f>
        <v>4.0275700134550512</v>
      </c>
      <c r="H16" s="60">
        <f>IF(List1!H$9&lt;=$A16,"-",1.96*List1!H$9*SQRT((1/List1!H$7-1)/(List1!H$9*1000-1)*($A16/List1!H$9)*(1-$A16/List1!H$9)))</f>
        <v>5.5057194754562993</v>
      </c>
      <c r="I16" s="60">
        <f>IF(List1!I$9&lt;=$A16,"-",1.96*List1!I$9*SQRT((1/List1!I$7-1)/(List1!I$9*1000-1)*($A16/List1!I$9)*(1-$A16/List1!I$9)))</f>
        <v>4.5330751959035016</v>
      </c>
      <c r="J16" s="60">
        <f>IF(List1!J$9&lt;=$A16,"-",1.96*List1!J$9*SQRT((1/List1!J$7-1)/(List1!J$9*1000-1)*($A16/List1!J$9)*(1-$A16/List1!J$9)))</f>
        <v>4.921150748164731</v>
      </c>
      <c r="K16" s="60">
        <f>IF(List1!K$9&lt;=$A16,"-",1.96*List1!K$9*SQRT((1/List1!K$7-1)/(List1!K$9*1000-1)*($A16/List1!K$9)*(1-$A16/List1!K$9)))</f>
        <v>4.7696541281632276</v>
      </c>
      <c r="L16" s="60">
        <f>IF(List1!L$9&lt;=$A16,"-",1.96*List1!L$9*SQRT((1/List1!L$7-1)/(List1!L$9*1000-1)*($A16/List1!L$9)*(1-$A16/List1!L$9)))</f>
        <v>4.3770185700642319</v>
      </c>
      <c r="M16" s="60">
        <f>IF(List1!M$9&lt;=$A16,"-",1.96*List1!M$9*SQRT((1/List1!M$7-1)/(List1!M$9*1000-1)*($A16/List1!M$9)*(1-$A16/List1!M$9)))</f>
        <v>5.3913419905954187</v>
      </c>
      <c r="N16" s="60">
        <f>IF(List1!N$9&lt;=$A16,"-",1.96*List1!N$9*SQRT((1/List1!N$7-1)/(List1!N$9*1000-1)*($A16/List1!N$9)*(1-$A16/List1!N$9)))</f>
        <v>5.4933491969367774</v>
      </c>
      <c r="O16" s="60">
        <f>IF(List1!O$9&lt;=$A16,"-",1.96*List1!O$9*SQRT((1/List1!O$7-1)/(List1!O$9*1000-1)*($A16/List1!O$9)*(1-$A16/List1!O$9)))</f>
        <v>5.1085160071314322</v>
      </c>
      <c r="P16" s="60">
        <f>IF(List1!P$9&lt;=$A16,"-",1.96*List1!P$9*SQRT((1/List1!P$7-1)/(List1!P$9*1000-1)*($A16/List1!P$9)*(1-$A16/List1!P$9)))</f>
        <v>5.3369345558936638</v>
      </c>
      <c r="Q16" s="61"/>
      <c r="R16" s="60"/>
    </row>
    <row r="17" spans="1:18" ht="16.5" customHeight="1" x14ac:dyDescent="0.25">
      <c r="A17" s="58">
        <v>70</v>
      </c>
      <c r="B17" s="59">
        <f>IF(List1!B$9&lt;=$A17,"-",1.96*List1!B$9*SQRT((1/List1!B$7-1)/(List1!B$9*1000-1)*($A17/List1!B$9)*(1-$A17/List1!B$9)))</f>
        <v>5.8843396817195792</v>
      </c>
      <c r="C17" s="60">
        <f>IF(List1!C$9&lt;=$A17,"-",1.96*List1!C$9*SQRT((1/List1!C$7-1)/(List1!C$9*1000-1)*($A17/List1!C$9)*(1-$A17/List1!C$9)))</f>
        <v>7.1093062834732059</v>
      </c>
      <c r="D17" s="60">
        <f>IF(List1!D$9&lt;=$A17,"-",1.96*List1!D$9*SQRT((1/List1!D$7-1)/(List1!D$9*1000-1)*($A17/List1!D$9)*(1-$A17/List1!D$9)))</f>
        <v>5.8801467217697265</v>
      </c>
      <c r="E17" s="60">
        <f>IF(List1!E$9&lt;=$A17,"-",1.96*List1!E$9*SQRT((1/List1!E$7-1)/(List1!E$9*1000-1)*($A17/List1!E$9)*(1-$A17/List1!E$9)))</f>
        <v>5.1380976139338239</v>
      </c>
      <c r="F17" s="60">
        <f>IF(List1!F$9&lt;=$A17,"-",1.96*List1!F$9*SQRT((1/List1!F$7-1)/(List1!F$9*1000-1)*($A17/List1!F$9)*(1-$A17/List1!F$9)))</f>
        <v>4.8343111075013656</v>
      </c>
      <c r="G17" s="60">
        <f>IF(List1!G$9&lt;=$A17,"-",1.96*List1!G$9*SQRT((1/List1!G$7-1)/(List1!G$9*1000-1)*($A17/List1!G$9)*(1-$A17/List1!G$9)))</f>
        <v>4.2265344779132414</v>
      </c>
      <c r="H17" s="60">
        <f>IF(List1!H$9&lt;=$A17,"-",1.96*List1!H$9*SQRT((1/List1!H$7-1)/(List1!H$9*1000-1)*($A17/List1!H$9)*(1-$A17/List1!H$9)))</f>
        <v>5.8968315947718395</v>
      </c>
      <c r="I17" s="60">
        <f>IF(List1!I$9&lt;=$A17,"-",1.96*List1!I$9*SQRT((1/List1!I$7-1)/(List1!I$9*1000-1)*($A17/List1!I$9)*(1-$A17/List1!I$9)))</f>
        <v>4.8156373898591216</v>
      </c>
      <c r="J17" s="60">
        <f>IF(List1!J$9&lt;=$A17,"-",1.96*List1!J$9*SQRT((1/List1!J$7-1)/(List1!J$9*1000-1)*($A17/List1!J$9)*(1-$A17/List1!J$9)))</f>
        <v>5.2476565147611423</v>
      </c>
      <c r="K17" s="60">
        <f>IF(List1!K$9&lt;=$A17,"-",1.96*List1!K$9*SQRT((1/List1!K$7-1)/(List1!K$9*1000-1)*($A17/List1!K$9)*(1-$A17/List1!K$9)))</f>
        <v>5.0817040538672948</v>
      </c>
      <c r="L17" s="60">
        <f>IF(List1!L$9&lt;=$A17,"-",1.96*List1!L$9*SQRT((1/List1!L$7-1)/(List1!L$9*1000-1)*($A17/List1!L$9)*(1-$A17/List1!L$9)))</f>
        <v>4.6619755221730665</v>
      </c>
      <c r="M17" s="60">
        <f>IF(List1!M$9&lt;=$A17,"-",1.96*List1!M$9*SQRT((1/List1!M$7-1)/(List1!M$9*1000-1)*($A17/List1!M$9)*(1-$A17/List1!M$9)))</f>
        <v>5.7918690767642049</v>
      </c>
      <c r="N17" s="60">
        <f>IF(List1!N$9&lt;=$A17,"-",1.96*List1!N$9*SQRT((1/List1!N$7-1)/(List1!N$9*1000-1)*($A17/List1!N$9)*(1-$A17/List1!N$9)))</f>
        <v>5.8685568750060693</v>
      </c>
      <c r="O17" s="60">
        <f>IF(List1!O$9&lt;=$A17,"-",1.96*List1!O$9*SQRT((1/List1!O$7-1)/(List1!O$9*1000-1)*($A17/List1!O$9)*(1-$A17/List1!O$9)))</f>
        <v>5.4519469744036035</v>
      </c>
      <c r="P17" s="60">
        <f>IF(List1!P$9&lt;=$A17,"-",1.96*List1!P$9*SQRT((1/List1!P$7-1)/(List1!P$9*1000-1)*($A17/List1!P$9)*(1-$A17/List1!P$9)))</f>
        <v>5.7333851549197954</v>
      </c>
      <c r="Q17" s="61"/>
      <c r="R17" s="60"/>
    </row>
    <row r="18" spans="1:18" ht="16.5" customHeight="1" x14ac:dyDescent="0.25">
      <c r="A18" s="58">
        <v>80</v>
      </c>
      <c r="B18" s="59">
        <f>IF(List1!B$9&lt;=$A18,"-",1.96*List1!B$9*SQRT((1/List1!B$7-1)/(List1!B$9*1000-1)*($A18/List1!B$9)*(1-$A18/List1!B$9)))</f>
        <v>6.2870182111472914</v>
      </c>
      <c r="C18" s="60">
        <f>IF(List1!C$9&lt;=$A18,"-",1.96*List1!C$9*SQRT((1/List1!C$7-1)/(List1!C$9*1000-1)*($A18/List1!C$9)*(1-$A18/List1!C$9)))</f>
        <v>7.5624842299657571</v>
      </c>
      <c r="D18" s="60">
        <f>IF(List1!D$9&lt;=$A18,"-",1.96*List1!D$9*SQRT((1/List1!D$7-1)/(List1!D$9*1000-1)*($A18/List1!D$9)*(1-$A18/List1!D$9)))</f>
        <v>6.2567808294458134</v>
      </c>
      <c r="E18" s="60">
        <f>IF(List1!E$9&lt;=$A18,"-",1.96*List1!E$9*SQRT((1/List1!E$7-1)/(List1!E$9*1000-1)*($A18/List1!E$9)*(1-$A18/List1!E$9)))</f>
        <v>5.4334612778330067</v>
      </c>
      <c r="F18" s="60">
        <f>IF(List1!F$9&lt;=$A18,"-",1.96*List1!F$9*SQRT((1/List1!F$7-1)/(List1!F$9*1000-1)*($A18/List1!F$9)*(1-$A18/List1!F$9)))</f>
        <v>5.1066310447372096</v>
      </c>
      <c r="G18" s="60">
        <f>IF(List1!G$9&lt;=$A18,"-",1.96*List1!G$9*SQRT((1/List1!G$7-1)/(List1!G$9*1000-1)*($A18/List1!G$9)*(1-$A18/List1!G$9)))</f>
        <v>4.3820821931153109</v>
      </c>
      <c r="H18" s="60">
        <f>IF(List1!H$9&lt;=$A18,"-",1.96*List1!H$9*SQRT((1/List1!H$7-1)/(List1!H$9*1000-1)*($A18/List1!H$9)*(1-$A18/List1!H$9)))</f>
        <v>6.2500414579693366</v>
      </c>
      <c r="I18" s="60">
        <f>IF(List1!I$9&lt;=$A18,"-",1.96*List1!I$9*SQRT((1/List1!I$7-1)/(List1!I$9*1000-1)*($A18/List1!I$9)*(1-$A18/List1!I$9)))</f>
        <v>5.0604529540405121</v>
      </c>
      <c r="J18" s="60">
        <f>IF(List1!J$9&lt;=$A18,"-",1.96*List1!J$9*SQRT((1/List1!J$7-1)/(List1!J$9*1000-1)*($A18/List1!J$9)*(1-$A18/List1!J$9)))</f>
        <v>5.5365575338548334</v>
      </c>
      <c r="K18" s="60">
        <f>IF(List1!K$9&lt;=$A18,"-",1.96*List1!K$9*SQRT((1/List1!K$7-1)/(List1!K$9*1000-1)*($A18/List1!K$9)*(1-$A18/List1!K$9)))</f>
        <v>5.3565694348060022</v>
      </c>
      <c r="L18" s="60">
        <f>IF(List1!L$9&lt;=$A18,"-",1.96*List1!L$9*SQRT((1/List1!L$7-1)/(List1!L$9*1000-1)*($A18/List1!L$9)*(1-$A18/List1!L$9)))</f>
        <v>4.9125717887550913</v>
      </c>
      <c r="M18" s="60">
        <f>IF(List1!M$9&lt;=$A18,"-",1.96*List1!M$9*SQRT((1/List1!M$7-1)/(List1!M$9*1000-1)*($A18/List1!M$9)*(1-$A18/List1!M$9)))</f>
        <v>6.1579679643396865</v>
      </c>
      <c r="N18" s="60">
        <f>IF(List1!N$9&lt;=$A18,"-",1.96*List1!N$9*SQRT((1/List1!N$7-1)/(List1!N$9*1000-1)*($A18/List1!N$9)*(1-$A18/List1!N$9)))</f>
        <v>6.2035522810689896</v>
      </c>
      <c r="O18" s="60">
        <f>IF(List1!O$9&lt;=$A18,"-",1.96*List1!O$9*SQRT((1/List1!O$7-1)/(List1!O$9*1000-1)*($A18/List1!O$9)*(1-$A18/List1!O$9)))</f>
        <v>5.7570852276986528</v>
      </c>
      <c r="P18" s="60">
        <f>IF(List1!P$9&lt;=$A18,"-",1.96*List1!P$9*SQRT((1/List1!P$7-1)/(List1!P$9*1000-1)*($A18/List1!P$9)*(1-$A18/List1!P$9)))</f>
        <v>6.0957498204914469</v>
      </c>
      <c r="Q18" s="61"/>
      <c r="R18" s="60"/>
    </row>
    <row r="19" spans="1:18" ht="16.5" customHeight="1" x14ac:dyDescent="0.25">
      <c r="A19" s="58">
        <v>90</v>
      </c>
      <c r="B19" s="59">
        <f>IF(List1!B$9&lt;=$A19,"-",1.96*List1!B$9*SQRT((1/List1!B$7-1)/(List1!B$9*1000-1)*($A19/List1!B$9)*(1-$A19/List1!B$9)))</f>
        <v>6.6645633968154012</v>
      </c>
      <c r="C19" s="60">
        <f>IF(List1!C$9&lt;=$A19,"-",1.96*List1!C$9*SQRT((1/List1!C$7-1)/(List1!C$9*1000-1)*($A19/List1!C$9)*(1-$A19/List1!C$9)))</f>
        <v>7.9810558667159501</v>
      </c>
      <c r="D19" s="60">
        <f>IF(List1!D$9&lt;=$A19,"-",1.96*List1!D$9*SQRT((1/List1!D$7-1)/(List1!D$9*1000-1)*($A19/List1!D$9)*(1-$A19/List1!D$9)))</f>
        <v>6.605029963712143</v>
      </c>
      <c r="E19" s="60">
        <f>IF(List1!E$9&lt;=$A19,"-",1.96*List1!E$9*SQRT((1/List1!E$7-1)/(List1!E$9*1000-1)*($A19/List1!E$9)*(1-$A19/List1!E$9)))</f>
        <v>5.6993605424033724</v>
      </c>
      <c r="F19" s="60">
        <f>IF(List1!F$9&lt;=$A19,"-",1.96*List1!F$9*SQRT((1/List1!F$7-1)/(List1!F$9*1000-1)*($A19/List1!F$9)*(1-$A19/List1!F$9)))</f>
        <v>5.3504124663353005</v>
      </c>
      <c r="G19" s="60">
        <f>IF(List1!G$9&lt;=$A19,"-",1.96*List1!G$9*SQRT((1/List1!G$7-1)/(List1!G$9*1000-1)*($A19/List1!G$9)*(1-$A19/List1!G$9)))</f>
        <v>4.4987189483195227</v>
      </c>
      <c r="H19" s="60">
        <f>IF(List1!H$9&lt;=$A19,"-",1.96*List1!H$9*SQRT((1/List1!H$7-1)/(List1!H$9*1000-1)*($A19/List1!H$9)*(1-$A19/List1!H$9)))</f>
        <v>6.5714635394352614</v>
      </c>
      <c r="I19" s="60">
        <f>IF(List1!I$9&lt;=$A19,"-",1.96*List1!I$9*SQRT((1/List1!I$7-1)/(List1!I$9*1000-1)*($A19/List1!I$9)*(1-$A19/List1!I$9)))</f>
        <v>5.2727822465999949</v>
      </c>
      <c r="J19" s="60">
        <f>IF(List1!J$9&lt;=$A19,"-",1.96*List1!J$9*SQRT((1/List1!J$7-1)/(List1!J$9*1000-1)*($A19/List1!J$9)*(1-$A19/List1!J$9)))</f>
        <v>5.7934821974759911</v>
      </c>
      <c r="K19" s="60">
        <f>IF(List1!K$9&lt;=$A19,"-",1.96*List1!K$9*SQRT((1/List1!K$7-1)/(List1!K$9*1000-1)*($A19/List1!K$9)*(1-$A19/List1!K$9)))</f>
        <v>5.5997286147387806</v>
      </c>
      <c r="L19" s="60">
        <f>IF(List1!L$9&lt;=$A19,"-",1.96*List1!L$9*SQRT((1/List1!L$7-1)/(List1!L$9*1000-1)*($A19/List1!L$9)*(1-$A19/List1!L$9)))</f>
        <v>5.1338415434917568</v>
      </c>
      <c r="M19" s="60">
        <f>IF(List1!M$9&lt;=$A19,"-",1.96*List1!M$9*SQRT((1/List1!M$7-1)/(List1!M$9*1000-1)*($A19/List1!M$9)*(1-$A19/List1!M$9)))</f>
        <v>6.495462616467484</v>
      </c>
      <c r="N19" s="60">
        <f>IF(List1!N$9&lt;=$A19,"-",1.96*List1!N$9*SQRT((1/List1!N$7-1)/(List1!N$9*1000-1)*($A19/List1!N$9)*(1-$A19/List1!N$9)))</f>
        <v>6.504551385438643</v>
      </c>
      <c r="O19" s="60">
        <f>IF(List1!O$9&lt;=$A19,"-",1.96*List1!O$9*SQRT((1/List1!O$7-1)/(List1!O$9*1000-1)*($A19/List1!O$9)*(1-$A19/List1!O$9)))</f>
        <v>6.0297470359004617</v>
      </c>
      <c r="P19" s="60">
        <f>IF(List1!P$9&lt;=$A19,"-",1.96*List1!P$9*SQRT((1/List1!P$7-1)/(List1!P$9*1000-1)*($A19/List1!P$9)*(1-$A19/List1!P$9)))</f>
        <v>6.4297940925034593</v>
      </c>
      <c r="Q19" s="61"/>
      <c r="R19" s="60"/>
    </row>
    <row r="20" spans="1:18" ht="16.5" customHeight="1" x14ac:dyDescent="0.25">
      <c r="A20" s="58">
        <v>100</v>
      </c>
      <c r="B20" s="59">
        <f>IF(List1!B$9&lt;=$A20,"-",1.96*List1!B$9*SQRT((1/List1!B$7-1)/(List1!B$9*1000-1)*($A20/List1!B$9)*(1-$A20/List1!B$9)))</f>
        <v>7.0210309313149679</v>
      </c>
      <c r="C20" s="60">
        <f>IF(List1!C$9&lt;=$A20,"-",1.96*List1!C$9*SQRT((1/List1!C$7-1)/(List1!C$9*1000-1)*($A20/List1!C$9)*(1-$A20/List1!C$9)))</f>
        <v>8.370214506792081</v>
      </c>
      <c r="D20" s="60">
        <f>IF(List1!D$9&lt;=$A20,"-",1.96*List1!D$9*SQRT((1/List1!D$7-1)/(List1!D$9*1000-1)*($A20/List1!D$9)*(1-$A20/List1!D$9)))</f>
        <v>6.9291751955758096</v>
      </c>
      <c r="E20" s="60">
        <f>IF(List1!E$9&lt;=$A20,"-",1.96*List1!E$9*SQRT((1/List1!E$7-1)/(List1!E$9*1000-1)*($A20/List1!E$9)*(1-$A20/List1!E$9)))</f>
        <v>5.939753740189385</v>
      </c>
      <c r="F20" s="60">
        <f>IF(List1!F$9&lt;=$A20,"-",1.96*List1!F$9*SQRT((1/List1!F$7-1)/(List1!F$9*1000-1)*($A20/List1!F$9)*(1-$A20/List1!F$9)))</f>
        <v>5.5694041586724632</v>
      </c>
      <c r="G20" s="60">
        <f>IF(List1!G$9&lt;=$A20,"-",1.96*List1!G$9*SQRT((1/List1!G$7-1)/(List1!G$9*1000-1)*($A20/List1!G$9)*(1-$A20/List1!G$9)))</f>
        <v>4.5794188691625317</v>
      </c>
      <c r="H20" s="60">
        <f>IF(List1!H$9&lt;=$A20,"-",1.96*List1!H$9*SQRT((1/List1!H$7-1)/(List1!H$9*1000-1)*($A20/List1!H$9)*(1-$A20/List1!H$9)))</f>
        <v>6.8655638754929678</v>
      </c>
      <c r="I20" s="60">
        <f>IF(List1!I$9&lt;=$A20,"-",1.96*List1!I$9*SQRT((1/List1!I$7-1)/(List1!I$9*1000-1)*($A20/List1!I$9)*(1-$A20/List1!I$9)))</f>
        <v>5.4564190666239529</v>
      </c>
      <c r="J20" s="60">
        <f>IF(List1!J$9&lt;=$A20,"-",1.96*List1!J$9*SQRT((1/List1!J$7-1)/(List1!J$9*1000-1)*($A20/List1!J$9)*(1-$A20/List1!J$9)))</f>
        <v>6.022524291131969</v>
      </c>
      <c r="K20" s="60">
        <f>IF(List1!K$9&lt;=$A20,"-",1.96*List1!K$9*SQRT((1/List1!K$7-1)/(List1!K$9*1000-1)*($A20/List1!K$9)*(1-$A20/List1!K$9)))</f>
        <v>5.8151603105650089</v>
      </c>
      <c r="L20" s="60">
        <f>IF(List1!L$9&lt;=$A20,"-",1.96*List1!L$9*SQRT((1/List1!L$7-1)/(List1!L$9*1000-1)*($A20/List1!L$9)*(1-$A20/List1!L$9)))</f>
        <v>5.3294388082957784</v>
      </c>
      <c r="M20" s="60">
        <f>IF(List1!M$9&lt;=$A20,"-",1.96*List1!M$9*SQRT((1/List1!M$7-1)/(List1!M$9*1000-1)*($A20/List1!M$9)*(1-$A20/List1!M$9)))</f>
        <v>6.8086079971353701</v>
      </c>
      <c r="N20" s="60">
        <f>IF(List1!N$9&lt;=$A20,"-",1.96*List1!N$9*SQRT((1/List1!N$7-1)/(List1!N$9*1000-1)*($A20/List1!N$9)*(1-$A20/List1!N$9)))</f>
        <v>6.7760861314439804</v>
      </c>
      <c r="O20" s="60">
        <f>IF(List1!O$9&lt;=$A20,"-",1.96*List1!O$9*SQRT((1/List1!O$7-1)/(List1!O$9*1000-1)*($A20/List1!O$9)*(1-$A20/List1!O$9)))</f>
        <v>6.2741678974666968</v>
      </c>
      <c r="P20" s="60">
        <f>IF(List1!P$9&lt;=$A20,"-",1.96*List1!P$9*SQRT((1/List1!P$7-1)/(List1!P$9*1000-1)*($A20/List1!P$9)*(1-$A20/List1!P$9)))</f>
        <v>6.7397302563654051</v>
      </c>
      <c r="Q20" s="61"/>
      <c r="R20" s="60"/>
    </row>
    <row r="21" spans="1:18" ht="16.5" customHeight="1" x14ac:dyDescent="0.25">
      <c r="A21" s="58">
        <v>125</v>
      </c>
      <c r="B21" s="59">
        <f>IF(List1!B$9&lt;=$A21,"-",1.96*List1!B$9*SQRT((1/List1!B$7-1)/(List1!B$9*1000-1)*($A21/List1!B$9)*(1-$A21/List1!B$9)))</f>
        <v>7.8384596825867821</v>
      </c>
      <c r="C21" s="60">
        <f>IF(List1!C$9&lt;=$A21,"-",1.96*List1!C$9*SQRT((1/List1!C$7-1)/(List1!C$9*1000-1)*($A21/List1!C$9)*(1-$A21/List1!C$9)))</f>
        <v>9.2381616763091809</v>
      </c>
      <c r="D21" s="60">
        <f>IF(List1!D$9&lt;=$A21,"-",1.96*List1!D$9*SQRT((1/List1!D$7-1)/(List1!D$9*1000-1)*($A21/List1!D$9)*(1-$A21/List1!D$9)))</f>
        <v>7.6536460948686376</v>
      </c>
      <c r="E21" s="60">
        <f>IF(List1!E$9&lt;=$A21,"-",1.96*List1!E$9*SQRT((1/List1!E$7-1)/(List1!E$9*1000-1)*($A21/List1!E$9)*(1-$A21/List1!E$9)))</f>
        <v>6.4471514140004178</v>
      </c>
      <c r="F21" s="60">
        <f>IF(List1!F$9&lt;=$A21,"-",1.96*List1!F$9*SQRT((1/List1!F$7-1)/(List1!F$9*1000-1)*($A21/List1!F$9)*(1-$A21/List1!F$9)))</f>
        <v>6.0254372306220336</v>
      </c>
      <c r="G21" s="60">
        <f>IF(List1!G$9&lt;=$A21,"-",1.96*List1!G$9*SQRT((1/List1!G$7-1)/(List1!G$9*1000-1)*($A21/List1!G$9)*(1-$A21/List1!G$9)))</f>
        <v>4.6342194408505257</v>
      </c>
      <c r="H21" s="60">
        <f>IF(List1!H$9&lt;=$A21,"-",1.96*List1!H$9*SQRT((1/List1!H$7-1)/(List1!H$9*1000-1)*($A21/List1!H$9)*(1-$A21/List1!H$9)))</f>
        <v>7.5016631914543952</v>
      </c>
      <c r="I21" s="60">
        <f>IF(List1!I$9&lt;=$A21,"-",1.96*List1!I$9*SQRT((1/List1!I$7-1)/(List1!I$9*1000-1)*($A21/List1!I$9)*(1-$A21/List1!I$9)))</f>
        <v>5.8068233207311328</v>
      </c>
      <c r="J21" s="60">
        <f>IF(List1!J$9&lt;=$A21,"-",1.96*List1!J$9*SQRT((1/List1!J$7-1)/(List1!J$9*1000-1)*($A21/List1!J$9)*(1-$A21/List1!J$9)))</f>
        <v>6.4916534452408143</v>
      </c>
      <c r="K21" s="60">
        <f>IF(List1!K$9&lt;=$A21,"-",1.96*List1!K$9*SQRT((1/List1!K$7-1)/(List1!K$9*1000-1)*($A21/List1!K$9)*(1-$A21/List1!K$9)))</f>
        <v>6.2503644706547155</v>
      </c>
      <c r="L21" s="60">
        <f>IF(List1!L$9&lt;=$A21,"-",1.96*List1!L$9*SQRT((1/List1!L$7-1)/(List1!L$9*1000-1)*($A21/List1!L$9)*(1-$A21/List1!L$9)))</f>
        <v>5.7225636800019961</v>
      </c>
      <c r="M21" s="60">
        <f>IF(List1!M$9&lt;=$A21,"-",1.96*List1!M$9*SQRT((1/List1!M$7-1)/(List1!M$9*1000-1)*($A21/List1!M$9)*(1-$A21/List1!M$9)))</f>
        <v>7.5043888547477611</v>
      </c>
      <c r="N21" s="60">
        <f>IF(List1!N$9&lt;=$A21,"-",1.96*List1!N$9*SQRT((1/List1!N$7-1)/(List1!N$9*1000-1)*($A21/List1!N$9)*(1-$A21/List1!N$9)))</f>
        <v>7.3466129248663039</v>
      </c>
      <c r="O21" s="60">
        <f>IF(List1!O$9&lt;=$A21,"-",1.96*List1!O$9*SQRT((1/List1!O$7-1)/(List1!O$9*1000-1)*($A21/List1!O$9)*(1-$A21/List1!O$9)))</f>
        <v>6.7808659051764968</v>
      </c>
      <c r="P21" s="60">
        <f>IF(List1!P$9&lt;=$A21,"-",1.96*List1!P$9*SQRT((1/List1!P$7-1)/(List1!P$9*1000-1)*($A21/List1!P$9)*(1-$A21/List1!P$9)))</f>
        <v>7.4283481223214904</v>
      </c>
      <c r="Q21" s="61"/>
      <c r="R21" s="60"/>
    </row>
    <row r="22" spans="1:18" ht="16.5" customHeight="1" x14ac:dyDescent="0.25">
      <c r="A22" s="58">
        <v>150</v>
      </c>
      <c r="B22" s="59">
        <f>IF(List1!B$9&lt;=$A22,"-",1.96*List1!B$9*SQRT((1/List1!B$7-1)/(List1!B$9*1000-1)*($A22/List1!B$9)*(1-$A22/List1!B$9)))</f>
        <v>8.5742152679746777</v>
      </c>
      <c r="C22" s="60">
        <f>IF(List1!C$9&lt;=$A22,"-",1.96*List1!C$9*SQRT((1/List1!C$7-1)/(List1!C$9*1000-1)*($A22/List1!C$9)*(1-$A22/List1!C$9)))</f>
        <v>9.9866900644676804</v>
      </c>
      <c r="D22" s="60">
        <f>IF(List1!D$9&lt;=$A22,"-",1.96*List1!D$9*SQRT((1/List1!D$7-1)/(List1!D$9*1000-1)*($A22/List1!D$9)*(1-$A22/List1!D$9)))</f>
        <v>8.2805623705591707</v>
      </c>
      <c r="E22" s="60">
        <f>IF(List1!E$9&lt;=$A22,"-",1.96*List1!E$9*SQRT((1/List1!E$7-1)/(List1!E$9*1000-1)*($A22/List1!E$9)*(1-$A22/List1!E$9)))</f>
        <v>6.843742799884688</v>
      </c>
      <c r="F22" s="60">
        <f>IF(List1!F$9&lt;=$A22,"-",1.96*List1!F$9*SQRT((1/List1!F$7-1)/(List1!F$9*1000-1)*($A22/List1!F$9)*(1-$A22/List1!F$9)))</f>
        <v>6.372342673180837</v>
      </c>
      <c r="G22" s="60">
        <f>IF(List1!G$9&lt;=$A22,"-",1.96*List1!G$9*SQRT((1/List1!G$7-1)/(List1!G$9*1000-1)*($A22/List1!G$9)*(1-$A22/List1!G$9)))</f>
        <v>4.4817139370372514</v>
      </c>
      <c r="H22" s="60">
        <f>IF(List1!H$9&lt;=$A22,"-",1.96*List1!H$9*SQRT((1/List1!H$7-1)/(List1!H$9*1000-1)*($A22/List1!H$9)*(1-$A22/List1!H$9)))</f>
        <v>8.0222148150333847</v>
      </c>
      <c r="I22" s="60">
        <f>IF(List1!I$9&lt;=$A22,"-",1.96*List1!I$9*SQRT((1/List1!I$7-1)/(List1!I$9*1000-1)*($A22/List1!I$9)*(1-$A22/List1!I$9)))</f>
        <v>6.0222345887322071</v>
      </c>
      <c r="J22" s="60">
        <f>IF(List1!J$9&lt;=$A22,"-",1.96*List1!J$9*SQRT((1/List1!J$7-1)/(List1!J$9*1000-1)*($A22/List1!J$9)*(1-$A22/List1!J$9)))</f>
        <v>6.836194587015842</v>
      </c>
      <c r="K22" s="60">
        <f>IF(List1!K$9&lt;=$A22,"-",1.96*List1!K$9*SQRT((1/List1!K$7-1)/(List1!K$9*1000-1)*($A22/List1!K$9)*(1-$A22/List1!K$9)))</f>
        <v>6.5602439194056572</v>
      </c>
      <c r="L22" s="60">
        <f>IF(List1!L$9&lt;=$A22,"-",1.96*List1!L$9*SQRT((1/List1!L$7-1)/(List1!L$9*1000-1)*($A22/List1!L$9)*(1-$A22/List1!L$9)))</f>
        <v>5.9991822071823648</v>
      </c>
      <c r="M22" s="60">
        <f>IF(List1!M$9&lt;=$A22,"-",1.96*List1!M$9*SQRT((1/List1!M$7-1)/(List1!M$9*1000-1)*($A22/List1!M$9)*(1-$A22/List1!M$9)))</f>
        <v>8.1007611192928177</v>
      </c>
      <c r="N22" s="60">
        <f>IF(List1!N$9&lt;=$A22,"-",1.96*List1!N$9*SQRT((1/List1!N$7-1)/(List1!N$9*1000-1)*($A22/List1!N$9)*(1-$A22/List1!N$9)))</f>
        <v>7.7885503549523971</v>
      </c>
      <c r="O22" s="60">
        <f>IF(List1!O$9&lt;=$A22,"-",1.96*List1!O$9*SQRT((1/List1!O$7-1)/(List1!O$9*1000-1)*($A22/List1!O$9)*(1-$A22/List1!O$9)))</f>
        <v>7.1627206848488543</v>
      </c>
      <c r="P22" s="60">
        <f>IF(List1!P$9&lt;=$A22,"-",1.96*List1!P$9*SQRT((1/List1!P$7-1)/(List1!P$9*1000-1)*($A22/List1!P$9)*(1-$A22/List1!P$9)))</f>
        <v>8.018535283360821</v>
      </c>
      <c r="Q22" s="61"/>
      <c r="R22" s="60"/>
    </row>
    <row r="23" spans="1:18" ht="16.5" customHeight="1" x14ac:dyDescent="0.25">
      <c r="A23" s="58">
        <v>175</v>
      </c>
      <c r="B23" s="59">
        <f>IF(List1!B$9&lt;=$A23,"-",1.96*List1!B$9*SQRT((1/List1!B$7-1)/(List1!B$9*1000-1)*($A23/List1!B$9)*(1-$A23/List1!B$9)))</f>
        <v>9.247812018881886</v>
      </c>
      <c r="C23" s="60">
        <f>IF(List1!C$9&lt;=$A23,"-",1.96*List1!C$9*SQRT((1/List1!C$7-1)/(List1!C$9*1000-1)*($A23/List1!C$9)*(1-$A23/List1!C$9)))</f>
        <v>10.641030624335318</v>
      </c>
      <c r="D23" s="60">
        <f>IF(List1!D$9&lt;=$A23,"-",1.96*List1!D$9*SQRT((1/List1!D$7-1)/(List1!D$9*1000-1)*($A23/List1!D$9)*(1-$A23/List1!D$9)))</f>
        <v>8.8307254952608929</v>
      </c>
      <c r="E23" s="60">
        <f>IF(List1!E$9&lt;=$A23,"-",1.96*List1!E$9*SQRT((1/List1!E$7-1)/(List1!E$9*1000-1)*($A23/List1!E$9)*(1-$A23/List1!E$9)))</f>
        <v>7.1479953107057614</v>
      </c>
      <c r="F23" s="60">
        <f>IF(List1!F$9&lt;=$A23,"-",1.96*List1!F$9*SQRT((1/List1!F$7-1)/(List1!F$9*1000-1)*($A23/List1!F$9)*(1-$A23/List1!F$9)))</f>
        <v>6.6272795818091348</v>
      </c>
      <c r="G23" s="60">
        <f>IF(List1!G$9&lt;=$A23,"-",1.96*List1!G$9*SQRT((1/List1!G$7-1)/(List1!G$9*1000-1)*($A23/List1!G$9)*(1-$A23/List1!G$9)))</f>
        <v>4.0988275325601098</v>
      </c>
      <c r="H23" s="60">
        <f>IF(List1!H$9&lt;=$A23,"-",1.96*List1!H$9*SQRT((1/List1!H$7-1)/(List1!H$9*1000-1)*($A23/List1!H$9)*(1-$A23/List1!H$9)))</f>
        <v>8.4486038509349122</v>
      </c>
      <c r="I23" s="60">
        <f>IF(List1!I$9&lt;=$A23,"-",1.96*List1!I$9*SQRT((1/List1!I$7-1)/(List1!I$9*1000-1)*($A23/List1!I$9)*(1-$A23/List1!I$9)))</f>
        <v>6.1169311031941707</v>
      </c>
      <c r="J23" s="60">
        <f>IF(List1!J$9&lt;=$A23,"-",1.96*List1!J$9*SQRT((1/List1!J$7-1)/(List1!J$9*1000-1)*($A23/List1!J$9)*(1-$A23/List1!J$9)))</f>
        <v>7.0743745145834591</v>
      </c>
      <c r="K23" s="60">
        <f>IF(List1!K$9&lt;=$A23,"-",1.96*List1!K$9*SQRT((1/List1!K$7-1)/(List1!K$9*1000-1)*($A23/List1!K$9)*(1-$A23/List1!K$9)))</f>
        <v>6.7620501503463331</v>
      </c>
      <c r="L23" s="60">
        <f>IF(List1!L$9&lt;=$A23,"-",1.96*List1!L$9*SQRT((1/List1!L$7-1)/(List1!L$9*1000-1)*($A23/List1!L$9)*(1-$A23/List1!L$9)))</f>
        <v>6.1749716000363595</v>
      </c>
      <c r="M23" s="60">
        <f>IF(List1!M$9&lt;=$A23,"-",1.96*List1!M$9*SQRT((1/List1!M$7-1)/(List1!M$9*1000-1)*($A23/List1!M$9)*(1-$A23/List1!M$9)))</f>
        <v>8.6183860869890907</v>
      </c>
      <c r="N23" s="60">
        <f>IF(List1!N$9&lt;=$A23,"-",1.96*List1!N$9*SQRT((1/List1!N$7-1)/(List1!N$9*1000-1)*($A23/List1!N$9)*(1-$A23/List1!N$9)))</f>
        <v>8.1229138092310791</v>
      </c>
      <c r="O23" s="60">
        <f>IF(List1!O$9&lt;=$A23,"-",1.96*List1!O$9*SQRT((1/List1!O$7-1)/(List1!O$9*1000-1)*($A23/List1!O$9)*(1-$A23/List1!O$9)))</f>
        <v>7.4389823471447638</v>
      </c>
      <c r="P23" s="60">
        <f>IF(List1!P$9&lt;=$A23,"-",1.96*List1!P$9*SQRT((1/List1!P$7-1)/(List1!P$9*1000-1)*($A23/List1!P$9)*(1-$A23/List1!P$9)))</f>
        <v>8.5307456134198976</v>
      </c>
      <c r="Q23" s="61"/>
      <c r="R23" s="60"/>
    </row>
    <row r="24" spans="1:18" ht="16.5" customHeight="1" x14ac:dyDescent="0.25">
      <c r="A24" s="58">
        <v>200</v>
      </c>
      <c r="B24" s="59">
        <f>IF(List1!B$9&lt;=$A24,"-",1.96*List1!B$9*SQRT((1/List1!B$7-1)/(List1!B$9*1000-1)*($A24/List1!B$9)*(1-$A24/List1!B$9)))</f>
        <v>9.8719820310086224</v>
      </c>
      <c r="C24" s="60">
        <f>IF(List1!C$9&lt;=$A24,"-",1.96*List1!C$9*SQRT((1/List1!C$7-1)/(List1!C$9*1000-1)*($A24/List1!C$9)*(1-$A24/List1!C$9)))</f>
        <v>11.217677748560147</v>
      </c>
      <c r="D24" s="60">
        <f>IF(List1!D$9&lt;=$A24,"-",1.96*List1!D$9*SQRT((1/List1!D$7-1)/(List1!D$9*1000-1)*($A24/List1!D$9)*(1-$A24/List1!D$9)))</f>
        <v>9.3177410001184651</v>
      </c>
      <c r="E24" s="60">
        <f>IF(List1!E$9&lt;=$A24,"-",1.96*List1!E$9*SQRT((1/List1!E$7-1)/(List1!E$9*1000-1)*($A24/List1!E$9)*(1-$A24/List1!E$9)))</f>
        <v>7.371351687970245</v>
      </c>
      <c r="F24" s="60">
        <f>IF(List1!F$9&lt;=$A24,"-",1.96*List1!F$9*SQRT((1/List1!F$7-1)/(List1!F$9*1000-1)*($A24/List1!F$9)*(1-$A24/List1!F$9)))</f>
        <v>6.8005988231356822</v>
      </c>
      <c r="G24" s="60">
        <f>IF(List1!G$9&lt;=$A24,"-",1.96*List1!G$9*SQRT((1/List1!G$7-1)/(List1!G$9*1000-1)*($A24/List1!G$9)*(1-$A24/List1!G$9)))</f>
        <v>3.4087933071210856</v>
      </c>
      <c r="H24" s="60">
        <f>IF(List1!H$9&lt;=$A24,"-",1.96*List1!H$9*SQRT((1/List1!H$7-1)/(List1!H$9*1000-1)*($A24/List1!H$9)*(1-$A24/List1!H$9)))</f>
        <v>8.7945369470197203</v>
      </c>
      <c r="I24" s="60">
        <f>IF(List1!I$9&lt;=$A24,"-",1.96*List1!I$9*SQRT((1/List1!I$7-1)/(List1!I$9*1000-1)*($A24/List1!I$9)*(1-$A24/List1!I$9)))</f>
        <v>6.096540585995637</v>
      </c>
      <c r="J24" s="60">
        <f>IF(List1!J$9&lt;=$A24,"-",1.96*List1!J$9*SQRT((1/List1!J$7-1)/(List1!J$9*1000-1)*($A24/List1!J$9)*(1-$A24/List1!J$9)))</f>
        <v>7.2167319110686536</v>
      </c>
      <c r="K24" s="60">
        <f>IF(List1!K$9&lt;=$A24,"-",1.96*List1!K$9*SQRT((1/List1!K$7-1)/(List1!K$9*1000-1)*($A24/List1!K$9)*(1-$A24/List1!K$9)))</f>
        <v>6.8653202312144685</v>
      </c>
      <c r="L24" s="60">
        <f>IF(List1!L$9&lt;=$A24,"-",1.96*List1!L$9*SQRT((1/List1!L$7-1)/(List1!L$9*1000-1)*($A24/List1!L$9)*(1-$A24/List1!L$9)))</f>
        <v>6.2584340206256357</v>
      </c>
      <c r="M24" s="60">
        <f>IF(List1!M$9&lt;=$A24,"-",1.96*List1!M$9*SQRT((1/List1!M$7-1)/(List1!M$9*1000-1)*($A24/List1!M$9)*(1-$A24/List1!M$9)))</f>
        <v>9.0707549950897235</v>
      </c>
      <c r="N24" s="60">
        <f>IF(List1!N$9&lt;=$A24,"-",1.96*List1!N$9*SQRT((1/List1!N$7-1)/(List1!N$9*1000-1)*($A24/List1!N$9)*(1-$A24/List1!N$9)))</f>
        <v>8.3626166855545936</v>
      </c>
      <c r="O24" s="60">
        <f>IF(List1!O$9&lt;=$A24,"-",1.96*List1!O$9*SQRT((1/List1!O$7-1)/(List1!O$9*1000-1)*($A24/List1!O$9)*(1-$A24/List1!O$9)))</f>
        <v>7.6211426098646369</v>
      </c>
      <c r="P24" s="60">
        <f>IF(List1!P$9&lt;=$A24,"-",1.96*List1!P$9*SQRT((1/List1!P$7-1)/(List1!P$9*1000-1)*($A24/List1!P$9)*(1-$A24/List1!P$9)))</f>
        <v>8.9783346850926922</v>
      </c>
      <c r="Q24" s="61"/>
      <c r="R24" s="60"/>
    </row>
    <row r="25" spans="1:18" ht="16.5" customHeight="1" x14ac:dyDescent="0.25">
      <c r="A25" s="58">
        <v>225</v>
      </c>
      <c r="B25" s="59">
        <f>IF(List1!B$9&lt;=$A25,"-",1.96*List1!B$9*SQRT((1/List1!B$7-1)/(List1!B$9*1000-1)*($A25/List1!B$9)*(1-$A25/List1!B$9)))</f>
        <v>10.455580984025353</v>
      </c>
      <c r="C25" s="60">
        <f>IF(List1!C$9&lt;=$A25,"-",1.96*List1!C$9*SQRT((1/List1!C$7-1)/(List1!C$9*1000-1)*($A25/List1!C$9)*(1-$A25/List1!C$9)))</f>
        <v>11.728097135138146</v>
      </c>
      <c r="D25" s="60">
        <f>IF(List1!D$9&lt;=$A25,"-",1.96*List1!D$9*SQRT((1/List1!D$7-1)/(List1!D$9*1000-1)*($A25/List1!D$9)*(1-$A25/List1!D$9)))</f>
        <v>9.751075165879616</v>
      </c>
      <c r="E25" s="60">
        <f>IF(List1!E$9&lt;=$A25,"-",1.96*List1!E$9*SQRT((1/List1!E$7-1)/(List1!E$9*1000-1)*($A25/List1!E$9)*(1-$A25/List1!E$9)))</f>
        <v>7.5210226531093571</v>
      </c>
      <c r="F25" s="60">
        <f>IF(List1!F$9&lt;=$A25,"-",1.96*List1!F$9*SQRT((1/List1!F$7-1)/(List1!F$9*1000-1)*($A25/List1!F$9)*(1-$A25/List1!F$9)))</f>
        <v>6.8984549167006923</v>
      </c>
      <c r="G25" s="60">
        <f>IF(List1!G$9&lt;=$A25,"-",1.96*List1!G$9*SQRT((1/List1!G$7-1)/(List1!G$9*1000-1)*($A25/List1!G$9)*(1-$A25/List1!G$9)))</f>
        <v>2.1317161678882321</v>
      </c>
      <c r="H25" s="60">
        <f>IF(List1!H$9&lt;=$A25,"-",1.96*List1!H$9*SQRT((1/List1!H$7-1)/(List1!H$9*1000-1)*($A25/List1!H$9)*(1-$A25/List1!H$9)))</f>
        <v>9.0692254237023668</v>
      </c>
      <c r="I25" s="60">
        <f>IF(List1!I$9&lt;=$A25,"-",1.96*List1!I$9*SQRT((1/List1!I$7-1)/(List1!I$9*1000-1)*($A25/List1!I$9)*(1-$A25/List1!I$9)))</f>
        <v>5.9598819139414054</v>
      </c>
      <c r="J25" s="60">
        <f>IF(List1!J$9&lt;=$A25,"-",1.96*List1!J$9*SQRT((1/List1!J$7-1)/(List1!J$9*1000-1)*($A25/List1!J$9)*(1-$A25/List1!J$9)))</f>
        <v>7.2688988535053092</v>
      </c>
      <c r="K25" s="60">
        <f>IF(List1!K$9&lt;=$A25,"-",1.96*List1!K$9*SQRT((1/List1!K$7-1)/(List1!K$9*1000-1)*($A25/List1!K$9)*(1-$A25/List1!K$9)))</f>
        <v>6.8744962874432005</v>
      </c>
      <c r="L25" s="60">
        <f>IF(List1!L$9&lt;=$A25,"-",1.96*List1!L$9*SQRT((1/List1!L$7-1)/(List1!L$9*1000-1)*($A25/List1!L$9)*(1-$A25/List1!L$9)))</f>
        <v>6.2532674293348238</v>
      </c>
      <c r="M25" s="60">
        <f>IF(List1!M$9&lt;=$A25,"-",1.96*List1!M$9*SQRT((1/List1!M$7-1)/(List1!M$9*1000-1)*($A25/List1!M$9)*(1-$A25/List1!M$9)))</f>
        <v>9.4672267862062061</v>
      </c>
      <c r="N25" s="60">
        <f>IF(List1!N$9&lt;=$A25,"-",1.96*List1!N$9*SQRT((1/List1!N$7-1)/(List1!N$9*1000-1)*($A25/List1!N$9)*(1-$A25/List1!N$9)))</f>
        <v>8.5156563965196792</v>
      </c>
      <c r="O25" s="60">
        <f>IF(List1!O$9&lt;=$A25,"-",1.96*List1!O$9*SQRT((1/List1!O$7-1)/(List1!O$9*1000-1)*($A25/List1!O$9)*(1-$A25/List1!O$9)))</f>
        <v>7.7158691386940035</v>
      </c>
      <c r="P25" s="60">
        <f>IF(List1!P$9&lt;=$A25,"-",1.96*List1!P$9*SQRT((1/List1!P$7-1)/(List1!P$9*1000-1)*($A25/List1!P$9)*(1-$A25/List1!P$9)))</f>
        <v>9.3705670629087034</v>
      </c>
      <c r="Q25" s="61"/>
      <c r="R25" s="60"/>
    </row>
    <row r="26" spans="1:18" ht="16.5" customHeight="1" x14ac:dyDescent="0.25">
      <c r="A26" s="58">
        <v>250</v>
      </c>
      <c r="B26" s="59">
        <f>IF(List1!B$9&lt;=$A26,"-",1.96*List1!B$9*SQRT((1/List1!B$7-1)/(List1!B$9*1000-1)*($A26/List1!B$9)*(1-$A26/List1!B$9)))</f>
        <v>11.005065225406103</v>
      </c>
      <c r="C26" s="60">
        <f>IF(List1!C$9&lt;=$A26,"-",1.96*List1!C$9*SQRT((1/List1!C$7-1)/(List1!C$9*1000-1)*($A26/List1!C$9)*(1-$A26/List1!C$9)))</f>
        <v>12.180617298401772</v>
      </c>
      <c r="D26" s="60">
        <f>IF(List1!D$9&lt;=$A26,"-",1.96*List1!D$9*SQRT((1/List1!D$7-1)/(List1!D$9*1000-1)*($A26/List1!D$9)*(1-$A26/List1!D$9)))</f>
        <v>10.137614187208319</v>
      </c>
      <c r="E26" s="60">
        <f>IF(List1!E$9&lt;=$A26,"-",1.96*List1!E$9*SQRT((1/List1!E$7-1)/(List1!E$9*1000-1)*($A26/List1!E$9)*(1-$A26/List1!E$9)))</f>
        <v>7.6013620545530252</v>
      </c>
      <c r="F26" s="60">
        <f>IF(List1!F$9&lt;=$A26,"-",1.96*List1!F$9*SQRT((1/List1!F$7-1)/(List1!F$9*1000-1)*($A26/List1!F$9)*(1-$A26/List1!F$9)))</f>
        <v>6.9240481157352516</v>
      </c>
      <c r="G26" s="60" t="str">
        <f>IF(List1!G$9&lt;=$A26,"-",1.96*List1!G$9*SQRT((1/List1!G$7-1)/(List1!G$9*1000-1)*($A26/List1!G$9)*(1-$A26/List1!G$9)))</f>
        <v>-</v>
      </c>
      <c r="H26" s="60">
        <f>IF(List1!H$9&lt;=$A26,"-",1.96*List1!H$9*SQRT((1/List1!H$7-1)/(List1!H$9*1000-1)*($A26/List1!H$9)*(1-$A26/List1!H$9)))</f>
        <v>9.2789986555843136</v>
      </c>
      <c r="I26" s="60">
        <f>IF(List1!I$9&lt;=$A26,"-",1.96*List1!I$9*SQRT((1/List1!I$7-1)/(List1!I$9*1000-1)*($A26/List1!I$9)*(1-$A26/List1!I$9)))</f>
        <v>5.6985964987464932</v>
      </c>
      <c r="J26" s="60">
        <f>IF(List1!J$9&lt;=$A26,"-",1.96*List1!J$9*SQRT((1/List1!J$7-1)/(List1!J$9*1000-1)*($A26/List1!J$9)*(1-$A26/List1!J$9)))</f>
        <v>7.2328271078016524</v>
      </c>
      <c r="K26" s="60">
        <f>IF(List1!K$9&lt;=$A26,"-",1.96*List1!K$9*SQRT((1/List1!K$7-1)/(List1!K$9*1000-1)*($A26/List1!K$9)*(1-$A26/List1!K$9)))</f>
        <v>6.7899598100903269</v>
      </c>
      <c r="L26" s="60">
        <f>IF(List1!L$9&lt;=$A26,"-",1.96*List1!L$9*SQRT((1/List1!L$7-1)/(List1!L$9*1000-1)*($A26/List1!L$9)*(1-$A26/List1!L$9)))</f>
        <v>6.1592487949442178</v>
      </c>
      <c r="M26" s="60">
        <f>IF(List1!M$9&lt;=$A26,"-",1.96*List1!M$9*SQRT((1/List1!M$7-1)/(List1!M$9*1000-1)*($A26/List1!M$9)*(1-$A26/List1!M$9)))</f>
        <v>9.8145778954549332</v>
      </c>
      <c r="N26" s="60">
        <f>IF(List1!N$9&lt;=$A26,"-",1.96*List1!N$9*SQRT((1/List1!N$7-1)/(List1!N$9*1000-1)*($A26/List1!N$9)*(1-$A26/List1!N$9)))</f>
        <v>8.5866679715945882</v>
      </c>
      <c r="O26" s="60">
        <f>IF(List1!O$9&lt;=$A26,"-",1.96*List1!O$9*SQRT((1/List1!O$7-1)/(List1!O$9*1000-1)*($A26/List1!O$9)*(1-$A26/List1!O$9)))</f>
        <v>7.7263784542177252</v>
      </c>
      <c r="P26" s="60">
        <f>IF(List1!P$9&lt;=$A26,"-",1.96*List1!P$9*SQRT((1/List1!P$7-1)/(List1!P$9*1000-1)*($A26/List1!P$9)*(1-$A26/List1!P$9)))</f>
        <v>9.7141505449357535</v>
      </c>
      <c r="Q26" s="61"/>
      <c r="R26" s="60"/>
    </row>
    <row r="27" spans="1:18" ht="16.5" customHeight="1" x14ac:dyDescent="0.25">
      <c r="A27" s="58">
        <v>275</v>
      </c>
      <c r="B27" s="59">
        <f>IF(List1!B$9&lt;=$A27,"-",1.96*List1!B$9*SQRT((1/List1!B$7-1)/(List1!B$9*1000-1)*($A27/List1!B$9)*(1-$A27/List1!B$9)))</f>
        <v>11.52531517687683</v>
      </c>
      <c r="C27" s="60">
        <f>IF(List1!C$9&lt;=$A27,"-",1.96*List1!C$9*SQRT((1/List1!C$7-1)/(List1!C$9*1000-1)*($A27/List1!C$9)*(1-$A27/List1!C$9)))</f>
        <v>12.581487199342062</v>
      </c>
      <c r="D27" s="60">
        <f>IF(List1!D$9&lt;=$A27,"-",1.96*List1!D$9*SQRT((1/List1!D$7-1)/(List1!D$9*1000-1)*($A27/List1!D$9)*(1-$A27/List1!D$9)))</f>
        <v>10.482535995619008</v>
      </c>
      <c r="E27" s="60">
        <f>IF(List1!E$9&lt;=$A27,"-",1.96*List1!E$9*SQRT((1/List1!E$7-1)/(List1!E$9*1000-1)*($A27/List1!E$9)*(1-$A27/List1!E$9)))</f>
        <v>7.6145647095014697</v>
      </c>
      <c r="F27" s="60">
        <f>IF(List1!F$9&lt;=$A27,"-",1.96*List1!F$9*SQRT((1/List1!F$7-1)/(List1!F$9*1000-1)*($A27/List1!F$9)*(1-$A27/List1!F$9)))</f>
        <v>6.8781851216021508</v>
      </c>
      <c r="G27" s="60" t="str">
        <f>IF(List1!G$9&lt;=$A27,"-",1.96*List1!G$9*SQRT((1/List1!G$7-1)/(List1!G$9*1000-1)*($A27/List1!G$9)*(1-$A27/List1!G$9)))</f>
        <v>-</v>
      </c>
      <c r="H27" s="60">
        <f>IF(List1!H$9&lt;=$A27,"-",1.96*List1!H$9*SQRT((1/List1!H$7-1)/(List1!H$9*1000-1)*($A27/List1!H$9)*(1-$A27/List1!H$9)))</f>
        <v>9.4281906485663143</v>
      </c>
      <c r="I27" s="60">
        <f>IF(List1!I$9&lt;=$A27,"-",1.96*List1!I$9*SQRT((1/List1!I$7-1)/(List1!I$9*1000-1)*($A27/List1!I$9)*(1-$A27/List1!I$9)))</f>
        <v>5.2942644436117643</v>
      </c>
      <c r="J27" s="60">
        <f>IF(List1!J$9&lt;=$A27,"-",1.96*List1!J$9*SQRT((1/List1!J$7-1)/(List1!J$9*1000-1)*($A27/List1!J$9)*(1-$A27/List1!J$9)))</f>
        <v>7.1071732610662792</v>
      </c>
      <c r="K27" s="60">
        <f>IF(List1!K$9&lt;=$A27,"-",1.96*List1!K$9*SQRT((1/List1!K$7-1)/(List1!K$9*1000-1)*($A27/List1!K$9)*(1-$A27/List1!K$9)))</f>
        <v>6.6081152325634616</v>
      </c>
      <c r="L27" s="60">
        <f>IF(List1!L$9&lt;=$A27,"-",1.96*List1!L$9*SQRT((1/List1!L$7-1)/(List1!L$9*1000-1)*($A27/List1!L$9)*(1-$A27/List1!L$9)))</f>
        <v>5.9721832621119768</v>
      </c>
      <c r="M27" s="60">
        <f>IF(List1!M$9&lt;=$A27,"-",1.96*List1!M$9*SQRT((1/List1!M$7-1)/(List1!M$9*1000-1)*($A27/List1!M$9)*(1-$A27/List1!M$9)))</f>
        <v>10.117868595431643</v>
      </c>
      <c r="N27" s="60">
        <f>IF(List1!N$9&lt;=$A27,"-",1.96*List1!N$9*SQRT((1/List1!N$7-1)/(List1!N$9*1000-1)*($A27/List1!N$9)*(1-$A27/List1!N$9)))</f>
        <v>8.5776888963159195</v>
      </c>
      <c r="O27" s="60">
        <f>IF(List1!O$9&lt;=$A27,"-",1.96*List1!O$9*SQRT((1/List1!O$7-1)/(List1!O$9*1000-1)*($A27/List1!O$9)*(1-$A27/List1!O$9)))</f>
        <v>7.6530175118669632</v>
      </c>
      <c r="P27" s="60">
        <f>IF(List1!P$9&lt;=$A27,"-",1.96*List1!P$9*SQRT((1/List1!P$7-1)/(List1!P$9*1000-1)*($A27/List1!P$9)*(1-$A27/List1!P$9)))</f>
        <v>10.014093813478933</v>
      </c>
      <c r="Q27" s="61"/>
      <c r="R27" s="60"/>
    </row>
    <row r="28" spans="1:18" ht="16.5" customHeight="1" x14ac:dyDescent="0.25">
      <c r="A28" s="58">
        <v>300</v>
      </c>
      <c r="B28" s="59">
        <f>IF(List1!B$9&lt;=$A28,"-",1.96*List1!B$9*SQRT((1/List1!B$7-1)/(List1!B$9*1000-1)*($A28/List1!B$9)*(1-$A28/List1!B$9)))</f>
        <v>12.020127355657543</v>
      </c>
      <c r="C28" s="60">
        <f>IF(List1!C$9&lt;=$A28,"-",1.96*List1!C$9*SQRT((1/List1!C$7-1)/(List1!C$9*1000-1)*($A28/List1!C$9)*(1-$A28/List1!C$9)))</f>
        <v>12.935509635978265</v>
      </c>
      <c r="D28" s="60">
        <f>IF(List1!D$9&lt;=$A28,"-",1.96*List1!D$9*SQRT((1/List1!D$7-1)/(List1!D$9*1000-1)*($A28/List1!D$9)*(1-$A28/List1!D$9)))</f>
        <v>10.789832499298436</v>
      </c>
      <c r="E28" s="60">
        <f>IF(List1!E$9&lt;=$A28,"-",1.96*List1!E$9*SQRT((1/List1!E$7-1)/(List1!E$9*1000-1)*($A28/List1!E$9)*(1-$A28/List1!E$9)))</f>
        <v>7.5609823198407202</v>
      </c>
      <c r="F28" s="60">
        <f>IF(List1!F$9&lt;=$A28,"-",1.96*List1!F$9*SQRT((1/List1!F$7-1)/(List1!F$9*1000-1)*($A28/List1!F$9)*(1-$A28/List1!F$9)))</f>
        <v>6.7594115876893364</v>
      </c>
      <c r="G28" s="60" t="str">
        <f>IF(List1!G$9&lt;=$A28,"-",1.96*List1!G$9*SQRT((1/List1!G$7-1)/(List1!G$9*1000-1)*($A28/List1!G$9)*(1-$A28/List1!G$9)))</f>
        <v>-</v>
      </c>
      <c r="H28" s="60">
        <f>IF(List1!H$9&lt;=$A28,"-",1.96*List1!H$9*SQRT((1/List1!H$7-1)/(List1!H$9*1000-1)*($A28/List1!H$9)*(1-$A28/List1!H$9)))</f>
        <v>9.5196501171031898</v>
      </c>
      <c r="I28" s="60">
        <f>IF(List1!I$9&lt;=$A28,"-",1.96*List1!I$9*SQRT((1/List1!I$7-1)/(List1!I$9*1000-1)*($A28/List1!I$9)*(1-$A28/List1!I$9)))</f>
        <v>4.7101904694209402</v>
      </c>
      <c r="J28" s="60">
        <f>IF(List1!J$9&lt;=$A28,"-",1.96*List1!J$9*SQRT((1/List1!J$7-1)/(List1!J$9*1000-1)*($A28/List1!J$9)*(1-$A28/List1!J$9)))</f>
        <v>6.8870357859449252</v>
      </c>
      <c r="K28" s="60">
        <f>IF(List1!K$9&lt;=$A28,"-",1.96*List1!K$9*SQRT((1/List1!K$7-1)/(List1!K$9*1000-1)*($A28/List1!K$9)*(1-$A28/List1!K$9)))</f>
        <v>6.3205693824731082</v>
      </c>
      <c r="L28" s="60">
        <f>IF(List1!L$9&lt;=$A28,"-",1.96*List1!L$9*SQRT((1/List1!L$7-1)/(List1!L$9*1000-1)*($A28/List1!L$9)*(1-$A28/List1!L$9)))</f>
        <v>5.6828896819721688</v>
      </c>
      <c r="M28" s="60">
        <f>IF(List1!M$9&lt;=$A28,"-",1.96*List1!M$9*SQRT((1/List1!M$7-1)/(List1!M$9*1000-1)*($A28/List1!M$9)*(1-$A28/List1!M$9)))</f>
        <v>10.380961418234266</v>
      </c>
      <c r="N28" s="60">
        <f>IF(List1!N$9&lt;=$A28,"-",1.96*List1!N$9*SQRT((1/List1!N$7-1)/(List1!N$9*1000-1)*($A28/List1!N$9)*(1-$A28/List1!N$9)))</f>
        <v>8.4884653328093336</v>
      </c>
      <c r="O28" s="60">
        <f>IF(List1!O$9&lt;=$A28,"-",1.96*List1!O$9*SQRT((1/List1!O$7-1)/(List1!O$9*1000-1)*($A28/List1!O$9)*(1-$A28/List1!O$9)))</f>
        <v>7.4933234030620977</v>
      </c>
      <c r="P28" s="60">
        <f>IF(List1!P$9&lt;=$A28,"-",1.96*List1!P$9*SQRT((1/List1!P$7-1)/(List1!P$9*1000-1)*($A28/List1!P$9)*(1-$A28/List1!P$9)))</f>
        <v>10.274219647589479</v>
      </c>
      <c r="Q28" s="61"/>
      <c r="R28" s="60"/>
    </row>
    <row r="29" spans="1:18" ht="16.5" customHeight="1" x14ac:dyDescent="0.25">
      <c r="A29" s="58">
        <v>325</v>
      </c>
      <c r="B29" s="59">
        <f>IF(List1!B$9&lt;=$A29,"-",1.96*List1!B$9*SQRT((1/List1!B$7-1)/(List1!B$9*1000-1)*($A29/List1!B$9)*(1-$A29/List1!B$9)))</f>
        <v>12.492524795856152</v>
      </c>
      <c r="C29" s="60">
        <f>IF(List1!C$9&lt;=$A29,"-",1.96*List1!C$9*SQRT((1/List1!C$7-1)/(List1!C$9*1000-1)*($A29/List1!C$9)*(1-$A29/List1!C$9)))</f>
        <v>13.246441256275579</v>
      </c>
      <c r="D29" s="60">
        <f>IF(List1!D$9&lt;=$A29,"-",1.96*List1!D$9*SQRT((1/List1!D$7-1)/(List1!D$9*1000-1)*($A29/List1!D$9)*(1-$A29/List1!D$9)))</f>
        <v>11.062639594558476</v>
      </c>
      <c r="E29" s="60">
        <f>IF(List1!E$9&lt;=$A29,"-",1.96*List1!E$9*SQRT((1/List1!E$7-1)/(List1!E$9*1000-1)*($A29/List1!E$9)*(1-$A29/List1!E$9)))</f>
        <v>7.4391719204273565</v>
      </c>
      <c r="F29" s="60">
        <f>IF(List1!F$9&lt;=$A29,"-",1.96*List1!F$9*SQRT((1/List1!F$7-1)/(List1!F$9*1000-1)*($A29/List1!F$9)*(1-$A29/List1!F$9)))</f>
        <v>6.5637706878970086</v>
      </c>
      <c r="G29" s="60" t="str">
        <f>IF(List1!G$9&lt;=$A29,"-",1.96*List1!G$9*SQRT((1/List1!G$7-1)/(List1!G$9*1000-1)*($A29/List1!G$9)*(1-$A29/List1!G$9)))</f>
        <v>-</v>
      </c>
      <c r="H29" s="60">
        <f>IF(List1!H$9&lt;=$A29,"-",1.96*List1!H$9*SQRT((1/List1!H$7-1)/(List1!H$9*1000-1)*($A29/List1!H$9)*(1-$A29/List1!H$9)))</f>
        <v>9.5550350281610132</v>
      </c>
      <c r="I29" s="60">
        <f>IF(List1!I$9&lt;=$A29,"-",1.96*List1!I$9*SQRT((1/List1!I$7-1)/(List1!I$9*1000-1)*($A29/List1!I$9)*(1-$A29/List1!I$9)))</f>
        <v>3.8657440206927838</v>
      </c>
      <c r="J29" s="60">
        <f>IF(List1!J$9&lt;=$A29,"-",1.96*List1!J$9*SQRT((1/List1!J$7-1)/(List1!J$9*1000-1)*($A29/List1!J$9)*(1-$A29/List1!J$9)))</f>
        <v>6.5629138676019547</v>
      </c>
      <c r="K29" s="60">
        <f>IF(List1!K$9&lt;=$A29,"-",1.96*List1!K$9*SQRT((1/List1!K$7-1)/(List1!K$9*1000-1)*($A29/List1!K$9)*(1-$A29/List1!K$9)))</f>
        <v>5.9119189268882533</v>
      </c>
      <c r="L29" s="60">
        <f>IF(List1!L$9&lt;=$A29,"-",1.96*List1!L$9*SQRT((1/List1!L$7-1)/(List1!L$9*1000-1)*($A29/List1!L$9)*(1-$A29/List1!L$9)))</f>
        <v>5.2745741422097447</v>
      </c>
      <c r="M29" s="60">
        <f>IF(List1!M$9&lt;=$A29,"-",1.96*List1!M$9*SQRT((1/List1!M$7-1)/(List1!M$9*1000-1)*($A29/List1!M$9)*(1-$A29/List1!M$9)))</f>
        <v>10.606847996614828</v>
      </c>
      <c r="N29" s="60">
        <f>IF(List1!N$9&lt;=$A29,"-",1.96*List1!N$9*SQRT((1/List1!N$7-1)/(List1!N$9*1000-1)*($A29/List1!N$9)*(1-$A29/List1!N$9)))</f>
        <v>8.3164149468013928</v>
      </c>
      <c r="O29" s="60">
        <f>IF(List1!O$9&lt;=$A29,"-",1.96*List1!O$9*SQRT((1/List1!O$7-1)/(List1!O$9*1000-1)*($A29/List1!O$9)*(1-$A29/List1!O$9)))</f>
        <v>7.2415868271813908</v>
      </c>
      <c r="P29" s="60">
        <f>IF(List1!P$9&lt;=$A29,"-",1.96*List1!P$9*SQRT((1/List1!P$7-1)/(List1!P$9*1000-1)*($A29/List1!P$9)*(1-$A29/List1!P$9)))</f>
        <v>10.497488470817464</v>
      </c>
      <c r="Q29" s="61"/>
      <c r="R29" s="60"/>
    </row>
    <row r="30" spans="1:18" ht="16.5" customHeight="1" x14ac:dyDescent="0.25">
      <c r="A30" s="58">
        <v>350</v>
      </c>
      <c r="B30" s="59">
        <f>IF(List1!B$9&lt;=$A30,"-",1.96*List1!B$9*SQRT((1/List1!B$7-1)/(List1!B$9*1000-1)*($A30/List1!B$9)*(1-$A30/List1!B$9)))</f>
        <v>12.944961657452268</v>
      </c>
      <c r="C30" s="60">
        <f>IF(List1!C$9&lt;=$A30,"-",1.96*List1!C$9*SQRT((1/List1!C$7-1)/(List1!C$9*1000-1)*($A30/List1!C$9)*(1-$A30/List1!C$9)))</f>
        <v>13.517255985873307</v>
      </c>
      <c r="D30" s="60">
        <f>IF(List1!D$9&lt;=$A30,"-",1.96*List1!D$9*SQRT((1/List1!D$7-1)/(List1!D$9*1000-1)*($A30/List1!D$9)*(1-$A30/List1!D$9)))</f>
        <v>11.303454746579771</v>
      </c>
      <c r="E30" s="60">
        <f>IF(List1!E$9&lt;=$A30,"-",1.96*List1!E$9*SQRT((1/List1!E$7-1)/(List1!E$9*1000-1)*($A30/List1!E$9)*(1-$A30/List1!E$9)))</f>
        <v>7.2456932986000648</v>
      </c>
      <c r="F30" s="60">
        <f>IF(List1!F$9&lt;=$A30,"-",1.96*List1!F$9*SQRT((1/List1!F$7-1)/(List1!F$9*1000-1)*($A30/List1!F$9)*(1-$A30/List1!F$9)))</f>
        <v>6.2840872417201874</v>
      </c>
      <c r="G30" s="60" t="str">
        <f>IF(List1!G$9&lt;=$A30,"-",1.96*List1!G$9*SQRT((1/List1!G$7-1)/(List1!G$9*1000-1)*($A30/List1!G$9)*(1-$A30/List1!G$9)))</f>
        <v>-</v>
      </c>
      <c r="H30" s="60">
        <f>IF(List1!H$9&lt;=$A30,"-",1.96*List1!H$9*SQRT((1/List1!H$7-1)/(List1!H$9*1000-1)*($A30/List1!H$9)*(1-$A30/List1!H$9)))</f>
        <v>9.5349696914923001</v>
      </c>
      <c r="I30" s="60">
        <f>IF(List1!I$9&lt;=$A30,"-",1.96*List1!I$9*SQRT((1/List1!I$7-1)/(List1!I$9*1000-1)*($A30/List1!I$9)*(1-$A30/List1!I$9)))</f>
        <v>2.5106739582801727</v>
      </c>
      <c r="J30" s="60">
        <f>IF(List1!J$9&lt;=$A30,"-",1.96*List1!J$9*SQRT((1/List1!J$7-1)/(List1!J$9*1000-1)*($A30/List1!J$9)*(1-$A30/List1!J$9)))</f>
        <v>6.1183037937686215</v>
      </c>
      <c r="K30" s="60">
        <f>IF(List1!K$9&lt;=$A30,"-",1.96*List1!K$9*SQRT((1/List1!K$7-1)/(List1!K$9*1000-1)*($A30/List1!K$9)*(1-$A30/List1!K$9)))</f>
        <v>5.3545075558044068</v>
      </c>
      <c r="L30" s="60">
        <f>IF(List1!L$9&lt;=$A30,"-",1.96*List1!L$9*SQRT((1/List1!L$7-1)/(List1!L$9*1000-1)*($A30/List1!L$9)*(1-$A30/List1!L$9)))</f>
        <v>4.7164249860308631</v>
      </c>
      <c r="M30" s="60">
        <f>IF(List1!M$9&lt;=$A30,"-",1.96*List1!M$9*SQRT((1/List1!M$7-1)/(List1!M$9*1000-1)*($A30/List1!M$9)*(1-$A30/List1!M$9)))</f>
        <v>10.79786359812406</v>
      </c>
      <c r="N30" s="60">
        <f>IF(List1!N$9&lt;=$A30,"-",1.96*List1!N$9*SQRT((1/List1!N$7-1)/(List1!N$9*1000-1)*($A30/List1!N$9)*(1-$A30/List1!N$9)))</f>
        <v>8.0562328904525025</v>
      </c>
      <c r="O30" s="60">
        <f>IF(List1!O$9&lt;=$A30,"-",1.96*List1!O$9*SQRT((1/List1!O$7-1)/(List1!O$9*1000-1)*($A30/List1!O$9)*(1-$A30/List1!O$9)))</f>
        <v>6.887723099481363</v>
      </c>
      <c r="P30" s="60">
        <f>IF(List1!P$9&lt;=$A30,"-",1.96*List1!P$9*SQRT((1/List1!P$7-1)/(List1!P$9*1000-1)*($A30/List1!P$9)*(1-$A30/List1!P$9)))</f>
        <v>10.686210712373807</v>
      </c>
      <c r="Q30" s="61"/>
      <c r="R30" s="60"/>
    </row>
    <row r="31" spans="1:18" ht="16.5" customHeight="1" x14ac:dyDescent="0.25">
      <c r="A31" s="58">
        <v>375</v>
      </c>
      <c r="B31" s="59">
        <f>IF(List1!B$9&lt;=$A31,"-",1.96*List1!B$9*SQRT((1/List1!B$7-1)/(List1!B$9*1000-1)*($A31/List1!B$9)*(1-$A31/List1!B$9)))</f>
        <v>13.379463040784282</v>
      </c>
      <c r="C31" s="60">
        <f>IF(List1!C$9&lt;=$A31,"-",1.96*List1!C$9*SQRT((1/List1!C$7-1)/(List1!C$9*1000-1)*($A31/List1!C$9)*(1-$A31/List1!C$9)))</f>
        <v>13.750324353901274</v>
      </c>
      <c r="D31" s="60">
        <f>IF(List1!D$9&lt;=$A31,"-",1.96*List1!D$9*SQRT((1/List1!D$7-1)/(List1!D$9*1000-1)*($A31/List1!D$9)*(1-$A31/List1!D$9)))</f>
        <v>11.51428541376182</v>
      </c>
      <c r="E31" s="60">
        <f>IF(List1!E$9&lt;=$A31,"-",1.96*List1!E$9*SQRT((1/List1!E$7-1)/(List1!E$9*1000-1)*($A31/List1!E$9)*(1-$A31/List1!E$9)))</f>
        <v>6.9745846606126332</v>
      </c>
      <c r="F31" s="60">
        <f>IF(List1!F$9&lt;=$A31,"-",1.96*List1!F$9*SQRT((1/List1!F$7-1)/(List1!F$9*1000-1)*($A31/List1!F$9)*(1-$A31/List1!F$9)))</f>
        <v>5.9084384964686123</v>
      </c>
      <c r="G31" s="60" t="str">
        <f>IF(List1!G$9&lt;=$A31,"-",1.96*List1!G$9*SQRT((1/List1!G$7-1)/(List1!G$9*1000-1)*($A31/List1!G$9)*(1-$A31/List1!G$9)))</f>
        <v>-</v>
      </c>
      <c r="H31" s="60">
        <f>IF(List1!H$9&lt;=$A31,"-",1.96*List1!H$9*SQRT((1/List1!H$7-1)/(List1!H$9*1000-1)*($A31/List1!H$9)*(1-$A31/List1!H$9)))</f>
        <v>9.4591012383281576</v>
      </c>
      <c r="I31" s="60" t="str">
        <f>IF(List1!I$9&lt;=$A31,"-",1.96*List1!I$9*SQRT((1/List1!I$7-1)/(List1!I$9*1000-1)*($A31/List1!I$9)*(1-$A31/List1!I$9)))</f>
        <v>-</v>
      </c>
      <c r="J31" s="60">
        <f>IF(List1!J$9&lt;=$A31,"-",1.96*List1!J$9*SQRT((1/List1!J$7-1)/(List1!J$9*1000-1)*($A31/List1!J$9)*(1-$A31/List1!J$9)))</f>
        <v>5.5241895835253896</v>
      </c>
      <c r="K31" s="60">
        <f>IF(List1!K$9&lt;=$A31,"-",1.96*List1!K$9*SQRT((1/List1!K$7-1)/(List1!K$9*1000-1)*($A31/List1!K$9)*(1-$A31/List1!K$9)))</f>
        <v>4.5945070050939369</v>
      </c>
      <c r="L31" s="60">
        <f>IF(List1!L$9&lt;=$A31,"-",1.96*List1!L$9*SQRT((1/List1!L$7-1)/(List1!L$9*1000-1)*($A31/List1!L$9)*(1-$A31/List1!L$9)))</f>
        <v>3.9453557430264032</v>
      </c>
      <c r="M31" s="60">
        <f>IF(List1!M$9&lt;=$A31,"-",1.96*List1!M$9*SQRT((1/List1!M$7-1)/(List1!M$9*1000-1)*($A31/List1!M$9)*(1-$A31/List1!M$9)))</f>
        <v>10.955832307409167</v>
      </c>
      <c r="N31" s="60">
        <f>IF(List1!N$9&lt;=$A31,"-",1.96*List1!N$9*SQRT((1/List1!N$7-1)/(List1!N$9*1000-1)*($A31/List1!N$9)*(1-$A31/List1!N$9)))</f>
        <v>7.6989892946923284</v>
      </c>
      <c r="O31" s="60">
        <f>IF(List1!O$9&lt;=$A31,"-",1.96*List1!O$9*SQRT((1/List1!O$7-1)/(List1!O$9*1000-1)*($A31/List1!O$9)*(1-$A31/List1!O$9)))</f>
        <v>6.4148534497246663</v>
      </c>
      <c r="P31" s="60">
        <f>IF(List1!P$9&lt;=$A31,"-",1.96*List1!P$9*SQRT((1/List1!P$7-1)/(List1!P$9*1000-1)*($A31/List1!P$9)*(1-$A31/List1!P$9)))</f>
        <v>10.842190505144019</v>
      </c>
      <c r="Q31" s="61"/>
      <c r="R31" s="60"/>
    </row>
    <row r="32" spans="1:18" ht="16.5" customHeight="1" x14ac:dyDescent="0.25">
      <c r="A32" s="58">
        <v>400</v>
      </c>
      <c r="B32" s="59">
        <f>IF(List1!B$9&lt;=$A32,"-",1.96*List1!B$9*SQRT((1/List1!B$7-1)/(List1!B$9*1000-1)*($A32/List1!B$9)*(1-$A32/List1!B$9)))</f>
        <v>13.7977234577118</v>
      </c>
      <c r="C32" s="60">
        <f>IF(List1!C$9&lt;=$A32,"-",1.96*List1!C$9*SQRT((1/List1!C$7-1)/(List1!C$9*1000-1)*($A32/List1!C$9)*(1-$A32/List1!C$9)))</f>
        <v>13.94753875440208</v>
      </c>
      <c r="D32" s="60">
        <f>IF(List1!D$9&lt;=$A32,"-",1.96*List1!D$9*SQRT((1/List1!D$7-1)/(List1!D$9*1000-1)*($A32/List1!D$9)*(1-$A32/List1!D$9)))</f>
        <v>11.696753094079886</v>
      </c>
      <c r="E32" s="60">
        <f>IF(List1!E$9&lt;=$A32,"-",1.96*List1!E$9*SQRT((1/List1!E$7-1)/(List1!E$9*1000-1)*($A32/List1!E$9)*(1-$A32/List1!E$9)))</f>
        <v>6.6163100209784869</v>
      </c>
      <c r="F32" s="60">
        <f>IF(List1!F$9&lt;=$A32,"-",1.96*List1!F$9*SQRT((1/List1!F$7-1)/(List1!F$9*1000-1)*($A32/List1!F$9)*(1-$A32/List1!F$9)))</f>
        <v>5.4168962200047286</v>
      </c>
      <c r="G32" s="60" t="str">
        <f>IF(List1!G$9&lt;=$A32,"-",1.96*List1!G$9*SQRT((1/List1!G$7-1)/(List1!G$9*1000-1)*($A32/List1!G$9)*(1-$A32/List1!G$9)))</f>
        <v>-</v>
      </c>
      <c r="H32" s="60">
        <f>IF(List1!H$9&lt;=$A32,"-",1.96*List1!H$9*SQRT((1/List1!H$7-1)/(List1!H$9*1000-1)*($A32/List1!H$9)*(1-$A32/List1!H$9)))</f>
        <v>9.3260678770410799</v>
      </c>
      <c r="I32" s="60" t="str">
        <f>IF(List1!I$9&lt;=$A32,"-",1.96*List1!I$9*SQRT((1/List1!I$7-1)/(List1!I$9*1000-1)*($A32/List1!I$9)*(1-$A32/List1!I$9)))</f>
        <v>-</v>
      </c>
      <c r="J32" s="60">
        <f>IF(List1!J$9&lt;=$A32,"-",1.96*List1!J$9*SQRT((1/List1!J$7-1)/(List1!J$9*1000-1)*($A32/List1!J$9)*(1-$A32/List1!J$9)))</f>
        <v>4.7245027420060648</v>
      </c>
      <c r="K32" s="60">
        <f>IF(List1!K$9&lt;=$A32,"-",1.96*List1!K$9*SQRT((1/List1!K$7-1)/(List1!K$9*1000-1)*($A32/List1!K$9)*(1-$A32/List1!K$9)))</f>
        <v>3.5024299796244196</v>
      </c>
      <c r="L32" s="60">
        <f>IF(List1!L$9&lt;=$A32,"-",1.96*List1!L$9*SQRT((1/List1!L$7-1)/(List1!L$9*1000-1)*($A32/List1!L$9)*(1-$A32/List1!L$9)))</f>
        <v>2.7900957424778889</v>
      </c>
      <c r="M32" s="60">
        <f>IF(List1!M$9&lt;=$A32,"-",1.96*List1!M$9*SQRT((1/List1!M$7-1)/(List1!M$9*1000-1)*($A32/List1!M$9)*(1-$A32/List1!M$9)))</f>
        <v>11.082167397058454</v>
      </c>
      <c r="N32" s="60">
        <f>IF(List1!N$9&lt;=$A32,"-",1.96*List1!N$9*SQRT((1/List1!N$7-1)/(List1!N$9*1000-1)*($A32/List1!N$9)*(1-$A32/List1!N$9)))</f>
        <v>7.2303112582458571</v>
      </c>
      <c r="O32" s="60">
        <f>IF(List1!O$9&lt;=$A32,"-",1.96*List1!O$9*SQRT((1/List1!O$7-1)/(List1!O$9*1000-1)*($A32/List1!O$9)*(1-$A32/List1!O$9)))</f>
        <v>5.7939128086771312</v>
      </c>
      <c r="P32" s="60">
        <f>IF(List1!P$9&lt;=$A32,"-",1.96*List1!P$9*SQRT((1/List1!P$7-1)/(List1!P$9*1000-1)*($A32/List1!P$9)*(1-$A32/List1!P$9)))</f>
        <v>10.966825013498337</v>
      </c>
      <c r="Q32" s="61"/>
      <c r="R32" s="60"/>
    </row>
    <row r="33" spans="1:18" ht="16.5" customHeight="1" x14ac:dyDescent="0.25">
      <c r="A33" s="58">
        <v>425</v>
      </c>
      <c r="B33" s="59">
        <f>IF(List1!B$9&lt;=$A33,"-",1.96*List1!B$9*SQRT((1/List1!B$7-1)/(List1!B$9*1000-1)*($A33/List1!B$9)*(1-$A33/List1!B$9)))</f>
        <v>14.201177992696346</v>
      </c>
      <c r="C33" s="60">
        <f>IF(List1!C$9&lt;=$A33,"-",1.96*List1!C$9*SQRT((1/List1!C$7-1)/(List1!C$9*1000-1)*($A33/List1!C$9)*(1-$A33/List1!C$9)))</f>
        <v>14.11040260913204</v>
      </c>
      <c r="D33" s="60">
        <f>IF(List1!D$9&lt;=$A33,"-",1.96*List1!D$9*SQRT((1/List1!D$7-1)/(List1!D$9*1000-1)*($A33/List1!D$9)*(1-$A33/List1!D$9)))</f>
        <v>11.852167830016336</v>
      </c>
      <c r="E33" s="60">
        <f>IF(List1!E$9&lt;=$A33,"-",1.96*List1!E$9*SQRT((1/List1!E$7-1)/(List1!E$9*1000-1)*($A33/List1!E$9)*(1-$A33/List1!E$9)))</f>
        <v>6.1556683385575433</v>
      </c>
      <c r="F33" s="60">
        <f>IF(List1!F$9&lt;=$A33,"-",1.96*List1!F$9*SQRT((1/List1!F$7-1)/(List1!F$9*1000-1)*($A33/List1!F$9)*(1-$A33/List1!F$9)))</f>
        <v>4.7737940924172815</v>
      </c>
      <c r="G33" s="60" t="str">
        <f>IF(List1!G$9&lt;=$A33,"-",1.96*List1!G$9*SQRT((1/List1!G$7-1)/(List1!G$9*1000-1)*($A33/List1!G$9)*(1-$A33/List1!G$9)))</f>
        <v>-</v>
      </c>
      <c r="H33" s="60">
        <f>IF(List1!H$9&lt;=$A33,"-",1.96*List1!H$9*SQRT((1/List1!H$7-1)/(List1!H$9*1000-1)*($A33/List1!H$9)*(1-$A33/List1!H$9)))</f>
        <v>9.1333720195985322</v>
      </c>
      <c r="I33" s="60" t="str">
        <f>IF(List1!I$9&lt;=$A33,"-",1.96*List1!I$9*SQRT((1/List1!I$7-1)/(List1!I$9*1000-1)*($A33/List1!I$9)*(1-$A33/List1!I$9)))</f>
        <v>-</v>
      </c>
      <c r="J33" s="60">
        <f>IF(List1!J$9&lt;=$A33,"-",1.96*List1!J$9*SQRT((1/List1!J$7-1)/(List1!J$9*1000-1)*($A33/List1!J$9)*(1-$A33/List1!J$9)))</f>
        <v>3.5841886287304496</v>
      </c>
      <c r="K33" s="60">
        <f>IF(List1!K$9&lt;=$A33,"-",1.96*List1!K$9*SQRT((1/List1!K$7-1)/(List1!K$9*1000-1)*($A33/List1!K$9)*(1-$A33/List1!K$9)))</f>
        <v>1.4640063497507088</v>
      </c>
      <c r="L33" s="60" t="str">
        <f>IF(List1!L$9&lt;=$A33,"-",1.96*List1!L$9*SQRT((1/List1!L$7-1)/(List1!L$9*1000-1)*($A33/List1!L$9)*(1-$A33/List1!L$9)))</f>
        <v>-</v>
      </c>
      <c r="M33" s="60">
        <f>IF(List1!M$9&lt;=$A33,"-",1.96*List1!M$9*SQRT((1/List1!M$7-1)/(List1!M$9*1000-1)*($A33/List1!M$9)*(1-$A33/List1!M$9)))</f>
        <v>11.177941504980128</v>
      </c>
      <c r="N33" s="60">
        <f>IF(List1!N$9&lt;=$A33,"-",1.96*List1!N$9*SQRT((1/List1!N$7-1)/(List1!N$9*1000-1)*($A33/List1!N$9)*(1-$A33/List1!N$9)))</f>
        <v>6.6265966060412813</v>
      </c>
      <c r="O33" s="60">
        <f>IF(List1!O$9&lt;=$A33,"-",1.96*List1!O$9*SQRT((1/List1!O$7-1)/(List1!O$9*1000-1)*($A33/List1!O$9)*(1-$A33/List1!O$9)))</f>
        <v>4.969705429344339</v>
      </c>
      <c r="P33" s="60">
        <f>IF(List1!P$9&lt;=$A33,"-",1.96*List1!P$9*SQRT((1/List1!P$7-1)/(List1!P$9*1000-1)*($A33/List1!P$9)*(1-$A33/List1!P$9)))</f>
        <v>11.061173860392289</v>
      </c>
      <c r="Q33" s="61"/>
      <c r="R33" s="60"/>
    </row>
    <row r="34" spans="1:18" ht="16.5" customHeight="1" x14ac:dyDescent="0.25">
      <c r="A34" s="58">
        <v>450</v>
      </c>
      <c r="B34" s="59">
        <f>IF(List1!B$9&lt;=$A34,"-",1.96*List1!B$9*SQRT((1/List1!B$7-1)/(List1!B$9*1000-1)*($A34/List1!B$9)*(1-$A34/List1!B$9)))</f>
        <v>14.591054881466594</v>
      </c>
      <c r="C34" s="60">
        <f>IF(List1!C$9&lt;=$A34,"-",1.96*List1!C$9*SQRT((1/List1!C$7-1)/(List1!C$9*1000-1)*($A34/List1!C$9)*(1-$A34/List1!C$9)))</f>
        <v>14.2400945676722</v>
      </c>
      <c r="D34" s="60">
        <f>IF(List1!D$9&lt;=$A34,"-",1.96*List1!D$9*SQRT((1/List1!D$7-1)/(List1!D$9*1000-1)*($A34/List1!D$9)*(1-$A34/List1!D$9)))</f>
        <v>11.981582390093083</v>
      </c>
      <c r="E34" s="60">
        <f>IF(List1!E$9&lt;=$A34,"-",1.96*List1!E$9*SQRT((1/List1!E$7-1)/(List1!E$9*1000-1)*($A34/List1!E$9)*(1-$A34/List1!E$9)))</f>
        <v>5.5673076428298236</v>
      </c>
      <c r="F34" s="60">
        <f>IF(List1!F$9&lt;=$A34,"-",1.96*List1!F$9*SQRT((1/List1!F$7-1)/(List1!F$9*1000-1)*($A34/List1!F$9)*(1-$A34/List1!F$9)))</f>
        <v>3.9049560307437714</v>
      </c>
      <c r="G34" s="60" t="str">
        <f>IF(List1!G$9&lt;=$A34,"-",1.96*List1!G$9*SQRT((1/List1!G$7-1)/(List1!G$9*1000-1)*($A34/List1!G$9)*(1-$A34/List1!G$9)))</f>
        <v>-</v>
      </c>
      <c r="H34" s="60">
        <f>IF(List1!H$9&lt;=$A34,"-",1.96*List1!H$9*SQRT((1/List1!H$7-1)/(List1!H$9*1000-1)*($A34/List1!H$9)*(1-$A34/List1!H$9)))</f>
        <v>8.8771292341930526</v>
      </c>
      <c r="I34" s="60" t="str">
        <f>IF(List1!I$9&lt;=$A34,"-",1.96*List1!I$9*SQRT((1/List1!I$7-1)/(List1!I$9*1000-1)*($A34/List1!I$9)*(1-$A34/List1!I$9)))</f>
        <v>-</v>
      </c>
      <c r="J34" s="60">
        <f>IF(List1!J$9&lt;=$A34,"-",1.96*List1!J$9*SQRT((1/List1!J$7-1)/(List1!J$9*1000-1)*($A34/List1!J$9)*(1-$A34/List1!J$9)))</f>
        <v>1.4467606768308245</v>
      </c>
      <c r="K34" s="60" t="str">
        <f>IF(List1!K$9&lt;=$A34,"-",1.96*List1!K$9*SQRT((1/List1!K$7-1)/(List1!K$9*1000-1)*($A34/List1!K$9)*(1-$A34/List1!K$9)))</f>
        <v>-</v>
      </c>
      <c r="L34" s="60" t="str">
        <f>IF(List1!L$9&lt;=$A34,"-",1.96*List1!L$9*SQRT((1/List1!L$7-1)/(List1!L$9*1000-1)*($A34/List1!L$9)*(1-$A34/List1!L$9)))</f>
        <v>-</v>
      </c>
      <c r="M34" s="60">
        <f>IF(List1!M$9&lt;=$A34,"-",1.96*List1!M$9*SQRT((1/List1!M$7-1)/(List1!M$9*1000-1)*($A34/List1!M$9)*(1-$A34/List1!M$9)))</f>
        <v>11.243935599471678</v>
      </c>
      <c r="N34" s="60">
        <f>IF(List1!N$9&lt;=$A34,"-",1.96*List1!N$9*SQRT((1/List1!N$7-1)/(List1!N$9*1000-1)*($A34/List1!N$9)*(1-$A34/List1!N$9)))</f>
        <v>5.8461595277609559</v>
      </c>
      <c r="O34" s="60">
        <f>IF(List1!O$9&lt;=$A34,"-",1.96*List1!O$9*SQRT((1/List1!O$7-1)/(List1!O$9*1000-1)*($A34/List1!O$9)*(1-$A34/List1!O$9)))</f>
        <v>3.8126085612280565</v>
      </c>
      <c r="P34" s="60">
        <f>IF(List1!P$9&lt;=$A34,"-",1.96*List1!P$9*SQRT((1/List1!P$7-1)/(List1!P$9*1000-1)*($A34/List1!P$9)*(1-$A34/List1!P$9)))</f>
        <v>11.126007542206404</v>
      </c>
      <c r="Q34" s="61"/>
      <c r="R34" s="60"/>
    </row>
    <row r="35" spans="1:18" ht="16.5" customHeight="1" x14ac:dyDescent="0.25">
      <c r="A35" s="58">
        <v>475</v>
      </c>
      <c r="B35" s="59">
        <f>IF(List1!B$9&lt;=$A35,"-",1.96*List1!B$9*SQRT((1/List1!B$7-1)/(List1!B$9*1000-1)*($A35/List1!B$9)*(1-$A35/List1!B$9)))</f>
        <v>14.968415117729462</v>
      </c>
      <c r="C35" s="60">
        <f>IF(List1!C$9&lt;=$A35,"-",1.96*List1!C$9*SQRT((1/List1!C$7-1)/(List1!C$9*1000-1)*($A35/List1!C$9)*(1-$A35/List1!C$9)))</f>
        <v>14.337514841104404</v>
      </c>
      <c r="D35" s="60">
        <f>IF(List1!D$9&lt;=$A35,"-",1.96*List1!D$9*SQRT((1/List1!D$7-1)/(List1!D$9*1000-1)*($A35/List1!D$9)*(1-$A35/List1!D$9)))</f>
        <v>12.085832029405786</v>
      </c>
      <c r="E35" s="60">
        <f>IF(List1!E$9&lt;=$A35,"-",1.96*List1!E$9*SQRT((1/List1!E$7-1)/(List1!E$9*1000-1)*($A35/List1!E$9)*(1-$A35/List1!E$9)))</f>
        <v>4.8045336277806499</v>
      </c>
      <c r="F35" s="60">
        <f>IF(List1!F$9&lt;=$A35,"-",1.96*List1!F$9*SQRT((1/List1!F$7-1)/(List1!F$9*1000-1)*($A35/List1!F$9)*(1-$A35/List1!F$9)))</f>
        <v>2.5925816002651758</v>
      </c>
      <c r="G35" s="60" t="str">
        <f>IF(List1!G$9&lt;=$A35,"-",1.96*List1!G$9*SQRT((1/List1!G$7-1)/(List1!G$9*1000-1)*($A35/List1!G$9)*(1-$A35/List1!G$9)))</f>
        <v>-</v>
      </c>
      <c r="H35" s="60">
        <f>IF(List1!H$9&lt;=$A35,"-",1.96*List1!H$9*SQRT((1/List1!H$7-1)/(List1!H$9*1000-1)*($A35/List1!H$9)*(1-$A35/List1!H$9)))</f>
        <v>8.5516290274845392</v>
      </c>
      <c r="I35" s="60" t="str">
        <f>IF(List1!I$9&lt;=$A35,"-",1.96*List1!I$9*SQRT((1/List1!I$7-1)/(List1!I$9*1000-1)*($A35/List1!I$9)*(1-$A35/List1!I$9)))</f>
        <v>-</v>
      </c>
      <c r="J35" s="60" t="str">
        <f>IF(List1!J$9&lt;=$A35,"-",1.96*List1!J$9*SQRT((1/List1!J$7-1)/(List1!J$9*1000-1)*($A35/List1!J$9)*(1-$A35/List1!J$9)))</f>
        <v>-</v>
      </c>
      <c r="K35" s="60" t="str">
        <f>IF(List1!K$9&lt;=$A35,"-",1.96*List1!K$9*SQRT((1/List1!K$7-1)/(List1!K$9*1000-1)*($A35/List1!K$9)*(1-$A35/List1!K$9)))</f>
        <v>-</v>
      </c>
      <c r="L35" s="60" t="str">
        <f>IF(List1!L$9&lt;=$A35,"-",1.96*List1!L$9*SQRT((1/List1!L$7-1)/(List1!L$9*1000-1)*($A35/List1!L$9)*(1-$A35/List1!L$9)))</f>
        <v>-</v>
      </c>
      <c r="M35" s="60">
        <f>IF(List1!M$9&lt;=$A35,"-",1.96*List1!M$9*SQRT((1/List1!M$7-1)/(List1!M$9*1000-1)*($A35/List1!M$9)*(1-$A35/List1!M$9)))</f>
        <v>11.280672348993773</v>
      </c>
      <c r="N35" s="60">
        <f>IF(List1!N$9&lt;=$A35,"-",1.96*List1!N$9*SQRT((1/List1!N$7-1)/(List1!N$9*1000-1)*($A35/List1!N$9)*(1-$A35/List1!N$9)))</f>
        <v>4.803623301801867</v>
      </c>
      <c r="O35" s="60">
        <f>IF(List1!O$9&lt;=$A35,"-",1.96*List1!O$9*SQRT((1/List1!O$7-1)/(List1!O$9*1000-1)*($A35/List1!O$9)*(1-$A35/List1!O$9)))</f>
        <v>1.7559788138350374</v>
      </c>
      <c r="P35" s="60">
        <f>IF(List1!P$9&lt;=$A35,"-",1.96*List1!P$9*SQRT((1/List1!P$7-1)/(List1!P$9*1000-1)*($A35/List1!P$9)*(1-$A35/List1!P$9)))</f>
        <v>11.161840388346233</v>
      </c>
      <c r="Q35" s="61"/>
      <c r="R35" s="60"/>
    </row>
    <row r="36" spans="1:18" ht="16.5" customHeight="1" x14ac:dyDescent="0.25">
      <c r="A36" s="58">
        <v>500</v>
      </c>
      <c r="B36" s="59">
        <f>IF(List1!B$9&lt;=$A36,"-",1.96*List1!B$9*SQRT((1/List1!B$7-1)/(List1!B$9*1000-1)*($A36/List1!B$9)*(1-$A36/List1!B$9)))</f>
        <v>15.334182799495652</v>
      </c>
      <c r="C36" s="60">
        <f>IF(List1!C$9&lt;=$A36,"-",1.96*List1!C$9*SQRT((1/List1!C$7-1)/(List1!C$9*1000-1)*($A36/List1!C$9)*(1-$A36/List1!C$9)))</f>
        <v>14.403318275998959</v>
      </c>
      <c r="D36" s="60">
        <f>IF(List1!D$9&lt;=$A36,"-",1.96*List1!D$9*SQRT((1/List1!D$7-1)/(List1!D$9*1000-1)*($A36/List1!D$9)*(1-$A36/List1!D$9)))</f>
        <v>12.165563697919655</v>
      </c>
      <c r="E36" s="60">
        <f>IF(List1!E$9&lt;=$A36,"-",1.96*List1!E$9*SQRT((1/List1!E$7-1)/(List1!E$9*1000-1)*($A36/List1!E$9)*(1-$A36/List1!E$9)))</f>
        <v>3.7627303472360252</v>
      </c>
      <c r="F36" s="60" t="str">
        <f>IF(List1!F$9&lt;=$A36,"-",1.96*List1!F$9*SQRT((1/List1!F$7-1)/(List1!F$9*1000-1)*($A36/List1!F$9)*(1-$A36/List1!F$9)))</f>
        <v>-</v>
      </c>
      <c r="G36" s="60" t="str">
        <f>IF(List1!G$9&lt;=$A36,"-",1.96*List1!G$9*SQRT((1/List1!G$7-1)/(List1!G$9*1000-1)*($A36/List1!G$9)*(1-$A36/List1!G$9)))</f>
        <v>-</v>
      </c>
      <c r="H36" s="60">
        <f>IF(List1!H$9&lt;=$A36,"-",1.96*List1!H$9*SQRT((1/List1!H$7-1)/(List1!H$9*1000-1)*($A36/List1!H$9)*(1-$A36/List1!H$9)))</f>
        <v>8.1485760227072248</v>
      </c>
      <c r="I36" s="60" t="str">
        <f>IF(List1!I$9&lt;=$A36,"-",1.96*List1!I$9*SQRT((1/List1!I$7-1)/(List1!I$9*1000-1)*($A36/List1!I$9)*(1-$A36/List1!I$9)))</f>
        <v>-</v>
      </c>
      <c r="J36" s="60" t="str">
        <f>IF(List1!J$9&lt;=$A36,"-",1.96*List1!J$9*SQRT((1/List1!J$7-1)/(List1!J$9*1000-1)*($A36/List1!J$9)*(1-$A36/List1!J$9)))</f>
        <v>-</v>
      </c>
      <c r="K36" s="60" t="str">
        <f>IF(List1!K$9&lt;=$A36,"-",1.96*List1!K$9*SQRT((1/List1!K$7-1)/(List1!K$9*1000-1)*($A36/List1!K$9)*(1-$A36/List1!K$9)))</f>
        <v>-</v>
      </c>
      <c r="L36" s="60" t="str">
        <f>IF(List1!L$9&lt;=$A36,"-",1.96*List1!L$9*SQRT((1/List1!L$7-1)/(List1!L$9*1000-1)*($A36/List1!L$9)*(1-$A36/List1!L$9)))</f>
        <v>-</v>
      </c>
      <c r="M36" s="60">
        <f>IF(List1!M$9&lt;=$A36,"-",1.96*List1!M$9*SQRT((1/List1!M$7-1)/(List1!M$9*1000-1)*($A36/List1!M$9)*(1-$A36/List1!M$9)))</f>
        <v>11.288437399818282</v>
      </c>
      <c r="N36" s="60">
        <f>IF(List1!N$9&lt;=$A36,"-",1.96*List1!N$9*SQRT((1/List1!N$7-1)/(List1!N$9*1000-1)*($A36/List1!N$9)*(1-$A36/List1!N$9)))</f>
        <v>3.2562907400827843</v>
      </c>
      <c r="O36" s="60" t="str">
        <f>IF(List1!O$9&lt;=$A36,"-",1.96*List1!O$9*SQRT((1/List1!O$7-1)/(List1!O$9*1000-1)*($A36/List1!O$9)*(1-$A36/List1!O$9)))</f>
        <v>-</v>
      </c>
      <c r="P36" s="60">
        <f>IF(List1!P$9&lt;=$A36,"-",1.96*List1!P$9*SQRT((1/List1!P$7-1)/(List1!P$9*1000-1)*($A36/List1!P$9)*(1-$A36/List1!P$9)))</f>
        <v>11.168951528539992</v>
      </c>
      <c r="Q36" s="61"/>
      <c r="R36" s="60"/>
    </row>
    <row r="37" spans="1:18" ht="16.5" customHeight="1" x14ac:dyDescent="0.25">
      <c r="A37" s="58">
        <v>550</v>
      </c>
      <c r="B37" s="59">
        <f>IF(List1!B$9&lt;=$A37,"-",1.96*List1!B$9*SQRT((1/List1!B$7-1)/(List1!B$9*1000-1)*($A37/List1!B$9)*(1-$A37/List1!B$9)))</f>
        <v>16.034089039874544</v>
      </c>
      <c r="C37" s="60">
        <f>IF(List1!C$9&lt;=$A37,"-",1.96*List1!C$9*SQRT((1/List1!C$7-1)/(List1!C$9*1000-1)*($A37/List1!C$9)*(1-$A37/List1!C$9)))</f>
        <v>14.441595808496476</v>
      </c>
      <c r="D37" s="60">
        <f>IF(List1!D$9&lt;=$A37,"-",1.96*List1!D$9*SQRT((1/List1!D$7-1)/(List1!D$9*1000-1)*($A37/List1!D$9)*(1-$A37/List1!D$9)))</f>
        <v>12.253240530427986</v>
      </c>
      <c r="E37" s="60" t="str">
        <f>IF(List1!E$9&lt;=$A37,"-",1.96*List1!E$9*SQRT((1/List1!E$7-1)/(List1!E$9*1000-1)*($A37/List1!E$9)*(1-$A37/List1!E$9)))</f>
        <v>-</v>
      </c>
      <c r="F37" s="60" t="str">
        <f>IF(List1!F$9&lt;=$A37,"-",1.96*List1!F$9*SQRT((1/List1!F$7-1)/(List1!F$9*1000-1)*($A37/List1!F$9)*(1-$A37/List1!F$9)))</f>
        <v>-</v>
      </c>
      <c r="G37" s="60" t="str">
        <f>IF(List1!G$9&lt;=$A37,"-",1.96*List1!G$9*SQRT((1/List1!G$7-1)/(List1!G$9*1000-1)*($A37/List1!G$9)*(1-$A37/List1!G$9)))</f>
        <v>-</v>
      </c>
      <c r="H37" s="60">
        <f>IF(List1!H$9&lt;=$A37,"-",1.96*List1!H$9*SQRT((1/List1!H$7-1)/(List1!H$9*1000-1)*($A37/List1!H$9)*(1-$A37/List1!H$9)))</f>
        <v>7.0542997752434635</v>
      </c>
      <c r="I37" s="60" t="str">
        <f>IF(List1!I$9&lt;=$A37,"-",1.96*List1!I$9*SQRT((1/List1!I$7-1)/(List1!I$9*1000-1)*($A37/List1!I$9)*(1-$A37/List1!I$9)))</f>
        <v>-</v>
      </c>
      <c r="J37" s="60" t="str">
        <f>IF(List1!J$9&lt;=$A37,"-",1.96*List1!J$9*SQRT((1/List1!J$7-1)/(List1!J$9*1000-1)*($A37/List1!J$9)*(1-$A37/List1!J$9)))</f>
        <v>-</v>
      </c>
      <c r="K37" s="60" t="str">
        <f>IF(List1!K$9&lt;=$A37,"-",1.96*List1!K$9*SQRT((1/List1!K$7-1)/(List1!K$9*1000-1)*($A37/List1!K$9)*(1-$A37/List1!K$9)))</f>
        <v>-</v>
      </c>
      <c r="L37" s="60" t="str">
        <f>IF(List1!L$9&lt;=$A37,"-",1.96*List1!L$9*SQRT((1/List1!L$7-1)/(List1!L$9*1000-1)*($A37/List1!L$9)*(1-$A37/List1!L$9)))</f>
        <v>-</v>
      </c>
      <c r="M37" s="60">
        <f>IF(List1!M$9&lt;=$A37,"-",1.96*List1!M$9*SQRT((1/List1!M$7-1)/(List1!M$9*1000-1)*($A37/List1!M$9)*(1-$A37/List1!M$9)))</f>
        <v>11.217068588097076</v>
      </c>
      <c r="N37" s="60" t="str">
        <f>IF(List1!N$9&lt;=$A37,"-",1.96*List1!N$9*SQRT((1/List1!N$7-1)/(List1!N$9*1000-1)*($A37/List1!N$9)*(1-$A37/List1!N$9)))</f>
        <v>-</v>
      </c>
      <c r="O37" s="60" t="str">
        <f>IF(List1!O$9&lt;=$A37,"-",1.96*List1!O$9*SQRT((1/List1!O$7-1)/(List1!O$9*1000-1)*($A37/List1!O$9)*(1-$A37/List1!O$9)))</f>
        <v>-</v>
      </c>
      <c r="P37" s="60">
        <f>IF(List1!P$9&lt;=$A37,"-",1.96*List1!P$9*SQRT((1/List1!P$7-1)/(List1!P$9*1000-1)*($A37/List1!P$9)*(1-$A37/List1!P$9)))</f>
        <v>11.097006539135624</v>
      </c>
      <c r="Q37" s="61"/>
      <c r="R37" s="60"/>
    </row>
    <row r="38" spans="1:18" ht="16.5" customHeight="1" x14ac:dyDescent="0.25">
      <c r="A38" s="58">
        <v>600</v>
      </c>
      <c r="B38" s="59">
        <f>IF(List1!B$9&lt;=$A38,"-",1.96*List1!B$9*SQRT((1/List1!B$7-1)/(List1!B$9*1000-1)*($A38/List1!B$9)*(1-$A38/List1!B$9)))</f>
        <v>16.696210054524354</v>
      </c>
      <c r="C38" s="60">
        <f>IF(List1!C$9&lt;=$A38,"-",1.96*List1!C$9*SQRT((1/List1!C$7-1)/(List1!C$9*1000-1)*($A38/List1!C$9)*(1-$A38/List1!C$9)))</f>
        <v>14.355926640416479</v>
      </c>
      <c r="D38" s="60">
        <f>IF(List1!D$9&lt;=$A38,"-",1.96*List1!D$9*SQRT((1/List1!D$7-1)/(List1!D$9*1000-1)*($A38/List1!D$9)*(1-$A38/List1!D$9)))</f>
        <v>12.246681460531921</v>
      </c>
      <c r="E38" s="60" t="str">
        <f>IF(List1!E$9&lt;=$A38,"-",1.96*List1!E$9*SQRT((1/List1!E$7-1)/(List1!E$9*1000-1)*($A38/List1!E$9)*(1-$A38/List1!E$9)))</f>
        <v>-</v>
      </c>
      <c r="F38" s="60" t="str">
        <f>IF(List1!F$9&lt;=$A38,"-",1.96*List1!F$9*SQRT((1/List1!F$7-1)/(List1!F$9*1000-1)*($A38/List1!F$9)*(1-$A38/List1!F$9)))</f>
        <v>-</v>
      </c>
      <c r="G38" s="60" t="str">
        <f>IF(List1!G$9&lt;=$A38,"-",1.96*List1!G$9*SQRT((1/List1!G$7-1)/(List1!G$9*1000-1)*($A38/List1!G$9)*(1-$A38/List1!G$9)))</f>
        <v>-</v>
      </c>
      <c r="H38" s="60">
        <f>IF(List1!H$9&lt;=$A38,"-",1.96*List1!H$9*SQRT((1/List1!H$7-1)/(List1!H$9*1000-1)*($A38/List1!H$9)*(1-$A38/List1!H$9)))</f>
        <v>5.3754056408840061</v>
      </c>
      <c r="I38" s="60" t="str">
        <f>IF(List1!I$9&lt;=$A38,"-",1.96*List1!I$9*SQRT((1/List1!I$7-1)/(List1!I$9*1000-1)*($A38/List1!I$9)*(1-$A38/List1!I$9)))</f>
        <v>-</v>
      </c>
      <c r="J38" s="60" t="str">
        <f>IF(List1!J$9&lt;=$A38,"-",1.96*List1!J$9*SQRT((1/List1!J$7-1)/(List1!J$9*1000-1)*($A38/List1!J$9)*(1-$A38/List1!J$9)))</f>
        <v>-</v>
      </c>
      <c r="K38" s="60" t="str">
        <f>IF(List1!K$9&lt;=$A38,"-",1.96*List1!K$9*SQRT((1/List1!K$7-1)/(List1!K$9*1000-1)*($A38/List1!K$9)*(1-$A38/List1!K$9)))</f>
        <v>-</v>
      </c>
      <c r="L38" s="60" t="str">
        <f>IF(List1!L$9&lt;=$A38,"-",1.96*List1!L$9*SQRT((1/List1!L$7-1)/(List1!L$9*1000-1)*($A38/List1!L$9)*(1-$A38/List1!L$9)))</f>
        <v>-</v>
      </c>
      <c r="M38" s="60">
        <f>IF(List1!M$9&lt;=$A38,"-",1.96*List1!M$9*SQRT((1/List1!M$7-1)/(List1!M$9*1000-1)*($A38/List1!M$9)*(1-$A38/List1!M$9)))</f>
        <v>11.02757970301918</v>
      </c>
      <c r="N38" s="60" t="str">
        <f>IF(List1!N$9&lt;=$A38,"-",1.96*List1!N$9*SQRT((1/List1!N$7-1)/(List1!N$9*1000-1)*($A38/List1!N$9)*(1-$A38/List1!N$9)))</f>
        <v>-</v>
      </c>
      <c r="O38" s="60" t="str">
        <f>IF(List1!O$9&lt;=$A38,"-",1.96*List1!O$9*SQRT((1/List1!O$7-1)/(List1!O$9*1000-1)*($A38/List1!O$9)*(1-$A38/List1!O$9)))</f>
        <v>-</v>
      </c>
      <c r="P38" s="60">
        <f>IF(List1!P$9&lt;=$A38,"-",1.96*List1!P$9*SQRT((1/List1!P$7-1)/(List1!P$9*1000-1)*($A38/List1!P$9)*(1-$A38/List1!P$9)))</f>
        <v>10.907899498870661</v>
      </c>
      <c r="Q38" s="61"/>
      <c r="R38" s="60"/>
    </row>
    <row r="39" spans="1:18" ht="16.5" customHeight="1" x14ac:dyDescent="0.25">
      <c r="A39" s="58">
        <v>650</v>
      </c>
      <c r="B39" s="59">
        <f>IF(List1!B$9&lt;=$A39,"-",1.96*List1!B$9*SQRT((1/List1!B$7-1)/(List1!B$9*1000-1)*($A39/List1!B$9)*(1-$A39/List1!B$9)))</f>
        <v>17.324878604679281</v>
      </c>
      <c r="C39" s="60">
        <f>IF(List1!C$9&lt;=$A39,"-",1.96*List1!C$9*SQRT((1/List1!C$7-1)/(List1!C$9*1000-1)*($A39/List1!C$9)*(1-$A39/List1!C$9)))</f>
        <v>14.144058752240641</v>
      </c>
      <c r="D39" s="60">
        <f>IF(List1!D$9&lt;=$A39,"-",1.96*List1!D$9*SQRT((1/List1!D$7-1)/(List1!D$9*1000-1)*($A39/List1!D$9)*(1-$A39/List1!D$9)))</f>
        <v>12.145733818332266</v>
      </c>
      <c r="E39" s="60" t="str">
        <f>IF(List1!E$9&lt;=$A39,"-",1.96*List1!E$9*SQRT((1/List1!E$7-1)/(List1!E$9*1000-1)*($A39/List1!E$9)*(1-$A39/List1!E$9)))</f>
        <v>-</v>
      </c>
      <c r="F39" s="60" t="str">
        <f>IF(List1!F$9&lt;=$A39,"-",1.96*List1!F$9*SQRT((1/List1!F$7-1)/(List1!F$9*1000-1)*($A39/List1!F$9)*(1-$A39/List1!F$9)))</f>
        <v>-</v>
      </c>
      <c r="G39" s="60" t="str">
        <f>IF(List1!G$9&lt;=$A39,"-",1.96*List1!G$9*SQRT((1/List1!G$7-1)/(List1!G$9*1000-1)*($A39/List1!G$9)*(1-$A39/List1!G$9)))</f>
        <v>-</v>
      </c>
      <c r="H39" s="60">
        <f>IF(List1!H$9&lt;=$A39,"-",1.96*List1!H$9*SQRT((1/List1!H$7-1)/(List1!H$9*1000-1)*($A39/List1!H$9)*(1-$A39/List1!H$9)))</f>
        <v>1.9480278881427628</v>
      </c>
      <c r="I39" s="60" t="str">
        <f>IF(List1!I$9&lt;=$A39,"-",1.96*List1!I$9*SQRT((1/List1!I$7-1)/(List1!I$9*1000-1)*($A39/List1!I$9)*(1-$A39/List1!I$9)))</f>
        <v>-</v>
      </c>
      <c r="J39" s="60" t="str">
        <f>IF(List1!J$9&lt;=$A39,"-",1.96*List1!J$9*SQRT((1/List1!J$7-1)/(List1!J$9*1000-1)*($A39/List1!J$9)*(1-$A39/List1!J$9)))</f>
        <v>-</v>
      </c>
      <c r="K39" s="60" t="str">
        <f>IF(List1!K$9&lt;=$A39,"-",1.96*List1!K$9*SQRT((1/List1!K$7-1)/(List1!K$9*1000-1)*($A39/List1!K$9)*(1-$A39/List1!K$9)))</f>
        <v>-</v>
      </c>
      <c r="L39" s="60" t="str">
        <f>IF(List1!L$9&lt;=$A39,"-",1.96*List1!L$9*SQRT((1/List1!L$7-1)/(List1!L$9*1000-1)*($A39/List1!L$9)*(1-$A39/List1!L$9)))</f>
        <v>-</v>
      </c>
      <c r="M39" s="60">
        <f>IF(List1!M$9&lt;=$A39,"-",1.96*List1!M$9*SQRT((1/List1!M$7-1)/(List1!M$9*1000-1)*($A39/List1!M$9)*(1-$A39/List1!M$9)))</f>
        <v>10.713705153620548</v>
      </c>
      <c r="N39" s="60" t="str">
        <f>IF(List1!N$9&lt;=$A39,"-",1.96*List1!N$9*SQRT((1/List1!N$7-1)/(List1!N$9*1000-1)*($A39/List1!N$9)*(1-$A39/List1!N$9)))</f>
        <v>-</v>
      </c>
      <c r="O39" s="60" t="str">
        <f>IF(List1!O$9&lt;=$A39,"-",1.96*List1!O$9*SQRT((1/List1!O$7-1)/(List1!O$9*1000-1)*($A39/List1!O$9)*(1-$A39/List1!O$9)))</f>
        <v>-</v>
      </c>
      <c r="P39" s="60">
        <f>IF(List1!P$9&lt;=$A39,"-",1.96*List1!P$9*SQRT((1/List1!P$7-1)/(List1!P$9*1000-1)*($A39/List1!P$9)*(1-$A39/List1!P$9)))</f>
        <v>10.595358903331579</v>
      </c>
      <c r="Q39" s="61"/>
      <c r="R39" s="60"/>
    </row>
    <row r="40" spans="1:18" ht="16.5" customHeight="1" x14ac:dyDescent="0.25">
      <c r="A40" s="58">
        <v>700</v>
      </c>
      <c r="B40" s="59">
        <f>IF(List1!B$9&lt;=$A40,"-",1.96*List1!B$9*SQRT((1/List1!B$7-1)/(List1!B$9*1000-1)*($A40/List1!B$9)*(1-$A40/List1!B$9)))</f>
        <v>17.923615059045598</v>
      </c>
      <c r="C40" s="60">
        <f>IF(List1!C$9&lt;=$A40,"-",1.96*List1!C$9*SQRT((1/List1!C$7-1)/(List1!C$9*1000-1)*($A40/List1!C$9)*(1-$A40/List1!C$9)))</f>
        <v>13.800180953213248</v>
      </c>
      <c r="D40" s="60">
        <f>IF(List1!D$9&lt;=$A40,"-",1.96*List1!D$9*SQRT((1/List1!D$7-1)/(List1!D$9*1000-1)*($A40/List1!D$9)*(1-$A40/List1!D$9)))</f>
        <v>11.948005401181176</v>
      </c>
      <c r="E40" s="60" t="str">
        <f>IF(List1!E$9&lt;=$A40,"-",1.96*List1!E$9*SQRT((1/List1!E$7-1)/(List1!E$9*1000-1)*($A40/List1!E$9)*(1-$A40/List1!E$9)))</f>
        <v>-</v>
      </c>
      <c r="F40" s="60" t="str">
        <f>IF(List1!F$9&lt;=$A40,"-",1.96*List1!F$9*SQRT((1/List1!F$7-1)/(List1!F$9*1000-1)*($A40/List1!F$9)*(1-$A40/List1!F$9)))</f>
        <v>-</v>
      </c>
      <c r="G40" s="60" t="str">
        <f>IF(List1!G$9&lt;=$A40,"-",1.96*List1!G$9*SQRT((1/List1!G$7-1)/(List1!G$9*1000-1)*($A40/List1!G$9)*(1-$A40/List1!G$9)))</f>
        <v>-</v>
      </c>
      <c r="H40" s="60" t="str">
        <f>IF(List1!H$9&lt;=$A40,"-",1.96*List1!H$9*SQRT((1/List1!H$7-1)/(List1!H$9*1000-1)*($A40/List1!H$9)*(1-$A40/List1!H$9)))</f>
        <v>-</v>
      </c>
      <c r="I40" s="60" t="str">
        <f>IF(List1!I$9&lt;=$A40,"-",1.96*List1!I$9*SQRT((1/List1!I$7-1)/(List1!I$9*1000-1)*($A40/List1!I$9)*(1-$A40/List1!I$9)))</f>
        <v>-</v>
      </c>
      <c r="J40" s="60" t="str">
        <f>IF(List1!J$9&lt;=$A40,"-",1.96*List1!J$9*SQRT((1/List1!J$7-1)/(List1!J$9*1000-1)*($A40/List1!J$9)*(1-$A40/List1!J$9)))</f>
        <v>-</v>
      </c>
      <c r="K40" s="60" t="str">
        <f>IF(List1!K$9&lt;=$A40,"-",1.96*List1!K$9*SQRT((1/List1!K$7-1)/(List1!K$9*1000-1)*($A40/List1!K$9)*(1-$A40/List1!K$9)))</f>
        <v>-</v>
      </c>
      <c r="L40" s="60" t="str">
        <f>IF(List1!L$9&lt;=$A40,"-",1.96*List1!L$9*SQRT((1/List1!L$7-1)/(List1!L$9*1000-1)*($A40/List1!L$9)*(1-$A40/List1!L$9)))</f>
        <v>-</v>
      </c>
      <c r="M40" s="60">
        <f>IF(List1!M$9&lt;=$A40,"-",1.96*List1!M$9*SQRT((1/List1!M$7-1)/(List1!M$9*1000-1)*($A40/List1!M$9)*(1-$A40/List1!M$9)))</f>
        <v>10.264040127888181</v>
      </c>
      <c r="N40" s="60" t="str">
        <f>IF(List1!N$9&lt;=$A40,"-",1.96*List1!N$9*SQRT((1/List1!N$7-1)/(List1!N$9*1000-1)*($A40/List1!N$9)*(1-$A40/List1!N$9)))</f>
        <v>-</v>
      </c>
      <c r="O40" s="60" t="str">
        <f>IF(List1!O$9&lt;=$A40,"-",1.96*List1!O$9*SQRT((1/List1!O$7-1)/(List1!O$9*1000-1)*($A40/List1!O$9)*(1-$A40/List1!O$9)))</f>
        <v>-</v>
      </c>
      <c r="P40" s="60">
        <f>IF(List1!P$9&lt;=$A40,"-",1.96*List1!P$9*SQRT((1/List1!P$7-1)/(List1!P$9*1000-1)*($A40/List1!P$9)*(1-$A40/List1!P$9)))</f>
        <v>10.147986527802139</v>
      </c>
      <c r="Q40" s="61"/>
      <c r="R40" s="60"/>
    </row>
    <row r="41" spans="1:18" ht="16.5" customHeight="1" x14ac:dyDescent="0.25">
      <c r="A41" s="58">
        <v>750</v>
      </c>
      <c r="B41" s="59">
        <f>IF(List1!B$9&lt;=$A41,"-",1.96*List1!B$9*SQRT((1/List1!B$7-1)/(List1!B$9*1000-1)*($A41/List1!B$9)*(1-$A41/List1!B$9)))</f>
        <v>18.495326559396478</v>
      </c>
      <c r="C41" s="60">
        <f>IF(List1!C$9&lt;=$A41,"-",1.96*List1!C$9*SQRT((1/List1!C$7-1)/(List1!C$9*1000-1)*($A41/List1!C$9)*(1-$A41/List1!C$9)))</f>
        <v>13.314068452911132</v>
      </c>
      <c r="D41" s="60">
        <f>IF(List1!D$9&lt;=$A41,"-",1.96*List1!D$9*SQRT((1/List1!D$7-1)/(List1!D$9*1000-1)*($A41/List1!D$9)*(1-$A41/List1!D$9)))</f>
        <v>11.648568840778664</v>
      </c>
      <c r="E41" s="60" t="str">
        <f>IF(List1!E$9&lt;=$A41,"-",1.96*List1!E$9*SQRT((1/List1!E$7-1)/(List1!E$9*1000-1)*($A41/List1!E$9)*(1-$A41/List1!E$9)))</f>
        <v>-</v>
      </c>
      <c r="F41" s="60" t="str">
        <f>IF(List1!F$9&lt;=$A41,"-",1.96*List1!F$9*SQRT((1/List1!F$7-1)/(List1!F$9*1000-1)*($A41/List1!F$9)*(1-$A41/List1!F$9)))</f>
        <v>-</v>
      </c>
      <c r="G41" s="60" t="str">
        <f>IF(List1!G$9&lt;=$A41,"-",1.96*List1!G$9*SQRT((1/List1!G$7-1)/(List1!G$9*1000-1)*($A41/List1!G$9)*(1-$A41/List1!G$9)))</f>
        <v>-</v>
      </c>
      <c r="H41" s="60" t="str">
        <f>IF(List1!H$9&lt;=$A41,"-",1.96*List1!H$9*SQRT((1/List1!H$7-1)/(List1!H$9*1000-1)*($A41/List1!H$9)*(1-$A41/List1!H$9)))</f>
        <v>-</v>
      </c>
      <c r="I41" s="60" t="str">
        <f>IF(List1!I$9&lt;=$A41,"-",1.96*List1!I$9*SQRT((1/List1!I$7-1)/(List1!I$9*1000-1)*($A41/List1!I$9)*(1-$A41/List1!I$9)))</f>
        <v>-</v>
      </c>
      <c r="J41" s="60" t="str">
        <f>IF(List1!J$9&lt;=$A41,"-",1.96*List1!J$9*SQRT((1/List1!J$7-1)/(List1!J$9*1000-1)*($A41/List1!J$9)*(1-$A41/List1!J$9)))</f>
        <v>-</v>
      </c>
      <c r="K41" s="60" t="str">
        <f>IF(List1!K$9&lt;=$A41,"-",1.96*List1!K$9*SQRT((1/List1!K$7-1)/(List1!K$9*1000-1)*($A41/List1!K$9)*(1-$A41/List1!K$9)))</f>
        <v>-</v>
      </c>
      <c r="L41" s="60" t="str">
        <f>IF(List1!L$9&lt;=$A41,"-",1.96*List1!L$9*SQRT((1/List1!L$7-1)/(List1!L$9*1000-1)*($A41/List1!L$9)*(1-$A41/List1!L$9)))</f>
        <v>-</v>
      </c>
      <c r="M41" s="60">
        <f>IF(List1!M$9&lt;=$A41,"-",1.96*List1!M$9*SQRT((1/List1!M$7-1)/(List1!M$9*1000-1)*($A41/List1!M$9)*(1-$A41/List1!M$9)))</f>
        <v>9.6596396926071009</v>
      </c>
      <c r="N41" s="60" t="str">
        <f>IF(List1!N$9&lt;=$A41,"-",1.96*List1!N$9*SQRT((1/List1!N$7-1)/(List1!N$9*1000-1)*($A41/List1!N$9)*(1-$A41/List1!N$9)))</f>
        <v>-</v>
      </c>
      <c r="O41" s="60" t="str">
        <f>IF(List1!O$9&lt;=$A41,"-",1.96*List1!O$9*SQRT((1/List1!O$7-1)/(List1!O$9*1000-1)*($A41/List1!O$9)*(1-$A41/List1!O$9)))</f>
        <v>-</v>
      </c>
      <c r="P41" s="60">
        <f>IF(List1!P$9&lt;=$A41,"-",1.96*List1!P$9*SQRT((1/List1!P$7-1)/(List1!P$9*1000-1)*($A41/List1!P$9)*(1-$A41/List1!P$9)))</f>
        <v>9.5468461971271257</v>
      </c>
      <c r="Q41" s="61"/>
      <c r="R41" s="60"/>
    </row>
    <row r="42" spans="1:18" ht="16.5" customHeight="1" x14ac:dyDescent="0.25">
      <c r="A42" s="58">
        <v>800</v>
      </c>
      <c r="B42" s="59">
        <f>IF(List1!B$9&lt;=$A42,"-",1.96*List1!B$9*SQRT((1/List1!B$7-1)/(List1!B$9*1000-1)*($A42/List1!B$9)*(1-$A42/List1!B$9)))</f>
        <v>19.042447372343872</v>
      </c>
      <c r="C42" s="60">
        <f>IF(List1!C$9&lt;=$A42,"-",1.96*List1!C$9*SQRT((1/List1!C$7-1)/(List1!C$9*1000-1)*($A42/List1!C$9)*(1-$A42/List1!C$9)))</f>
        <v>12.669359544545106</v>
      </c>
      <c r="D42" s="60">
        <f>IF(List1!D$9&lt;=$A42,"-",1.96*List1!D$9*SQRT((1/List1!D$7-1)/(List1!D$9*1000-1)*($A42/List1!D$9)*(1-$A42/List1!D$9)))</f>
        <v>11.239297971888428</v>
      </c>
      <c r="E42" s="60" t="str">
        <f>IF(List1!E$9&lt;=$A42,"-",1.96*List1!E$9*SQRT((1/List1!E$7-1)/(List1!E$9*1000-1)*($A42/List1!E$9)*(1-$A42/List1!E$9)))</f>
        <v>-</v>
      </c>
      <c r="F42" s="60" t="str">
        <f>IF(List1!F$9&lt;=$A42,"-",1.96*List1!F$9*SQRT((1/List1!F$7-1)/(List1!F$9*1000-1)*($A42/List1!F$9)*(1-$A42/List1!F$9)))</f>
        <v>-</v>
      </c>
      <c r="G42" s="60" t="str">
        <f>IF(List1!G$9&lt;=$A42,"-",1.96*List1!G$9*SQRT((1/List1!G$7-1)/(List1!G$9*1000-1)*($A42/List1!G$9)*(1-$A42/List1!G$9)))</f>
        <v>-</v>
      </c>
      <c r="H42" s="60" t="str">
        <f>IF(List1!H$9&lt;=$A42,"-",1.96*List1!H$9*SQRT((1/List1!H$7-1)/(List1!H$9*1000-1)*($A42/List1!H$9)*(1-$A42/List1!H$9)))</f>
        <v>-</v>
      </c>
      <c r="I42" s="60" t="str">
        <f>IF(List1!I$9&lt;=$A42,"-",1.96*List1!I$9*SQRT((1/List1!I$7-1)/(List1!I$9*1000-1)*($A42/List1!I$9)*(1-$A42/List1!I$9)))</f>
        <v>-</v>
      </c>
      <c r="J42" s="60" t="str">
        <f>IF(List1!J$9&lt;=$A42,"-",1.96*List1!J$9*SQRT((1/List1!J$7-1)/(List1!J$9*1000-1)*($A42/List1!J$9)*(1-$A42/List1!J$9)))</f>
        <v>-</v>
      </c>
      <c r="K42" s="60" t="str">
        <f>IF(List1!K$9&lt;=$A42,"-",1.96*List1!K$9*SQRT((1/List1!K$7-1)/(List1!K$9*1000-1)*($A42/List1!K$9)*(1-$A42/List1!K$9)))</f>
        <v>-</v>
      </c>
      <c r="L42" s="60" t="str">
        <f>IF(List1!L$9&lt;=$A42,"-",1.96*List1!L$9*SQRT((1/List1!L$7-1)/(List1!L$9*1000-1)*($A42/List1!L$9)*(1-$A42/List1!L$9)))</f>
        <v>-</v>
      </c>
      <c r="M42" s="60">
        <f>IF(List1!M$9&lt;=$A42,"-",1.96*List1!M$9*SQRT((1/List1!M$7-1)/(List1!M$9*1000-1)*($A42/List1!M$9)*(1-$A42/List1!M$9)))</f>
        <v>8.8689252928971509</v>
      </c>
      <c r="N42" s="60" t="str">
        <f>IF(List1!N$9&lt;=$A42,"-",1.96*List1!N$9*SQRT((1/List1!N$7-1)/(List1!N$9*1000-1)*($A42/List1!N$9)*(1-$A42/List1!N$9)))</f>
        <v>-</v>
      </c>
      <c r="O42" s="60" t="str">
        <f>IF(List1!O$9&lt;=$A42,"-",1.96*List1!O$9*SQRT((1/List1!O$7-1)/(List1!O$9*1000-1)*($A42/List1!O$9)*(1-$A42/List1!O$9)))</f>
        <v>-</v>
      </c>
      <c r="P42" s="60">
        <f>IF(List1!P$9&lt;=$A42,"-",1.96*List1!P$9*SQRT((1/List1!P$7-1)/(List1!P$9*1000-1)*($A42/List1!P$9)*(1-$A42/List1!P$9)))</f>
        <v>8.7603399203369126</v>
      </c>
      <c r="Q42" s="61"/>
      <c r="R42" s="60"/>
    </row>
    <row r="43" spans="1:18" ht="16.5" customHeight="1" x14ac:dyDescent="0.25">
      <c r="A43" s="58">
        <v>850</v>
      </c>
      <c r="B43" s="59">
        <f>IF(List1!B$9&lt;=$A43,"-",1.96*List1!B$9*SQRT((1/List1!B$7-1)/(List1!B$9*1000-1)*($A43/List1!B$9)*(1-$A43/List1!B$9)))</f>
        <v>19.56704037288608</v>
      </c>
      <c r="C43" s="60">
        <f>IF(List1!C$9&lt;=$A43,"-",1.96*List1!C$9*SQRT((1/List1!C$7-1)/(List1!C$9*1000-1)*($A43/List1!C$9)*(1-$A43/List1!C$9)))</f>
        <v>11.840175329862646</v>
      </c>
      <c r="D43" s="60">
        <f>IF(List1!D$9&lt;=$A43,"-",1.96*List1!D$9*SQRT((1/List1!D$7-1)/(List1!D$9*1000-1)*($A43/List1!D$9)*(1-$A43/List1!D$9)))</f>
        <v>10.707605785340702</v>
      </c>
      <c r="E43" s="60" t="str">
        <f>IF(List1!E$9&lt;=$A43,"-",1.96*List1!E$9*SQRT((1/List1!E$7-1)/(List1!E$9*1000-1)*($A43/List1!E$9)*(1-$A43/List1!E$9)))</f>
        <v>-</v>
      </c>
      <c r="F43" s="60" t="str">
        <f>IF(List1!F$9&lt;=$A43,"-",1.96*List1!F$9*SQRT((1/List1!F$7-1)/(List1!F$9*1000-1)*($A43/List1!F$9)*(1-$A43/List1!F$9)))</f>
        <v>-</v>
      </c>
      <c r="G43" s="60" t="str">
        <f>IF(List1!G$9&lt;=$A43,"-",1.96*List1!G$9*SQRT((1/List1!G$7-1)/(List1!G$9*1000-1)*($A43/List1!G$9)*(1-$A43/List1!G$9)))</f>
        <v>-</v>
      </c>
      <c r="H43" s="60" t="str">
        <f>IF(List1!H$9&lt;=$A43,"-",1.96*List1!H$9*SQRT((1/List1!H$7-1)/(List1!H$9*1000-1)*($A43/List1!H$9)*(1-$A43/List1!H$9)))</f>
        <v>-</v>
      </c>
      <c r="I43" s="60" t="str">
        <f>IF(List1!I$9&lt;=$A43,"-",1.96*List1!I$9*SQRT((1/List1!I$7-1)/(List1!I$9*1000-1)*($A43/List1!I$9)*(1-$A43/List1!I$9)))</f>
        <v>-</v>
      </c>
      <c r="J43" s="60" t="str">
        <f>IF(List1!J$9&lt;=$A43,"-",1.96*List1!J$9*SQRT((1/List1!J$7-1)/(List1!J$9*1000-1)*($A43/List1!J$9)*(1-$A43/List1!J$9)))</f>
        <v>-</v>
      </c>
      <c r="K43" s="60" t="str">
        <f>IF(List1!K$9&lt;=$A43,"-",1.96*List1!K$9*SQRT((1/List1!K$7-1)/(List1!K$9*1000-1)*($A43/List1!K$9)*(1-$A43/List1!K$9)))</f>
        <v>-</v>
      </c>
      <c r="L43" s="60" t="str">
        <f>IF(List1!L$9&lt;=$A43,"-",1.96*List1!L$9*SQRT((1/List1!L$7-1)/(List1!L$9*1000-1)*($A43/List1!L$9)*(1-$A43/List1!L$9)))</f>
        <v>-</v>
      </c>
      <c r="M43" s="60">
        <f>IF(List1!M$9&lt;=$A43,"-",1.96*List1!M$9*SQRT((1/List1!M$7-1)/(List1!M$9*1000-1)*($A43/List1!M$9)*(1-$A43/List1!M$9)))</f>
        <v>7.8356946295079348</v>
      </c>
      <c r="N43" s="60" t="str">
        <f>IF(List1!N$9&lt;=$A43,"-",1.96*List1!N$9*SQRT((1/List1!N$7-1)/(List1!N$9*1000-1)*($A43/List1!N$9)*(1-$A43/List1!N$9)))</f>
        <v>-</v>
      </c>
      <c r="O43" s="60" t="str">
        <f>IF(List1!O$9&lt;=$A43,"-",1.96*List1!O$9*SQRT((1/List1!O$7-1)/(List1!O$9*1000-1)*($A43/List1!O$9)*(1-$A43/List1!O$9)))</f>
        <v>-</v>
      </c>
      <c r="P43" s="60">
        <f>IF(List1!P$9&lt;=$A43,"-",1.96*List1!P$9*SQRT((1/List1!P$7-1)/(List1!P$9*1000-1)*($A43/List1!P$9)*(1-$A43/List1!P$9)))</f>
        <v>7.7321070991804985</v>
      </c>
      <c r="Q43" s="61"/>
      <c r="R43" s="60"/>
    </row>
    <row r="44" spans="1:18" ht="16.5" customHeight="1" x14ac:dyDescent="0.25">
      <c r="A44" s="58">
        <v>900</v>
      </c>
      <c r="B44" s="59">
        <f>IF(List1!B$9&lt;=$A44,"-",1.96*List1!B$9*SQRT((1/List1!B$7-1)/(List1!B$9*1000-1)*($A44/List1!B$9)*(1-$A44/List1!B$9)))</f>
        <v>20.070872069138403</v>
      </c>
      <c r="C44" s="60">
        <f>IF(List1!C$9&lt;=$A44,"-",1.96*List1!C$9*SQRT((1/List1!C$7-1)/(List1!C$9*1000-1)*($A44/List1!C$9)*(1-$A44/List1!C$9)))</f>
        <v>10.784046572952052</v>
      </c>
      <c r="D44" s="60">
        <f>IF(List1!D$9&lt;=$A44,"-",1.96*List1!D$9*SQRT((1/List1!D$7-1)/(List1!D$9*1000-1)*($A44/List1!D$9)*(1-$A44/List1!D$9)))</f>
        <v>10.03405024396722</v>
      </c>
      <c r="E44" s="60" t="str">
        <f>IF(List1!E$9&lt;=$A44,"-",1.96*List1!E$9*SQRT((1/List1!E$7-1)/(List1!E$9*1000-1)*($A44/List1!E$9)*(1-$A44/List1!E$9)))</f>
        <v>-</v>
      </c>
      <c r="F44" s="60" t="str">
        <f>IF(List1!F$9&lt;=$A44,"-",1.96*List1!F$9*SQRT((1/List1!F$7-1)/(List1!F$9*1000-1)*($A44/List1!F$9)*(1-$A44/List1!F$9)))</f>
        <v>-</v>
      </c>
      <c r="G44" s="60" t="str">
        <f>IF(List1!G$9&lt;=$A44,"-",1.96*List1!G$9*SQRT((1/List1!G$7-1)/(List1!G$9*1000-1)*($A44/List1!G$9)*(1-$A44/List1!G$9)))</f>
        <v>-</v>
      </c>
      <c r="H44" s="60" t="str">
        <f>IF(List1!H$9&lt;=$A44,"-",1.96*List1!H$9*SQRT((1/List1!H$7-1)/(List1!H$9*1000-1)*($A44/List1!H$9)*(1-$A44/List1!H$9)))</f>
        <v>-</v>
      </c>
      <c r="I44" s="60" t="str">
        <f>IF(List1!I$9&lt;=$A44,"-",1.96*List1!I$9*SQRT((1/List1!I$7-1)/(List1!I$9*1000-1)*($A44/List1!I$9)*(1-$A44/List1!I$9)))</f>
        <v>-</v>
      </c>
      <c r="J44" s="60" t="str">
        <f>IF(List1!J$9&lt;=$A44,"-",1.96*List1!J$9*SQRT((1/List1!J$7-1)/(List1!J$9*1000-1)*($A44/List1!J$9)*(1-$A44/List1!J$9)))</f>
        <v>-</v>
      </c>
      <c r="K44" s="60" t="str">
        <f>IF(List1!K$9&lt;=$A44,"-",1.96*List1!K$9*SQRT((1/List1!K$7-1)/(List1!K$9*1000-1)*($A44/List1!K$9)*(1-$A44/List1!K$9)))</f>
        <v>-</v>
      </c>
      <c r="L44" s="60" t="str">
        <f>IF(List1!L$9&lt;=$A44,"-",1.96*List1!L$9*SQRT((1/List1!L$7-1)/(List1!L$9*1000-1)*($A44/List1!L$9)*(1-$A44/List1!L$9)))</f>
        <v>-</v>
      </c>
      <c r="M44" s="60">
        <f>IF(List1!M$9&lt;=$A44,"-",1.96*List1!M$9*SQRT((1/List1!M$7-1)/(List1!M$9*1000-1)*($A44/List1!M$9)*(1-$A44/List1!M$9)))</f>
        <v>6.4443356848255959</v>
      </c>
      <c r="N44" s="60" t="str">
        <f>IF(List1!N$9&lt;=$A44,"-",1.96*List1!N$9*SQRT((1/List1!N$7-1)/(List1!N$9*1000-1)*($A44/List1!N$9)*(1-$A44/List1!N$9)))</f>
        <v>-</v>
      </c>
      <c r="O44" s="60" t="str">
        <f>IF(List1!O$9&lt;=$A44,"-",1.96*List1!O$9*SQRT((1/List1!O$7-1)/(List1!O$9*1000-1)*($A44/List1!O$9)*(1-$A44/List1!O$9)))</f>
        <v>-</v>
      </c>
      <c r="P44" s="60">
        <f>IF(List1!P$9&lt;=$A44,"-",1.96*List1!P$9*SQRT((1/List1!P$7-1)/(List1!P$9*1000-1)*($A44/List1!P$9)*(1-$A44/List1!P$9)))</f>
        <v>6.3457108610184392</v>
      </c>
      <c r="Q44" s="61"/>
      <c r="R44" s="60"/>
    </row>
    <row r="45" spans="1:18" ht="16.5" customHeight="1" x14ac:dyDescent="0.25">
      <c r="A45" s="58">
        <v>950</v>
      </c>
      <c r="B45" s="59">
        <f>IF(List1!B$9&lt;=$A45,"-",1.96*List1!B$9*SQRT((1/List1!B$7-1)/(List1!B$9*1000-1)*($A45/List1!B$9)*(1-$A45/List1!B$9)))</f>
        <v>20.555469148457423</v>
      </c>
      <c r="C45" s="60">
        <f>IF(List1!C$9&lt;=$A45,"-",1.96*List1!C$9*SQRT((1/List1!C$7-1)/(List1!C$9*1000-1)*($A45/List1!C$9)*(1-$A45/List1!C$9)))</f>
        <v>9.4249879154346328</v>
      </c>
      <c r="D45" s="60">
        <f>IF(List1!D$9&lt;=$A45,"-",1.96*List1!D$9*SQRT((1/List1!D$7-1)/(List1!D$9*1000-1)*($A45/List1!D$9)*(1-$A45/List1!D$9)))</f>
        <v>9.1874831609906238</v>
      </c>
      <c r="E45" s="60" t="str">
        <f>IF(List1!E$9&lt;=$A45,"-",1.96*List1!E$9*SQRT((1/List1!E$7-1)/(List1!E$9*1000-1)*($A45/List1!E$9)*(1-$A45/List1!E$9)))</f>
        <v>-</v>
      </c>
      <c r="F45" s="60" t="str">
        <f>IF(List1!F$9&lt;=$A45,"-",1.96*List1!F$9*SQRT((1/List1!F$7-1)/(List1!F$9*1000-1)*($A45/List1!F$9)*(1-$A45/List1!F$9)))</f>
        <v>-</v>
      </c>
      <c r="G45" s="60" t="str">
        <f>IF(List1!G$9&lt;=$A45,"-",1.96*List1!G$9*SQRT((1/List1!G$7-1)/(List1!G$9*1000-1)*($A45/List1!G$9)*(1-$A45/List1!G$9)))</f>
        <v>-</v>
      </c>
      <c r="H45" s="60" t="str">
        <f>IF(List1!H$9&lt;=$A45,"-",1.96*List1!H$9*SQRT((1/List1!H$7-1)/(List1!H$9*1000-1)*($A45/List1!H$9)*(1-$A45/List1!H$9)))</f>
        <v>-</v>
      </c>
      <c r="I45" s="60" t="str">
        <f>IF(List1!I$9&lt;=$A45,"-",1.96*List1!I$9*SQRT((1/List1!I$7-1)/(List1!I$9*1000-1)*($A45/List1!I$9)*(1-$A45/List1!I$9)))</f>
        <v>-</v>
      </c>
      <c r="J45" s="60" t="str">
        <f>IF(List1!J$9&lt;=$A45,"-",1.96*List1!J$9*SQRT((1/List1!J$7-1)/(List1!J$9*1000-1)*($A45/List1!J$9)*(1-$A45/List1!J$9)))</f>
        <v>-</v>
      </c>
      <c r="K45" s="60" t="str">
        <f>IF(List1!K$9&lt;=$A45,"-",1.96*List1!K$9*SQRT((1/List1!K$7-1)/(List1!K$9*1000-1)*($A45/List1!K$9)*(1-$A45/List1!K$9)))</f>
        <v>-</v>
      </c>
      <c r="L45" s="60" t="str">
        <f>IF(List1!L$9&lt;=$A45,"-",1.96*List1!L$9*SQRT((1/List1!L$7-1)/(List1!L$9*1000-1)*($A45/List1!L$9)*(1-$A45/List1!L$9)))</f>
        <v>-</v>
      </c>
      <c r="M45" s="60">
        <f>IF(List1!M$9&lt;=$A45,"-",1.96*List1!M$9*SQRT((1/List1!M$7-1)/(List1!M$9*1000-1)*($A45/List1!M$9)*(1-$A45/List1!M$9)))</f>
        <v>4.3648473199462714</v>
      </c>
      <c r="N45" s="60" t="str">
        <f>IF(List1!N$9&lt;=$A45,"-",1.96*List1!N$9*SQRT((1/List1!N$7-1)/(List1!N$9*1000-1)*($A45/List1!N$9)*(1-$A45/List1!N$9)))</f>
        <v>-</v>
      </c>
      <c r="O45" s="60" t="str">
        <f>IF(List1!O$9&lt;=$A45,"-",1.96*List1!O$9*SQRT((1/List1!O$7-1)/(List1!O$9*1000-1)*($A45/List1!O$9)*(1-$A45/List1!O$9)))</f>
        <v>-</v>
      </c>
      <c r="P45" s="60">
        <f>IF(List1!P$9&lt;=$A45,"-",1.96*List1!P$9*SQRT((1/List1!P$7-1)/(List1!P$9*1000-1)*($A45/List1!P$9)*(1-$A45/List1!P$9)))</f>
        <v>4.2651206237571131</v>
      </c>
      <c r="Q45" s="61"/>
      <c r="R45" s="60"/>
    </row>
    <row r="46" spans="1:18" ht="16.5" customHeight="1" x14ac:dyDescent="0.25">
      <c r="A46" s="58">
        <v>1000</v>
      </c>
      <c r="B46" s="59">
        <f>IF(List1!B$9&lt;=$A46,"-",1.96*List1!B$9*SQRT((1/List1!B$7-1)/(List1!B$9*1000-1)*($A46/List1!B$9)*(1-$A46/List1!B$9)))</f>
        <v>21.022161826190668</v>
      </c>
      <c r="C46" s="60">
        <f>IF(List1!C$9&lt;=$A46,"-",1.96*List1!C$9*SQRT((1/List1!C$7-1)/(List1!C$9*1000-1)*($A46/List1!C$9)*(1-$A46/List1!C$9)))</f>
        <v>7.6022340135882365</v>
      </c>
      <c r="D46" s="60">
        <f>IF(List1!D$9&lt;=$A46,"-",1.96*List1!D$9*SQRT((1/List1!D$7-1)/(List1!D$9*1000-1)*($A46/List1!D$9)*(1-$A46/List1!D$9)))</f>
        <v>8.1139305678163449</v>
      </c>
      <c r="E46" s="60" t="str">
        <f>IF(List1!E$9&lt;=$A46,"-",1.96*List1!E$9*SQRT((1/List1!E$7-1)/(List1!E$9*1000-1)*($A46/List1!E$9)*(1-$A46/List1!E$9)))</f>
        <v>-</v>
      </c>
      <c r="F46" s="60" t="str">
        <f>IF(List1!F$9&lt;=$A46,"-",1.96*List1!F$9*SQRT((1/List1!F$7-1)/(List1!F$9*1000-1)*($A46/List1!F$9)*(1-$A46/List1!F$9)))</f>
        <v>-</v>
      </c>
      <c r="G46" s="60" t="str">
        <f>IF(List1!G$9&lt;=$A46,"-",1.96*List1!G$9*SQRT((1/List1!G$7-1)/(List1!G$9*1000-1)*($A46/List1!G$9)*(1-$A46/List1!G$9)))</f>
        <v>-</v>
      </c>
      <c r="H46" s="60" t="str">
        <f>IF(List1!H$9&lt;=$A46,"-",1.96*List1!H$9*SQRT((1/List1!H$7-1)/(List1!H$9*1000-1)*($A46/List1!H$9)*(1-$A46/List1!H$9)))</f>
        <v>-</v>
      </c>
      <c r="I46" s="60" t="str">
        <f>IF(List1!I$9&lt;=$A46,"-",1.96*List1!I$9*SQRT((1/List1!I$7-1)/(List1!I$9*1000-1)*($A46/List1!I$9)*(1-$A46/List1!I$9)))</f>
        <v>-</v>
      </c>
      <c r="J46" s="60" t="str">
        <f>IF(List1!J$9&lt;=$A46,"-",1.96*List1!J$9*SQRT((1/List1!J$7-1)/(List1!J$9*1000-1)*($A46/List1!J$9)*(1-$A46/List1!J$9)))</f>
        <v>-</v>
      </c>
      <c r="K46" s="60" t="str">
        <f>IF(List1!K$9&lt;=$A46,"-",1.96*List1!K$9*SQRT((1/List1!K$7-1)/(List1!K$9*1000-1)*($A46/List1!K$9)*(1-$A46/List1!K$9)))</f>
        <v>-</v>
      </c>
      <c r="L46" s="60" t="str">
        <f>IF(List1!L$9&lt;=$A46,"-",1.96*List1!L$9*SQRT((1/List1!L$7-1)/(List1!L$9*1000-1)*($A46/List1!L$9)*(1-$A46/List1!L$9)))</f>
        <v>-</v>
      </c>
      <c r="M46" s="60" t="str">
        <f>IF(List1!M$9&lt;=$A46,"-",1.96*List1!M$9*SQRT((1/List1!M$7-1)/(List1!M$9*1000-1)*($A46/List1!M$9)*(1-$A46/List1!M$9)))</f>
        <v>-</v>
      </c>
      <c r="N46" s="60" t="str">
        <f>IF(List1!N$9&lt;=$A46,"-",1.96*List1!N$9*SQRT((1/List1!N$7-1)/(List1!N$9*1000-1)*($A46/List1!N$9)*(1-$A46/List1!N$9)))</f>
        <v>-</v>
      </c>
      <c r="O46" s="60" t="str">
        <f>IF(List1!O$9&lt;=$A46,"-",1.96*List1!O$9*SQRT((1/List1!O$7-1)/(List1!O$9*1000-1)*($A46/List1!O$9)*(1-$A46/List1!O$9)))</f>
        <v>-</v>
      </c>
      <c r="P46" s="60" t="str">
        <f>IF(List1!P$9&lt;=$A46,"-",1.96*List1!P$9*SQRT((1/List1!P$7-1)/(List1!P$9*1000-1)*($A46/List1!P$9)*(1-$A46/List1!P$9)))</f>
        <v>-</v>
      </c>
      <c r="Q46" s="61"/>
      <c r="R46" s="60"/>
    </row>
    <row r="47" spans="1:18" ht="16.5" customHeight="1" x14ac:dyDescent="0.25">
      <c r="A47" s="58">
        <v>1100</v>
      </c>
      <c r="B47" s="59">
        <f>IF(List1!B$9&lt;=$A47,"-",1.96*List1!B$9*SQRT((1/List1!B$7-1)/(List1!B$9*1000-1)*($A47/List1!B$9)*(1-$A47/List1!B$9)))</f>
        <v>21.906367764213453</v>
      </c>
      <c r="C47" s="60" t="str">
        <f>IF(List1!C$9&lt;=$A47,"-",1.96*List1!C$9*SQRT((1/List1!C$7-1)/(List1!C$9*1000-1)*($A47/List1!C$9)*(1-$A47/List1!C$9)))</f>
        <v>-</v>
      </c>
      <c r="D47" s="60">
        <f>IF(List1!D$9&lt;=$A47,"-",1.96*List1!D$9*SQRT((1/List1!D$7-1)/(List1!D$9*1000-1)*($A47/List1!D$9)*(1-$A47/List1!D$9)))</f>
        <v>4.6672190631630803</v>
      </c>
      <c r="E47" s="60" t="str">
        <f>IF(List1!E$9&lt;=$A47,"-",1.96*List1!E$9*SQRT((1/List1!E$7-1)/(List1!E$9*1000-1)*($A47/List1!E$9)*(1-$A47/List1!E$9)))</f>
        <v>-</v>
      </c>
      <c r="F47" s="60" t="str">
        <f>IF(List1!F$9&lt;=$A47,"-",1.96*List1!F$9*SQRT((1/List1!F$7-1)/(List1!F$9*1000-1)*($A47/List1!F$9)*(1-$A47/List1!F$9)))</f>
        <v>-</v>
      </c>
      <c r="G47" s="60" t="str">
        <f>IF(List1!G$9&lt;=$A47,"-",1.96*List1!G$9*SQRT((1/List1!G$7-1)/(List1!G$9*1000-1)*($A47/List1!G$9)*(1-$A47/List1!G$9)))</f>
        <v>-</v>
      </c>
      <c r="H47" s="60" t="str">
        <f>IF(List1!H$9&lt;=$A47,"-",1.96*List1!H$9*SQRT((1/List1!H$7-1)/(List1!H$9*1000-1)*($A47/List1!H$9)*(1-$A47/List1!H$9)))</f>
        <v>-</v>
      </c>
      <c r="I47" s="60" t="str">
        <f>IF(List1!I$9&lt;=$A47,"-",1.96*List1!I$9*SQRT((1/List1!I$7-1)/(List1!I$9*1000-1)*($A47/List1!I$9)*(1-$A47/List1!I$9)))</f>
        <v>-</v>
      </c>
      <c r="J47" s="60" t="str">
        <f>IF(List1!J$9&lt;=$A47,"-",1.96*List1!J$9*SQRT((1/List1!J$7-1)/(List1!J$9*1000-1)*($A47/List1!J$9)*(1-$A47/List1!J$9)))</f>
        <v>-</v>
      </c>
      <c r="K47" s="60" t="str">
        <f>IF(List1!K$9&lt;=$A47,"-",1.96*List1!K$9*SQRT((1/List1!K$7-1)/(List1!K$9*1000-1)*($A47/List1!K$9)*(1-$A47/List1!K$9)))</f>
        <v>-</v>
      </c>
      <c r="L47" s="60" t="str">
        <f>IF(List1!L$9&lt;=$A47,"-",1.96*List1!L$9*SQRT((1/List1!L$7-1)/(List1!L$9*1000-1)*($A47/List1!L$9)*(1-$A47/List1!L$9)))</f>
        <v>-</v>
      </c>
      <c r="M47" s="60" t="str">
        <f>IF(List1!M$9&lt;=$A47,"-",1.96*List1!M$9*SQRT((1/List1!M$7-1)/(List1!M$9*1000-1)*($A47/List1!M$9)*(1-$A47/List1!M$9)))</f>
        <v>-</v>
      </c>
      <c r="N47" s="60" t="str">
        <f>IF(List1!N$9&lt;=$A47,"-",1.96*List1!N$9*SQRT((1/List1!N$7-1)/(List1!N$9*1000-1)*($A47/List1!N$9)*(1-$A47/List1!N$9)))</f>
        <v>-</v>
      </c>
      <c r="O47" s="60" t="str">
        <f>IF(List1!O$9&lt;=$A47,"-",1.96*List1!O$9*SQRT((1/List1!O$7-1)/(List1!O$9*1000-1)*($A47/List1!O$9)*(1-$A47/List1!O$9)))</f>
        <v>-</v>
      </c>
      <c r="P47" s="60" t="str">
        <f>IF(List1!P$9&lt;=$A47,"-",1.96*List1!P$9*SQRT((1/List1!P$7-1)/(List1!P$9*1000-1)*($A47/List1!P$9)*(1-$A47/List1!P$9)))</f>
        <v>-</v>
      </c>
      <c r="Q47" s="61"/>
      <c r="R47" s="60"/>
    </row>
    <row r="48" spans="1:18" ht="16.5" customHeight="1" x14ac:dyDescent="0.25">
      <c r="A48" s="58">
        <v>1200</v>
      </c>
      <c r="B48" s="59">
        <f>IF(List1!B$9&lt;=$A48,"-",1.96*List1!B$9*SQRT((1/List1!B$7-1)/(List1!B$9*1000-1)*($A48/List1!B$9)*(1-$A48/List1!B$9)))</f>
        <v>22.731319538007174</v>
      </c>
      <c r="C48" s="60" t="str">
        <f>IF(List1!C$9&lt;=$A48,"-",1.96*List1!C$9*SQRT((1/List1!C$7-1)/(List1!C$9*1000-1)*($A48/List1!C$9)*(1-$A48/List1!C$9)))</f>
        <v>-</v>
      </c>
      <c r="D48" s="60" t="str">
        <f>IF(List1!D$9&lt;=$A48,"-",1.96*List1!D$9*SQRT((1/List1!D$7-1)/(List1!D$9*1000-1)*($A48/List1!D$9)*(1-$A48/List1!D$9)))</f>
        <v>-</v>
      </c>
      <c r="E48" s="60" t="str">
        <f>IF(List1!E$9&lt;=$A48,"-",1.96*List1!E$9*SQRT((1/List1!E$7-1)/(List1!E$9*1000-1)*($A48/List1!E$9)*(1-$A48/List1!E$9)))</f>
        <v>-</v>
      </c>
      <c r="F48" s="60" t="str">
        <f>IF(List1!F$9&lt;=$A48,"-",1.96*List1!F$9*SQRT((1/List1!F$7-1)/(List1!F$9*1000-1)*($A48/List1!F$9)*(1-$A48/List1!F$9)))</f>
        <v>-</v>
      </c>
      <c r="G48" s="60" t="str">
        <f>IF(List1!G$9&lt;=$A48,"-",1.96*List1!G$9*SQRT((1/List1!G$7-1)/(List1!G$9*1000-1)*($A48/List1!G$9)*(1-$A48/List1!G$9)))</f>
        <v>-</v>
      </c>
      <c r="H48" s="60" t="str">
        <f>IF(List1!H$9&lt;=$A48,"-",1.96*List1!H$9*SQRT((1/List1!H$7-1)/(List1!H$9*1000-1)*($A48/List1!H$9)*(1-$A48/List1!H$9)))</f>
        <v>-</v>
      </c>
      <c r="I48" s="60" t="str">
        <f>IF(List1!I$9&lt;=$A48,"-",1.96*List1!I$9*SQRT((1/List1!I$7-1)/(List1!I$9*1000-1)*($A48/List1!I$9)*(1-$A48/List1!I$9)))</f>
        <v>-</v>
      </c>
      <c r="J48" s="60" t="str">
        <f>IF(List1!J$9&lt;=$A48,"-",1.96*List1!J$9*SQRT((1/List1!J$7-1)/(List1!J$9*1000-1)*($A48/List1!J$9)*(1-$A48/List1!J$9)))</f>
        <v>-</v>
      </c>
      <c r="K48" s="60" t="str">
        <f>IF(List1!K$9&lt;=$A48,"-",1.96*List1!K$9*SQRT((1/List1!K$7-1)/(List1!K$9*1000-1)*($A48/List1!K$9)*(1-$A48/List1!K$9)))</f>
        <v>-</v>
      </c>
      <c r="L48" s="60" t="str">
        <f>IF(List1!L$9&lt;=$A48,"-",1.96*List1!L$9*SQRT((1/List1!L$7-1)/(List1!L$9*1000-1)*($A48/List1!L$9)*(1-$A48/List1!L$9)))</f>
        <v>-</v>
      </c>
      <c r="M48" s="60" t="str">
        <f>IF(List1!M$9&lt;=$A48,"-",1.96*List1!M$9*SQRT((1/List1!M$7-1)/(List1!M$9*1000-1)*($A48/List1!M$9)*(1-$A48/List1!M$9)))</f>
        <v>-</v>
      </c>
      <c r="N48" s="60" t="str">
        <f>IF(List1!N$9&lt;=$A48,"-",1.96*List1!N$9*SQRT((1/List1!N$7-1)/(List1!N$9*1000-1)*($A48/List1!N$9)*(1-$A48/List1!N$9)))</f>
        <v>-</v>
      </c>
      <c r="O48" s="60" t="str">
        <f>IF(List1!O$9&lt;=$A48,"-",1.96*List1!O$9*SQRT((1/List1!O$7-1)/(List1!O$9*1000-1)*($A48/List1!O$9)*(1-$A48/List1!O$9)))</f>
        <v>-</v>
      </c>
      <c r="P48" s="60" t="str">
        <f>IF(List1!P$9&lt;=$A48,"-",1.96*List1!P$9*SQRT((1/List1!P$7-1)/(List1!P$9*1000-1)*($A48/List1!P$9)*(1-$A48/List1!P$9)))</f>
        <v>-</v>
      </c>
      <c r="Q48" s="61"/>
      <c r="R48" s="60"/>
    </row>
    <row r="49" spans="1:18" ht="16.5" customHeight="1" x14ac:dyDescent="0.25">
      <c r="A49" s="58">
        <v>1300</v>
      </c>
      <c r="B49" s="59">
        <f>IF(List1!B$9&lt;=$A49,"-",1.96*List1!B$9*SQRT((1/List1!B$7-1)/(List1!B$9*1000-1)*($A49/List1!B$9)*(1-$A49/List1!B$9)))</f>
        <v>23.503257344474552</v>
      </c>
      <c r="C49" s="60" t="str">
        <f>IF(List1!C$9&lt;=$A49,"-",1.96*List1!C$9*SQRT((1/List1!C$7-1)/(List1!C$9*1000-1)*($A49/List1!C$9)*(1-$A49/List1!C$9)))</f>
        <v>-</v>
      </c>
      <c r="D49" s="60" t="str">
        <f>IF(List1!D$9&lt;=$A49,"-",1.96*List1!D$9*SQRT((1/List1!D$7-1)/(List1!D$9*1000-1)*($A49/List1!D$9)*(1-$A49/List1!D$9)))</f>
        <v>-</v>
      </c>
      <c r="E49" s="60" t="str">
        <f>IF(List1!E$9&lt;=$A49,"-",1.96*List1!E$9*SQRT((1/List1!E$7-1)/(List1!E$9*1000-1)*($A49/List1!E$9)*(1-$A49/List1!E$9)))</f>
        <v>-</v>
      </c>
      <c r="F49" s="60" t="str">
        <f>IF(List1!F$9&lt;=$A49,"-",1.96*List1!F$9*SQRT((1/List1!F$7-1)/(List1!F$9*1000-1)*($A49/List1!F$9)*(1-$A49/List1!F$9)))</f>
        <v>-</v>
      </c>
      <c r="G49" s="60" t="str">
        <f>IF(List1!G$9&lt;=$A49,"-",1.96*List1!G$9*SQRT((1/List1!G$7-1)/(List1!G$9*1000-1)*($A49/List1!G$9)*(1-$A49/List1!G$9)))</f>
        <v>-</v>
      </c>
      <c r="H49" s="60" t="str">
        <f>IF(List1!H$9&lt;=$A49,"-",1.96*List1!H$9*SQRT((1/List1!H$7-1)/(List1!H$9*1000-1)*($A49/List1!H$9)*(1-$A49/List1!H$9)))</f>
        <v>-</v>
      </c>
      <c r="I49" s="60" t="str">
        <f>IF(List1!I$9&lt;=$A49,"-",1.96*List1!I$9*SQRT((1/List1!I$7-1)/(List1!I$9*1000-1)*($A49/List1!I$9)*(1-$A49/List1!I$9)))</f>
        <v>-</v>
      </c>
      <c r="J49" s="60" t="str">
        <f>IF(List1!J$9&lt;=$A49,"-",1.96*List1!J$9*SQRT((1/List1!J$7-1)/(List1!J$9*1000-1)*($A49/List1!J$9)*(1-$A49/List1!J$9)))</f>
        <v>-</v>
      </c>
      <c r="K49" s="60" t="str">
        <f>IF(List1!K$9&lt;=$A49,"-",1.96*List1!K$9*SQRT((1/List1!K$7-1)/(List1!K$9*1000-1)*($A49/List1!K$9)*(1-$A49/List1!K$9)))</f>
        <v>-</v>
      </c>
      <c r="L49" s="60" t="str">
        <f>IF(List1!L$9&lt;=$A49,"-",1.96*List1!L$9*SQRT((1/List1!L$7-1)/(List1!L$9*1000-1)*($A49/List1!L$9)*(1-$A49/List1!L$9)))</f>
        <v>-</v>
      </c>
      <c r="M49" s="60" t="str">
        <f>IF(List1!M$9&lt;=$A49,"-",1.96*List1!M$9*SQRT((1/List1!M$7-1)/(List1!M$9*1000-1)*($A49/List1!M$9)*(1-$A49/List1!M$9)))</f>
        <v>-</v>
      </c>
      <c r="N49" s="60" t="str">
        <f>IF(List1!N$9&lt;=$A49,"-",1.96*List1!N$9*SQRT((1/List1!N$7-1)/(List1!N$9*1000-1)*($A49/List1!N$9)*(1-$A49/List1!N$9)))</f>
        <v>-</v>
      </c>
      <c r="O49" s="60" t="str">
        <f>IF(List1!O$9&lt;=$A49,"-",1.96*List1!O$9*SQRT((1/List1!O$7-1)/(List1!O$9*1000-1)*($A49/List1!O$9)*(1-$A49/List1!O$9)))</f>
        <v>-</v>
      </c>
      <c r="P49" s="60" t="str">
        <f>IF(List1!P$9&lt;=$A49,"-",1.96*List1!P$9*SQRT((1/List1!P$7-1)/(List1!P$9*1000-1)*($A49/List1!P$9)*(1-$A49/List1!P$9)))</f>
        <v>-</v>
      </c>
      <c r="Q49" s="61"/>
      <c r="R49" s="60"/>
    </row>
    <row r="50" spans="1:18" ht="16.5" customHeight="1" x14ac:dyDescent="0.25">
      <c r="A50" s="58">
        <v>1400</v>
      </c>
      <c r="B50" s="59">
        <f>IF(List1!B$9&lt;=$A50,"-",1.96*List1!B$9*SQRT((1/List1!B$7-1)/(List1!B$9*1000-1)*($A50/List1!B$9)*(1-$A50/List1!B$9)))</f>
        <v>24.227249167121748</v>
      </c>
      <c r="C50" s="60" t="str">
        <f>IF(List1!C$9&lt;=$A50,"-",1.96*List1!C$9*SQRT((1/List1!C$7-1)/(List1!C$9*1000-1)*($A50/List1!C$9)*(1-$A50/List1!C$9)))</f>
        <v>-</v>
      </c>
      <c r="D50" s="60" t="str">
        <f>IF(List1!D$9&lt;=$A50,"-",1.96*List1!D$9*SQRT((1/List1!D$7-1)/(List1!D$9*1000-1)*($A50/List1!D$9)*(1-$A50/List1!D$9)))</f>
        <v>-</v>
      </c>
      <c r="E50" s="60" t="str">
        <f>IF(List1!E$9&lt;=$A50,"-",1.96*List1!E$9*SQRT((1/List1!E$7-1)/(List1!E$9*1000-1)*($A50/List1!E$9)*(1-$A50/List1!E$9)))</f>
        <v>-</v>
      </c>
      <c r="F50" s="60" t="str">
        <f>IF(List1!F$9&lt;=$A50,"-",1.96*List1!F$9*SQRT((1/List1!F$7-1)/(List1!F$9*1000-1)*($A50/List1!F$9)*(1-$A50/List1!F$9)))</f>
        <v>-</v>
      </c>
      <c r="G50" s="60" t="str">
        <f>IF(List1!G$9&lt;=$A50,"-",1.96*List1!G$9*SQRT((1/List1!G$7-1)/(List1!G$9*1000-1)*($A50/List1!G$9)*(1-$A50/List1!G$9)))</f>
        <v>-</v>
      </c>
      <c r="H50" s="60" t="str">
        <f>IF(List1!H$9&lt;=$A50,"-",1.96*List1!H$9*SQRT((1/List1!H$7-1)/(List1!H$9*1000-1)*($A50/List1!H$9)*(1-$A50/List1!H$9)))</f>
        <v>-</v>
      </c>
      <c r="I50" s="60" t="str">
        <f>IF(List1!I$9&lt;=$A50,"-",1.96*List1!I$9*SQRT((1/List1!I$7-1)/(List1!I$9*1000-1)*($A50/List1!I$9)*(1-$A50/List1!I$9)))</f>
        <v>-</v>
      </c>
      <c r="J50" s="60" t="str">
        <f>IF(List1!J$9&lt;=$A50,"-",1.96*List1!J$9*SQRT((1/List1!J$7-1)/(List1!J$9*1000-1)*($A50/List1!J$9)*(1-$A50/List1!J$9)))</f>
        <v>-</v>
      </c>
      <c r="K50" s="60" t="str">
        <f>IF(List1!K$9&lt;=$A50,"-",1.96*List1!K$9*SQRT((1/List1!K$7-1)/(List1!K$9*1000-1)*($A50/List1!K$9)*(1-$A50/List1!K$9)))</f>
        <v>-</v>
      </c>
      <c r="L50" s="60" t="str">
        <f>IF(List1!L$9&lt;=$A50,"-",1.96*List1!L$9*SQRT((1/List1!L$7-1)/(List1!L$9*1000-1)*($A50/List1!L$9)*(1-$A50/List1!L$9)))</f>
        <v>-</v>
      </c>
      <c r="M50" s="60" t="str">
        <f>IF(List1!M$9&lt;=$A50,"-",1.96*List1!M$9*SQRT((1/List1!M$7-1)/(List1!M$9*1000-1)*($A50/List1!M$9)*(1-$A50/List1!M$9)))</f>
        <v>-</v>
      </c>
      <c r="N50" s="60" t="str">
        <f>IF(List1!N$9&lt;=$A50,"-",1.96*List1!N$9*SQRT((1/List1!N$7-1)/(List1!N$9*1000-1)*($A50/List1!N$9)*(1-$A50/List1!N$9)))</f>
        <v>-</v>
      </c>
      <c r="O50" s="60" t="str">
        <f>IF(List1!O$9&lt;=$A50,"-",1.96*List1!O$9*SQRT((1/List1!O$7-1)/(List1!O$9*1000-1)*($A50/List1!O$9)*(1-$A50/List1!O$9)))</f>
        <v>-</v>
      </c>
      <c r="P50" s="60" t="str">
        <f>IF(List1!P$9&lt;=$A50,"-",1.96*List1!P$9*SQRT((1/List1!P$7-1)/(List1!P$9*1000-1)*($A50/List1!P$9)*(1-$A50/List1!P$9)))</f>
        <v>-</v>
      </c>
      <c r="Q50" s="61"/>
      <c r="R50" s="60"/>
    </row>
    <row r="51" spans="1:18" ht="16.5" customHeight="1" x14ac:dyDescent="0.25">
      <c r="A51" s="58">
        <v>1500</v>
      </c>
      <c r="B51" s="59">
        <f>IF(List1!B$9&lt;=$A51,"-",1.96*List1!B$9*SQRT((1/List1!B$7-1)/(List1!B$9*1000-1)*($A51/List1!B$9)*(1-$A51/List1!B$9)))</f>
        <v>24.907476330503652</v>
      </c>
      <c r="C51" s="60" t="str">
        <f>IF(List1!C$9&lt;=$A51,"-",1.96*List1!C$9*SQRT((1/List1!C$7-1)/(List1!C$9*1000-1)*($A51/List1!C$9)*(1-$A51/List1!C$9)))</f>
        <v>-</v>
      </c>
      <c r="D51" s="60" t="str">
        <f>IF(List1!D$9&lt;=$A51,"-",1.96*List1!D$9*SQRT((1/List1!D$7-1)/(List1!D$9*1000-1)*($A51/List1!D$9)*(1-$A51/List1!D$9)))</f>
        <v>-</v>
      </c>
      <c r="E51" s="60" t="str">
        <f>IF(List1!E$9&lt;=$A51,"-",1.96*List1!E$9*SQRT((1/List1!E$7-1)/(List1!E$9*1000-1)*($A51/List1!E$9)*(1-$A51/List1!E$9)))</f>
        <v>-</v>
      </c>
      <c r="F51" s="60" t="str">
        <f>IF(List1!F$9&lt;=$A51,"-",1.96*List1!F$9*SQRT((1/List1!F$7-1)/(List1!F$9*1000-1)*($A51/List1!F$9)*(1-$A51/List1!F$9)))</f>
        <v>-</v>
      </c>
      <c r="G51" s="60" t="str">
        <f>IF(List1!G$9&lt;=$A51,"-",1.96*List1!G$9*SQRT((1/List1!G$7-1)/(List1!G$9*1000-1)*($A51/List1!G$9)*(1-$A51/List1!G$9)))</f>
        <v>-</v>
      </c>
      <c r="H51" s="60" t="str">
        <f>IF(List1!H$9&lt;=$A51,"-",1.96*List1!H$9*SQRT((1/List1!H$7-1)/(List1!H$9*1000-1)*($A51/List1!H$9)*(1-$A51/List1!H$9)))</f>
        <v>-</v>
      </c>
      <c r="I51" s="60" t="str">
        <f>IF(List1!I$9&lt;=$A51,"-",1.96*List1!I$9*SQRT((1/List1!I$7-1)/(List1!I$9*1000-1)*($A51/List1!I$9)*(1-$A51/List1!I$9)))</f>
        <v>-</v>
      </c>
      <c r="J51" s="60" t="str">
        <f>IF(List1!J$9&lt;=$A51,"-",1.96*List1!J$9*SQRT((1/List1!J$7-1)/(List1!J$9*1000-1)*($A51/List1!J$9)*(1-$A51/List1!J$9)))</f>
        <v>-</v>
      </c>
      <c r="K51" s="60" t="str">
        <f>IF(List1!K$9&lt;=$A51,"-",1.96*List1!K$9*SQRT((1/List1!K$7-1)/(List1!K$9*1000-1)*($A51/List1!K$9)*(1-$A51/List1!K$9)))</f>
        <v>-</v>
      </c>
      <c r="L51" s="60" t="str">
        <f>IF(List1!L$9&lt;=$A51,"-",1.96*List1!L$9*SQRT((1/List1!L$7-1)/(List1!L$9*1000-1)*($A51/List1!L$9)*(1-$A51/List1!L$9)))</f>
        <v>-</v>
      </c>
      <c r="M51" s="60" t="str">
        <f>IF(List1!M$9&lt;=$A51,"-",1.96*List1!M$9*SQRT((1/List1!M$7-1)/(List1!M$9*1000-1)*($A51/List1!M$9)*(1-$A51/List1!M$9)))</f>
        <v>-</v>
      </c>
      <c r="N51" s="60" t="str">
        <f>IF(List1!N$9&lt;=$A51,"-",1.96*List1!N$9*SQRT((1/List1!N$7-1)/(List1!N$9*1000-1)*($A51/List1!N$9)*(1-$A51/List1!N$9)))</f>
        <v>-</v>
      </c>
      <c r="O51" s="60" t="str">
        <f>IF(List1!O$9&lt;=$A51,"-",1.96*List1!O$9*SQRT((1/List1!O$7-1)/(List1!O$9*1000-1)*($A51/List1!O$9)*(1-$A51/List1!O$9)))</f>
        <v>-</v>
      </c>
      <c r="P51" s="60" t="str">
        <f>IF(List1!P$9&lt;=$A51,"-",1.96*List1!P$9*SQRT((1/List1!P$7-1)/(List1!P$9*1000-1)*($A51/List1!P$9)*(1-$A51/List1!P$9)))</f>
        <v>-</v>
      </c>
      <c r="Q51" s="61"/>
      <c r="R51" s="60"/>
    </row>
    <row r="52" spans="1:18" ht="16.5" customHeight="1" x14ac:dyDescent="0.25">
      <c r="A52" s="58">
        <v>1600</v>
      </c>
      <c r="B52" s="59">
        <f>IF(List1!B$9&lt;=$A52,"-",1.96*List1!B$9*SQRT((1/List1!B$7-1)/(List1!B$9*1000-1)*($A52/List1!B$9)*(1-$A52/List1!B$9)))</f>
        <v>25.54743491325484</v>
      </c>
      <c r="C52" s="60" t="str">
        <f>IF(List1!C$9&lt;=$A52,"-",1.96*List1!C$9*SQRT((1/List1!C$7-1)/(List1!C$9*1000-1)*($A52/List1!C$9)*(1-$A52/List1!C$9)))</f>
        <v>-</v>
      </c>
      <c r="D52" s="60" t="str">
        <f>IF(List1!D$9&lt;=$A52,"-",1.96*List1!D$9*SQRT((1/List1!D$7-1)/(List1!D$9*1000-1)*($A52/List1!D$9)*(1-$A52/List1!D$9)))</f>
        <v>-</v>
      </c>
      <c r="E52" s="60" t="str">
        <f>IF(List1!E$9&lt;=$A52,"-",1.96*List1!E$9*SQRT((1/List1!E$7-1)/(List1!E$9*1000-1)*($A52/List1!E$9)*(1-$A52/List1!E$9)))</f>
        <v>-</v>
      </c>
      <c r="F52" s="60" t="str">
        <f>IF(List1!F$9&lt;=$A52,"-",1.96*List1!F$9*SQRT((1/List1!F$7-1)/(List1!F$9*1000-1)*($A52/List1!F$9)*(1-$A52/List1!F$9)))</f>
        <v>-</v>
      </c>
      <c r="G52" s="60" t="str">
        <f>IF(List1!G$9&lt;=$A52,"-",1.96*List1!G$9*SQRT((1/List1!G$7-1)/(List1!G$9*1000-1)*($A52/List1!G$9)*(1-$A52/List1!G$9)))</f>
        <v>-</v>
      </c>
      <c r="H52" s="60" t="str">
        <f>IF(List1!H$9&lt;=$A52,"-",1.96*List1!H$9*SQRT((1/List1!H$7-1)/(List1!H$9*1000-1)*($A52/List1!H$9)*(1-$A52/List1!H$9)))</f>
        <v>-</v>
      </c>
      <c r="I52" s="60" t="str">
        <f>IF(List1!I$9&lt;=$A52,"-",1.96*List1!I$9*SQRT((1/List1!I$7-1)/(List1!I$9*1000-1)*($A52/List1!I$9)*(1-$A52/List1!I$9)))</f>
        <v>-</v>
      </c>
      <c r="J52" s="60" t="str">
        <f>IF(List1!J$9&lt;=$A52,"-",1.96*List1!J$9*SQRT((1/List1!J$7-1)/(List1!J$9*1000-1)*($A52/List1!J$9)*(1-$A52/List1!J$9)))</f>
        <v>-</v>
      </c>
      <c r="K52" s="60" t="str">
        <f>IF(List1!K$9&lt;=$A52,"-",1.96*List1!K$9*SQRT((1/List1!K$7-1)/(List1!K$9*1000-1)*($A52/List1!K$9)*(1-$A52/List1!K$9)))</f>
        <v>-</v>
      </c>
      <c r="L52" s="60" t="str">
        <f>IF(List1!L$9&lt;=$A52,"-",1.96*List1!L$9*SQRT((1/List1!L$7-1)/(List1!L$9*1000-1)*($A52/List1!L$9)*(1-$A52/List1!L$9)))</f>
        <v>-</v>
      </c>
      <c r="M52" s="60" t="str">
        <f>IF(List1!M$9&lt;=$A52,"-",1.96*List1!M$9*SQRT((1/List1!M$7-1)/(List1!M$9*1000-1)*($A52/List1!M$9)*(1-$A52/List1!M$9)))</f>
        <v>-</v>
      </c>
      <c r="N52" s="60" t="str">
        <f>IF(List1!N$9&lt;=$A52,"-",1.96*List1!N$9*SQRT((1/List1!N$7-1)/(List1!N$9*1000-1)*($A52/List1!N$9)*(1-$A52/List1!N$9)))</f>
        <v>-</v>
      </c>
      <c r="O52" s="60" t="str">
        <f>IF(List1!O$9&lt;=$A52,"-",1.96*List1!O$9*SQRT((1/List1!O$7-1)/(List1!O$9*1000-1)*($A52/List1!O$9)*(1-$A52/List1!O$9)))</f>
        <v>-</v>
      </c>
      <c r="P52" s="60" t="str">
        <f>IF(List1!P$9&lt;=$A52,"-",1.96*List1!P$9*SQRT((1/List1!P$7-1)/(List1!P$9*1000-1)*($A52/List1!P$9)*(1-$A52/List1!P$9)))</f>
        <v>-</v>
      </c>
      <c r="Q52" s="61"/>
      <c r="R52" s="60"/>
    </row>
    <row r="53" spans="1:18" ht="16.5" customHeight="1" x14ac:dyDescent="0.25">
      <c r="A53" s="58">
        <v>1700</v>
      </c>
      <c r="B53" s="59">
        <f>IF(List1!B$9&lt;=$A53,"-",1.96*List1!B$9*SQRT((1/List1!B$7-1)/(List1!B$9*1000-1)*($A53/List1!B$9)*(1-$A53/List1!B$9)))</f>
        <v>26.150081504327648</v>
      </c>
      <c r="C53" s="60" t="str">
        <f>IF(List1!C$9&lt;=$A53,"-",1.96*List1!C$9*SQRT((1/List1!C$7-1)/(List1!C$9*1000-1)*($A53/List1!C$9)*(1-$A53/List1!C$9)))</f>
        <v>-</v>
      </c>
      <c r="D53" s="60" t="str">
        <f>IF(List1!D$9&lt;=$A53,"-",1.96*List1!D$9*SQRT((1/List1!D$7-1)/(List1!D$9*1000-1)*($A53/List1!D$9)*(1-$A53/List1!D$9)))</f>
        <v>-</v>
      </c>
      <c r="E53" s="60" t="str">
        <f>IF(List1!E$9&lt;=$A53,"-",1.96*List1!E$9*SQRT((1/List1!E$7-1)/(List1!E$9*1000-1)*($A53/List1!E$9)*(1-$A53/List1!E$9)))</f>
        <v>-</v>
      </c>
      <c r="F53" s="60" t="str">
        <f>IF(List1!F$9&lt;=$A53,"-",1.96*List1!F$9*SQRT((1/List1!F$7-1)/(List1!F$9*1000-1)*($A53/List1!F$9)*(1-$A53/List1!F$9)))</f>
        <v>-</v>
      </c>
      <c r="G53" s="60" t="str">
        <f>IF(List1!G$9&lt;=$A53,"-",1.96*List1!G$9*SQRT((1/List1!G$7-1)/(List1!G$9*1000-1)*($A53/List1!G$9)*(1-$A53/List1!G$9)))</f>
        <v>-</v>
      </c>
      <c r="H53" s="60" t="str">
        <f>IF(List1!H$9&lt;=$A53,"-",1.96*List1!H$9*SQRT((1/List1!H$7-1)/(List1!H$9*1000-1)*($A53/List1!H$9)*(1-$A53/List1!H$9)))</f>
        <v>-</v>
      </c>
      <c r="I53" s="60" t="str">
        <f>IF(List1!I$9&lt;=$A53,"-",1.96*List1!I$9*SQRT((1/List1!I$7-1)/(List1!I$9*1000-1)*($A53/List1!I$9)*(1-$A53/List1!I$9)))</f>
        <v>-</v>
      </c>
      <c r="J53" s="60" t="str">
        <f>IF(List1!J$9&lt;=$A53,"-",1.96*List1!J$9*SQRT((1/List1!J$7-1)/(List1!J$9*1000-1)*($A53/List1!J$9)*(1-$A53/List1!J$9)))</f>
        <v>-</v>
      </c>
      <c r="K53" s="60" t="str">
        <f>IF(List1!K$9&lt;=$A53,"-",1.96*List1!K$9*SQRT((1/List1!K$7-1)/(List1!K$9*1000-1)*($A53/List1!K$9)*(1-$A53/List1!K$9)))</f>
        <v>-</v>
      </c>
      <c r="L53" s="60" t="str">
        <f>IF(List1!L$9&lt;=$A53,"-",1.96*List1!L$9*SQRT((1/List1!L$7-1)/(List1!L$9*1000-1)*($A53/List1!L$9)*(1-$A53/List1!L$9)))</f>
        <v>-</v>
      </c>
      <c r="M53" s="60" t="str">
        <f>IF(List1!M$9&lt;=$A53,"-",1.96*List1!M$9*SQRT((1/List1!M$7-1)/(List1!M$9*1000-1)*($A53/List1!M$9)*(1-$A53/List1!M$9)))</f>
        <v>-</v>
      </c>
      <c r="N53" s="60" t="str">
        <f>IF(List1!N$9&lt;=$A53,"-",1.96*List1!N$9*SQRT((1/List1!N$7-1)/(List1!N$9*1000-1)*($A53/List1!N$9)*(1-$A53/List1!N$9)))</f>
        <v>-</v>
      </c>
      <c r="O53" s="60" t="str">
        <f>IF(List1!O$9&lt;=$A53,"-",1.96*List1!O$9*SQRT((1/List1!O$7-1)/(List1!O$9*1000-1)*($A53/List1!O$9)*(1-$A53/List1!O$9)))</f>
        <v>-</v>
      </c>
      <c r="P53" s="60" t="str">
        <f>IF(List1!P$9&lt;=$A53,"-",1.96*List1!P$9*SQRT((1/List1!P$7-1)/(List1!P$9*1000-1)*($A53/List1!P$9)*(1-$A53/List1!P$9)))</f>
        <v>-</v>
      </c>
      <c r="Q53" s="61"/>
      <c r="R53" s="60"/>
    </row>
    <row r="54" spans="1:18" ht="16.5" customHeight="1" x14ac:dyDescent="0.25">
      <c r="A54" s="58">
        <v>1800</v>
      </c>
      <c r="B54" s="59">
        <f>IF(List1!B$9&lt;=$A54,"-",1.96*List1!B$9*SQRT((1/List1!B$7-1)/(List1!B$9*1000-1)*($A54/List1!B$9)*(1-$A54/List1!B$9)))</f>
        <v>26.717941037111366</v>
      </c>
      <c r="C54" s="60" t="str">
        <f>IF(List1!C$9&lt;=$A54,"-",1.96*List1!C$9*SQRT((1/List1!C$7-1)/(List1!C$9*1000-1)*($A54/List1!C$9)*(1-$A54/List1!C$9)))</f>
        <v>-</v>
      </c>
      <c r="D54" s="60" t="str">
        <f>IF(List1!D$9&lt;=$A54,"-",1.96*List1!D$9*SQRT((1/List1!D$7-1)/(List1!D$9*1000-1)*($A54/List1!D$9)*(1-$A54/List1!D$9)))</f>
        <v>-</v>
      </c>
      <c r="E54" s="60" t="str">
        <f>IF(List1!E$9&lt;=$A54,"-",1.96*List1!E$9*SQRT((1/List1!E$7-1)/(List1!E$9*1000-1)*($A54/List1!E$9)*(1-$A54/List1!E$9)))</f>
        <v>-</v>
      </c>
      <c r="F54" s="60" t="str">
        <f>IF(List1!F$9&lt;=$A54,"-",1.96*List1!F$9*SQRT((1/List1!F$7-1)/(List1!F$9*1000-1)*($A54/List1!F$9)*(1-$A54/List1!F$9)))</f>
        <v>-</v>
      </c>
      <c r="G54" s="60" t="str">
        <f>IF(List1!G$9&lt;=$A54,"-",1.96*List1!G$9*SQRT((1/List1!G$7-1)/(List1!G$9*1000-1)*($A54/List1!G$9)*(1-$A54/List1!G$9)))</f>
        <v>-</v>
      </c>
      <c r="H54" s="60" t="str">
        <f>IF(List1!H$9&lt;=$A54,"-",1.96*List1!H$9*SQRT((1/List1!H$7-1)/(List1!H$9*1000-1)*($A54/List1!H$9)*(1-$A54/List1!H$9)))</f>
        <v>-</v>
      </c>
      <c r="I54" s="60" t="str">
        <f>IF(List1!I$9&lt;=$A54,"-",1.96*List1!I$9*SQRT((1/List1!I$7-1)/(List1!I$9*1000-1)*($A54/List1!I$9)*(1-$A54/List1!I$9)))</f>
        <v>-</v>
      </c>
      <c r="J54" s="60" t="str">
        <f>IF(List1!J$9&lt;=$A54,"-",1.96*List1!J$9*SQRT((1/List1!J$7-1)/(List1!J$9*1000-1)*($A54/List1!J$9)*(1-$A54/List1!J$9)))</f>
        <v>-</v>
      </c>
      <c r="K54" s="60" t="str">
        <f>IF(List1!K$9&lt;=$A54,"-",1.96*List1!K$9*SQRT((1/List1!K$7-1)/(List1!K$9*1000-1)*($A54/List1!K$9)*(1-$A54/List1!K$9)))</f>
        <v>-</v>
      </c>
      <c r="L54" s="60" t="str">
        <f>IF(List1!L$9&lt;=$A54,"-",1.96*List1!L$9*SQRT((1/List1!L$7-1)/(List1!L$9*1000-1)*($A54/List1!L$9)*(1-$A54/List1!L$9)))</f>
        <v>-</v>
      </c>
      <c r="M54" s="60" t="str">
        <f>IF(List1!M$9&lt;=$A54,"-",1.96*List1!M$9*SQRT((1/List1!M$7-1)/(List1!M$9*1000-1)*($A54/List1!M$9)*(1-$A54/List1!M$9)))</f>
        <v>-</v>
      </c>
      <c r="N54" s="60" t="str">
        <f>IF(List1!N$9&lt;=$A54,"-",1.96*List1!N$9*SQRT((1/List1!N$7-1)/(List1!N$9*1000-1)*($A54/List1!N$9)*(1-$A54/List1!N$9)))</f>
        <v>-</v>
      </c>
      <c r="O54" s="60" t="str">
        <f>IF(List1!O$9&lt;=$A54,"-",1.96*List1!O$9*SQRT((1/List1!O$7-1)/(List1!O$9*1000-1)*($A54/List1!O$9)*(1-$A54/List1!O$9)))</f>
        <v>-</v>
      </c>
      <c r="P54" s="60" t="str">
        <f>IF(List1!P$9&lt;=$A54,"-",1.96*List1!P$9*SQRT((1/List1!P$7-1)/(List1!P$9*1000-1)*($A54/List1!P$9)*(1-$A54/List1!P$9)))</f>
        <v>-</v>
      </c>
      <c r="Q54" s="61"/>
      <c r="R54" s="60"/>
    </row>
    <row r="55" spans="1:18" ht="16.5" customHeight="1" x14ac:dyDescent="0.25">
      <c r="A55" s="58">
        <v>1900</v>
      </c>
      <c r="B55" s="59">
        <f>IF(List1!B$9&lt;=$A55,"-",1.96*List1!B$9*SQRT((1/List1!B$7-1)/(List1!B$9*1000-1)*($A55/List1!B$9)*(1-$A55/List1!B$9)))</f>
        <v>27.253188114158945</v>
      </c>
      <c r="C55" s="60" t="str">
        <f>IF(List1!C$9&lt;=$A55,"-",1.96*List1!C$9*SQRT((1/List1!C$7-1)/(List1!C$9*1000-1)*($A55/List1!C$9)*(1-$A55/List1!C$9)))</f>
        <v>-</v>
      </c>
      <c r="D55" s="60" t="str">
        <f>IF(List1!D$9&lt;=$A55,"-",1.96*List1!D$9*SQRT((1/List1!D$7-1)/(List1!D$9*1000-1)*($A55/List1!D$9)*(1-$A55/List1!D$9)))</f>
        <v>-</v>
      </c>
      <c r="E55" s="60" t="str">
        <f>IF(List1!E$9&lt;=$A55,"-",1.96*List1!E$9*SQRT((1/List1!E$7-1)/(List1!E$9*1000-1)*($A55/List1!E$9)*(1-$A55/List1!E$9)))</f>
        <v>-</v>
      </c>
      <c r="F55" s="60" t="str">
        <f>IF(List1!F$9&lt;=$A55,"-",1.96*List1!F$9*SQRT((1/List1!F$7-1)/(List1!F$9*1000-1)*($A55/List1!F$9)*(1-$A55/List1!F$9)))</f>
        <v>-</v>
      </c>
      <c r="G55" s="60" t="str">
        <f>IF(List1!G$9&lt;=$A55,"-",1.96*List1!G$9*SQRT((1/List1!G$7-1)/(List1!G$9*1000-1)*($A55/List1!G$9)*(1-$A55/List1!G$9)))</f>
        <v>-</v>
      </c>
      <c r="H55" s="60" t="str">
        <f>IF(List1!H$9&lt;=$A55,"-",1.96*List1!H$9*SQRT((1/List1!H$7-1)/(List1!H$9*1000-1)*($A55/List1!H$9)*(1-$A55/List1!H$9)))</f>
        <v>-</v>
      </c>
      <c r="I55" s="60" t="str">
        <f>IF(List1!I$9&lt;=$A55,"-",1.96*List1!I$9*SQRT((1/List1!I$7-1)/(List1!I$9*1000-1)*($A55/List1!I$9)*(1-$A55/List1!I$9)))</f>
        <v>-</v>
      </c>
      <c r="J55" s="60" t="str">
        <f>IF(List1!J$9&lt;=$A55,"-",1.96*List1!J$9*SQRT((1/List1!J$7-1)/(List1!J$9*1000-1)*($A55/List1!J$9)*(1-$A55/List1!J$9)))</f>
        <v>-</v>
      </c>
      <c r="K55" s="60" t="str">
        <f>IF(List1!K$9&lt;=$A55,"-",1.96*List1!K$9*SQRT((1/List1!K$7-1)/(List1!K$9*1000-1)*($A55/List1!K$9)*(1-$A55/List1!K$9)))</f>
        <v>-</v>
      </c>
      <c r="L55" s="60" t="str">
        <f>IF(List1!L$9&lt;=$A55,"-",1.96*List1!L$9*SQRT((1/List1!L$7-1)/(List1!L$9*1000-1)*($A55/List1!L$9)*(1-$A55/List1!L$9)))</f>
        <v>-</v>
      </c>
      <c r="M55" s="60" t="str">
        <f>IF(List1!M$9&lt;=$A55,"-",1.96*List1!M$9*SQRT((1/List1!M$7-1)/(List1!M$9*1000-1)*($A55/List1!M$9)*(1-$A55/List1!M$9)))</f>
        <v>-</v>
      </c>
      <c r="N55" s="60" t="str">
        <f>IF(List1!N$9&lt;=$A55,"-",1.96*List1!N$9*SQRT((1/List1!N$7-1)/(List1!N$9*1000-1)*($A55/List1!N$9)*(1-$A55/List1!N$9)))</f>
        <v>-</v>
      </c>
      <c r="O55" s="60" t="str">
        <f>IF(List1!O$9&lt;=$A55,"-",1.96*List1!O$9*SQRT((1/List1!O$7-1)/(List1!O$9*1000-1)*($A55/List1!O$9)*(1-$A55/List1!O$9)))</f>
        <v>-</v>
      </c>
      <c r="P55" s="60" t="str">
        <f>IF(List1!P$9&lt;=$A55,"-",1.96*List1!P$9*SQRT((1/List1!P$7-1)/(List1!P$9*1000-1)*($A55/List1!P$9)*(1-$A55/List1!P$9)))</f>
        <v>-</v>
      </c>
      <c r="Q55" s="61"/>
      <c r="R55" s="60"/>
    </row>
    <row r="56" spans="1:18" ht="16.5" customHeight="1" x14ac:dyDescent="0.25">
      <c r="A56" s="58">
        <v>2000</v>
      </c>
      <c r="B56" s="59">
        <f>IF(List1!B$9&lt;=$A56,"-",1.96*List1!B$9*SQRT((1/List1!B$7-1)/(List1!B$9*1000-1)*($A56/List1!B$9)*(1-$A56/List1!B$9)))</f>
        <v>27.757709380503698</v>
      </c>
      <c r="C56" s="60" t="str">
        <f>IF(List1!C$9&lt;=$A56,"-",1.96*List1!C$9*SQRT((1/List1!C$7-1)/(List1!C$9*1000-1)*($A56/List1!C$9)*(1-$A56/List1!C$9)))</f>
        <v>-</v>
      </c>
      <c r="D56" s="60" t="str">
        <f>IF(List1!D$9&lt;=$A56,"-",1.96*List1!D$9*SQRT((1/List1!D$7-1)/(List1!D$9*1000-1)*($A56/List1!D$9)*(1-$A56/List1!D$9)))</f>
        <v>-</v>
      </c>
      <c r="E56" s="60" t="str">
        <f>IF(List1!E$9&lt;=$A56,"-",1.96*List1!E$9*SQRT((1/List1!E$7-1)/(List1!E$9*1000-1)*($A56/List1!E$9)*(1-$A56/List1!E$9)))</f>
        <v>-</v>
      </c>
      <c r="F56" s="60" t="str">
        <f>IF(List1!F$9&lt;=$A56,"-",1.96*List1!F$9*SQRT((1/List1!F$7-1)/(List1!F$9*1000-1)*($A56/List1!F$9)*(1-$A56/List1!F$9)))</f>
        <v>-</v>
      </c>
      <c r="G56" s="60" t="str">
        <f>IF(List1!G$9&lt;=$A56,"-",1.96*List1!G$9*SQRT((1/List1!G$7-1)/(List1!G$9*1000-1)*($A56/List1!G$9)*(1-$A56/List1!G$9)))</f>
        <v>-</v>
      </c>
      <c r="H56" s="60" t="str">
        <f>IF(List1!H$9&lt;=$A56,"-",1.96*List1!H$9*SQRT((1/List1!H$7-1)/(List1!H$9*1000-1)*($A56/List1!H$9)*(1-$A56/List1!H$9)))</f>
        <v>-</v>
      </c>
      <c r="I56" s="60" t="str">
        <f>IF(List1!I$9&lt;=$A56,"-",1.96*List1!I$9*SQRT((1/List1!I$7-1)/(List1!I$9*1000-1)*($A56/List1!I$9)*(1-$A56/List1!I$9)))</f>
        <v>-</v>
      </c>
      <c r="J56" s="60" t="str">
        <f>IF(List1!J$9&lt;=$A56,"-",1.96*List1!J$9*SQRT((1/List1!J$7-1)/(List1!J$9*1000-1)*($A56/List1!J$9)*(1-$A56/List1!J$9)))</f>
        <v>-</v>
      </c>
      <c r="K56" s="60" t="str">
        <f>IF(List1!K$9&lt;=$A56,"-",1.96*List1!K$9*SQRT((1/List1!K$7-1)/(List1!K$9*1000-1)*($A56/List1!K$9)*(1-$A56/List1!K$9)))</f>
        <v>-</v>
      </c>
      <c r="L56" s="60" t="str">
        <f>IF(List1!L$9&lt;=$A56,"-",1.96*List1!L$9*SQRT((1/List1!L$7-1)/(List1!L$9*1000-1)*($A56/List1!L$9)*(1-$A56/List1!L$9)))</f>
        <v>-</v>
      </c>
      <c r="M56" s="60" t="str">
        <f>IF(List1!M$9&lt;=$A56,"-",1.96*List1!M$9*SQRT((1/List1!M$7-1)/(List1!M$9*1000-1)*($A56/List1!M$9)*(1-$A56/List1!M$9)))</f>
        <v>-</v>
      </c>
      <c r="N56" s="60" t="str">
        <f>IF(List1!N$9&lt;=$A56,"-",1.96*List1!N$9*SQRT((1/List1!N$7-1)/(List1!N$9*1000-1)*($A56/List1!N$9)*(1-$A56/List1!N$9)))</f>
        <v>-</v>
      </c>
      <c r="O56" s="60" t="str">
        <f>IF(List1!O$9&lt;=$A56,"-",1.96*List1!O$9*SQRT((1/List1!O$7-1)/(List1!O$9*1000-1)*($A56/List1!O$9)*(1-$A56/List1!O$9)))</f>
        <v>-</v>
      </c>
      <c r="P56" s="60" t="str">
        <f>IF(List1!P$9&lt;=$A56,"-",1.96*List1!P$9*SQRT((1/List1!P$7-1)/(List1!P$9*1000-1)*($A56/List1!P$9)*(1-$A56/List1!P$9)))</f>
        <v>-</v>
      </c>
      <c r="Q56" s="61"/>
      <c r="R56" s="60"/>
    </row>
    <row r="57" spans="1:18" ht="16.5" customHeight="1" x14ac:dyDescent="0.25">
      <c r="A57" s="58">
        <v>2200</v>
      </c>
      <c r="B57" s="59">
        <f>IF(List1!B$9&lt;=$A57,"-",1.96*List1!B$9*SQRT((1/List1!B$7-1)/(List1!B$9*1000-1)*($A57/List1!B$9)*(1-$A57/List1!B$9)))</f>
        <v>28.680962344677749</v>
      </c>
      <c r="C57" s="60" t="str">
        <f>IF(List1!C$9&lt;=$A57,"-",1.96*List1!C$9*SQRT((1/List1!C$7-1)/(List1!C$9*1000-1)*($A57/List1!C$9)*(1-$A57/List1!C$9)))</f>
        <v>-</v>
      </c>
      <c r="D57" s="60" t="str">
        <f>IF(List1!D$9&lt;=$A57,"-",1.96*List1!D$9*SQRT((1/List1!D$7-1)/(List1!D$9*1000-1)*($A57/List1!D$9)*(1-$A57/List1!D$9)))</f>
        <v>-</v>
      </c>
      <c r="E57" s="60" t="str">
        <f>IF(List1!E$9&lt;=$A57,"-",1.96*List1!E$9*SQRT((1/List1!E$7-1)/(List1!E$9*1000-1)*($A57/List1!E$9)*(1-$A57/List1!E$9)))</f>
        <v>-</v>
      </c>
      <c r="F57" s="60" t="str">
        <f>IF(List1!F$9&lt;=$A57,"-",1.96*List1!F$9*SQRT((1/List1!F$7-1)/(List1!F$9*1000-1)*($A57/List1!F$9)*(1-$A57/List1!F$9)))</f>
        <v>-</v>
      </c>
      <c r="G57" s="60" t="str">
        <f>IF(List1!G$9&lt;=$A57,"-",1.96*List1!G$9*SQRT((1/List1!G$7-1)/(List1!G$9*1000-1)*($A57/List1!G$9)*(1-$A57/List1!G$9)))</f>
        <v>-</v>
      </c>
      <c r="H57" s="60" t="str">
        <f>IF(List1!H$9&lt;=$A57,"-",1.96*List1!H$9*SQRT((1/List1!H$7-1)/(List1!H$9*1000-1)*($A57/List1!H$9)*(1-$A57/List1!H$9)))</f>
        <v>-</v>
      </c>
      <c r="I57" s="60" t="str">
        <f>IF(List1!I$9&lt;=$A57,"-",1.96*List1!I$9*SQRT((1/List1!I$7-1)/(List1!I$9*1000-1)*($A57/List1!I$9)*(1-$A57/List1!I$9)))</f>
        <v>-</v>
      </c>
      <c r="J57" s="60" t="str">
        <f>IF(List1!J$9&lt;=$A57,"-",1.96*List1!J$9*SQRT((1/List1!J$7-1)/(List1!J$9*1000-1)*($A57/List1!J$9)*(1-$A57/List1!J$9)))</f>
        <v>-</v>
      </c>
      <c r="K57" s="60" t="str">
        <f>IF(List1!K$9&lt;=$A57,"-",1.96*List1!K$9*SQRT((1/List1!K$7-1)/(List1!K$9*1000-1)*($A57/List1!K$9)*(1-$A57/List1!K$9)))</f>
        <v>-</v>
      </c>
      <c r="L57" s="60" t="str">
        <f>IF(List1!L$9&lt;=$A57,"-",1.96*List1!L$9*SQRT((1/List1!L$7-1)/(List1!L$9*1000-1)*($A57/List1!L$9)*(1-$A57/List1!L$9)))</f>
        <v>-</v>
      </c>
      <c r="M57" s="60" t="str">
        <f>IF(List1!M$9&lt;=$A57,"-",1.96*List1!M$9*SQRT((1/List1!M$7-1)/(List1!M$9*1000-1)*($A57/List1!M$9)*(1-$A57/List1!M$9)))</f>
        <v>-</v>
      </c>
      <c r="N57" s="60" t="str">
        <f>IF(List1!N$9&lt;=$A57,"-",1.96*List1!N$9*SQRT((1/List1!N$7-1)/(List1!N$9*1000-1)*($A57/List1!N$9)*(1-$A57/List1!N$9)))</f>
        <v>-</v>
      </c>
      <c r="O57" s="60" t="str">
        <f>IF(List1!O$9&lt;=$A57,"-",1.96*List1!O$9*SQRT((1/List1!O$7-1)/(List1!O$9*1000-1)*($A57/List1!O$9)*(1-$A57/List1!O$9)))</f>
        <v>-</v>
      </c>
      <c r="P57" s="60" t="str">
        <f>IF(List1!P$9&lt;=$A57,"-",1.96*List1!P$9*SQRT((1/List1!P$7-1)/(List1!P$9*1000-1)*($A57/List1!P$9)*(1-$A57/List1!P$9)))</f>
        <v>-</v>
      </c>
      <c r="Q57" s="61"/>
      <c r="R57" s="60"/>
    </row>
    <row r="58" spans="1:18" ht="16.5" customHeight="1" x14ac:dyDescent="0.25">
      <c r="A58" s="58">
        <v>2400</v>
      </c>
      <c r="B58" s="59">
        <f>IF(List1!B$9&lt;=$A58,"-",1.96*List1!B$9*SQRT((1/List1!B$7-1)/(List1!B$9*1000-1)*($A58/List1!B$9)*(1-$A58/List1!B$9)))</f>
        <v>29.498642106977041</v>
      </c>
      <c r="C58" s="60" t="str">
        <f>IF(List1!C$9&lt;=$A58,"-",1.96*List1!C$9*SQRT((1/List1!C$7-1)/(List1!C$9*1000-1)*($A58/List1!C$9)*(1-$A58/List1!C$9)))</f>
        <v>-</v>
      </c>
      <c r="D58" s="60" t="str">
        <f>IF(List1!D$9&lt;=$A58,"-",1.96*List1!D$9*SQRT((1/List1!D$7-1)/(List1!D$9*1000-1)*($A58/List1!D$9)*(1-$A58/List1!D$9)))</f>
        <v>-</v>
      </c>
      <c r="E58" s="60" t="str">
        <f>IF(List1!E$9&lt;=$A58,"-",1.96*List1!E$9*SQRT((1/List1!E$7-1)/(List1!E$9*1000-1)*($A58/List1!E$9)*(1-$A58/List1!E$9)))</f>
        <v>-</v>
      </c>
      <c r="F58" s="60" t="str">
        <f>IF(List1!F$9&lt;=$A58,"-",1.96*List1!F$9*SQRT((1/List1!F$7-1)/(List1!F$9*1000-1)*($A58/List1!F$9)*(1-$A58/List1!F$9)))</f>
        <v>-</v>
      </c>
      <c r="G58" s="60" t="str">
        <f>IF(List1!G$9&lt;=$A58,"-",1.96*List1!G$9*SQRT((1/List1!G$7-1)/(List1!G$9*1000-1)*($A58/List1!G$9)*(1-$A58/List1!G$9)))</f>
        <v>-</v>
      </c>
      <c r="H58" s="60" t="str">
        <f>IF(List1!H$9&lt;=$A58,"-",1.96*List1!H$9*SQRT((1/List1!H$7-1)/(List1!H$9*1000-1)*($A58/List1!H$9)*(1-$A58/List1!H$9)))</f>
        <v>-</v>
      </c>
      <c r="I58" s="60" t="str">
        <f>IF(List1!I$9&lt;=$A58,"-",1.96*List1!I$9*SQRT((1/List1!I$7-1)/(List1!I$9*1000-1)*($A58/List1!I$9)*(1-$A58/List1!I$9)))</f>
        <v>-</v>
      </c>
      <c r="J58" s="60" t="str">
        <f>IF(List1!J$9&lt;=$A58,"-",1.96*List1!J$9*SQRT((1/List1!J$7-1)/(List1!J$9*1000-1)*($A58/List1!J$9)*(1-$A58/List1!J$9)))</f>
        <v>-</v>
      </c>
      <c r="K58" s="60" t="str">
        <f>IF(List1!K$9&lt;=$A58,"-",1.96*List1!K$9*SQRT((1/List1!K$7-1)/(List1!K$9*1000-1)*($A58/List1!K$9)*(1-$A58/List1!K$9)))</f>
        <v>-</v>
      </c>
      <c r="L58" s="60" t="str">
        <f>IF(List1!L$9&lt;=$A58,"-",1.96*List1!L$9*SQRT((1/List1!L$7-1)/(List1!L$9*1000-1)*($A58/List1!L$9)*(1-$A58/List1!L$9)))</f>
        <v>-</v>
      </c>
      <c r="M58" s="60" t="str">
        <f>IF(List1!M$9&lt;=$A58,"-",1.96*List1!M$9*SQRT((1/List1!M$7-1)/(List1!M$9*1000-1)*($A58/List1!M$9)*(1-$A58/List1!M$9)))</f>
        <v>-</v>
      </c>
      <c r="N58" s="60" t="str">
        <f>IF(List1!N$9&lt;=$A58,"-",1.96*List1!N$9*SQRT((1/List1!N$7-1)/(List1!N$9*1000-1)*($A58/List1!N$9)*(1-$A58/List1!N$9)))</f>
        <v>-</v>
      </c>
      <c r="O58" s="60" t="str">
        <f>IF(List1!O$9&lt;=$A58,"-",1.96*List1!O$9*SQRT((1/List1!O$7-1)/(List1!O$9*1000-1)*($A58/List1!O$9)*(1-$A58/List1!O$9)))</f>
        <v>-</v>
      </c>
      <c r="P58" s="60" t="str">
        <f>IF(List1!P$9&lt;=$A58,"-",1.96*List1!P$9*SQRT((1/List1!P$7-1)/(List1!P$9*1000-1)*($A58/List1!P$9)*(1-$A58/List1!P$9)))</f>
        <v>-</v>
      </c>
      <c r="Q58" s="61"/>
      <c r="R58" s="60"/>
    </row>
    <row r="59" spans="1:18" ht="16.5" customHeight="1" x14ac:dyDescent="0.25">
      <c r="A59" s="58">
        <v>2600</v>
      </c>
      <c r="B59" s="59">
        <f>IF(List1!B$9&lt;=$A59,"-",1.96*List1!B$9*SQRT((1/List1!B$7-1)/(List1!B$9*1000-1)*($A59/List1!B$9)*(1-$A59/List1!B$9)))</f>
        <v>30.219319738680269</v>
      </c>
      <c r="C59" s="60" t="str">
        <f>IF(List1!C$9&lt;=$A59,"-",1.96*List1!C$9*SQRT((1/List1!C$7-1)/(List1!C$9*1000-1)*($A59/List1!C$9)*(1-$A59/List1!C$9)))</f>
        <v>-</v>
      </c>
      <c r="D59" s="60" t="str">
        <f>IF(List1!D$9&lt;=$A59,"-",1.96*List1!D$9*SQRT((1/List1!D$7-1)/(List1!D$9*1000-1)*($A59/List1!D$9)*(1-$A59/List1!D$9)))</f>
        <v>-</v>
      </c>
      <c r="E59" s="60" t="str">
        <f>IF(List1!E$9&lt;=$A59,"-",1.96*List1!E$9*SQRT((1/List1!E$7-1)/(List1!E$9*1000-1)*($A59/List1!E$9)*(1-$A59/List1!E$9)))</f>
        <v>-</v>
      </c>
      <c r="F59" s="60" t="str">
        <f>IF(List1!F$9&lt;=$A59,"-",1.96*List1!F$9*SQRT((1/List1!F$7-1)/(List1!F$9*1000-1)*($A59/List1!F$9)*(1-$A59/List1!F$9)))</f>
        <v>-</v>
      </c>
      <c r="G59" s="60" t="str">
        <f>IF(List1!G$9&lt;=$A59,"-",1.96*List1!G$9*SQRT((1/List1!G$7-1)/(List1!G$9*1000-1)*($A59/List1!G$9)*(1-$A59/List1!G$9)))</f>
        <v>-</v>
      </c>
      <c r="H59" s="60" t="str">
        <f>IF(List1!H$9&lt;=$A59,"-",1.96*List1!H$9*SQRT((1/List1!H$7-1)/(List1!H$9*1000-1)*($A59/List1!H$9)*(1-$A59/List1!H$9)))</f>
        <v>-</v>
      </c>
      <c r="I59" s="60" t="str">
        <f>IF(List1!I$9&lt;=$A59,"-",1.96*List1!I$9*SQRT((1/List1!I$7-1)/(List1!I$9*1000-1)*($A59/List1!I$9)*(1-$A59/List1!I$9)))</f>
        <v>-</v>
      </c>
      <c r="J59" s="60" t="str">
        <f>IF(List1!J$9&lt;=$A59,"-",1.96*List1!J$9*SQRT((1/List1!J$7-1)/(List1!J$9*1000-1)*($A59/List1!J$9)*(1-$A59/List1!J$9)))</f>
        <v>-</v>
      </c>
      <c r="K59" s="60" t="str">
        <f>IF(List1!K$9&lt;=$A59,"-",1.96*List1!K$9*SQRT((1/List1!K$7-1)/(List1!K$9*1000-1)*($A59/List1!K$9)*(1-$A59/List1!K$9)))</f>
        <v>-</v>
      </c>
      <c r="L59" s="60" t="str">
        <f>IF(List1!L$9&lt;=$A59,"-",1.96*List1!L$9*SQRT((1/List1!L$7-1)/(List1!L$9*1000-1)*($A59/List1!L$9)*(1-$A59/List1!L$9)))</f>
        <v>-</v>
      </c>
      <c r="M59" s="60" t="str">
        <f>IF(List1!M$9&lt;=$A59,"-",1.96*List1!M$9*SQRT((1/List1!M$7-1)/(List1!M$9*1000-1)*($A59/List1!M$9)*(1-$A59/List1!M$9)))</f>
        <v>-</v>
      </c>
      <c r="N59" s="60" t="str">
        <f>IF(List1!N$9&lt;=$A59,"-",1.96*List1!N$9*SQRT((1/List1!N$7-1)/(List1!N$9*1000-1)*($A59/List1!N$9)*(1-$A59/List1!N$9)))</f>
        <v>-</v>
      </c>
      <c r="O59" s="60" t="str">
        <f>IF(List1!O$9&lt;=$A59,"-",1.96*List1!O$9*SQRT((1/List1!O$7-1)/(List1!O$9*1000-1)*($A59/List1!O$9)*(1-$A59/List1!O$9)))</f>
        <v>-</v>
      </c>
      <c r="P59" s="60" t="str">
        <f>IF(List1!P$9&lt;=$A59,"-",1.96*List1!P$9*SQRT((1/List1!P$7-1)/(List1!P$9*1000-1)*($A59/List1!P$9)*(1-$A59/List1!P$9)))</f>
        <v>-</v>
      </c>
      <c r="Q59" s="61"/>
      <c r="R59" s="60"/>
    </row>
    <row r="60" spans="1:18" ht="16.5" customHeight="1" x14ac:dyDescent="0.25">
      <c r="A60" s="58">
        <v>2800</v>
      </c>
      <c r="B60" s="59">
        <f>IF(List1!B$9&lt;=$A60,"-",1.96*List1!B$9*SQRT((1/List1!B$7-1)/(List1!B$9*1000-1)*($A60/List1!B$9)*(1-$A60/List1!B$9)))</f>
        <v>30.849794147709307</v>
      </c>
      <c r="C60" s="60" t="str">
        <f>IF(List1!C$9&lt;=$A60,"-",1.96*List1!C$9*SQRT((1/List1!C$7-1)/(List1!C$9*1000-1)*($A60/List1!C$9)*(1-$A60/List1!C$9)))</f>
        <v>-</v>
      </c>
      <c r="D60" s="60" t="str">
        <f>IF(List1!D$9&lt;=$A60,"-",1.96*List1!D$9*SQRT((1/List1!D$7-1)/(List1!D$9*1000-1)*($A60/List1!D$9)*(1-$A60/List1!D$9)))</f>
        <v>-</v>
      </c>
      <c r="E60" s="60" t="str">
        <f>IF(List1!E$9&lt;=$A60,"-",1.96*List1!E$9*SQRT((1/List1!E$7-1)/(List1!E$9*1000-1)*($A60/List1!E$9)*(1-$A60/List1!E$9)))</f>
        <v>-</v>
      </c>
      <c r="F60" s="60" t="str">
        <f>IF(List1!F$9&lt;=$A60,"-",1.96*List1!F$9*SQRT((1/List1!F$7-1)/(List1!F$9*1000-1)*($A60/List1!F$9)*(1-$A60/List1!F$9)))</f>
        <v>-</v>
      </c>
      <c r="G60" s="60" t="str">
        <f>IF(List1!G$9&lt;=$A60,"-",1.96*List1!G$9*SQRT((1/List1!G$7-1)/(List1!G$9*1000-1)*($A60/List1!G$9)*(1-$A60/List1!G$9)))</f>
        <v>-</v>
      </c>
      <c r="H60" s="60" t="str">
        <f>IF(List1!H$9&lt;=$A60,"-",1.96*List1!H$9*SQRT((1/List1!H$7-1)/(List1!H$9*1000-1)*($A60/List1!H$9)*(1-$A60/List1!H$9)))</f>
        <v>-</v>
      </c>
      <c r="I60" s="60" t="str">
        <f>IF(List1!I$9&lt;=$A60,"-",1.96*List1!I$9*SQRT((1/List1!I$7-1)/(List1!I$9*1000-1)*($A60/List1!I$9)*(1-$A60/List1!I$9)))</f>
        <v>-</v>
      </c>
      <c r="J60" s="60" t="str">
        <f>IF(List1!J$9&lt;=$A60,"-",1.96*List1!J$9*SQRT((1/List1!J$7-1)/(List1!J$9*1000-1)*($A60/List1!J$9)*(1-$A60/List1!J$9)))</f>
        <v>-</v>
      </c>
      <c r="K60" s="60" t="str">
        <f>IF(List1!K$9&lt;=$A60,"-",1.96*List1!K$9*SQRT((1/List1!K$7-1)/(List1!K$9*1000-1)*($A60/List1!K$9)*(1-$A60/List1!K$9)))</f>
        <v>-</v>
      </c>
      <c r="L60" s="60" t="str">
        <f>IF(List1!L$9&lt;=$A60,"-",1.96*List1!L$9*SQRT((1/List1!L$7-1)/(List1!L$9*1000-1)*($A60/List1!L$9)*(1-$A60/List1!L$9)))</f>
        <v>-</v>
      </c>
      <c r="M60" s="60" t="str">
        <f>IF(List1!M$9&lt;=$A60,"-",1.96*List1!M$9*SQRT((1/List1!M$7-1)/(List1!M$9*1000-1)*($A60/List1!M$9)*(1-$A60/List1!M$9)))</f>
        <v>-</v>
      </c>
      <c r="N60" s="60" t="str">
        <f>IF(List1!N$9&lt;=$A60,"-",1.96*List1!N$9*SQRT((1/List1!N$7-1)/(List1!N$9*1000-1)*($A60/List1!N$9)*(1-$A60/List1!N$9)))</f>
        <v>-</v>
      </c>
      <c r="O60" s="60" t="str">
        <f>IF(List1!O$9&lt;=$A60,"-",1.96*List1!O$9*SQRT((1/List1!O$7-1)/(List1!O$9*1000-1)*($A60/List1!O$9)*(1-$A60/List1!O$9)))</f>
        <v>-</v>
      </c>
      <c r="P60" s="60" t="str">
        <f>IF(List1!P$9&lt;=$A60,"-",1.96*List1!P$9*SQRT((1/List1!P$7-1)/(List1!P$9*1000-1)*($A60/List1!P$9)*(1-$A60/List1!P$9)))</f>
        <v>-</v>
      </c>
      <c r="Q60" s="61"/>
      <c r="R60" s="60"/>
    </row>
    <row r="61" spans="1:18" ht="16.5" customHeight="1" x14ac:dyDescent="0.25">
      <c r="A61" s="58">
        <v>3000</v>
      </c>
      <c r="B61" s="59">
        <f>IF(List1!B$9&lt;=$A61,"-",1.96*List1!B$9*SQRT((1/List1!B$7-1)/(List1!B$9*1000-1)*($A61/List1!B$9)*(1-$A61/List1!B$9)))</f>
        <v>31.395500101413649</v>
      </c>
      <c r="C61" s="60" t="str">
        <f>IF(List1!C$9&lt;=$A61,"-",1.96*List1!C$9*SQRT((1/List1!C$7-1)/(List1!C$9*1000-1)*($A61/List1!C$9)*(1-$A61/List1!C$9)))</f>
        <v>-</v>
      </c>
      <c r="D61" s="60" t="str">
        <f>IF(List1!D$9&lt;=$A61,"-",1.96*List1!D$9*SQRT((1/List1!D$7-1)/(List1!D$9*1000-1)*($A61/List1!D$9)*(1-$A61/List1!D$9)))</f>
        <v>-</v>
      </c>
      <c r="E61" s="60" t="str">
        <f>IF(List1!E$9&lt;=$A61,"-",1.96*List1!E$9*SQRT((1/List1!E$7-1)/(List1!E$9*1000-1)*($A61/List1!E$9)*(1-$A61/List1!E$9)))</f>
        <v>-</v>
      </c>
      <c r="F61" s="60" t="str">
        <f>IF(List1!F$9&lt;=$A61,"-",1.96*List1!F$9*SQRT((1/List1!F$7-1)/(List1!F$9*1000-1)*($A61/List1!F$9)*(1-$A61/List1!F$9)))</f>
        <v>-</v>
      </c>
      <c r="G61" s="60" t="str">
        <f>IF(List1!G$9&lt;=$A61,"-",1.96*List1!G$9*SQRT((1/List1!G$7-1)/(List1!G$9*1000-1)*($A61/List1!G$9)*(1-$A61/List1!G$9)))</f>
        <v>-</v>
      </c>
      <c r="H61" s="60" t="str">
        <f>IF(List1!H$9&lt;=$A61,"-",1.96*List1!H$9*SQRT((1/List1!H$7-1)/(List1!H$9*1000-1)*($A61/List1!H$9)*(1-$A61/List1!H$9)))</f>
        <v>-</v>
      </c>
      <c r="I61" s="60" t="str">
        <f>IF(List1!I$9&lt;=$A61,"-",1.96*List1!I$9*SQRT((1/List1!I$7-1)/(List1!I$9*1000-1)*($A61/List1!I$9)*(1-$A61/List1!I$9)))</f>
        <v>-</v>
      </c>
      <c r="J61" s="60" t="str">
        <f>IF(List1!J$9&lt;=$A61,"-",1.96*List1!J$9*SQRT((1/List1!J$7-1)/(List1!J$9*1000-1)*($A61/List1!J$9)*(1-$A61/List1!J$9)))</f>
        <v>-</v>
      </c>
      <c r="K61" s="60" t="str">
        <f>IF(List1!K$9&lt;=$A61,"-",1.96*List1!K$9*SQRT((1/List1!K$7-1)/(List1!K$9*1000-1)*($A61/List1!K$9)*(1-$A61/List1!K$9)))</f>
        <v>-</v>
      </c>
      <c r="L61" s="60" t="str">
        <f>IF(List1!L$9&lt;=$A61,"-",1.96*List1!L$9*SQRT((1/List1!L$7-1)/(List1!L$9*1000-1)*($A61/List1!L$9)*(1-$A61/List1!L$9)))</f>
        <v>-</v>
      </c>
      <c r="M61" s="60" t="str">
        <f>IF(List1!M$9&lt;=$A61,"-",1.96*List1!M$9*SQRT((1/List1!M$7-1)/(List1!M$9*1000-1)*($A61/List1!M$9)*(1-$A61/List1!M$9)))</f>
        <v>-</v>
      </c>
      <c r="N61" s="60" t="str">
        <f>IF(List1!N$9&lt;=$A61,"-",1.96*List1!N$9*SQRT((1/List1!N$7-1)/(List1!N$9*1000-1)*($A61/List1!N$9)*(1-$A61/List1!N$9)))</f>
        <v>-</v>
      </c>
      <c r="O61" s="60" t="str">
        <f>IF(List1!O$9&lt;=$A61,"-",1.96*List1!O$9*SQRT((1/List1!O$7-1)/(List1!O$9*1000-1)*($A61/List1!O$9)*(1-$A61/List1!O$9)))</f>
        <v>-</v>
      </c>
      <c r="P61" s="60" t="str">
        <f>IF(List1!P$9&lt;=$A61,"-",1.96*List1!P$9*SQRT((1/List1!P$7-1)/(List1!P$9*1000-1)*($A61/List1!P$9)*(1-$A61/List1!P$9)))</f>
        <v>-</v>
      </c>
      <c r="Q61" s="61"/>
      <c r="R61" s="60"/>
    </row>
    <row r="62" spans="1:18" ht="16.5" customHeight="1" x14ac:dyDescent="0.25">
      <c r="A62" s="58">
        <v>3200</v>
      </c>
      <c r="B62" s="59">
        <f>IF(List1!B$9&lt;=$A62,"-",1.96*List1!B$9*SQRT((1/List1!B$7-1)/(List1!B$9*1000-1)*($A62/List1!B$9)*(1-$A62/List1!B$9)))</f>
        <v>31.860793594229033</v>
      </c>
      <c r="C62" s="60" t="str">
        <f>IF(List1!C$9&lt;=$A62,"-",1.96*List1!C$9*SQRT((1/List1!C$7-1)/(List1!C$9*1000-1)*($A62/List1!C$9)*(1-$A62/List1!C$9)))</f>
        <v>-</v>
      </c>
      <c r="D62" s="60" t="str">
        <f>IF(List1!D$9&lt;=$A62,"-",1.96*List1!D$9*SQRT((1/List1!D$7-1)/(List1!D$9*1000-1)*($A62/List1!D$9)*(1-$A62/List1!D$9)))</f>
        <v>-</v>
      </c>
      <c r="E62" s="60" t="str">
        <f>IF(List1!E$9&lt;=$A62,"-",1.96*List1!E$9*SQRT((1/List1!E$7-1)/(List1!E$9*1000-1)*($A62/List1!E$9)*(1-$A62/List1!E$9)))</f>
        <v>-</v>
      </c>
      <c r="F62" s="60" t="str">
        <f>IF(List1!F$9&lt;=$A62,"-",1.96*List1!F$9*SQRT((1/List1!F$7-1)/(List1!F$9*1000-1)*($A62/List1!F$9)*(1-$A62/List1!F$9)))</f>
        <v>-</v>
      </c>
      <c r="G62" s="60" t="str">
        <f>IF(List1!G$9&lt;=$A62,"-",1.96*List1!G$9*SQRT((1/List1!G$7-1)/(List1!G$9*1000-1)*($A62/List1!G$9)*(1-$A62/List1!G$9)))</f>
        <v>-</v>
      </c>
      <c r="H62" s="60" t="str">
        <f>IF(List1!H$9&lt;=$A62,"-",1.96*List1!H$9*SQRT((1/List1!H$7-1)/(List1!H$9*1000-1)*($A62/List1!H$9)*(1-$A62/List1!H$9)))</f>
        <v>-</v>
      </c>
      <c r="I62" s="60" t="str">
        <f>IF(List1!I$9&lt;=$A62,"-",1.96*List1!I$9*SQRT((1/List1!I$7-1)/(List1!I$9*1000-1)*($A62/List1!I$9)*(1-$A62/List1!I$9)))</f>
        <v>-</v>
      </c>
      <c r="J62" s="60" t="str">
        <f>IF(List1!J$9&lt;=$A62,"-",1.96*List1!J$9*SQRT((1/List1!J$7-1)/(List1!J$9*1000-1)*($A62/List1!J$9)*(1-$A62/List1!J$9)))</f>
        <v>-</v>
      </c>
      <c r="K62" s="60" t="str">
        <f>IF(List1!K$9&lt;=$A62,"-",1.96*List1!K$9*SQRT((1/List1!K$7-1)/(List1!K$9*1000-1)*($A62/List1!K$9)*(1-$A62/List1!K$9)))</f>
        <v>-</v>
      </c>
      <c r="L62" s="60" t="str">
        <f>IF(List1!L$9&lt;=$A62,"-",1.96*List1!L$9*SQRT((1/List1!L$7-1)/(List1!L$9*1000-1)*($A62/List1!L$9)*(1-$A62/List1!L$9)))</f>
        <v>-</v>
      </c>
      <c r="M62" s="60" t="str">
        <f>IF(List1!M$9&lt;=$A62,"-",1.96*List1!M$9*SQRT((1/List1!M$7-1)/(List1!M$9*1000-1)*($A62/List1!M$9)*(1-$A62/List1!M$9)))</f>
        <v>-</v>
      </c>
      <c r="N62" s="60" t="str">
        <f>IF(List1!N$9&lt;=$A62,"-",1.96*List1!N$9*SQRT((1/List1!N$7-1)/(List1!N$9*1000-1)*($A62/List1!N$9)*(1-$A62/List1!N$9)))</f>
        <v>-</v>
      </c>
      <c r="O62" s="60" t="str">
        <f>IF(List1!O$9&lt;=$A62,"-",1.96*List1!O$9*SQRT((1/List1!O$7-1)/(List1!O$9*1000-1)*($A62/List1!O$9)*(1-$A62/List1!O$9)))</f>
        <v>-</v>
      </c>
      <c r="P62" s="60" t="str">
        <f>IF(List1!P$9&lt;=$A62,"-",1.96*List1!P$9*SQRT((1/List1!P$7-1)/(List1!P$9*1000-1)*($A62/List1!P$9)*(1-$A62/List1!P$9)))</f>
        <v>-</v>
      </c>
      <c r="Q62" s="61"/>
      <c r="R62" s="60"/>
    </row>
    <row r="63" spans="1:18" ht="16.5" customHeight="1" x14ac:dyDescent="0.25">
      <c r="A63" s="58">
        <v>3400</v>
      </c>
      <c r="B63" s="59">
        <f>IF(List1!B$9&lt;=$A63,"-",1.96*List1!B$9*SQRT((1/List1!B$7-1)/(List1!B$9*1000-1)*($A63/List1!B$9)*(1-$A63/List1!B$9)))</f>
        <v>32.249155406996984</v>
      </c>
      <c r="C63" s="60" t="str">
        <f>IF(List1!C$9&lt;=$A63,"-",1.96*List1!C$9*SQRT((1/List1!C$7-1)/(List1!C$9*1000-1)*($A63/List1!C$9)*(1-$A63/List1!C$9)))</f>
        <v>-</v>
      </c>
      <c r="D63" s="60" t="str">
        <f>IF(List1!D$9&lt;=$A63,"-",1.96*List1!D$9*SQRT((1/List1!D$7-1)/(List1!D$9*1000-1)*($A63/List1!D$9)*(1-$A63/List1!D$9)))</f>
        <v>-</v>
      </c>
      <c r="E63" s="60" t="str">
        <f>IF(List1!E$9&lt;=$A63,"-",1.96*List1!E$9*SQRT((1/List1!E$7-1)/(List1!E$9*1000-1)*($A63/List1!E$9)*(1-$A63/List1!E$9)))</f>
        <v>-</v>
      </c>
      <c r="F63" s="60" t="str">
        <f>IF(List1!F$9&lt;=$A63,"-",1.96*List1!F$9*SQRT((1/List1!F$7-1)/(List1!F$9*1000-1)*($A63/List1!F$9)*(1-$A63/List1!F$9)))</f>
        <v>-</v>
      </c>
      <c r="G63" s="60" t="str">
        <f>IF(List1!G$9&lt;=$A63,"-",1.96*List1!G$9*SQRT((1/List1!G$7-1)/(List1!G$9*1000-1)*($A63/List1!G$9)*(1-$A63/List1!G$9)))</f>
        <v>-</v>
      </c>
      <c r="H63" s="60" t="str">
        <f>IF(List1!H$9&lt;=$A63,"-",1.96*List1!H$9*SQRT((1/List1!H$7-1)/(List1!H$9*1000-1)*($A63/List1!H$9)*(1-$A63/List1!H$9)))</f>
        <v>-</v>
      </c>
      <c r="I63" s="60" t="str">
        <f>IF(List1!I$9&lt;=$A63,"-",1.96*List1!I$9*SQRT((1/List1!I$7-1)/(List1!I$9*1000-1)*($A63/List1!I$9)*(1-$A63/List1!I$9)))</f>
        <v>-</v>
      </c>
      <c r="J63" s="60" t="str">
        <f>IF(List1!J$9&lt;=$A63,"-",1.96*List1!J$9*SQRT((1/List1!J$7-1)/(List1!J$9*1000-1)*($A63/List1!J$9)*(1-$A63/List1!J$9)))</f>
        <v>-</v>
      </c>
      <c r="K63" s="60" t="str">
        <f>IF(List1!K$9&lt;=$A63,"-",1.96*List1!K$9*SQRT((1/List1!K$7-1)/(List1!K$9*1000-1)*($A63/List1!K$9)*(1-$A63/List1!K$9)))</f>
        <v>-</v>
      </c>
      <c r="L63" s="60" t="str">
        <f>IF(List1!L$9&lt;=$A63,"-",1.96*List1!L$9*SQRT((1/List1!L$7-1)/(List1!L$9*1000-1)*($A63/List1!L$9)*(1-$A63/List1!L$9)))</f>
        <v>-</v>
      </c>
      <c r="M63" s="60" t="str">
        <f>IF(List1!M$9&lt;=$A63,"-",1.96*List1!M$9*SQRT((1/List1!M$7-1)/(List1!M$9*1000-1)*($A63/List1!M$9)*(1-$A63/List1!M$9)))</f>
        <v>-</v>
      </c>
      <c r="N63" s="60" t="str">
        <f>IF(List1!N$9&lt;=$A63,"-",1.96*List1!N$9*SQRT((1/List1!N$7-1)/(List1!N$9*1000-1)*($A63/List1!N$9)*(1-$A63/List1!N$9)))</f>
        <v>-</v>
      </c>
      <c r="O63" s="60" t="str">
        <f>IF(List1!O$9&lt;=$A63,"-",1.96*List1!O$9*SQRT((1/List1!O$7-1)/(List1!O$9*1000-1)*($A63/List1!O$9)*(1-$A63/List1!O$9)))</f>
        <v>-</v>
      </c>
      <c r="P63" s="60" t="str">
        <f>IF(List1!P$9&lt;=$A63,"-",1.96*List1!P$9*SQRT((1/List1!P$7-1)/(List1!P$9*1000-1)*($A63/List1!P$9)*(1-$A63/List1!P$9)))</f>
        <v>-</v>
      </c>
      <c r="Q63" s="61"/>
      <c r="R63" s="60"/>
    </row>
    <row r="64" spans="1:18" ht="16.5" customHeight="1" x14ac:dyDescent="0.25">
      <c r="A64" s="58">
        <v>3600</v>
      </c>
      <c r="B64" s="59">
        <f>IF(List1!B$9&lt;=$A64,"-",1.96*List1!B$9*SQRT((1/List1!B$7-1)/(List1!B$9*1000-1)*($A64/List1!B$9)*(1-$A64/List1!B$9)))</f>
        <v>32.563338198802597</v>
      </c>
      <c r="C64" s="60" t="str">
        <f>IF(List1!C$9&lt;=$A64,"-",1.96*List1!C$9*SQRT((1/List1!C$7-1)/(List1!C$9*1000-1)*($A64/List1!C$9)*(1-$A64/List1!C$9)))</f>
        <v>-</v>
      </c>
      <c r="D64" s="60" t="str">
        <f>IF(List1!D$9&lt;=$A64,"-",1.96*List1!D$9*SQRT((1/List1!D$7-1)/(List1!D$9*1000-1)*($A64/List1!D$9)*(1-$A64/List1!D$9)))</f>
        <v>-</v>
      </c>
      <c r="E64" s="60" t="str">
        <f>IF(List1!E$9&lt;=$A64,"-",1.96*List1!E$9*SQRT((1/List1!E$7-1)/(List1!E$9*1000-1)*($A64/List1!E$9)*(1-$A64/List1!E$9)))</f>
        <v>-</v>
      </c>
      <c r="F64" s="60" t="str">
        <f>IF(List1!F$9&lt;=$A64,"-",1.96*List1!F$9*SQRT((1/List1!F$7-1)/(List1!F$9*1000-1)*($A64/List1!F$9)*(1-$A64/List1!F$9)))</f>
        <v>-</v>
      </c>
      <c r="G64" s="60" t="str">
        <f>IF(List1!G$9&lt;=$A64,"-",1.96*List1!G$9*SQRT((1/List1!G$7-1)/(List1!G$9*1000-1)*($A64/List1!G$9)*(1-$A64/List1!G$9)))</f>
        <v>-</v>
      </c>
      <c r="H64" s="60" t="str">
        <f>IF(List1!H$9&lt;=$A64,"-",1.96*List1!H$9*SQRT((1/List1!H$7-1)/(List1!H$9*1000-1)*($A64/List1!H$9)*(1-$A64/List1!H$9)))</f>
        <v>-</v>
      </c>
      <c r="I64" s="60" t="str">
        <f>IF(List1!I$9&lt;=$A64,"-",1.96*List1!I$9*SQRT((1/List1!I$7-1)/(List1!I$9*1000-1)*($A64/List1!I$9)*(1-$A64/List1!I$9)))</f>
        <v>-</v>
      </c>
      <c r="J64" s="60" t="str">
        <f>IF(List1!J$9&lt;=$A64,"-",1.96*List1!J$9*SQRT((1/List1!J$7-1)/(List1!J$9*1000-1)*($A64/List1!J$9)*(1-$A64/List1!J$9)))</f>
        <v>-</v>
      </c>
      <c r="K64" s="60" t="str">
        <f>IF(List1!K$9&lt;=$A64,"-",1.96*List1!K$9*SQRT((1/List1!K$7-1)/(List1!K$9*1000-1)*($A64/List1!K$9)*(1-$A64/List1!K$9)))</f>
        <v>-</v>
      </c>
      <c r="L64" s="60" t="str">
        <f>IF(List1!L$9&lt;=$A64,"-",1.96*List1!L$9*SQRT((1/List1!L$7-1)/(List1!L$9*1000-1)*($A64/List1!L$9)*(1-$A64/List1!L$9)))</f>
        <v>-</v>
      </c>
      <c r="M64" s="60" t="str">
        <f>IF(List1!M$9&lt;=$A64,"-",1.96*List1!M$9*SQRT((1/List1!M$7-1)/(List1!M$9*1000-1)*($A64/List1!M$9)*(1-$A64/List1!M$9)))</f>
        <v>-</v>
      </c>
      <c r="N64" s="60" t="str">
        <f>IF(List1!N$9&lt;=$A64,"-",1.96*List1!N$9*SQRT((1/List1!N$7-1)/(List1!N$9*1000-1)*($A64/List1!N$9)*(1-$A64/List1!N$9)))</f>
        <v>-</v>
      </c>
      <c r="O64" s="60" t="str">
        <f>IF(List1!O$9&lt;=$A64,"-",1.96*List1!O$9*SQRT((1/List1!O$7-1)/(List1!O$9*1000-1)*($A64/List1!O$9)*(1-$A64/List1!O$9)))</f>
        <v>-</v>
      </c>
      <c r="P64" s="60" t="str">
        <f>IF(List1!P$9&lt;=$A64,"-",1.96*List1!P$9*SQRT((1/List1!P$7-1)/(List1!P$9*1000-1)*($A64/List1!P$9)*(1-$A64/List1!P$9)))</f>
        <v>-</v>
      </c>
      <c r="Q64" s="61"/>
      <c r="R64" s="60"/>
    </row>
    <row r="65" spans="1:18" ht="16.5" customHeight="1" x14ac:dyDescent="0.25">
      <c r="A65" s="58">
        <v>3800</v>
      </c>
      <c r="B65" s="59">
        <f>IF(List1!B$9&lt;=$A65,"-",1.96*List1!B$9*SQRT((1/List1!B$7-1)/(List1!B$9*1000-1)*($A65/List1!B$9)*(1-$A65/List1!B$9)))</f>
        <v>32.805473308716742</v>
      </c>
      <c r="C65" s="60" t="str">
        <f>IF(List1!C$9&lt;=$A65,"-",1.96*List1!C$9*SQRT((1/List1!C$7-1)/(List1!C$9*1000-1)*($A65/List1!C$9)*(1-$A65/List1!C$9)))</f>
        <v>-</v>
      </c>
      <c r="D65" s="60" t="str">
        <f>IF(List1!D$9&lt;=$A65,"-",1.96*List1!D$9*SQRT((1/List1!D$7-1)/(List1!D$9*1000-1)*($A65/List1!D$9)*(1-$A65/List1!D$9)))</f>
        <v>-</v>
      </c>
      <c r="E65" s="60" t="str">
        <f>IF(List1!E$9&lt;=$A65,"-",1.96*List1!E$9*SQRT((1/List1!E$7-1)/(List1!E$9*1000-1)*($A65/List1!E$9)*(1-$A65/List1!E$9)))</f>
        <v>-</v>
      </c>
      <c r="F65" s="60" t="str">
        <f>IF(List1!F$9&lt;=$A65,"-",1.96*List1!F$9*SQRT((1/List1!F$7-1)/(List1!F$9*1000-1)*($A65/List1!F$9)*(1-$A65/List1!F$9)))</f>
        <v>-</v>
      </c>
      <c r="G65" s="60" t="str">
        <f>IF(List1!G$9&lt;=$A65,"-",1.96*List1!G$9*SQRT((1/List1!G$7-1)/(List1!G$9*1000-1)*($A65/List1!G$9)*(1-$A65/List1!G$9)))</f>
        <v>-</v>
      </c>
      <c r="H65" s="60" t="str">
        <f>IF(List1!H$9&lt;=$A65,"-",1.96*List1!H$9*SQRT((1/List1!H$7-1)/(List1!H$9*1000-1)*($A65/List1!H$9)*(1-$A65/List1!H$9)))</f>
        <v>-</v>
      </c>
      <c r="I65" s="60" t="str">
        <f>IF(List1!I$9&lt;=$A65,"-",1.96*List1!I$9*SQRT((1/List1!I$7-1)/(List1!I$9*1000-1)*($A65/List1!I$9)*(1-$A65/List1!I$9)))</f>
        <v>-</v>
      </c>
      <c r="J65" s="60" t="str">
        <f>IF(List1!J$9&lt;=$A65,"-",1.96*List1!J$9*SQRT((1/List1!J$7-1)/(List1!J$9*1000-1)*($A65/List1!J$9)*(1-$A65/List1!J$9)))</f>
        <v>-</v>
      </c>
      <c r="K65" s="60" t="str">
        <f>IF(List1!K$9&lt;=$A65,"-",1.96*List1!K$9*SQRT((1/List1!K$7-1)/(List1!K$9*1000-1)*($A65/List1!K$9)*(1-$A65/List1!K$9)))</f>
        <v>-</v>
      </c>
      <c r="L65" s="60" t="str">
        <f>IF(List1!L$9&lt;=$A65,"-",1.96*List1!L$9*SQRT((1/List1!L$7-1)/(List1!L$9*1000-1)*($A65/List1!L$9)*(1-$A65/List1!L$9)))</f>
        <v>-</v>
      </c>
      <c r="M65" s="60" t="str">
        <f>IF(List1!M$9&lt;=$A65,"-",1.96*List1!M$9*SQRT((1/List1!M$7-1)/(List1!M$9*1000-1)*($A65/List1!M$9)*(1-$A65/List1!M$9)))</f>
        <v>-</v>
      </c>
      <c r="N65" s="60" t="str">
        <f>IF(List1!N$9&lt;=$A65,"-",1.96*List1!N$9*SQRT((1/List1!N$7-1)/(List1!N$9*1000-1)*($A65/List1!N$9)*(1-$A65/List1!N$9)))</f>
        <v>-</v>
      </c>
      <c r="O65" s="60" t="str">
        <f>IF(List1!O$9&lt;=$A65,"-",1.96*List1!O$9*SQRT((1/List1!O$7-1)/(List1!O$9*1000-1)*($A65/List1!O$9)*(1-$A65/List1!O$9)))</f>
        <v>-</v>
      </c>
      <c r="P65" s="60" t="str">
        <f>IF(List1!P$9&lt;=$A65,"-",1.96*List1!P$9*SQRT((1/List1!P$7-1)/(List1!P$9*1000-1)*($A65/List1!P$9)*(1-$A65/List1!P$9)))</f>
        <v>-</v>
      </c>
      <c r="Q65" s="61"/>
      <c r="R65" s="60"/>
    </row>
    <row r="66" spans="1:18" ht="16.5" customHeight="1" x14ac:dyDescent="0.25">
      <c r="A66" s="58">
        <v>4000</v>
      </c>
      <c r="B66" s="59">
        <f>IF(List1!B$9&lt;=$A66,"-",1.96*List1!B$9*SQRT((1/List1!B$7-1)/(List1!B$9*1000-1)*($A66/List1!B$9)*(1-$A66/List1!B$9)))</f>
        <v>32.977147807877998</v>
      </c>
      <c r="C66" s="60" t="str">
        <f>IF(List1!C$9&lt;=$A66,"-",1.96*List1!C$9*SQRT((1/List1!C$7-1)/(List1!C$9*1000-1)*($A66/List1!C$9)*(1-$A66/List1!C$9)))</f>
        <v>-</v>
      </c>
      <c r="D66" s="60" t="str">
        <f>IF(List1!D$9&lt;=$A66,"-",1.96*List1!D$9*SQRT((1/List1!D$7-1)/(List1!D$9*1000-1)*($A66/List1!D$9)*(1-$A66/List1!D$9)))</f>
        <v>-</v>
      </c>
      <c r="E66" s="60" t="str">
        <f>IF(List1!E$9&lt;=$A66,"-",1.96*List1!E$9*SQRT((1/List1!E$7-1)/(List1!E$9*1000-1)*($A66/List1!E$9)*(1-$A66/List1!E$9)))</f>
        <v>-</v>
      </c>
      <c r="F66" s="60" t="str">
        <f>IF(List1!F$9&lt;=$A66,"-",1.96*List1!F$9*SQRT((1/List1!F$7-1)/(List1!F$9*1000-1)*($A66/List1!F$9)*(1-$A66/List1!F$9)))</f>
        <v>-</v>
      </c>
      <c r="G66" s="60" t="str">
        <f>IF(List1!G$9&lt;=$A66,"-",1.96*List1!G$9*SQRT((1/List1!G$7-1)/(List1!G$9*1000-1)*($A66/List1!G$9)*(1-$A66/List1!G$9)))</f>
        <v>-</v>
      </c>
      <c r="H66" s="60" t="str">
        <f>IF(List1!H$9&lt;=$A66,"-",1.96*List1!H$9*SQRT((1/List1!H$7-1)/(List1!H$9*1000-1)*($A66/List1!H$9)*(1-$A66/List1!H$9)))</f>
        <v>-</v>
      </c>
      <c r="I66" s="60" t="str">
        <f>IF(List1!I$9&lt;=$A66,"-",1.96*List1!I$9*SQRT((1/List1!I$7-1)/(List1!I$9*1000-1)*($A66/List1!I$9)*(1-$A66/List1!I$9)))</f>
        <v>-</v>
      </c>
      <c r="J66" s="60" t="str">
        <f>IF(List1!J$9&lt;=$A66,"-",1.96*List1!J$9*SQRT((1/List1!J$7-1)/(List1!J$9*1000-1)*($A66/List1!J$9)*(1-$A66/List1!J$9)))</f>
        <v>-</v>
      </c>
      <c r="K66" s="60" t="str">
        <f>IF(List1!K$9&lt;=$A66,"-",1.96*List1!K$9*SQRT((1/List1!K$7-1)/(List1!K$9*1000-1)*($A66/List1!K$9)*(1-$A66/List1!K$9)))</f>
        <v>-</v>
      </c>
      <c r="L66" s="60" t="str">
        <f>IF(List1!L$9&lt;=$A66,"-",1.96*List1!L$9*SQRT((1/List1!L$7-1)/(List1!L$9*1000-1)*($A66/List1!L$9)*(1-$A66/List1!L$9)))</f>
        <v>-</v>
      </c>
      <c r="M66" s="60" t="str">
        <f>IF(List1!M$9&lt;=$A66,"-",1.96*List1!M$9*SQRT((1/List1!M$7-1)/(List1!M$9*1000-1)*($A66/List1!M$9)*(1-$A66/List1!M$9)))</f>
        <v>-</v>
      </c>
      <c r="N66" s="60" t="str">
        <f>IF(List1!N$9&lt;=$A66,"-",1.96*List1!N$9*SQRT((1/List1!N$7-1)/(List1!N$9*1000-1)*($A66/List1!N$9)*(1-$A66/List1!N$9)))</f>
        <v>-</v>
      </c>
      <c r="O66" s="60" t="str">
        <f>IF(List1!O$9&lt;=$A66,"-",1.96*List1!O$9*SQRT((1/List1!O$7-1)/(List1!O$9*1000-1)*($A66/List1!O$9)*(1-$A66/List1!O$9)))</f>
        <v>-</v>
      </c>
      <c r="P66" s="60" t="str">
        <f>IF(List1!P$9&lt;=$A66,"-",1.96*List1!P$9*SQRT((1/List1!P$7-1)/(List1!P$9*1000-1)*($A66/List1!P$9)*(1-$A66/List1!P$9)))</f>
        <v>-</v>
      </c>
      <c r="Q66" s="61"/>
      <c r="R66" s="60"/>
    </row>
    <row r="67" spans="1:18" ht="16.5" customHeight="1" x14ac:dyDescent="0.25">
      <c r="A67" s="58">
        <v>4500</v>
      </c>
      <c r="B67" s="59">
        <f>IF(List1!B$9&lt;=$A67,"-",1.96*List1!B$9*SQRT((1/List1!B$7-1)/(List1!B$9*1000-1)*($A67/List1!B$9)*(1-$A67/List1!B$9)))</f>
        <v>33.104156059168673</v>
      </c>
      <c r="C67" s="60" t="str">
        <f>IF(List1!C$9&lt;=$A67,"-",1.96*List1!C$9*SQRT((1/List1!C$7-1)/(List1!C$9*1000-1)*($A67/List1!C$9)*(1-$A67/List1!C$9)))</f>
        <v>-</v>
      </c>
      <c r="D67" s="60" t="str">
        <f>IF(List1!D$9&lt;=$A67,"-",1.96*List1!D$9*SQRT((1/List1!D$7-1)/(List1!D$9*1000-1)*($A67/List1!D$9)*(1-$A67/List1!D$9)))</f>
        <v>-</v>
      </c>
      <c r="E67" s="60" t="str">
        <f>IF(List1!E$9&lt;=$A67,"-",1.96*List1!E$9*SQRT((1/List1!E$7-1)/(List1!E$9*1000-1)*($A67/List1!E$9)*(1-$A67/List1!E$9)))</f>
        <v>-</v>
      </c>
      <c r="F67" s="60" t="str">
        <f>IF(List1!F$9&lt;=$A67,"-",1.96*List1!F$9*SQRT((1/List1!F$7-1)/(List1!F$9*1000-1)*($A67/List1!F$9)*(1-$A67/List1!F$9)))</f>
        <v>-</v>
      </c>
      <c r="G67" s="60" t="str">
        <f>IF(List1!G$9&lt;=$A67,"-",1.96*List1!G$9*SQRT((1/List1!G$7-1)/(List1!G$9*1000-1)*($A67/List1!G$9)*(1-$A67/List1!G$9)))</f>
        <v>-</v>
      </c>
      <c r="H67" s="60" t="str">
        <f>IF(List1!H$9&lt;=$A67,"-",1.96*List1!H$9*SQRT((1/List1!H$7-1)/(List1!H$9*1000-1)*($A67/List1!H$9)*(1-$A67/List1!H$9)))</f>
        <v>-</v>
      </c>
      <c r="I67" s="60" t="str">
        <f>IF(List1!I$9&lt;=$A67,"-",1.96*List1!I$9*SQRT((1/List1!I$7-1)/(List1!I$9*1000-1)*($A67/List1!I$9)*(1-$A67/List1!I$9)))</f>
        <v>-</v>
      </c>
      <c r="J67" s="60" t="str">
        <f>IF(List1!J$9&lt;=$A67,"-",1.96*List1!J$9*SQRT((1/List1!J$7-1)/(List1!J$9*1000-1)*($A67/List1!J$9)*(1-$A67/List1!J$9)))</f>
        <v>-</v>
      </c>
      <c r="K67" s="60" t="str">
        <f>IF(List1!K$9&lt;=$A67,"-",1.96*List1!K$9*SQRT((1/List1!K$7-1)/(List1!K$9*1000-1)*($A67/List1!K$9)*(1-$A67/List1!K$9)))</f>
        <v>-</v>
      </c>
      <c r="L67" s="60" t="str">
        <f>IF(List1!L$9&lt;=$A67,"-",1.96*List1!L$9*SQRT((1/List1!L$7-1)/(List1!L$9*1000-1)*($A67/List1!L$9)*(1-$A67/List1!L$9)))</f>
        <v>-</v>
      </c>
      <c r="M67" s="60" t="str">
        <f>IF(List1!M$9&lt;=$A67,"-",1.96*List1!M$9*SQRT((1/List1!M$7-1)/(List1!M$9*1000-1)*($A67/List1!M$9)*(1-$A67/List1!M$9)))</f>
        <v>-</v>
      </c>
      <c r="N67" s="60" t="str">
        <f>IF(List1!N$9&lt;=$A67,"-",1.96*List1!N$9*SQRT((1/List1!N$7-1)/(List1!N$9*1000-1)*($A67/List1!N$9)*(1-$A67/List1!N$9)))</f>
        <v>-</v>
      </c>
      <c r="O67" s="60" t="str">
        <f>IF(List1!O$9&lt;=$A67,"-",1.96*List1!O$9*SQRT((1/List1!O$7-1)/(List1!O$9*1000-1)*($A67/List1!O$9)*(1-$A67/List1!O$9)))</f>
        <v>-</v>
      </c>
      <c r="P67" s="60" t="str">
        <f>IF(List1!P$9&lt;=$A67,"-",1.96*List1!P$9*SQRT((1/List1!P$7-1)/(List1!P$9*1000-1)*($A67/List1!P$9)*(1-$A67/List1!P$9)))</f>
        <v>-</v>
      </c>
      <c r="Q67" s="61"/>
      <c r="R67" s="60"/>
    </row>
    <row r="68" spans="1:18" ht="16.5" customHeight="1" x14ac:dyDescent="0.25">
      <c r="A68" s="58">
        <v>5000</v>
      </c>
      <c r="B68" s="59">
        <f>IF(List1!B$9&lt;=$A68,"-",1.96*List1!B$9*SQRT((1/List1!B$7-1)/(List1!B$9*1000-1)*($A68/List1!B$9)*(1-$A68/List1!B$9)))</f>
        <v>32.801447876988711</v>
      </c>
      <c r="C68" s="60" t="str">
        <f>IF(List1!C$9&lt;=$A68,"-",1.96*List1!C$9*SQRT((1/List1!C$7-1)/(List1!C$9*1000-1)*($A68/List1!C$9)*(1-$A68/List1!C$9)))</f>
        <v>-</v>
      </c>
      <c r="D68" s="60" t="str">
        <f>IF(List1!D$9&lt;=$A68,"-",1.96*List1!D$9*SQRT((1/List1!D$7-1)/(List1!D$9*1000-1)*($A68/List1!D$9)*(1-$A68/List1!D$9)))</f>
        <v>-</v>
      </c>
      <c r="E68" s="60" t="str">
        <f>IF(List1!E$9&lt;=$A68,"-",1.96*List1!E$9*SQRT((1/List1!E$7-1)/(List1!E$9*1000-1)*($A68/List1!E$9)*(1-$A68/List1!E$9)))</f>
        <v>-</v>
      </c>
      <c r="F68" s="60" t="str">
        <f>IF(List1!F$9&lt;=$A68,"-",1.96*List1!F$9*SQRT((1/List1!F$7-1)/(List1!F$9*1000-1)*($A68/List1!F$9)*(1-$A68/List1!F$9)))</f>
        <v>-</v>
      </c>
      <c r="G68" s="60" t="str">
        <f>IF(List1!G$9&lt;=$A68,"-",1.96*List1!G$9*SQRT((1/List1!G$7-1)/(List1!G$9*1000-1)*($A68/List1!G$9)*(1-$A68/List1!G$9)))</f>
        <v>-</v>
      </c>
      <c r="H68" s="60" t="str">
        <f>IF(List1!H$9&lt;=$A68,"-",1.96*List1!H$9*SQRT((1/List1!H$7-1)/(List1!H$9*1000-1)*($A68/List1!H$9)*(1-$A68/List1!H$9)))</f>
        <v>-</v>
      </c>
      <c r="I68" s="60" t="str">
        <f>IF(List1!I$9&lt;=$A68,"-",1.96*List1!I$9*SQRT((1/List1!I$7-1)/(List1!I$9*1000-1)*($A68/List1!I$9)*(1-$A68/List1!I$9)))</f>
        <v>-</v>
      </c>
      <c r="J68" s="60" t="str">
        <f>IF(List1!J$9&lt;=$A68,"-",1.96*List1!J$9*SQRT((1/List1!J$7-1)/(List1!J$9*1000-1)*($A68/List1!J$9)*(1-$A68/List1!J$9)))</f>
        <v>-</v>
      </c>
      <c r="K68" s="60" t="str">
        <f>IF(List1!K$9&lt;=$A68,"-",1.96*List1!K$9*SQRT((1/List1!K$7-1)/(List1!K$9*1000-1)*($A68/List1!K$9)*(1-$A68/List1!K$9)))</f>
        <v>-</v>
      </c>
      <c r="L68" s="60" t="str">
        <f>IF(List1!L$9&lt;=$A68,"-",1.96*List1!L$9*SQRT((1/List1!L$7-1)/(List1!L$9*1000-1)*($A68/List1!L$9)*(1-$A68/List1!L$9)))</f>
        <v>-</v>
      </c>
      <c r="M68" s="60" t="str">
        <f>IF(List1!M$9&lt;=$A68,"-",1.96*List1!M$9*SQRT((1/List1!M$7-1)/(List1!M$9*1000-1)*($A68/List1!M$9)*(1-$A68/List1!M$9)))</f>
        <v>-</v>
      </c>
      <c r="N68" s="60" t="str">
        <f>IF(List1!N$9&lt;=$A68,"-",1.96*List1!N$9*SQRT((1/List1!N$7-1)/(List1!N$9*1000-1)*($A68/List1!N$9)*(1-$A68/List1!N$9)))</f>
        <v>-</v>
      </c>
      <c r="O68" s="60" t="str">
        <f>IF(List1!O$9&lt;=$A68,"-",1.96*List1!O$9*SQRT((1/List1!O$7-1)/(List1!O$9*1000-1)*($A68/List1!O$9)*(1-$A68/List1!O$9)))</f>
        <v>-</v>
      </c>
      <c r="P68" s="60" t="str">
        <f>IF(List1!P$9&lt;=$A68,"-",1.96*List1!P$9*SQRT((1/List1!P$7-1)/(List1!P$9*1000-1)*($A68/List1!P$9)*(1-$A68/List1!P$9)))</f>
        <v>-</v>
      </c>
      <c r="Q68" s="61"/>
      <c r="R68" s="60"/>
    </row>
    <row r="69" spans="1:18" ht="16.5" customHeight="1" x14ac:dyDescent="0.25">
      <c r="A69" s="58">
        <v>5500</v>
      </c>
      <c r="B69" s="59">
        <f>IF(List1!B$9&lt;=$A69,"-",1.96*List1!B$9*SQRT((1/List1!B$7-1)/(List1!B$9*1000-1)*($A69/List1!B$9)*(1-$A69/List1!B$9)))</f>
        <v>32.056852322922666</v>
      </c>
      <c r="C69" s="60" t="str">
        <f>IF(List1!C$9&lt;=$A69,"-",1.96*List1!C$9*SQRT((1/List1!C$7-1)/(List1!C$9*1000-1)*($A69/List1!C$9)*(1-$A69/List1!C$9)))</f>
        <v>-</v>
      </c>
      <c r="D69" s="60" t="str">
        <f>IF(List1!D$9&lt;=$A69,"-",1.96*List1!D$9*SQRT((1/List1!D$7-1)/(List1!D$9*1000-1)*($A69/List1!D$9)*(1-$A69/List1!D$9)))</f>
        <v>-</v>
      </c>
      <c r="E69" s="60" t="str">
        <f>IF(List1!E$9&lt;=$A69,"-",1.96*List1!E$9*SQRT((1/List1!E$7-1)/(List1!E$9*1000-1)*($A69/List1!E$9)*(1-$A69/List1!E$9)))</f>
        <v>-</v>
      </c>
      <c r="F69" s="60" t="str">
        <f>IF(List1!F$9&lt;=$A69,"-",1.96*List1!F$9*SQRT((1/List1!F$7-1)/(List1!F$9*1000-1)*($A69/List1!F$9)*(1-$A69/List1!F$9)))</f>
        <v>-</v>
      </c>
      <c r="G69" s="60" t="str">
        <f>IF(List1!G$9&lt;=$A69,"-",1.96*List1!G$9*SQRT((1/List1!G$7-1)/(List1!G$9*1000-1)*($A69/List1!G$9)*(1-$A69/List1!G$9)))</f>
        <v>-</v>
      </c>
      <c r="H69" s="60" t="str">
        <f>IF(List1!H$9&lt;=$A69,"-",1.96*List1!H$9*SQRT((1/List1!H$7-1)/(List1!H$9*1000-1)*($A69/List1!H$9)*(1-$A69/List1!H$9)))</f>
        <v>-</v>
      </c>
      <c r="I69" s="60" t="str">
        <f>IF(List1!I$9&lt;=$A69,"-",1.96*List1!I$9*SQRT((1/List1!I$7-1)/(List1!I$9*1000-1)*($A69/List1!I$9)*(1-$A69/List1!I$9)))</f>
        <v>-</v>
      </c>
      <c r="J69" s="60" t="str">
        <f>IF(List1!J$9&lt;=$A69,"-",1.96*List1!J$9*SQRT((1/List1!J$7-1)/(List1!J$9*1000-1)*($A69/List1!J$9)*(1-$A69/List1!J$9)))</f>
        <v>-</v>
      </c>
      <c r="K69" s="60" t="str">
        <f>IF(List1!K$9&lt;=$A69,"-",1.96*List1!K$9*SQRT((1/List1!K$7-1)/(List1!K$9*1000-1)*($A69/List1!K$9)*(1-$A69/List1!K$9)))</f>
        <v>-</v>
      </c>
      <c r="L69" s="60" t="str">
        <f>IF(List1!L$9&lt;=$A69,"-",1.96*List1!L$9*SQRT((1/List1!L$7-1)/(List1!L$9*1000-1)*($A69/List1!L$9)*(1-$A69/List1!L$9)))</f>
        <v>-</v>
      </c>
      <c r="M69" s="60" t="str">
        <f>IF(List1!M$9&lt;=$A69,"-",1.96*List1!M$9*SQRT((1/List1!M$7-1)/(List1!M$9*1000-1)*($A69/List1!M$9)*(1-$A69/List1!M$9)))</f>
        <v>-</v>
      </c>
      <c r="N69" s="60" t="str">
        <f>IF(List1!N$9&lt;=$A69,"-",1.96*List1!N$9*SQRT((1/List1!N$7-1)/(List1!N$9*1000-1)*($A69/List1!N$9)*(1-$A69/List1!N$9)))</f>
        <v>-</v>
      </c>
      <c r="O69" s="60" t="str">
        <f>IF(List1!O$9&lt;=$A69,"-",1.96*List1!O$9*SQRT((1/List1!O$7-1)/(List1!O$9*1000-1)*($A69/List1!O$9)*(1-$A69/List1!O$9)))</f>
        <v>-</v>
      </c>
      <c r="P69" s="60" t="str">
        <f>IF(List1!P$9&lt;=$A69,"-",1.96*List1!P$9*SQRT((1/List1!P$7-1)/(List1!P$9*1000-1)*($A69/List1!P$9)*(1-$A69/List1!P$9)))</f>
        <v>-</v>
      </c>
      <c r="Q69" s="61"/>
      <c r="R69" s="60"/>
    </row>
    <row r="70" spans="1:18" ht="16.5" customHeight="1" x14ac:dyDescent="0.25">
      <c r="A70" s="58">
        <v>6000</v>
      </c>
      <c r="B70" s="59">
        <f>IF(List1!B$9&lt;=$A70,"-",1.96*List1!B$9*SQRT((1/List1!B$7-1)/(List1!B$9*1000-1)*($A70/List1!B$9)*(1-$A70/List1!B$9)))</f>
        <v>30.838377753545803</v>
      </c>
      <c r="C70" s="60" t="str">
        <f>IF(List1!C$9&lt;=$A70,"-",1.96*List1!C$9*SQRT((1/List1!C$7-1)/(List1!C$9*1000-1)*($A70/List1!C$9)*(1-$A70/List1!C$9)))</f>
        <v>-</v>
      </c>
      <c r="D70" s="60" t="str">
        <f>IF(List1!D$9&lt;=$A70,"-",1.96*List1!D$9*SQRT((1/List1!D$7-1)/(List1!D$9*1000-1)*($A70/List1!D$9)*(1-$A70/List1!D$9)))</f>
        <v>-</v>
      </c>
      <c r="E70" s="60" t="str">
        <f>IF(List1!E$9&lt;=$A70,"-",1.96*List1!E$9*SQRT((1/List1!E$7-1)/(List1!E$9*1000-1)*($A70/List1!E$9)*(1-$A70/List1!E$9)))</f>
        <v>-</v>
      </c>
      <c r="F70" s="60" t="str">
        <f>IF(List1!F$9&lt;=$A70,"-",1.96*List1!F$9*SQRT((1/List1!F$7-1)/(List1!F$9*1000-1)*($A70/List1!F$9)*(1-$A70/List1!F$9)))</f>
        <v>-</v>
      </c>
      <c r="G70" s="60" t="str">
        <f>IF(List1!G$9&lt;=$A70,"-",1.96*List1!G$9*SQRT((1/List1!G$7-1)/(List1!G$9*1000-1)*($A70/List1!G$9)*(1-$A70/List1!G$9)))</f>
        <v>-</v>
      </c>
      <c r="H70" s="60" t="str">
        <f>IF(List1!H$9&lt;=$A70,"-",1.96*List1!H$9*SQRT((1/List1!H$7-1)/(List1!H$9*1000-1)*($A70/List1!H$9)*(1-$A70/List1!H$9)))</f>
        <v>-</v>
      </c>
      <c r="I70" s="60" t="str">
        <f>IF(List1!I$9&lt;=$A70,"-",1.96*List1!I$9*SQRT((1/List1!I$7-1)/(List1!I$9*1000-1)*($A70/List1!I$9)*(1-$A70/List1!I$9)))</f>
        <v>-</v>
      </c>
      <c r="J70" s="60" t="str">
        <f>IF(List1!J$9&lt;=$A70,"-",1.96*List1!J$9*SQRT((1/List1!J$7-1)/(List1!J$9*1000-1)*($A70/List1!J$9)*(1-$A70/List1!J$9)))</f>
        <v>-</v>
      </c>
      <c r="K70" s="60" t="str">
        <f>IF(List1!K$9&lt;=$A70,"-",1.96*List1!K$9*SQRT((1/List1!K$7-1)/(List1!K$9*1000-1)*($A70/List1!K$9)*(1-$A70/List1!K$9)))</f>
        <v>-</v>
      </c>
      <c r="L70" s="60" t="str">
        <f>IF(List1!L$9&lt;=$A70,"-",1.96*List1!L$9*SQRT((1/List1!L$7-1)/(List1!L$9*1000-1)*($A70/List1!L$9)*(1-$A70/List1!L$9)))</f>
        <v>-</v>
      </c>
      <c r="M70" s="60" t="str">
        <f>IF(List1!M$9&lt;=$A70,"-",1.96*List1!M$9*SQRT((1/List1!M$7-1)/(List1!M$9*1000-1)*($A70/List1!M$9)*(1-$A70/List1!M$9)))</f>
        <v>-</v>
      </c>
      <c r="N70" s="60" t="str">
        <f>IF(List1!N$9&lt;=$A70,"-",1.96*List1!N$9*SQRT((1/List1!N$7-1)/(List1!N$9*1000-1)*($A70/List1!N$9)*(1-$A70/List1!N$9)))</f>
        <v>-</v>
      </c>
      <c r="O70" s="60" t="str">
        <f>IF(List1!O$9&lt;=$A70,"-",1.96*List1!O$9*SQRT((1/List1!O$7-1)/(List1!O$9*1000-1)*($A70/List1!O$9)*(1-$A70/List1!O$9)))</f>
        <v>-</v>
      </c>
      <c r="P70" s="60" t="str">
        <f>IF(List1!P$9&lt;=$A70,"-",1.96*List1!P$9*SQRT((1/List1!P$7-1)/(List1!P$9*1000-1)*($A70/List1!P$9)*(1-$A70/List1!P$9)))</f>
        <v>-</v>
      </c>
      <c r="Q70" s="61"/>
      <c r="R70" s="60"/>
    </row>
    <row r="71" spans="1:18" ht="16.5" customHeight="1" thickBot="1" x14ac:dyDescent="0.3">
      <c r="A71" s="6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5"/>
      <c r="R71" s="60"/>
    </row>
    <row r="72" spans="1:18" ht="17.25" thickTop="1" x14ac:dyDescent="0.25"/>
  </sheetData>
  <dataConsolidate/>
  <phoneticPr fontId="0" type="noConversion"/>
  <pageMargins left="0.78740157480314965" right="0.78740157480314965" top="0.98425196850393704" bottom="1.2598425196850394" header="0.51181102362204722" footer="0.51181102362204722"/>
  <pageSetup paperSize="9" scale="52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zoomScale="75" workbookViewId="0"/>
  </sheetViews>
  <sheetFormatPr defaultColWidth="10.28515625" defaultRowHeight="12.75" x14ac:dyDescent="0.2"/>
  <cols>
    <col min="1" max="1" width="20.28515625" customWidth="1"/>
    <col min="2" max="2" width="12" customWidth="1"/>
    <col min="3" max="16" width="9.140625" customWidth="1"/>
    <col min="17" max="17" width="2.42578125" customWidth="1"/>
  </cols>
  <sheetData>
    <row r="1" spans="1:17" s="30" customFormat="1" ht="23.25" x14ac:dyDescent="0.35">
      <c r="A1" s="29" t="s">
        <v>27</v>
      </c>
    </row>
    <row r="2" spans="1:17" s="30" customFormat="1" ht="30" customHeight="1" x14ac:dyDescent="0.35">
      <c r="A2" s="29" t="s">
        <v>20</v>
      </c>
      <c r="B2" s="54"/>
    </row>
    <row r="3" spans="1:17" s="31" customFormat="1" ht="26.25" customHeight="1" thickBot="1" x14ac:dyDescent="0.3">
      <c r="A3" s="52"/>
      <c r="Q3" s="53" t="s">
        <v>17</v>
      </c>
    </row>
    <row r="4" spans="1:17" s="44" customFormat="1" ht="24.95" customHeight="1" thickTop="1" x14ac:dyDescent="0.2">
      <c r="A4" s="40" t="s">
        <v>0</v>
      </c>
      <c r="B4" s="41" t="s">
        <v>25</v>
      </c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  <c r="N4" s="42"/>
      <c r="O4" s="42"/>
      <c r="P4" s="42"/>
      <c r="Q4" s="43"/>
    </row>
    <row r="5" spans="1:17" s="44" customFormat="1" ht="24.95" customHeight="1" x14ac:dyDescent="0.2">
      <c r="A5" s="45"/>
      <c r="B5" s="46"/>
      <c r="C5" s="47" t="s">
        <v>12</v>
      </c>
      <c r="D5" s="47"/>
      <c r="E5" s="47"/>
      <c r="F5" s="47"/>
      <c r="G5" s="47"/>
      <c r="H5" s="47"/>
      <c r="I5" s="47"/>
      <c r="J5" s="47"/>
      <c r="K5" s="48"/>
      <c r="L5" s="48"/>
      <c r="M5" s="48"/>
      <c r="N5" s="48"/>
      <c r="O5" s="48"/>
      <c r="P5" s="48"/>
      <c r="Q5" s="49"/>
    </row>
    <row r="6" spans="1:17" s="31" customFormat="1" ht="114" customHeight="1" x14ac:dyDescent="0.25">
      <c r="A6" s="51" t="s">
        <v>1</v>
      </c>
      <c r="B6" s="50" t="s">
        <v>2</v>
      </c>
      <c r="C6" s="55" t="s">
        <v>18</v>
      </c>
      <c r="D6" s="55" t="s">
        <v>3</v>
      </c>
      <c r="E6" s="55" t="s">
        <v>13</v>
      </c>
      <c r="F6" s="55" t="s">
        <v>4</v>
      </c>
      <c r="G6" s="55" t="s">
        <v>5</v>
      </c>
      <c r="H6" s="55" t="s">
        <v>14</v>
      </c>
      <c r="I6" s="55" t="s">
        <v>15</v>
      </c>
      <c r="J6" s="55" t="s">
        <v>6</v>
      </c>
      <c r="K6" s="55" t="s">
        <v>16</v>
      </c>
      <c r="L6" s="55" t="s">
        <v>7</v>
      </c>
      <c r="M6" s="55" t="s">
        <v>8</v>
      </c>
      <c r="N6" s="55" t="s">
        <v>9</v>
      </c>
      <c r="O6" s="55" t="s">
        <v>10</v>
      </c>
      <c r="P6" s="55" t="s">
        <v>11</v>
      </c>
      <c r="Q6" s="33"/>
    </row>
    <row r="7" spans="1:17" s="31" customFormat="1" ht="6" customHeight="1" thickBot="1" x14ac:dyDescent="0.3">
      <c r="A7" s="36"/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9"/>
    </row>
    <row r="8" spans="1:17" s="31" customFormat="1" ht="16.5" customHeight="1" thickTop="1" x14ac:dyDescent="0.25">
      <c r="A8" s="34"/>
      <c r="B8" s="35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</row>
    <row r="9" spans="1:17" s="31" customFormat="1" ht="16.5" customHeight="1" x14ac:dyDescent="0.25">
      <c r="A9" s="66">
        <v>5</v>
      </c>
      <c r="B9" s="67">
        <f>IF(List1!B$9/2&lt;=$A9,"-",1.96*List1!B$9/2*SQRT((1/List1!B$7-1)/(List1!B$9/2*1000-1)*($A9/List1!B$9*2)*(1-$A9/List1!B$9*2)))</f>
        <v>1.5780534790688863</v>
      </c>
      <c r="C9" s="68">
        <f>IF(List1!C$9/2&lt;=$A9,"-",1.96*List1!C$9/2*SQRT((1/List1!C$7-1)/(List1!C$9/2*1000-1)*($A9/List1!C$9*2)*(1-$A9/List1!C$9*2)))</f>
        <v>1.9556159019796409</v>
      </c>
      <c r="D9" s="68">
        <f>IF(List1!D$9/2&lt;=$A9,"-",1.96*List1!D$9/2*SQRT((1/List1!D$7-1)/(List1!D$9/2*1000-1)*($A9/List1!D$9*2)*(1-$A9/List1!D$9*2)))</f>
        <v>1.614876198320419</v>
      </c>
      <c r="E9" s="68">
        <f>IF(List1!E$9/2&lt;=$A9,"-",1.96*List1!E$9/2*SQRT((1/List1!E$7-1)/(List1!E$9/2*1000-1)*($A9/List1!E$9*2)*(1-$A9/List1!E$9*2)))</f>
        <v>1.4591399791766049</v>
      </c>
      <c r="F9" s="68">
        <f>IF(List1!F$9/2&lt;=$A9,"-",1.96*List1!F$9/2*SQRT((1/List1!F$7-1)/(List1!F$9/2*1000-1)*($A9/List1!F$9*2)*(1-$A9/List1!F$9*2)))</f>
        <v>1.3806359309893594</v>
      </c>
      <c r="G9" s="68">
        <f>IF(List1!G$9/2&lt;=$A9,"-",1.96*List1!G$9/2*SQRT((1/List1!G$7-1)/(List1!G$9/2*1000-1)*($A9/List1!G$9*2)*(1-$A9/List1!G$9*2)))</f>
        <v>1.3156034656526838</v>
      </c>
      <c r="H9" s="68">
        <f>IF(List1!H$9/2&lt;=$A9,"-",1.96*List1!H$9/2*SQRT((1/List1!H$7-1)/(List1!H$9/2*1000-1)*($A9/List1!H$9*2)*(1-$A9/List1!H$9*2)))</f>
        <v>1.6545947423088145</v>
      </c>
      <c r="I9" s="68">
        <f>IF(List1!I$9/2&lt;=$A9,"-",1.96*List1!I$9/2*SQRT((1/List1!I$7-1)/(List1!I$9/2*1000-1)*($A9/List1!I$9*2)*(1-$A9/List1!I$9*2)))</f>
        <v>1.4114241528704667</v>
      </c>
      <c r="J9" s="68">
        <f>IF(List1!J$9/2&lt;=$A9,"-",1.96*List1!J$9/2*SQRT((1/List1!J$7-1)/(List1!J$9/2*1000-1)*($A9/List1!J$9*2)*(1-$A9/List1!J$9*2)))</f>
        <v>1.507946767598431</v>
      </c>
      <c r="K9" s="68">
        <f>IF(List1!K$9/2&lt;=$A9,"-",1.96*List1!K$9/2*SQRT((1/List1!K$7-1)/(List1!K$9/2*1000-1)*($A9/List1!K$9*2)*(1-$A9/List1!K$9*2)))</f>
        <v>1.4669865405111533</v>
      </c>
      <c r="L9" s="68">
        <f>IF(List1!L$9/2&lt;=$A9,"-",1.96*List1!L$9/2*SQRT((1/List1!L$7-1)/(List1!L$9/2*1000-1)*($A9/List1!L$9*2)*(1-$A9/List1!L$9*2)))</f>
        <v>1.3479620162678314</v>
      </c>
      <c r="M9" s="68">
        <f>IF(List1!M$9/2&lt;=$A9,"-",1.96*List1!M$9/2*SQRT((1/List1!M$7-1)/(List1!M$9/2*1000-1)*($A9/List1!M$9*2)*(1-$A9/List1!M$9*2)))</f>
        <v>1.5977054609765065</v>
      </c>
      <c r="N9" s="68">
        <f>IF(List1!N$9/2&lt;=$A9,"-",1.96*List1!N$9/2*SQRT((1/List1!N$7-1)/(List1!N$9/2*1000-1)*($A9/List1!N$9*2)*(1-$A9/List1!N$9*2)))</f>
        <v>1.6698689851471269</v>
      </c>
      <c r="O9" s="68">
        <f>IF(List1!O$9/2&lt;=$A9,"-",1.96*List1!O$9/2*SQRT((1/List1!O$7-1)/(List1!O$9/2*1000-1)*($A9/List1!O$9*2)*(1-$A9/List1!O$9*2)))</f>
        <v>1.5597617097289107</v>
      </c>
      <c r="P9" s="68">
        <f>IF(List1!P$9/2&lt;=$A9,"-",1.96*List1!P$9/2*SQRT((1/List1!P$7-1)/(List1!P$9/2*1000-1)*($A9/List1!P$9*2)*(1-$A9/List1!P$9*2)))</f>
        <v>1.5816266936331731</v>
      </c>
      <c r="Q9" s="69"/>
    </row>
    <row r="10" spans="1:17" s="31" customFormat="1" ht="16.5" customHeight="1" x14ac:dyDescent="0.25">
      <c r="A10" s="66">
        <v>10</v>
      </c>
      <c r="B10" s="67">
        <f>IF(List1!B$9/2&lt;=$A10,"-",1.96*List1!B$9/2*SQRT((1/List1!B$7-1)/(List1!B$9/2*1000-1)*($A10/List1!B$9*2)*(1-$A10/List1!B$9*2)))</f>
        <v>2.2304342531615582</v>
      </c>
      <c r="C10" s="68">
        <f>IF(List1!C$9/2&lt;=$A10,"-",1.96*List1!C$9/2*SQRT((1/List1!C$7-1)/(List1!C$9/2*1000-1)*($A10/List1!C$9*2)*(1-$A10/List1!C$9*2)))</f>
        <v>2.7527156786580882</v>
      </c>
      <c r="D10" s="68">
        <f>IF(List1!D$9/2&lt;=$A10,"-",1.96*List1!D$9/2*SQRT((1/List1!D$7-1)/(List1!D$9/2*1000-1)*($A10/List1!D$9*2)*(1-$A10/List1!D$9*2)))</f>
        <v>2.2736791834704353</v>
      </c>
      <c r="E10" s="68">
        <f>IF(List1!E$9/2&lt;=$A10,"-",1.96*List1!E$9/2*SQRT((1/List1!E$7-1)/(List1!E$9/2*1000-1)*($A10/List1!E$9*2)*(1-$A10/List1!E$9*2)))</f>
        <v>2.0437847708607606</v>
      </c>
      <c r="F10" s="68">
        <f>IF(List1!F$9/2&lt;=$A10,"-",1.96*List1!F$9/2*SQRT((1/List1!F$7-1)/(List1!F$9/2*1000-1)*($A10/List1!F$9*2)*(1-$A10/List1!F$9*2)))</f>
        <v>1.9321928171554152</v>
      </c>
      <c r="G10" s="68">
        <f>IF(List1!G$9/2&lt;=$A10,"-",1.96*List1!G$9/2*SQRT((1/List1!G$7-1)/(List1!G$9/2*1000-1)*($A10/List1!G$9*2)*(1-$A10/List1!G$9*2)))</f>
        <v>1.819344087512367</v>
      </c>
      <c r="H10" s="68">
        <f>IF(List1!H$9/2&lt;=$A10,"-",1.96*List1!H$9/2*SQRT((1/List1!H$7-1)/(List1!H$9/2*1000-1)*($A10/List1!H$9*2)*(1-$A10/List1!H$9*2)))</f>
        <v>2.3217939445568354</v>
      </c>
      <c r="I10" s="68">
        <f>IF(List1!I$9/2&lt;=$A10,"-",1.96*List1!I$9/2*SQRT((1/List1!I$7-1)/(List1!I$9/2*1000-1)*($A10/List1!I$9*2)*(1-$A10/List1!I$9*2)))</f>
        <v>1.9678287319451822</v>
      </c>
      <c r="J10" s="68">
        <f>IF(List1!J$9/2&lt;=$A10,"-",1.96*List1!J$9/2*SQRT((1/List1!J$7-1)/(List1!J$9/2*1000-1)*($A10/List1!J$9*2)*(1-$A10/List1!J$9*2)))</f>
        <v>2.1084365752293857</v>
      </c>
      <c r="K10" s="68">
        <f>IF(List1!K$9/2&lt;=$A10,"-",1.96*List1!K$9/2*SQRT((1/List1!K$7-1)/(List1!K$9/2*1000-1)*($A10/List1!K$9*2)*(1-$A10/List1!K$9*2)))</f>
        <v>2.0497807191695836</v>
      </c>
      <c r="L10" s="68">
        <f>IF(List1!L$9/2&lt;=$A10,"-",1.96*List1!L$9/2*SQRT((1/List1!L$7-1)/(List1!L$9/2*1000-1)*($A10/List1!L$9*2)*(1-$A10/List1!L$9*2)))</f>
        <v>1.8830331349963381</v>
      </c>
      <c r="M10" s="68">
        <f>IF(List1!M$9/2&lt;=$A10,"-",1.96*List1!M$9/2*SQRT((1/List1!M$7-1)/(List1!M$9/2*1000-1)*($A10/List1!M$9*2)*(1-$A10/List1!M$9*2)))</f>
        <v>2.2479205901449002</v>
      </c>
      <c r="N10" s="68">
        <f>IF(List1!N$9/2&lt;=$A10,"-",1.96*List1!N$9/2*SQRT((1/List1!N$7-1)/(List1!N$9/2*1000-1)*($A10/List1!N$9*2)*(1-$A10/List1!N$9*2)))</f>
        <v>2.3382553326882385</v>
      </c>
      <c r="O10" s="68">
        <f>IF(List1!O$9/2&lt;=$A10,"-",1.96*List1!O$9/2*SQRT((1/List1!O$7-1)/(List1!O$9/2*1000-1)*($A10/List1!O$9*2)*(1-$A10/List1!O$9*2)))</f>
        <v>2.1823084596595956</v>
      </c>
      <c r="P10" s="68">
        <f>IF(List1!P$9/2&lt;=$A10,"-",1.96*List1!P$9/2*SQRT((1/List1!P$7-1)/(List1!P$9/2*1000-1)*($A10/List1!P$9*2)*(1-$A10/List1!P$9*2)))</f>
        <v>2.2252862228234918</v>
      </c>
      <c r="Q10" s="69"/>
    </row>
    <row r="11" spans="1:17" s="31" customFormat="1" ht="16.5" customHeight="1" x14ac:dyDescent="0.25">
      <c r="A11" s="66">
        <v>15</v>
      </c>
      <c r="B11" s="67">
        <f>IF(List1!B$9/2&lt;=$A11,"-",1.96*List1!B$9/2*SQRT((1/List1!B$7-1)/(List1!B$9/2*1000-1)*($A11/List1!B$9*2)*(1-$A11/List1!B$9*2)))</f>
        <v>2.7301561355762836</v>
      </c>
      <c r="C11" s="68">
        <f>IF(List1!C$9/2&lt;=$A11,"-",1.96*List1!C$9/2*SQRT((1/List1!C$7-1)/(List1!C$9/2*1000-1)*($A11/List1!C$9*2)*(1-$A11/List1!C$9*2)))</f>
        <v>3.3554478321623846</v>
      </c>
      <c r="D11" s="68">
        <f>IF(List1!D$9/2&lt;=$A11,"-",1.96*List1!D$9/2*SQRT((1/List1!D$7-1)/(List1!D$9/2*1000-1)*($A11/List1!D$9*2)*(1-$A11/List1!D$9*2)))</f>
        <v>2.7722510132264224</v>
      </c>
      <c r="E11" s="68">
        <f>IF(List1!E$9/2&lt;=$A11,"-",1.96*List1!E$9/2*SQRT((1/List1!E$7-1)/(List1!E$9/2*1000-1)*($A11/List1!E$9*2)*(1-$A11/List1!E$9*2)))</f>
        <v>2.4786891963924411</v>
      </c>
      <c r="F11" s="68">
        <f>IF(List1!F$9/2&lt;=$A11,"-",1.96*List1!F$9/2*SQRT((1/List1!F$7-1)/(List1!F$9/2*1000-1)*($A11/List1!F$9*2)*(1-$A11/List1!F$9*2)))</f>
        <v>2.3412903549505288</v>
      </c>
      <c r="G11" s="68">
        <f>IF(List1!G$9/2&lt;=$A11,"-",1.96*List1!G$9/2*SQRT((1/List1!G$7-1)/(List1!G$9/2*1000-1)*($A11/List1!G$9*2)*(1-$A11/List1!G$9*2)))</f>
        <v>2.1766031539503401</v>
      </c>
      <c r="H11" s="68">
        <f>IF(List1!H$9/2&lt;=$A11,"-",1.96*List1!H$9/2*SQRT((1/List1!H$7-1)/(List1!H$9/2*1000-1)*($A11/List1!H$9*2)*(1-$A11/List1!H$9*2)))</f>
        <v>2.8211930240794318</v>
      </c>
      <c r="I11" s="68">
        <f>IF(List1!I$9/2&lt;=$A11,"-",1.96*List1!I$9/2*SQRT((1/List1!I$7-1)/(List1!I$9/2*1000-1)*($A11/List1!I$9*2)*(1-$A11/List1!I$9*2)))</f>
        <v>2.3750148077198601</v>
      </c>
      <c r="J11" s="68">
        <f>IF(List1!J$9/2&lt;=$A11,"-",1.96*List1!J$9/2*SQRT((1/List1!J$7-1)/(List1!J$9/2*1000-1)*($A11/List1!J$9*2)*(1-$A11/List1!J$9*2)))</f>
        <v>2.5524114115015615</v>
      </c>
      <c r="K11" s="68">
        <f>IF(List1!K$9/2&lt;=$A11,"-",1.96*List1!K$9/2*SQRT((1/List1!K$7-1)/(List1!K$9/2*1000-1)*($A11/List1!K$9*2)*(1-$A11/List1!K$9*2)))</f>
        <v>2.4796480516225441</v>
      </c>
      <c r="L11" s="68">
        <f>IF(List1!L$9/2&lt;=$A11,"-",1.96*List1!L$9/2*SQRT((1/List1!L$7-1)/(List1!L$9/2*1000-1)*($A11/List1!L$9*2)*(1-$A11/List1!L$9*2)))</f>
        <v>2.2773749297337718</v>
      </c>
      <c r="M11" s="68">
        <f>IF(List1!M$9/2&lt;=$A11,"-",1.96*List1!M$9/2*SQRT((1/List1!M$7-1)/(List1!M$9/2*1000-1)*($A11/List1!M$9*2)*(1-$A11/List1!M$9*2)))</f>
        <v>2.7388780036156652</v>
      </c>
      <c r="N11" s="68">
        <f>IF(List1!N$9/2&lt;=$A11,"-",1.96*List1!N$9/2*SQRT((1/List1!N$7-1)/(List1!N$9/2*1000-1)*($A11/List1!N$9*2)*(1-$A11/List1!N$9*2)))</f>
        <v>2.8349473927863404</v>
      </c>
      <c r="O11" s="68">
        <f>IF(List1!O$9/2&lt;=$A11,"-",1.96*List1!O$9/2*SQRT((1/List1!O$7-1)/(List1!O$9/2*1000-1)*($A11/List1!O$9*2)*(1-$A11/List1!O$9*2)))</f>
        <v>2.6436415918002472</v>
      </c>
      <c r="P11" s="68">
        <f>IF(List1!P$9/2&lt;=$A11,"-",1.96*List1!P$9/2*SQRT((1/List1!P$7-1)/(List1!P$9/2*1000-1)*($A11/List1!P$9*2)*(1-$A11/List1!P$9*2)))</f>
        <v>2.7112851798409396</v>
      </c>
      <c r="Q11" s="69"/>
    </row>
    <row r="12" spans="1:17" s="31" customFormat="1" ht="16.5" customHeight="1" x14ac:dyDescent="0.25">
      <c r="A12" s="66">
        <v>20</v>
      </c>
      <c r="B12" s="67">
        <f>IF(List1!B$9/2&lt;=$A12,"-",1.96*List1!B$9/2*SQRT((1/List1!B$7-1)/(List1!B$9/2*1000-1)*($A12/List1!B$9*2)*(1-$A12/List1!B$9*2)))</f>
        <v>3.150714122805625</v>
      </c>
      <c r="C12" s="68">
        <f>IF(List1!C$9/2&lt;=$A12,"-",1.96*List1!C$9/2*SQRT((1/List1!C$7-1)/(List1!C$9/2*1000-1)*($A12/List1!C$9*2)*(1-$A12/List1!C$9*2)))</f>
        <v>3.8560592833325584</v>
      </c>
      <c r="D12" s="68">
        <f>IF(List1!D$9/2&lt;=$A12,"-",1.96*List1!D$9/2*SQRT((1/List1!D$7-1)/(List1!D$9/2*1000-1)*($A12/List1!D$9*2)*(1-$A12/List1!D$9*2)))</f>
        <v>3.1867069348884649</v>
      </c>
      <c r="E12" s="68">
        <f>IF(List1!E$9/2&lt;=$A12,"-",1.96*List1!E$9/2*SQRT((1/List1!E$7-1)/(List1!E$9/2*1000-1)*($A12/List1!E$9*2)*(1-$A12/List1!E$9*2)))</f>
        <v>2.8336586433376558</v>
      </c>
      <c r="F12" s="68">
        <f>IF(List1!F$9/2&lt;=$A12,"-",1.96*List1!F$9/2*SQRT((1/List1!F$7-1)/(List1!F$9/2*1000-1)*($A12/List1!F$9*2)*(1-$A12/List1!F$9*2)))</f>
        <v>2.6741297471310244</v>
      </c>
      <c r="G12" s="68">
        <f>IF(List1!G$9/2&lt;=$A12,"-",1.96*List1!G$9/2*SQRT((1/List1!G$7-1)/(List1!G$9/2*1000-1)*($A12/List1!G$9*2)*(1-$A12/List1!G$9*2)))</f>
        <v>2.4522596970750121</v>
      </c>
      <c r="H12" s="68">
        <f>IF(List1!H$9/2&lt;=$A12,"-",1.96*List1!H$9/2*SQRT((1/List1!H$7-1)/(List1!H$9/2*1000-1)*($A12/List1!H$9*2)*(1-$A12/List1!H$9*2)))</f>
        <v>3.2315464774124725</v>
      </c>
      <c r="I12" s="68">
        <f>IF(List1!I$9/2&lt;=$A12,"-",1.96*List1!I$9/2*SQRT((1/List1!I$7-1)/(List1!I$9/2*1000-1)*($A12/List1!I$9*2)*(1-$A12/List1!I$9*2)))</f>
        <v>2.7013245630921472</v>
      </c>
      <c r="J12" s="68">
        <f>IF(List1!J$9/2&lt;=$A12,"-",1.96*List1!J$9/2*SQRT((1/List1!J$7-1)/(List1!J$9/2*1000-1)*($A12/List1!J$9*2)*(1-$A12/List1!J$9*2)))</f>
        <v>2.9123531927473487</v>
      </c>
      <c r="K12" s="68">
        <f>IF(List1!K$9/2&lt;=$A12,"-",1.96*List1!K$9/2*SQRT((1/List1!K$7-1)/(List1!K$9/2*1000-1)*($A12/List1!K$9*2)*(1-$A12/List1!K$9*2)))</f>
        <v>2.8272265384558755</v>
      </c>
      <c r="L12" s="68">
        <f>IF(List1!L$9/2&lt;=$A12,"-",1.96*List1!L$9/2*SQRT((1/List1!L$7-1)/(List1!L$9/2*1000-1)*($A12/List1!L$9*2)*(1-$A12/List1!L$9*2)))</f>
        <v>2.5959333478651039</v>
      </c>
      <c r="M12" s="68">
        <f>IF(List1!M$9/2&lt;=$A12,"-",1.96*List1!M$9/2*SQRT((1/List1!M$7-1)/(List1!M$9/2*1000-1)*($A12/List1!M$9*2)*(1-$A12/List1!M$9*2)))</f>
        <v>3.1460419509776352</v>
      </c>
      <c r="N12" s="68">
        <f>IF(List1!N$9/2&lt;=$A12,"-",1.96*List1!N$9/2*SQRT((1/List1!N$7-1)/(List1!N$9/2*1000-1)*($A12/List1!N$9*2)*(1-$A12/List1!N$9*2)))</f>
        <v>3.2398963848585578</v>
      </c>
      <c r="O12" s="68">
        <f>IF(List1!O$9/2&lt;=$A12,"-",1.96*List1!O$9/2*SQRT((1/List1!O$7-1)/(List1!O$9/2*1000-1)*($A12/List1!O$9*2)*(1-$A12/List1!O$9*2)))</f>
        <v>3.0186037417189069</v>
      </c>
      <c r="P12" s="68">
        <f>IF(List1!P$9/2&lt;=$A12,"-",1.96*List1!P$9/2*SQRT((1/List1!P$7-1)/(List1!P$9/2*1000-1)*($A12/List1!P$9*2)*(1-$A12/List1!P$9*2)))</f>
        <v>3.1143295677921161</v>
      </c>
      <c r="Q12" s="69"/>
    </row>
    <row r="13" spans="1:17" s="31" customFormat="1" ht="16.5" customHeight="1" x14ac:dyDescent="0.25">
      <c r="A13" s="66">
        <v>25</v>
      </c>
      <c r="B13" s="67">
        <f>IF(List1!B$9/2&lt;=$A13,"-",1.96*List1!B$9/2*SQRT((1/List1!B$7-1)/(List1!B$9/2*1000-1)*($A13/List1!B$9*2)*(1-$A13/List1!B$9*2)))</f>
        <v>3.5205933924187187</v>
      </c>
      <c r="C13" s="68">
        <f>IF(List1!C$9/2&lt;=$A13,"-",1.96*List1!C$9/2*SQRT((1/List1!C$7-1)/(List1!C$9/2*1000-1)*($A13/List1!C$9*2)*(1-$A13/List1!C$9*2)))</f>
        <v>4.2904466823590681</v>
      </c>
      <c r="D13" s="68">
        <f>IF(List1!D$9/2&lt;=$A13,"-",1.96*List1!D$9/2*SQRT((1/List1!D$7-1)/(List1!D$9/2*1000-1)*($A13/List1!D$9*2)*(1-$A13/List1!D$9*2)))</f>
        <v>3.5466594500939492</v>
      </c>
      <c r="E13" s="68">
        <f>IF(List1!E$9/2&lt;=$A13,"-",1.96*List1!E$9/2*SQRT((1/List1!E$7-1)/(List1!E$9/2*1000-1)*($A13/List1!E$9*2)*(1-$A13/List1!E$9*2)))</f>
        <v>3.1359559489175175</v>
      </c>
      <c r="F13" s="68">
        <f>IF(List1!F$9/2&lt;=$A13,"-",1.96*List1!F$9/2*SQRT((1/List1!F$7-1)/(List1!F$9/2*1000-1)*($A13/List1!F$9*2)*(1-$A13/List1!F$9*2)))</f>
        <v>2.9565786337567568</v>
      </c>
      <c r="G13" s="68">
        <f>IF(List1!G$9/2&lt;=$A13,"-",1.96*List1!G$9/2*SQRT((1/List1!G$7-1)/(List1!G$9/2*1000-1)*($A13/List1!G$9*2)*(1-$A13/List1!G$9*2)))</f>
        <v>2.6716927040926315</v>
      </c>
      <c r="H13" s="68">
        <f>IF(List1!H$9/2&lt;=$A13,"-",1.96*List1!H$9/2*SQRT((1/List1!H$7-1)/(List1!H$9/2*1000-1)*($A13/List1!H$9*2)*(1-$A13/List1!H$9*2)))</f>
        <v>3.5835756990285983</v>
      </c>
      <c r="I13" s="68">
        <f>IF(List1!I$9/2&lt;=$A13,"-",1.96*List1!I$9/2*SQRT((1/List1!I$7-1)/(List1!I$9/2*1000-1)*($A13/List1!I$9*2)*(1-$A13/List1!I$9*2)))</f>
        <v>2.9735041774139326</v>
      </c>
      <c r="J13" s="68">
        <f>IF(List1!J$9/2&lt;=$A13,"-",1.96*List1!J$9/2*SQRT((1/List1!J$7-1)/(List1!J$9/2*1000-1)*($A13/List1!J$9*2)*(1-$A13/List1!J$9*2)))</f>
        <v>3.2165969764631472</v>
      </c>
      <c r="K13" s="68">
        <f>IF(List1!K$9/2&lt;=$A13,"-",1.96*List1!K$9/2*SQRT((1/List1!K$7-1)/(List1!K$9/2*1000-1)*($A13/List1!K$9*2)*(1-$A13/List1!K$9*2)))</f>
        <v>3.1201389898817835</v>
      </c>
      <c r="L13" s="68">
        <f>IF(List1!L$9/2&lt;=$A13,"-",1.96*List1!L$9/2*SQRT((1/List1!L$7-1)/(List1!L$9/2*1000-1)*($A13/List1!L$9*2)*(1-$A13/List1!L$9*2)))</f>
        <v>2.8641078742653558</v>
      </c>
      <c r="M13" s="68">
        <f>IF(List1!M$9/2&lt;=$A13,"-",1.96*List1!M$9/2*SQRT((1/List1!M$7-1)/(List1!M$9/2*1000-1)*($A13/List1!M$9*2)*(1-$A13/List1!M$9*2)))</f>
        <v>3.4987896043434348</v>
      </c>
      <c r="N13" s="68">
        <f>IF(List1!N$9/2&lt;=$A13,"-",1.96*List1!N$9/2*SQRT((1/List1!N$7-1)/(List1!N$9/2*1000-1)*($A13/List1!N$9*2)*(1-$A13/List1!N$9*2)))</f>
        <v>3.5843330753580127</v>
      </c>
      <c r="O13" s="68">
        <f>IF(List1!O$9/2&lt;=$A13,"-",1.96*List1!O$9/2*SQRT((1/List1!O$7-1)/(List1!O$9/2*1000-1)*($A13/List1!O$9*2)*(1-$A13/List1!O$9*2)))</f>
        <v>3.3364432055666029</v>
      </c>
      <c r="P13" s="68">
        <f>IF(List1!P$9/2&lt;=$A13,"-",1.96*List1!P$9/2*SQRT((1/List1!P$7-1)/(List1!P$9/2*1000-1)*($A13/List1!P$9*2)*(1-$A13/List1!P$9*2)))</f>
        <v>3.463501517927396</v>
      </c>
      <c r="Q13" s="69"/>
    </row>
    <row r="14" spans="1:17" s="31" customFormat="1" ht="16.5" customHeight="1" x14ac:dyDescent="0.25">
      <c r="A14" s="66">
        <v>30</v>
      </c>
      <c r="B14" s="67">
        <f>IF(List1!B$9/2&lt;=$A14,"-",1.96*List1!B$9/2*SQRT((1/List1!B$7-1)/(List1!B$9/2*1000-1)*($A14/List1!B$9*2)*(1-$A14/List1!B$9*2)))</f>
        <v>3.8544114437759993</v>
      </c>
      <c r="C14" s="68">
        <f>IF(List1!C$9/2&lt;=$A14,"-",1.96*List1!C$9/2*SQRT((1/List1!C$7-1)/(List1!C$9/2*1000-1)*($A14/List1!C$9*2)*(1-$A14/List1!C$9*2)))</f>
        <v>4.6770983277172444</v>
      </c>
      <c r="D14" s="68">
        <f>IF(List1!D$9/2&lt;=$A14,"-",1.96*List1!D$9/2*SQRT((1/List1!D$7-1)/(List1!D$9/2*1000-1)*($A14/List1!D$9*2)*(1-$A14/List1!D$9*2)))</f>
        <v>3.8673572602693884</v>
      </c>
      <c r="E14" s="68">
        <f>IF(List1!E$9/2&lt;=$A14,"-",1.96*List1!E$9/2*SQRT((1/List1!E$7-1)/(List1!E$9/2*1000-1)*($A14/List1!E$9*2)*(1-$A14/List1!E$9*2)))</f>
        <v>3.3996610642944249</v>
      </c>
      <c r="F14" s="68">
        <f>IF(List1!F$9/2&lt;=$A14,"-",1.96*List1!F$9/2*SQRT((1/List1!F$7-1)/(List1!F$9/2*1000-1)*($A14/List1!F$9*2)*(1-$A14/List1!F$9*2)))</f>
        <v>3.2019997603797807</v>
      </c>
      <c r="G14" s="68">
        <f>IF(List1!G$9/2&lt;=$A14,"-",1.96*List1!G$9/2*SQRT((1/List1!G$7-1)/(List1!G$9/2*1000-1)*($A14/List1!G$9*2)*(1-$A14/List1!G$9*2)))</f>
        <v>2.8479280432266312</v>
      </c>
      <c r="H14" s="68">
        <f>IF(List1!H$9/2&lt;=$A14,"-",1.96*List1!H$9/2*SQRT((1/List1!H$7-1)/(List1!H$9/2*1000-1)*($A14/List1!H$9*2)*(1-$A14/List1!H$9*2)))</f>
        <v>3.8931345396850219</v>
      </c>
      <c r="I14" s="68">
        <f>IF(List1!I$9/2&lt;=$A14,"-",1.96*List1!I$9/2*SQRT((1/List1!I$7-1)/(List1!I$9/2*1000-1)*($A14/List1!I$9*2)*(1-$A14/List1!I$9*2)))</f>
        <v>3.20537258843461</v>
      </c>
      <c r="J14" s="68">
        <f>IF(List1!J$9/2&lt;=$A14,"-",1.96*List1!J$9/2*SQRT((1/List1!J$7-1)/(List1!J$9/2*1000-1)*($A14/List1!J$9*2)*(1-$A14/List1!J$9*2)))</f>
        <v>3.4797828930296726</v>
      </c>
      <c r="K14" s="68">
        <f>IF(List1!K$9/2&lt;=$A14,"-",1.96*List1!K$9/2*SQRT((1/List1!K$7-1)/(List1!K$9/2*1000-1)*($A14/List1!K$9*2)*(1-$A14/List1!K$9*2)))</f>
        <v>3.3726587003741506</v>
      </c>
      <c r="L14" s="68">
        <f>IF(List1!L$9/2&lt;=$A14,"-",1.96*List1!L$9/2*SQRT((1/List1!L$7-1)/(List1!L$9/2*1000-1)*($A14/List1!L$9*2)*(1-$A14/List1!L$9*2)))</f>
        <v>3.0950231787810525</v>
      </c>
      <c r="M14" s="68">
        <f>IF(List1!M$9/2&lt;=$A14,"-",1.96*List1!M$9/2*SQRT((1/List1!M$7-1)/(List1!M$9/2*1000-1)*($A14/List1!M$9*2)*(1-$A14/List1!M$9*2)))</f>
        <v>3.8122564096793523</v>
      </c>
      <c r="N14" s="68">
        <f>IF(List1!N$9/2&lt;=$A14,"-",1.96*List1!N$9/2*SQRT((1/List1!N$7-1)/(List1!N$9/2*1000-1)*($A14/List1!N$9*2)*(1-$A14/List1!N$9*2)))</f>
        <v>3.8843882081125338</v>
      </c>
      <c r="O14" s="68">
        <f>IF(List1!O$9/2&lt;=$A14,"-",1.96*List1!O$9/2*SQRT((1/List1!O$7-1)/(List1!O$9/2*1000-1)*($A14/List1!O$9*2)*(1-$A14/List1!O$9*2)))</f>
        <v>3.6122700631670162</v>
      </c>
      <c r="P14" s="68">
        <f>IF(List1!P$9/2&lt;=$A14,"-",1.96*List1!P$9/2*SQRT((1/List1!P$7-1)/(List1!P$9/2*1000-1)*($A14/List1!P$9*2)*(1-$A14/List1!P$9*2)))</f>
        <v>3.7737845261764158</v>
      </c>
      <c r="Q14" s="69"/>
    </row>
    <row r="15" spans="1:17" s="31" customFormat="1" ht="16.5" customHeight="1" x14ac:dyDescent="0.25">
      <c r="A15" s="66">
        <v>35</v>
      </c>
      <c r="B15" s="67">
        <f>IF(List1!B$9/2&lt;=$A15,"-",1.96*List1!B$9/2*SQRT((1/List1!B$7-1)/(List1!B$9/2*1000-1)*($A15/List1!B$9*2)*(1-$A15/List1!B$9*2)))</f>
        <v>4.1608567282657019</v>
      </c>
      <c r="C15" s="68">
        <f>IF(List1!C$9/2&lt;=$A15,"-",1.96*List1!C$9/2*SQRT((1/List1!C$7-1)/(List1!C$9/2*1000-1)*($A15/List1!C$9*2)*(1-$A15/List1!C$9*2)))</f>
        <v>5.0270410079373447</v>
      </c>
      <c r="D15" s="68">
        <f>IF(List1!D$9/2&lt;=$A15,"-",1.96*List1!D$9/2*SQRT((1/List1!D$7-1)/(List1!D$9/2*1000-1)*($A15/List1!D$9*2)*(1-$A15/List1!D$9*2)))</f>
        <v>4.1578934401592305</v>
      </c>
      <c r="E15" s="68">
        <f>IF(List1!E$9/2&lt;=$A15,"-",1.96*List1!E$9/2*SQRT((1/List1!E$7-1)/(List1!E$9/2*1000-1)*($A15/List1!E$9*2)*(1-$A15/List1!E$9*2)))</f>
        <v>3.6331870613205699</v>
      </c>
      <c r="F15" s="68">
        <f>IF(List1!F$9/2&lt;=$A15,"-",1.96*List1!F$9/2*SQRT((1/List1!F$7-1)/(List1!F$9/2*1000-1)*($A15/List1!F$9*2)*(1-$A15/List1!F$9*2)))</f>
        <v>3.4183776339290906</v>
      </c>
      <c r="G15" s="68">
        <f>IF(List1!G$9/2&lt;=$A15,"-",1.96*List1!G$9/2*SQRT((1/List1!G$7-1)/(List1!G$9/2*1000-1)*($A15/List1!G$9*2)*(1-$A15/List1!G$9*2)))</f>
        <v>2.9886174604293272</v>
      </c>
      <c r="H15" s="68">
        <f>IF(List1!H$9/2&lt;=$A15,"-",1.96*List1!H$9/2*SQRT((1/List1!H$7-1)/(List1!H$9/2*1000-1)*($A15/List1!H$9*2)*(1-$A15/List1!H$9*2)))</f>
        <v>4.1696927819609853</v>
      </c>
      <c r="I15" s="68">
        <f>IF(List1!I$9/2&lt;=$A15,"-",1.96*List1!I$9/2*SQRT((1/List1!I$7-1)/(List1!I$9/2*1000-1)*($A15/List1!I$9*2)*(1-$A15/List1!I$9*2)))</f>
        <v>3.4051745047698549</v>
      </c>
      <c r="J15" s="68">
        <f>IF(List1!J$9/2&lt;=$A15,"-",1.96*List1!J$9/2*SQRT((1/List1!J$7-1)/(List1!J$9/2*1000-1)*($A15/List1!J$9*2)*(1-$A15/List1!J$9*2)))</f>
        <v>3.7106575886486697</v>
      </c>
      <c r="K15" s="68">
        <f>IF(List1!K$9/2&lt;=$A15,"-",1.96*List1!K$9/2*SQRT((1/List1!K$7-1)/(List1!K$9/2*1000-1)*($A15/List1!K$9*2)*(1-$A15/List1!K$9*2)))</f>
        <v>3.5933115755297367</v>
      </c>
      <c r="L15" s="68">
        <f>IF(List1!L$9/2&lt;=$A15,"-",1.96*List1!L$9/2*SQRT((1/List1!L$7-1)/(List1!L$9/2*1000-1)*($A15/List1!L$9*2)*(1-$A15/List1!L$9*2)))</f>
        <v>3.2965184106641336</v>
      </c>
      <c r="M15" s="68">
        <f>IF(List1!M$9/2&lt;=$A15,"-",1.96*List1!M$9/2*SQRT((1/List1!M$7-1)/(List1!M$9/2*1000-1)*($A15/List1!M$9*2)*(1-$A15/List1!M$9*2)))</f>
        <v>4.095471971623053</v>
      </c>
      <c r="N15" s="68">
        <f>IF(List1!N$9/2&lt;=$A15,"-",1.96*List1!N$9/2*SQRT((1/List1!N$7-1)/(List1!N$9/2*1000-1)*($A15/List1!N$9*2)*(1-$A15/List1!N$9*2)))</f>
        <v>4.1497003570468038</v>
      </c>
      <c r="O15" s="68">
        <f>IF(List1!O$9/2&lt;=$A15,"-",1.96*List1!O$9/2*SQRT((1/List1!O$7-1)/(List1!O$9/2*1000-1)*($A15/List1!O$9*2)*(1-$A15/List1!O$9*2)))</f>
        <v>3.8551126812795831</v>
      </c>
      <c r="P15" s="68">
        <f>IF(List1!P$9/2&lt;=$A15,"-",1.96*List1!P$9/2*SQRT((1/List1!P$7-1)/(List1!P$9/2*1000-1)*($A15/List1!P$9*2)*(1-$A15/List1!P$9*2)))</f>
        <v>4.054117575107286</v>
      </c>
      <c r="Q15" s="69"/>
    </row>
    <row r="16" spans="1:17" s="31" customFormat="1" ht="16.5" customHeight="1" x14ac:dyDescent="0.25">
      <c r="A16" s="66">
        <v>40</v>
      </c>
      <c r="B16" s="67">
        <f>IF(List1!B$9/2&lt;=$A16,"-",1.96*List1!B$9/2*SQRT((1/List1!B$7-1)/(List1!B$9/2*1000-1)*($A16/List1!B$9*2)*(1-$A16/List1!B$9*2)))</f>
        <v>4.4455934632476293</v>
      </c>
      <c r="C16" s="68">
        <f>IF(List1!C$9/2&lt;=$A16,"-",1.96*List1!C$9/2*SQRT((1/List1!C$7-1)/(List1!C$9/2*1000-1)*($A16/List1!C$9*2)*(1-$A16/List1!C$9*2)))</f>
        <v>5.3474863552150138</v>
      </c>
      <c r="D16" s="68">
        <f>IF(List1!D$9/2&lt;=$A16,"-",1.96*List1!D$9/2*SQRT((1/List1!D$7-1)/(List1!D$9/2*1000-1)*($A16/List1!D$9*2)*(1-$A16/List1!D$9*2)))</f>
        <v>4.4242140882221266</v>
      </c>
      <c r="E16" s="68">
        <f>IF(List1!E$9/2&lt;=$A16,"-",1.96*List1!E$9/2*SQRT((1/List1!E$7-1)/(List1!E$9/2*1000-1)*($A16/List1!E$9*2)*(1-$A16/List1!E$9*2)))</f>
        <v>3.8420409062052245</v>
      </c>
      <c r="F16" s="68">
        <f>IF(List1!F$9/2&lt;=$A16,"-",1.96*List1!F$9/2*SQRT((1/List1!F$7-1)/(List1!F$9/2*1000-1)*($A16/List1!F$9*2)*(1-$A16/List1!F$9*2)))</f>
        <v>3.6109371035245665</v>
      </c>
      <c r="G16" s="68">
        <f>IF(List1!G$9/2&lt;=$A16,"-",1.96*List1!G$9/2*SQRT((1/List1!G$7-1)/(List1!G$9/2*1000-1)*($A16/List1!G$9*2)*(1-$A16/List1!G$9*2)))</f>
        <v>3.0986065354060237</v>
      </c>
      <c r="H16" s="68">
        <f>IF(List1!H$9/2&lt;=$A16,"-",1.96*List1!H$9/2*SQRT((1/List1!H$7-1)/(List1!H$9/2*1000-1)*($A16/List1!H$9*2)*(1-$A16/List1!H$9*2)))</f>
        <v>4.4194500615139241</v>
      </c>
      <c r="I16" s="68">
        <f>IF(List1!I$9/2&lt;=$A16,"-",1.96*List1!I$9/2*SQRT((1/List1!I$7-1)/(List1!I$9/2*1000-1)*($A16/List1!I$9*2)*(1-$A16/List1!I$9*2)))</f>
        <v>3.5782854867712852</v>
      </c>
      <c r="J16" s="68">
        <f>IF(List1!J$9/2&lt;=$A16,"-",1.96*List1!J$9/2*SQRT((1/List1!J$7-1)/(List1!J$9/2*1000-1)*($A16/List1!J$9*2)*(1-$A16/List1!J$9*2)))</f>
        <v>3.9149416830540238</v>
      </c>
      <c r="K16" s="68">
        <f>IF(List1!K$9/2&lt;=$A16,"-",1.96*List1!K$9/2*SQRT((1/List1!K$7-1)/(List1!K$9/2*1000-1)*($A16/List1!K$9*2)*(1-$A16/List1!K$9*2)))</f>
        <v>3.7876709763468317</v>
      </c>
      <c r="L16" s="68">
        <f>IF(List1!L$9/2&lt;=$A16,"-",1.96*List1!L$9/2*SQRT((1/List1!L$7-1)/(List1!L$9/2*1000-1)*($A16/List1!L$9*2)*(1-$A16/List1!L$9*2)))</f>
        <v>3.4737169400219794</v>
      </c>
      <c r="M16" s="68">
        <f>IF(List1!M$9/2&lt;=$A16,"-",1.96*List1!M$9/2*SQRT((1/List1!M$7-1)/(List1!M$9/2*1000-1)*($A16/List1!M$9*2)*(1-$A16/List1!M$9*2)))</f>
        <v>4.3543431085627393</v>
      </c>
      <c r="N16" s="68">
        <f>IF(List1!N$9/2&lt;=$A16,"-",1.96*List1!N$9/2*SQRT((1/List1!N$7-1)/(List1!N$9/2*1000-1)*($A16/List1!N$9*2)*(1-$A16/List1!N$9*2)))</f>
        <v>4.3865781083844189</v>
      </c>
      <c r="O16" s="68">
        <f>IF(List1!O$9/2&lt;=$A16,"-",1.96*List1!O$9/2*SQRT((1/List1!O$7-1)/(List1!O$9/2*1000-1)*($A16/List1!O$9*2)*(1-$A16/List1!O$9*2)))</f>
        <v>4.0708782335389992</v>
      </c>
      <c r="P16" s="68">
        <f>IF(List1!P$9/2&lt;=$A16,"-",1.96*List1!P$9/2*SQRT((1/List1!P$7-1)/(List1!P$9/2*1000-1)*($A16/List1!P$9*2)*(1-$A16/List1!P$9*2)))</f>
        <v>4.3103482171445302</v>
      </c>
      <c r="Q16" s="69"/>
    </row>
    <row r="17" spans="1:17" s="31" customFormat="1" ht="16.5" customHeight="1" x14ac:dyDescent="0.25">
      <c r="A17" s="66">
        <v>45</v>
      </c>
      <c r="B17" s="67">
        <f>IF(List1!B$9/2&lt;=$A17,"-",1.96*List1!B$9/2*SQRT((1/List1!B$7-1)/(List1!B$9/2*1000-1)*($A17/List1!B$9*2)*(1-$A17/List1!B$9*2)))</f>
        <v>4.7125582394130339</v>
      </c>
      <c r="C17" s="68">
        <f>IF(List1!C$9/2&lt;=$A17,"-",1.96*List1!C$9/2*SQRT((1/List1!C$7-1)/(List1!C$9/2*1000-1)*($A17/List1!C$9*2)*(1-$A17/List1!C$9*2)))</f>
        <v>5.6434613348827485</v>
      </c>
      <c r="D17" s="68">
        <f>IF(List1!D$9/2&lt;=$A17,"-",1.96*List1!D$9/2*SQRT((1/List1!D$7-1)/(List1!D$9/2*1000-1)*($A17/List1!D$9*2)*(1-$A17/List1!D$9*2)))</f>
        <v>4.6704635203232536</v>
      </c>
      <c r="E17" s="68">
        <f>IF(List1!E$9/2&lt;=$A17,"-",1.96*List1!E$9/2*SQRT((1/List1!E$7-1)/(List1!E$9/2*1000-1)*($A17/List1!E$9*2)*(1-$A17/List1!E$9*2)))</f>
        <v>4.0300602550459077</v>
      </c>
      <c r="F17" s="68">
        <f>IF(List1!F$9/2&lt;=$A17,"-",1.96*List1!F$9/2*SQRT((1/List1!F$7-1)/(List1!F$9/2*1000-1)*($A17/List1!F$9*2)*(1-$A17/List1!F$9*2)))</f>
        <v>3.783316774718104</v>
      </c>
      <c r="G17" s="68">
        <f>IF(List1!G$9/2&lt;=$A17,"-",1.96*List1!G$9/2*SQRT((1/List1!G$7-1)/(List1!G$9/2*1000-1)*($A17/List1!G$9*2)*(1-$A17/List1!G$9*2)))</f>
        <v>3.1810813489802965</v>
      </c>
      <c r="H17" s="68">
        <f>IF(List1!H$9/2&lt;=$A17,"-",1.96*List1!H$9/2*SQRT((1/List1!H$7-1)/(List1!H$9/2*1000-1)*($A17/List1!H$9*2)*(1-$A17/List1!H$9*2)))</f>
        <v>4.6467299679368246</v>
      </c>
      <c r="I17" s="68">
        <f>IF(List1!I$9/2&lt;=$A17,"-",1.96*List1!I$9/2*SQRT((1/List1!I$7-1)/(List1!I$9/2*1000-1)*($A17/List1!I$9*2)*(1-$A17/List1!I$9*2)))</f>
        <v>3.7284251744400287</v>
      </c>
      <c r="J17" s="68">
        <f>IF(List1!J$9/2&lt;=$A17,"-",1.96*List1!J$9/2*SQRT((1/List1!J$7-1)/(List1!J$9/2*1000-1)*($A17/List1!J$9*2)*(1-$A17/List1!J$9*2)))</f>
        <v>4.0966150547953246</v>
      </c>
      <c r="K17" s="68">
        <f>IF(List1!K$9/2&lt;=$A17,"-",1.96*List1!K$9/2*SQRT((1/List1!K$7-1)/(List1!K$9/2*1000-1)*($A17/List1!K$9*2)*(1-$A17/List1!K$9*2)))</f>
        <v>3.9596106813526415</v>
      </c>
      <c r="L17" s="68">
        <f>IF(List1!L$9/2&lt;=$A17,"-",1.96*List1!L$9/2*SQRT((1/List1!L$7-1)/(List1!L$9/2*1000-1)*($A17/List1!L$9*2)*(1-$A17/List1!L$9*2)))</f>
        <v>3.6301784694194041</v>
      </c>
      <c r="M17" s="68">
        <f>IF(List1!M$9/2&lt;=$A17,"-",1.96*List1!M$9/2*SQRT((1/List1!M$7-1)/(List1!M$9/2*1000-1)*($A17/List1!M$9*2)*(1-$A17/List1!M$9*2)))</f>
        <v>4.5929879864152401</v>
      </c>
      <c r="N17" s="68">
        <f>IF(List1!N$9/2&lt;=$A17,"-",1.96*List1!N$9/2*SQRT((1/List1!N$7-1)/(List1!N$9/2*1000-1)*($A17/List1!N$9*2)*(1-$A17/List1!N$9*2)))</f>
        <v>4.5994168211168782</v>
      </c>
      <c r="O17" s="68">
        <f>IF(List1!O$9/2&lt;=$A17,"-",1.96*List1!O$9/2*SQRT((1/List1!O$7-1)/(List1!O$9/2*1000-1)*($A17/List1!O$9*2)*(1-$A17/List1!O$9*2)))</f>
        <v>4.2636794473869024</v>
      </c>
      <c r="P17" s="68">
        <f>IF(List1!P$9/2&lt;=$A17,"-",1.96*List1!P$9/2*SQRT((1/List1!P$7-1)/(List1!P$9/2*1000-1)*($A17/List1!P$9*2)*(1-$A17/List1!P$9*2)))</f>
        <v>4.5465533067094164</v>
      </c>
      <c r="Q17" s="69"/>
    </row>
    <row r="18" spans="1:17" s="31" customFormat="1" ht="16.5" customHeight="1" x14ac:dyDescent="0.25">
      <c r="A18" s="66">
        <v>50</v>
      </c>
      <c r="B18" s="67">
        <f>IF(List1!B$9/2&lt;=$A18,"-",1.96*List1!B$9/2*SQRT((1/List1!B$7-1)/(List1!B$9/2*1000-1)*($A18/List1!B$9*2)*(1-$A18/List1!B$9*2)))</f>
        <v>4.9646188646584779</v>
      </c>
      <c r="C18" s="68">
        <f>IF(List1!C$9/2&lt;=$A18,"-",1.96*List1!C$9/2*SQRT((1/List1!C$7-1)/(List1!C$9/2*1000-1)*($A18/List1!C$9*2)*(1-$A18/List1!C$9*2)))</f>
        <v>5.9186381755266284</v>
      </c>
      <c r="D18" s="68">
        <f>IF(List1!D$9/2&lt;=$A18,"-",1.96*List1!D$9/2*SQRT((1/List1!D$7-1)/(List1!D$9/2*1000-1)*($A18/List1!D$9*2)*(1-$A18/List1!D$9*2)))</f>
        <v>4.8996689121266748</v>
      </c>
      <c r="E18" s="68">
        <f>IF(List1!E$9/2&lt;=$A18,"-",1.96*List1!E$9/2*SQRT((1/List1!E$7-1)/(List1!E$9/2*1000-1)*($A18/List1!E$9*2)*(1-$A18/List1!E$9*2)))</f>
        <v>4.2000440742433272</v>
      </c>
      <c r="F18" s="68">
        <f>IF(List1!F$9/2&lt;=$A18,"-",1.96*List1!F$9/2*SQRT((1/List1!F$7-1)/(List1!F$9/2*1000-1)*($A18/List1!F$9*2)*(1-$A18/List1!F$9*2)))</f>
        <v>3.9381674424668236</v>
      </c>
      <c r="G18" s="68">
        <f>IF(List1!G$9/2&lt;=$A18,"-",1.96*List1!G$9/2*SQRT((1/List1!G$7-1)/(List1!G$9/2*1000-1)*($A18/List1!G$9*2)*(1-$A18/List1!G$9*2)))</f>
        <v>3.2381449299701193</v>
      </c>
      <c r="H18" s="68">
        <f>IF(List1!H$9/2&lt;=$A18,"-",1.96*List1!H$9/2*SQRT((1/List1!H$7-1)/(List1!H$9/2*1000-1)*($A18/List1!H$9*2)*(1-$A18/List1!H$9*2)))</f>
        <v>4.8546904682026568</v>
      </c>
      <c r="I18" s="68">
        <f>IF(List1!I$9/2&lt;=$A18,"-",1.96*List1!I$9/2*SQRT((1/List1!I$7-1)/(List1!I$9/2*1000-1)*($A18/List1!I$9*2)*(1-$A18/List1!I$9*2)))</f>
        <v>3.858276192500357</v>
      </c>
      <c r="J18" s="68">
        <f>IF(List1!J$9/2&lt;=$A18,"-",1.96*List1!J$9/2*SQRT((1/List1!J$7-1)/(List1!J$9/2*1000-1)*($A18/List1!J$9*2)*(1-$A18/List1!J$9*2)))</f>
        <v>4.2585724505497637</v>
      </c>
      <c r="K18" s="68">
        <f>IF(List1!K$9/2&lt;=$A18,"-",1.96*List1!K$9/2*SQRT((1/List1!K$7-1)/(List1!K$9/2*1000-1)*($A18/List1!K$9*2)*(1-$A18/List1!K$9*2)))</f>
        <v>4.1119440715191287</v>
      </c>
      <c r="L18" s="68">
        <f>IF(List1!L$9/2&lt;=$A18,"-",1.96*List1!L$9/2*SQRT((1/List1!L$7-1)/(List1!L$9/2*1000-1)*($A18/List1!L$9*2)*(1-$A18/List1!L$9*2)))</f>
        <v>3.7684867855903663</v>
      </c>
      <c r="M18" s="68">
        <f>IF(List1!M$9/2&lt;=$A18,"-",1.96*List1!M$9/2*SQRT((1/List1!M$7-1)/(List1!M$9/2*1000-1)*($A18/List1!M$9*2)*(1-$A18/List1!M$9*2)))</f>
        <v>4.8144153205919737</v>
      </c>
      <c r="N18" s="68">
        <f>IF(List1!N$9/2&lt;=$A18,"-",1.96*List1!N$9/2*SQRT((1/List1!N$7-1)/(List1!N$9/2*1000-1)*($A18/List1!N$9*2)*(1-$A18/List1!N$9*2)))</f>
        <v>4.7914210661891046</v>
      </c>
      <c r="O18" s="68">
        <f>IF(List1!O$9/2&lt;=$A18,"-",1.96*List1!O$9/2*SQRT((1/List1!O$7-1)/(List1!O$9/2*1000-1)*($A18/List1!O$9*2)*(1-$A18/List1!O$9*2)))</f>
        <v>4.4365112756158158</v>
      </c>
      <c r="P18" s="68">
        <f>IF(List1!P$9/2&lt;=$A18,"-",1.96*List1!P$9/2*SQRT((1/List1!P$7-1)/(List1!P$9/2*1000-1)*($A18/List1!P$9*2)*(1-$A18/List1!P$9*2)))</f>
        <v>4.7657113808876055</v>
      </c>
      <c r="Q18" s="69"/>
    </row>
    <row r="19" spans="1:17" s="31" customFormat="1" ht="16.5" customHeight="1" x14ac:dyDescent="0.25">
      <c r="A19" s="66">
        <v>55</v>
      </c>
      <c r="B19" s="67">
        <f>IF(List1!B$9/2&lt;=$A19,"-",1.96*List1!B$9/2*SQRT((1/List1!B$7-1)/(List1!B$9/2*1000-1)*($A19/List1!B$9*2)*(1-$A19/List1!B$9*2)))</f>
        <v>5.2039415037891708</v>
      </c>
      <c r="C19" s="68">
        <f>IF(List1!C$9/2&lt;=$A19,"-",1.96*List1!C$9/2*SQRT((1/List1!C$7-1)/(List1!C$9/2*1000-1)*($A19/List1!C$9*2)*(1-$A19/List1!C$9*2)))</f>
        <v>6.1757976296721804</v>
      </c>
      <c r="D19" s="68">
        <f>IF(List1!D$9/2&lt;=$A19,"-",1.96*List1!D$9/2*SQRT((1/List1!D$7-1)/(List1!D$9/2*1000-1)*($A19/List1!D$9*2)*(1-$A19/List1!D$9*2)))</f>
        <v>5.1141224232309961</v>
      </c>
      <c r="E19" s="68">
        <f>IF(List1!E$9/2&lt;=$A19,"-",1.96*List1!E$9/2*SQRT((1/List1!E$7-1)/(List1!E$9/2*1000-1)*($A19/List1!E$9*2)*(1-$A19/List1!E$9*2)))</f>
        <v>4.3541051920930487</v>
      </c>
      <c r="F19" s="68">
        <f>IF(List1!F$9/2&lt;=$A19,"-",1.96*List1!F$9/2*SQRT((1/List1!F$7-1)/(List1!F$9/2*1000-1)*($A19/List1!F$9*2)*(1-$A19/List1!F$9*2)))</f>
        <v>4.0774866924046771</v>
      </c>
      <c r="G19" s="68">
        <f>IF(List1!G$9/2&lt;=$A19,"-",1.96*List1!G$9/2*SQRT((1/List1!G$7-1)/(List1!G$9/2*1000-1)*($A19/List1!G$9*2)*(1-$A19/List1!G$9*2)))</f>
        <v>3.2711274168463049</v>
      </c>
      <c r="H19" s="68">
        <f>IF(List1!H$9/2&lt;=$A19,"-",1.96*List1!H$9/2*SQRT((1/List1!H$7-1)/(List1!H$9/2*1000-1)*($A19/List1!H$9*2)*(1-$A19/List1!H$9*2)))</f>
        <v>5.0457208887949943</v>
      </c>
      <c r="I19" s="68">
        <f>IF(List1!I$9/2&lt;=$A19,"-",1.96*List1!I$9/2*SQRT((1/List1!I$7-1)/(List1!I$9/2*1000-1)*($A19/List1!I$9*2)*(1-$A19/List1!I$9*2)))</f>
        <v>3.9698299350839581</v>
      </c>
      <c r="J19" s="68">
        <f>IF(List1!J$9/2&lt;=$A19,"-",1.96*List1!J$9/2*SQRT((1/List1!J$7-1)/(List1!J$9/2*1000-1)*($A19/List1!J$9*2)*(1-$A19/List1!J$9*2)))</f>
        <v>4.4029900760654757</v>
      </c>
      <c r="K19" s="68">
        <f>IF(List1!K$9/2&lt;=$A19,"-",1.96*List1!K$9/2*SQRT((1/List1!K$7-1)/(List1!K$9/2*1000-1)*($A19/List1!K$9*2)*(1-$A19/List1!K$9*2)))</f>
        <v>4.2467815252633736</v>
      </c>
      <c r="L19" s="68">
        <f>IF(List1!L$9/2&lt;=$A19,"-",1.96*List1!L$9/2*SQRT((1/List1!L$7-1)/(List1!L$9/2*1000-1)*($A19/List1!L$9*2)*(1-$A19/List1!L$9*2)))</f>
        <v>3.8905783862293126</v>
      </c>
      <c r="M19" s="68">
        <f>IF(List1!M$9/2&lt;=$A19,"-",1.96*List1!M$9/2*SQRT((1/List1!M$7-1)/(List1!M$9/2*1000-1)*($A19/List1!M$9*2)*(1-$A19/List1!M$9*2)))</f>
        <v>5.0209035655423415</v>
      </c>
      <c r="N19" s="68">
        <f>IF(List1!N$9/2&lt;=$A19,"-",1.96*List1!N$9/2*SQRT((1/List1!N$7-1)/(List1!N$9/2*1000-1)*($A19/List1!N$9*2)*(1-$A19/List1!N$9*2)))</f>
        <v>4.9650085315536954</v>
      </c>
      <c r="O19" s="68">
        <f>IF(List1!O$9/2&lt;=$A19,"-",1.96*List1!O$9/2*SQRT((1/List1!O$7-1)/(List1!O$9/2*1000-1)*($A19/List1!O$9*2)*(1-$A19/List1!O$9*2)))</f>
        <v>4.5916292531183318</v>
      </c>
      <c r="P19" s="68">
        <f>IF(List1!P$9/2&lt;=$A19,"-",1.96*List1!P$9/2*SQRT((1/List1!P$7-1)/(List1!P$9/2*1000-1)*($A19/List1!P$9*2)*(1-$A19/List1!P$9*2)))</f>
        <v>4.9700780414954266</v>
      </c>
      <c r="Q19" s="69"/>
    </row>
    <row r="20" spans="1:17" s="31" customFormat="1" ht="16.5" customHeight="1" x14ac:dyDescent="0.25">
      <c r="A20" s="66">
        <v>60</v>
      </c>
      <c r="B20" s="67">
        <f>IF(List1!B$9/2&lt;=$A20,"-",1.96*List1!B$9/2*SQRT((1/List1!B$7-1)/(List1!B$9/2*1000-1)*($A20/List1!B$9*2)*(1-$A20/List1!B$9*2)))</f>
        <v>5.4322099803367045</v>
      </c>
      <c r="C20" s="68">
        <f>IF(List1!C$9/2&lt;=$A20,"-",1.96*List1!C$9/2*SQRT((1/List1!C$7-1)/(List1!C$9/2*1000-1)*($A20/List1!C$9*2)*(1-$A20/List1!C$9*2)))</f>
        <v>6.4171061521457364</v>
      </c>
      <c r="D20" s="68">
        <f>IF(List1!D$9/2&lt;=$A20,"-",1.96*List1!D$9/2*SQRT((1/List1!D$7-1)/(List1!D$9/2*1000-1)*($A20/List1!D$9*2)*(1-$A20/List1!D$9*2)))</f>
        <v>5.3156098077897616</v>
      </c>
      <c r="E20" s="68">
        <f>IF(List1!E$9/2&lt;=$A20,"-",1.96*List1!E$9/2*SQRT((1/List1!E$7-1)/(List1!E$9/2*1000-1)*($A20/List1!E$9*2)*(1-$A20/List1!E$9*2)))</f>
        <v>4.4938815131216092</v>
      </c>
      <c r="F20" s="68">
        <f>IF(List1!F$9/2&lt;=$A20,"-",1.96*List1!F$9/2*SQRT((1/List1!F$7-1)/(List1!F$9/2*1000-1)*($A20/List1!F$9*2)*(1-$A20/List1!F$9*2)))</f>
        <v>4.2028193612571618</v>
      </c>
      <c r="G20" s="68">
        <f>IF(List1!G$9/2&lt;=$A20,"-",1.96*List1!G$9/2*SQRT((1/List1!G$7-1)/(List1!G$9/2*1000-1)*($A20/List1!G$9*2)*(1-$A20/List1!G$9*2)))</f>
        <v>3.2807551749692436</v>
      </c>
      <c r="H20" s="68">
        <f>IF(List1!H$9/2&lt;=$A20,"-",1.96*List1!H$9/2*SQRT((1/List1!H$7-1)/(List1!H$9/2*1000-1)*($A20/List1!H$9*2)*(1-$A20/List1!H$9*2)))</f>
        <v>5.2216796753166896</v>
      </c>
      <c r="I20" s="68">
        <f>IF(List1!I$9/2&lt;=$A20,"-",1.96*List1!I$9/2*SQRT((1/List1!I$7-1)/(List1!I$9/2*1000-1)*($A20/List1!I$9*2)*(1-$A20/List1!I$9*2)))</f>
        <v>4.0645932009266437</v>
      </c>
      <c r="J20" s="68">
        <f>IF(List1!J$9/2&lt;=$A20,"-",1.96*List1!J$9/2*SQRT((1/List1!J$7-1)/(List1!J$9/2*1000-1)*($A20/List1!J$9*2)*(1-$A20/List1!J$9*2)))</f>
        <v>4.5315451875960147</v>
      </c>
      <c r="K20" s="68">
        <f>IF(List1!K$9/2&lt;=$A20,"-",1.96*List1!K$9/2*SQRT((1/List1!K$7-1)/(List1!K$9/2*1000-1)*($A20/List1!K$9*2)*(1-$A20/List1!K$9*2)))</f>
        <v>4.3657444469337543</v>
      </c>
      <c r="L20" s="68">
        <f>IF(List1!L$9/2&lt;=$A20,"-",1.96*List1!L$9/2*SQRT((1/List1!L$7-1)/(List1!L$9/2*1000-1)*($A20/List1!L$9*2)*(1-$A20/List1!L$9*2)))</f>
        <v>3.997939256481096</v>
      </c>
      <c r="M20" s="68">
        <f>IF(List1!M$9/2&lt;=$A20,"-",1.96*List1!M$9/2*SQRT((1/List1!M$7-1)/(List1!M$9/2*1000-1)*($A20/List1!M$9*2)*(1-$A20/List1!M$9*2)))</f>
        <v>5.2142278286751118</v>
      </c>
      <c r="N20" s="68">
        <f>IF(List1!N$9/2&lt;=$A20,"-",1.96*List1!N$9/2*SQRT((1/List1!N$7-1)/(List1!N$9/2*1000-1)*($A20/List1!N$9*2)*(1-$A20/List1!N$9*2)))</f>
        <v>5.1220520056920185</v>
      </c>
      <c r="O20" s="68">
        <f>IF(List1!O$9/2&lt;=$A20,"-",1.96*List1!O$9/2*SQRT((1/List1!O$7-1)/(List1!O$9/2*1000-1)*($A20/List1!O$9*2)*(1-$A20/List1!O$9*2)))</f>
        <v>4.730776165529992</v>
      </c>
      <c r="P20" s="68">
        <f>IF(List1!P$9/2&lt;=$A20,"-",1.96*List1!P$9/2*SQRT((1/List1!P$7-1)/(List1!P$9/2*1000-1)*($A20/List1!P$9*2)*(1-$A20/List1!P$9*2)))</f>
        <v>5.1614105909770842</v>
      </c>
      <c r="Q20" s="69"/>
    </row>
    <row r="21" spans="1:17" s="31" customFormat="1" ht="16.5" customHeight="1" x14ac:dyDescent="0.25">
      <c r="A21" s="66">
        <v>65</v>
      </c>
      <c r="B21" s="67">
        <f>IF(List1!B$9/2&lt;=$A21,"-",1.96*List1!B$9/2*SQRT((1/List1!B$7-1)/(List1!B$9/2*1000-1)*($A21/List1!B$9*2)*(1-$A21/List1!B$9*2)))</f>
        <v>5.6507640862235107</v>
      </c>
      <c r="C21" s="68">
        <f>IF(List1!C$9/2&lt;=$A21,"-",1.96*List1!C$9/2*SQRT((1/List1!C$7-1)/(List1!C$9/2*1000-1)*($A21/List1!C$9*2)*(1-$A21/List1!C$9*2)))</f>
        <v>6.6442909981823917</v>
      </c>
      <c r="D21" s="68">
        <f>IF(List1!D$9/2&lt;=$A21,"-",1.96*List1!D$9/2*SQRT((1/List1!D$7-1)/(List1!D$9/2*1000-1)*($A21/List1!D$9*2)*(1-$A21/List1!D$9*2)))</f>
        <v>5.5055548180987639</v>
      </c>
      <c r="E21" s="68">
        <f>IF(List1!E$9/2&lt;=$A21,"-",1.96*List1!E$9/2*SQRT((1/List1!E$7-1)/(List1!E$9/2*1000-1)*($A21/List1!E$9*2)*(1-$A21/List1!E$9*2)))</f>
        <v>4.6206695744318331</v>
      </c>
      <c r="F21" s="68">
        <f>IF(List1!F$9/2&lt;=$A21,"-",1.96*List1!F$9/2*SQRT((1/List1!F$7-1)/(List1!F$9/2*1000-1)*($A21/List1!F$9*2)*(1-$A21/List1!F$9*2)))</f>
        <v>4.3153842673356619</v>
      </c>
      <c r="G21" s="68">
        <f>IF(List1!G$9/2&lt;=$A21,"-",1.96*List1!G$9/2*SQRT((1/List1!G$7-1)/(List1!G$9/2*1000-1)*($A21/List1!G$9*2)*(1-$A21/List1!G$9*2)))</f>
        <v>3.2672346732401802</v>
      </c>
      <c r="H21" s="68">
        <f>IF(List1!H$9/2&lt;=$A21,"-",1.96*List1!H$9/2*SQRT((1/List1!H$7-1)/(List1!H$9/2*1000-1)*($A21/List1!H$9*2)*(1-$A21/List1!H$9*2)))</f>
        <v>5.3840447225146191</v>
      </c>
      <c r="I21" s="68">
        <f>IF(List1!I$9/2&lt;=$A21,"-",1.96*List1!I$9/2*SQRT((1/List1!I$7-1)/(List1!I$9/2*1000-1)*($A21/List1!I$9*2)*(1-$A21/List1!I$9*2)))</f>
        <v>4.1437181014405731</v>
      </c>
      <c r="J21" s="68">
        <f>IF(List1!J$9/2&lt;=$A21,"-",1.96*List1!J$9/2*SQRT((1/List1!J$7-1)/(List1!J$9/2*1000-1)*($A21/List1!J$9*2)*(1-$A21/List1!J$9*2)))</f>
        <v>4.6455548482890654</v>
      </c>
      <c r="K21" s="68">
        <f>IF(List1!K$9/2&lt;=$A21,"-",1.96*List1!K$9/2*SQRT((1/List1!K$7-1)/(List1!K$9/2*1000-1)*($A21/List1!K$9*2)*(1-$A21/List1!K$9*2)))</f>
        <v>4.47010042450336</v>
      </c>
      <c r="L21" s="68">
        <f>IF(List1!L$9/2&lt;=$A21,"-",1.96*List1!L$9/2*SQRT((1/List1!L$7-1)/(List1!L$9/2*1000-1)*($A21/List1!L$9*2)*(1-$A21/List1!L$9*2)))</f>
        <v>4.0917290978904033</v>
      </c>
      <c r="M21" s="68">
        <f>IF(List1!M$9/2&lt;=$A21,"-",1.96*List1!M$9/2*SQRT((1/List1!M$7-1)/(List1!M$9/2*1000-1)*($A21/List1!M$9*2)*(1-$A21/List1!M$9*2)))</f>
        <v>5.395803238046514</v>
      </c>
      <c r="N21" s="68">
        <f>IF(List1!N$9/2&lt;=$A21,"-",1.96*List1!N$9/2*SQRT((1/List1!N$7-1)/(List1!N$9/2*1000-1)*($A21/List1!N$9*2)*(1-$A21/List1!N$9*2)))</f>
        <v>5.2640323826282316</v>
      </c>
      <c r="O21" s="68">
        <f>IF(List1!O$9/2&lt;=$A21,"-",1.96*List1!O$9/2*SQRT((1/List1!O$7-1)/(List1!O$9/2*1000-1)*($A21/List1!O$9*2)*(1-$A21/List1!O$9*2)))</f>
        <v>4.8553253330163413</v>
      </c>
      <c r="P21" s="68">
        <f>IF(List1!P$9/2&lt;=$A21,"-",1.96*List1!P$9/2*SQRT((1/List1!P$7-1)/(List1!P$9/2*1000-1)*($A21/List1!P$9*2)*(1-$A21/List1!P$9*2)))</f>
        <v>5.3411099610668806</v>
      </c>
      <c r="Q21" s="69"/>
    </row>
    <row r="22" spans="1:17" s="31" customFormat="1" ht="16.5" customHeight="1" x14ac:dyDescent="0.25">
      <c r="A22" s="66">
        <v>70</v>
      </c>
      <c r="B22" s="67">
        <f>IF(List1!B$9/2&lt;=$A22,"-",1.96*List1!B$9/2*SQRT((1/List1!B$7-1)/(List1!B$9/2*1000-1)*($A22/List1!B$9*2)*(1-$A22/List1!B$9*2)))</f>
        <v>5.8606907133810342</v>
      </c>
      <c r="C22" s="68">
        <f>IF(List1!C$9/2&lt;=$A22,"-",1.96*List1!C$9/2*SQRT((1/List1!C$7-1)/(List1!C$9/2*1000-1)*($A22/List1!C$9*2)*(1-$A22/List1!C$9*2)))</f>
        <v>6.8587557810821078</v>
      </c>
      <c r="D22" s="68">
        <f>IF(List1!D$9/2&lt;=$A22,"-",1.96*List1!D$9/2*SQRT((1/List1!D$7-1)/(List1!D$9/2*1000-1)*($A22/List1!D$9*2)*(1-$A22/List1!D$9*2)))</f>
        <v>5.6851144965649985</v>
      </c>
      <c r="E22" s="68">
        <f>IF(List1!E$9/2&lt;=$A22,"-",1.96*List1!E$9/2*SQRT((1/List1!E$7-1)/(List1!E$9/2*1000-1)*($A22/List1!E$9*2)*(1-$A22/List1!E$9*2)))</f>
        <v>4.7355127293803481</v>
      </c>
      <c r="F22" s="68">
        <f>IF(List1!F$9/2&lt;=$A22,"-",1.96*List1!F$9/2*SQRT((1/List1!F$7-1)/(List1!F$9/2*1000-1)*($A22/List1!F$9*2)*(1-$A22/List1!F$9*2)))</f>
        <v>4.4161578437559843</v>
      </c>
      <c r="G22" s="68">
        <f>IF(List1!G$9/2&lt;=$A22,"-",1.96*List1!G$9/2*SQRT((1/List1!G$7-1)/(List1!G$9/2*1000-1)*($A22/List1!G$9*2)*(1-$A22/List1!G$9*2)))</f>
        <v>3.2302752596411608</v>
      </c>
      <c r="H22" s="68">
        <f>IF(List1!H$9/2&lt;=$A22,"-",1.96*List1!H$9/2*SQRT((1/List1!H$7-1)/(List1!H$9/2*1000-1)*($A22/List1!H$9*2)*(1-$A22/List1!H$9*2)))</f>
        <v>5.5340126594441834</v>
      </c>
      <c r="I22" s="68">
        <f>IF(List1!I$9/2&lt;=$A22,"-",1.96*List1!I$9/2*SQRT((1/List1!I$7-1)/(List1!I$9/2*1000-1)*($A22/List1!I$9*2)*(1-$A22/List1!I$9*2)))</f>
        <v>4.208086876366762</v>
      </c>
      <c r="J22" s="68">
        <f>IF(List1!J$9/2&lt;=$A22,"-",1.96*List1!J$9/2*SQRT((1/List1!J$7-1)/(List1!J$9/2*1000-1)*($A22/List1!J$9*2)*(1-$A22/List1!J$9*2)))</f>
        <v>4.7460674029814847</v>
      </c>
      <c r="K22" s="68">
        <f>IF(List1!K$9/2&lt;=$A22,"-",1.96*List1!K$9/2*SQRT((1/List1!K$7-1)/(List1!K$9/2*1000-1)*($A22/List1!K$9*2)*(1-$A22/List1!K$9*2)))</f>
        <v>4.5608522241961467</v>
      </c>
      <c r="L22" s="68">
        <f>IF(List1!L$9/2&lt;=$A22,"-",1.96*List1!L$9/2*SQRT((1/List1!L$7-1)/(List1!L$9/2*1000-1)*($A22/List1!L$9*2)*(1-$A22/List1!L$9*2)))</f>
        <v>4.1728630837143301</v>
      </c>
      <c r="M22" s="68">
        <f>IF(List1!M$9/2&lt;=$A22,"-",1.96*List1!M$9/2*SQRT((1/List1!M$7-1)/(List1!M$9/2*1000-1)*($A22/List1!M$9*2)*(1-$A22/List1!M$9*2)))</f>
        <v>5.5667795732924086</v>
      </c>
      <c r="N22" s="68">
        <f>IF(List1!N$9/2&lt;=$A22,"-",1.96*List1!N$9/2*SQRT((1/List1!N$7-1)/(List1!N$9/2*1000-1)*($A22/List1!N$9*2)*(1-$A22/List1!N$9*2)))</f>
        <v>5.3921396724710409</v>
      </c>
      <c r="O22" s="68">
        <f>IF(List1!O$9/2&lt;=$A22,"-",1.96*List1!O$9/2*SQRT((1/List1!O$7-1)/(List1!O$9/2*1000-1)*($A22/List1!O$9*2)*(1-$A22/List1!O$9*2)))</f>
        <v>4.9663751450472162</v>
      </c>
      <c r="P22" s="68">
        <f>IF(List1!P$9/2&lt;=$A22,"-",1.96*List1!P$9/2*SQRT((1/List1!P$7-1)/(List1!P$9/2*1000-1)*($A22/List1!P$9*2)*(1-$A22/List1!P$9*2)))</f>
        <v>5.5103143940457082</v>
      </c>
      <c r="Q22" s="69"/>
    </row>
    <row r="23" spans="1:17" s="31" customFormat="1" ht="16.5" customHeight="1" x14ac:dyDescent="0.25">
      <c r="A23" s="66">
        <v>75</v>
      </c>
      <c r="B23" s="67">
        <f>IF(List1!B$9/2&lt;=$A23,"-",1.96*List1!B$9/2*SQRT((1/List1!B$7-1)/(List1!B$9/2*1000-1)*($A23/List1!B$9*2)*(1-$A23/List1!B$9*2)))</f>
        <v>6.062886103972386</v>
      </c>
      <c r="C23" s="68">
        <f>IF(List1!C$9/2&lt;=$A23,"-",1.96*List1!C$9/2*SQRT((1/List1!C$7-1)/(List1!C$9/2*1000-1)*($A23/List1!C$9*2)*(1-$A23/List1!C$9*2)))</f>
        <v>7.0616595327094096</v>
      </c>
      <c r="D23" s="68">
        <f>IF(List1!D$9/2&lt;=$A23,"-",1.96*List1!D$9/2*SQRT((1/List1!D$7-1)/(List1!D$9/2*1000-1)*($A23/List1!D$9*2)*(1-$A23/List1!D$9*2)))</f>
        <v>5.8552443655717417</v>
      </c>
      <c r="E23" s="68">
        <f>IF(List1!E$9/2&lt;=$A23,"-",1.96*List1!E$9/2*SQRT((1/List1!E$7-1)/(List1!E$9/2*1000-1)*($A23/List1!E$9*2)*(1-$A23/List1!E$9*2)))</f>
        <v>4.8392614659786606</v>
      </c>
      <c r="F23" s="68">
        <f>IF(List1!F$9/2&lt;=$A23,"-",1.96*List1!F$9/2*SQRT((1/List1!F$7-1)/(List1!F$9/2*1000-1)*($A23/List1!F$9*2)*(1-$A23/List1!F$9*2)))</f>
        <v>4.5059312868658061</v>
      </c>
      <c r="G23" s="68">
        <f>IF(List1!G$9/2&lt;=$A23,"-",1.96*List1!G$9/2*SQRT((1/List1!G$7-1)/(List1!G$9/2*1000-1)*($A23/List1!G$9*2)*(1-$A23/List1!G$9*2)))</f>
        <v>3.1690569649610554</v>
      </c>
      <c r="H23" s="68">
        <f>IF(List1!H$9/2&lt;=$A23,"-",1.96*List1!H$9/2*SQRT((1/List1!H$7-1)/(List1!H$9/2*1000-1)*($A23/List1!H$9*2)*(1-$A23/List1!H$9*2)))</f>
        <v>5.6725668135481913</v>
      </c>
      <c r="I23" s="68">
        <f>IF(List1!I$9/2&lt;=$A23,"-",1.96*List1!I$9/2*SQRT((1/List1!I$7-1)/(List1!I$9/2*1000-1)*($A23/List1!I$9*2)*(1-$A23/List1!I$9*2)))</f>
        <v>4.2583687315157235</v>
      </c>
      <c r="J23" s="68">
        <f>IF(List1!J$9/2&lt;=$A23,"-",1.96*List1!J$9/2*SQRT((1/List1!J$7-1)/(List1!J$9/2*1000-1)*($A23/List1!J$9*2)*(1-$A23/List1!J$9*2)))</f>
        <v>4.8339248673069664</v>
      </c>
      <c r="K23" s="68">
        <f>IF(List1!K$9/2&lt;=$A23,"-",1.96*List1!K$9/2*SQRT((1/List1!K$7-1)/(List1!K$9/2*1000-1)*($A23/List1!K$9*2)*(1-$A23/List1!K$9*2)))</f>
        <v>4.6387983566180573</v>
      </c>
      <c r="L23" s="68">
        <f>IF(List1!L$9/2&lt;=$A23,"-",1.96*List1!L$9/2*SQRT((1/List1!L$7-1)/(List1!L$9/2*1000-1)*($A23/List1!L$9*2)*(1-$A23/List1!L$9*2)))</f>
        <v>4.2420674456237952</v>
      </c>
      <c r="M23" s="68">
        <f>IF(List1!M$9/2&lt;=$A23,"-",1.96*List1!M$9/2*SQRT((1/List1!M$7-1)/(List1!M$9/2*1000-1)*($A23/List1!M$9*2)*(1-$A23/List1!M$9*2)))</f>
        <v>5.7281060177921876</v>
      </c>
      <c r="N23" s="68">
        <f>IF(List1!N$9/2&lt;=$A23,"-",1.96*List1!N$9/2*SQRT((1/List1!N$7-1)/(List1!N$9/2*1000-1)*($A23/List1!N$9*2)*(1-$A23/List1!N$9*2)))</f>
        <v>5.5073420735637919</v>
      </c>
      <c r="O23" s="68">
        <f>IF(List1!O$9/2&lt;=$A23,"-",1.96*List1!O$9/2*SQRT((1/List1!O$7-1)/(List1!O$9/2*1000-1)*($A23/List1!O$9*2)*(1-$A23/List1!O$9*2)))</f>
        <v>5.0648136297483033</v>
      </c>
      <c r="P23" s="68">
        <f>IF(List1!P$9/2&lt;=$A23,"-",1.96*List1!P$9/2*SQRT((1/List1!P$7-1)/(List1!P$9/2*1000-1)*($A23/List1!P$9*2)*(1-$A23/List1!P$9*2)))</f>
        <v>5.6699635451834114</v>
      </c>
      <c r="Q23" s="69"/>
    </row>
    <row r="24" spans="1:17" s="31" customFormat="1" ht="16.5" customHeight="1" x14ac:dyDescent="0.25">
      <c r="A24" s="66">
        <v>80</v>
      </c>
      <c r="B24" s="67">
        <f>IF(List1!B$9/2&lt;=$A24,"-",1.96*List1!B$9/2*SQRT((1/List1!B$7-1)/(List1!B$9/2*1000-1)*($A24/List1!B$9*2)*(1-$A24/List1!B$9*2)))</f>
        <v>6.2580996775096001</v>
      </c>
      <c r="C24" s="68">
        <f>IF(List1!C$9/2&lt;=$A24,"-",1.96*List1!C$9/2*SQRT((1/List1!C$7-1)/(List1!C$9/2*1000-1)*($A24/List1!C$9*2)*(1-$A24/List1!C$9*2)))</f>
        <v>7.2539724525712739</v>
      </c>
      <c r="D24" s="68">
        <f>IF(List1!D$9/2&lt;=$A24,"-",1.96*List1!D$9/2*SQRT((1/List1!D$7-1)/(List1!D$9/2*1000-1)*($A24/List1!D$9*2)*(1-$A24/List1!D$9*2)))</f>
        <v>6.0167443920785733</v>
      </c>
      <c r="E24" s="68">
        <f>IF(List1!E$9/2&lt;=$A24,"-",1.96*List1!E$9/2*SQRT((1/List1!E$7-1)/(List1!E$9/2*1000-1)*($A24/List1!E$9*2)*(1-$A24/List1!E$9*2)))</f>
        <v>4.9326158875416128</v>
      </c>
      <c r="F24" s="68">
        <f>IF(List1!F$9/2&lt;=$A24,"-",1.96*List1!F$9/2*SQRT((1/List1!F$7-1)/(List1!F$9/2*1000-1)*($A24/List1!F$9*2)*(1-$A24/List1!F$9*2)))</f>
        <v>4.5853507344295963</v>
      </c>
      <c r="G24" s="68">
        <f>IF(List1!G$9/2&lt;=$A24,"-",1.96*List1!G$9/2*SQRT((1/List1!G$7-1)/(List1!G$9/2*1000-1)*($A24/List1!G$9*2)*(1-$A24/List1!G$9*2)))</f>
        <v>3.0821346161999612</v>
      </c>
      <c r="H24" s="68">
        <f>IF(List1!H$9/2&lt;=$A24,"-",1.96*List1!H$9/2*SQRT((1/List1!H$7-1)/(List1!H$9/2*1000-1)*($A24/List1!H$9*2)*(1-$A24/List1!H$9*2)))</f>
        <v>5.800525147939358</v>
      </c>
      <c r="I24" s="68">
        <f>IF(List1!I$9/2&lt;=$A24,"-",1.96*List1!I$9/2*SQRT((1/List1!I$7-1)/(List1!I$9/2*1000-1)*($A24/List1!I$9*2)*(1-$A24/List1!I$9*2)))</f>
        <v>4.2950584382180708</v>
      </c>
      <c r="J24" s="68">
        <f>IF(List1!J$9/2&lt;=$A24,"-",1.96*List1!J$9/2*SQRT((1/List1!J$7-1)/(List1!J$9/2*1000-1)*($A24/List1!J$9*2)*(1-$A24/List1!J$9*2)))</f>
        <v>4.9098066495370114</v>
      </c>
      <c r="K24" s="68">
        <f>IF(List1!K$9/2&lt;=$A24,"-",1.96*List1!K$9/2*SQRT((1/List1!K$7-1)/(List1!K$9/2*1000-1)*($A24/List1!K$9*2)*(1-$A24/List1!K$9*2)))</f>
        <v>4.7045753636611485</v>
      </c>
      <c r="L24" s="68">
        <f>IF(List1!L$9/2&lt;=$A24,"-",1.96*List1!L$9/2*SQRT((1/List1!L$7-1)/(List1!L$9/2*1000-1)*($A24/List1!L$9*2)*(1-$A24/List1!L$9*2)))</f>
        <v>4.2999182206071049</v>
      </c>
      <c r="M24" s="68">
        <f>IF(List1!M$9/2&lt;=$A24,"-",1.96*List1!M$9/2*SQRT((1/List1!M$7-1)/(List1!M$9/2*1000-1)*($A24/List1!M$9*2)*(1-$A24/List1!M$9*2)))</f>
        <v>5.8805768240911211</v>
      </c>
      <c r="N24" s="68">
        <f>IF(List1!N$9/2&lt;=$A24,"-",1.96*List1!N$9/2*SQRT((1/List1!N$7-1)/(List1!N$9/2*1000-1)*($A24/List1!N$9*2)*(1-$A24/List1!N$9*2)))</f>
        <v>5.6104345935754516</v>
      </c>
      <c r="O24" s="68">
        <f>IF(List1!O$9/2&lt;=$A24,"-",1.96*List1!O$9/2*SQRT((1/List1!O$7-1)/(List1!O$9/2*1000-1)*($A24/List1!O$9*2)*(1-$A24/List1!O$9*2)))</f>
        <v>5.1513638153070254</v>
      </c>
      <c r="P24" s="68">
        <f>IF(List1!P$9/2&lt;=$A24,"-",1.96*List1!P$9/2*SQRT((1/List1!P$7-1)/(List1!P$9/2*1000-1)*($A24/List1!P$9*2)*(1-$A24/List1!P$9*2)))</f>
        <v>5.8208436900205784</v>
      </c>
      <c r="Q24" s="69"/>
    </row>
    <row r="25" spans="1:17" s="31" customFormat="1" ht="16.5" customHeight="1" x14ac:dyDescent="0.25">
      <c r="A25" s="66">
        <v>85</v>
      </c>
      <c r="B25" s="67">
        <f>IF(List1!B$9/2&lt;=$A25,"-",1.96*List1!B$9/2*SQRT((1/List1!B$7-1)/(List1!B$9/2*1000-1)*($A25/List1!B$9*2)*(1-$A25/List1!B$9*2)))</f>
        <v>6.4469656916741549</v>
      </c>
      <c r="C25" s="68">
        <f>IF(List1!C$9/2&lt;=$A25,"-",1.96*List1!C$9/2*SQRT((1/List1!C$7-1)/(List1!C$9/2*1000-1)*($A25/List1!C$9*2)*(1-$A25/List1!C$9*2)))</f>
        <v>7.436516242488743</v>
      </c>
      <c r="D25" s="68">
        <f>IF(List1!D$9/2&lt;=$A25,"-",1.96*List1!D$9/2*SQRT((1/List1!D$7-1)/(List1!D$9/2*1000-1)*($A25/List1!D$9*2)*(1-$A25/List1!D$9*2)))</f>
        <v>6.1702922407452805</v>
      </c>
      <c r="E25" s="68">
        <f>IF(List1!E$9/2&lt;=$A25,"-",1.96*List1!E$9/2*SQRT((1/List1!E$7-1)/(List1!E$9/2*1000-1)*($A25/List1!E$9*2)*(1-$A25/List1!E$9*2)))</f>
        <v>5.016156365574072</v>
      </c>
      <c r="F25" s="68">
        <f>IF(List1!F$9/2&lt;=$A25,"-",1.96*List1!F$9/2*SQRT((1/List1!F$7-1)/(List1!F$9/2*1000-1)*($A25/List1!F$9*2)*(1-$A25/List1!F$9*2)))</f>
        <v>4.6549461745868994</v>
      </c>
      <c r="G25" s="68">
        <f>IF(List1!G$9/2&lt;=$A25,"-",1.96*List1!G$9/2*SQRT((1/List1!G$7-1)/(List1!G$9/2*1000-1)*($A25/List1!G$9*2)*(1-$A25/List1!G$9*2)))</f>
        <v>2.9672501560669766</v>
      </c>
      <c r="H25" s="68">
        <f>IF(List1!H$9/2&lt;=$A25,"-",1.96*List1!H$9/2*SQRT((1/List1!H$7-1)/(List1!H$9/2*1000-1)*($A25/List1!H$9*2)*(1-$A25/List1!H$9*2)))</f>
        <v>5.9185749406436008</v>
      </c>
      <c r="I25" s="68">
        <f>IF(List1!I$9/2&lt;=$A25,"-",1.96*List1!I$9/2*SQRT((1/List1!I$7-1)/(List1!I$9/2*1000-1)*($A25/List1!I$9*2)*(1-$A25/List1!I$9*2)))</f>
        <v>4.3185024443112709</v>
      </c>
      <c r="J25" s="68">
        <f>IF(List1!J$9/2&lt;=$A25,"-",1.96*List1!J$9/2*SQRT((1/List1!J$7-1)/(List1!J$9/2*1000-1)*($A25/List1!J$9*2)*(1-$A25/List1!J$9*2)))</f>
        <v>4.9742608428640871</v>
      </c>
      <c r="K25" s="68">
        <f>IF(List1!K$9/2&lt;=$A25,"-",1.96*List1!K$9/2*SQRT((1/List1!K$7-1)/(List1!K$9/2*1000-1)*($A25/List1!K$9*2)*(1-$A25/List1!K$9*2)))</f>
        <v>4.7586878956252301</v>
      </c>
      <c r="L25" s="68">
        <f>IF(List1!L$9/2&lt;=$A25,"-",1.96*List1!L$9/2*SQRT((1/List1!L$7-1)/(List1!L$9/2*1000-1)*($A25/List1!L$9*2)*(1-$A25/List1!L$9*2)))</f>
        <v>4.346868733639103</v>
      </c>
      <c r="M25" s="68">
        <f>IF(List1!M$9/2&lt;=$A25,"-",1.96*List1!M$9/2*SQRT((1/List1!M$7-1)/(List1!M$9/2*1000-1)*($A25/List1!M$9*2)*(1-$A25/List1!M$9*2)))</f>
        <v>6.0248643566919631</v>
      </c>
      <c r="N25" s="68">
        <f>IF(List1!N$9/2&lt;=$A25,"-",1.96*List1!N$9/2*SQRT((1/List1!N$7-1)/(List1!N$9/2*1000-1)*($A25/List1!N$9*2)*(1-$A25/List1!N$9*2)))</f>
        <v>5.7020741040486982</v>
      </c>
      <c r="O25" s="68">
        <f>IF(List1!O$9/2&lt;=$A25,"-",1.96*List1!O$9/2*SQRT((1/List1!O$7-1)/(List1!O$9/2*1000-1)*($A25/List1!O$9*2)*(1-$A25/List1!O$9*2)))</f>
        <v>5.2266163281853633</v>
      </c>
      <c r="P25" s="68">
        <f>IF(List1!P$9/2&lt;=$A25,"-",1.96*List1!P$9/2*SQRT((1/List1!P$7-1)/(List1!P$9/2*1000-1)*($A25/List1!P$9*2)*(1-$A25/List1!P$9*2)))</f>
        <v>5.9636204356965878</v>
      </c>
      <c r="Q25" s="69"/>
    </row>
    <row r="26" spans="1:17" s="31" customFormat="1" ht="16.5" customHeight="1" x14ac:dyDescent="0.25">
      <c r="A26" s="66">
        <v>90</v>
      </c>
      <c r="B26" s="67">
        <f>IF(List1!B$9/2&lt;=$A26,"-",1.96*List1!B$9/2*SQRT((1/List1!B$7-1)/(List1!B$9/2*1000-1)*($A26/List1!B$9*2)*(1-$A26/List1!B$9*2)))</f>
        <v>6.6300266272221684</v>
      </c>
      <c r="C26" s="68">
        <f>IF(List1!C$9/2&lt;=$A26,"-",1.96*List1!C$9/2*SQRT((1/List1!C$7-1)/(List1!C$9/2*1000-1)*($A26/List1!C$9*2)*(1-$A26/List1!C$9*2)))</f>
        <v>7.6099939423309433</v>
      </c>
      <c r="D26" s="68">
        <f>IF(List1!D$9/2&lt;=$A26,"-",1.96*List1!D$9/2*SQRT((1/List1!D$7-1)/(List1!D$9/2*1000-1)*($A26/List1!D$9*2)*(1-$A26/List1!D$9*2)))</f>
        <v>6.3164678698096033</v>
      </c>
      <c r="E26" s="68">
        <f>IF(List1!E$9/2&lt;=$A26,"-",1.96*List1!E$9/2*SQRT((1/List1!E$7-1)/(List1!E$9/2*1000-1)*($A26/List1!E$9*2)*(1-$A26/List1!E$9*2)))</f>
        <v>5.0903661072353135</v>
      </c>
      <c r="F26" s="68">
        <f>IF(List1!F$9/2&lt;=$A26,"-",1.96*List1!F$9/2*SQRT((1/List1!F$7-1)/(List1!F$9/2*1000-1)*($A26/List1!F$9*2)*(1-$A26/List1!F$9*2)))</f>
        <v>4.7151526331241538</v>
      </c>
      <c r="G26" s="68">
        <f>IF(List1!G$9/2&lt;=$A26,"-",1.96*List1!G$9/2*SQRT((1/List1!G$7-1)/(List1!G$9/2*1000-1)*($A26/List1!G$9*2)*(1-$A26/List1!G$9*2)))</f>
        <v>2.8209893895710443</v>
      </c>
      <c r="H26" s="68">
        <f>IF(List1!H$9/2&lt;=$A26,"-",1.96*List1!H$9/2*SQRT((1/List1!H$7-1)/(List1!H$9/2*1000-1)*($A26/List1!H$9*2)*(1-$A26/List1!H$9*2)))</f>
        <v>6.0272984215634073</v>
      </c>
      <c r="I26" s="68">
        <f>IF(List1!I$9/2&lt;=$A26,"-",1.96*List1!I$9/2*SQRT((1/List1!I$7-1)/(List1!I$9/2*1000-1)*($A26/List1!I$9*2)*(1-$A26/List1!I$9*2)))</f>
        <v>4.3289159584119146</v>
      </c>
      <c r="J26" s="68">
        <f>IF(List1!J$9/2&lt;=$A26,"-",1.96*List1!J$9/2*SQRT((1/List1!J$7-1)/(List1!J$9/2*1000-1)*($A26/List1!J$9*2)*(1-$A26/List1!J$9*2)))</f>
        <v>5.0277269629334418</v>
      </c>
      <c r="K26" s="68">
        <f>IF(List1!K$9/2&lt;=$A26,"-",1.96*List1!K$9/2*SQRT((1/List1!K$7-1)/(List1!K$9/2*1000-1)*($A26/List1!K$9*2)*(1-$A26/List1!K$9*2)))</f>
        <v>4.8015303393991333</v>
      </c>
      <c r="L26" s="68">
        <f>IF(List1!L$9/2&lt;=$A26,"-",1.96*List1!L$9/2*SQRT((1/List1!L$7-1)/(List1!L$9/2*1000-1)*($A26/List1!L$9*2)*(1-$A26/List1!L$9*2)))</f>
        <v>4.3832692666503998</v>
      </c>
      <c r="M26" s="68">
        <f>IF(List1!M$9/2&lt;=$A26,"-",1.96*List1!M$9/2*SQRT((1/List1!M$7-1)/(List1!M$9/2*1000-1)*($A26/List1!M$9*2)*(1-$A26/List1!M$9*2)))</f>
        <v>6.1615435362063291</v>
      </c>
      <c r="N26" s="68">
        <f>IF(List1!N$9/2&lt;=$A26,"-",1.96*List1!N$9/2*SQRT((1/List1!N$7-1)/(List1!N$9/2*1000-1)*($A26/List1!N$9*2)*(1-$A26/List1!N$9*2)))</f>
        <v>5.7828051145676511</v>
      </c>
      <c r="O26" s="68">
        <f>IF(List1!O$9/2&lt;=$A26,"-",1.96*List1!O$9/2*SQRT((1/List1!O$7-1)/(List1!O$9/2*1000-1)*($A26/List1!O$9*2)*(1-$A26/List1!O$9*2)))</f>
        <v>5.2910532370485619</v>
      </c>
      <c r="P26" s="68">
        <f>IF(List1!P$9/2&lt;=$A26,"-",1.96*List1!P$9/2*SQRT((1/List1!P$7-1)/(List1!P$9/2*1000-1)*($A26/List1!P$9*2)*(1-$A26/List1!P$9*2)))</f>
        <v>6.0988629199159394</v>
      </c>
      <c r="Q26" s="69"/>
    </row>
    <row r="27" spans="1:17" s="31" customFormat="1" ht="16.5" customHeight="1" x14ac:dyDescent="0.25">
      <c r="A27" s="66">
        <v>95</v>
      </c>
      <c r="B27" s="67">
        <f>IF(List1!B$9/2&lt;=$A27,"-",1.96*List1!B$9/2*SQRT((1/List1!B$7-1)/(List1!B$9/2*1000-1)*($A27/List1!B$9*2)*(1-$A27/List1!B$9*2)))</f>
        <v>6.8077507972751068</v>
      </c>
      <c r="C27" s="68">
        <f>IF(List1!C$9/2&lt;=$A27,"-",1.96*List1!C$9/2*SQRT((1/List1!C$7-1)/(List1!C$9/2*1000-1)*($A27/List1!C$9*2)*(1-$A27/List1!C$9*2)))</f>
        <v>7.7750124292638407</v>
      </c>
      <c r="D27" s="68">
        <f>IF(List1!D$9/2&lt;=$A27,"-",1.96*List1!D$9/2*SQRT((1/List1!D$7-1)/(List1!D$9/2*1000-1)*($A27/List1!D$9*2)*(1-$A27/List1!D$9*2)))</f>
        <v>6.4557720779172403</v>
      </c>
      <c r="E27" s="68">
        <f>IF(List1!E$9/2&lt;=$A27,"-",1.96*List1!E$9/2*SQRT((1/List1!E$7-1)/(List1!E$9/2*1000-1)*($A27/List1!E$9*2)*(1-$A27/List1!E$9*2)))</f>
        <v>5.1556480445653081</v>
      </c>
      <c r="F27" s="68">
        <f>IF(List1!F$9/2&lt;=$A27,"-",1.96*List1!F$9/2*SQRT((1/List1!F$7-1)/(List1!F$9/2*1000-1)*($A27/List1!F$9*2)*(1-$A27/List1!F$9*2)))</f>
        <v>4.7663259177067765</v>
      </c>
      <c r="G27" s="68">
        <f>IF(List1!G$9/2&lt;=$A27,"-",1.96*List1!G$9/2*SQRT((1/List1!G$7-1)/(List1!G$9/2*1000-1)*($A27/List1!G$9*2)*(1-$A27/List1!G$9*2)))</f>
        <v>2.6381388770413188</v>
      </c>
      <c r="H27" s="68">
        <f>IF(List1!H$9/2&lt;=$A27,"-",1.96*List1!H$9/2*SQRT((1/List1!H$7-1)/(List1!H$9/2*1000-1)*($A27/List1!H$9*2)*(1-$A27/List1!H$9*2)))</f>
        <v>6.127192080845508</v>
      </c>
      <c r="I27" s="68">
        <f>IF(List1!I$9/2&lt;=$A27,"-",1.96*List1!I$9/2*SQRT((1/List1!I$7-1)/(List1!I$9/2*1000-1)*($A27/List1!I$9*2)*(1-$A27/List1!I$9*2)))</f>
        <v>4.3263930736955718</v>
      </c>
      <c r="J27" s="68">
        <f>IF(List1!J$9/2&lt;=$A27,"-",1.96*List1!J$9/2*SQRT((1/List1!J$7-1)/(List1!J$9/2*1000-1)*($A27/List1!J$9*2)*(1-$A27/List1!J$9*2)))</f>
        <v>5.070552610782066</v>
      </c>
      <c r="K27" s="68">
        <f>IF(List1!K$9/2&lt;=$A27,"-",1.96*List1!K$9/2*SQRT((1/List1!K$7-1)/(List1!K$9/2*1000-1)*($A27/List1!K$9*2)*(1-$A27/List1!K$9*2)))</f>
        <v>4.8334023926182921</v>
      </c>
      <c r="L27" s="68">
        <f>IF(List1!L$9/2&lt;=$A27,"-",1.96*List1!L$9/2*SQRT((1/List1!L$7-1)/(List1!L$9/2*1000-1)*($A27/List1!L$9*2)*(1-$A27/List1!L$9*2)))</f>
        <v>4.4093811054758136</v>
      </c>
      <c r="M27" s="68">
        <f>IF(List1!M$9/2&lt;=$A27,"-",1.96*List1!M$9/2*SQRT((1/List1!M$7-1)/(List1!M$9/2*1000-1)*($A27/List1!M$9*2)*(1-$A27/List1!M$9*2)))</f>
        <v>6.2911102740393794</v>
      </c>
      <c r="N27" s="68">
        <f>IF(List1!N$9/2&lt;=$A27,"-",1.96*List1!N$9/2*SQRT((1/List1!N$7-1)/(List1!N$9/2*1000-1)*($A27/List1!N$9*2)*(1-$A27/List1!N$9*2)))</f>
        <v>5.8530790225153462</v>
      </c>
      <c r="O27" s="68">
        <f>IF(List1!O$9/2&lt;=$A27,"-",1.96*List1!O$9/2*SQRT((1/List1!O$7-1)/(List1!O$9/2*1000-1)*($A27/List1!O$9*2)*(1-$A27/List1!O$9*2)))</f>
        <v>5.3450657155304659</v>
      </c>
      <c r="P27" s="68">
        <f>IF(List1!P$9/2&lt;=$A27,"-",1.96*List1!P$9/2*SQRT((1/List1!P$7-1)/(List1!P$9/2*1000-1)*($A27/List1!P$9*2)*(1-$A27/List1!P$9*2)))</f>
        <v>6.227062060735804</v>
      </c>
      <c r="Q27" s="69"/>
    </row>
    <row r="28" spans="1:17" s="31" customFormat="1" ht="16.5" customHeight="1" x14ac:dyDescent="0.25">
      <c r="A28" s="66">
        <v>100</v>
      </c>
      <c r="B28" s="67">
        <f>IF(List1!B$9/2&lt;=$A28,"-",1.96*List1!B$9/2*SQRT((1/List1!B$7-1)/(List1!B$9/2*1000-1)*($A28/List1!B$9*2)*(1-$A28/List1!B$9*2)))</f>
        <v>6.9805458346749827</v>
      </c>
      <c r="C28" s="68">
        <f>IF(List1!C$9/2&lt;=$A28,"-",1.96*List1!C$9/2*SQRT((1/List1!C$7-1)/(List1!C$9/2*1000-1)*($A28/List1!C$9*2)*(1-$A28/List1!C$9*2)))</f>
        <v>7.9320996743283239</v>
      </c>
      <c r="D28" s="68">
        <f>IF(List1!D$9/2&lt;=$A28,"-",1.96*List1!D$9/2*SQRT((1/List1!D$7-1)/(List1!D$9/2*1000-1)*($A28/List1!D$9*2)*(1-$A28/List1!D$9*2)))</f>
        <v>6.5886407286509305</v>
      </c>
      <c r="E28" s="68">
        <f>IF(List1!E$9/2&lt;=$A28,"-",1.96*List1!E$9/2*SQRT((1/List1!E$7-1)/(List1!E$9/2*1000-1)*($A28/List1!E$9*2)*(1-$A28/List1!E$9*2)))</f>
        <v>5.2123376372899646</v>
      </c>
      <c r="F28" s="68">
        <f>IF(List1!F$9/2&lt;=$A28,"-",1.96*List1!F$9/2*SQRT((1/List1!F$7-1)/(List1!F$9/2*1000-1)*($A28/List1!F$9*2)*(1-$A28/List1!F$9*2)))</f>
        <v>4.8087544217539673</v>
      </c>
      <c r="G28" s="68">
        <f>IF(List1!G$9/2&lt;=$A28,"-",1.96*List1!G$9/2*SQRT((1/List1!G$7-1)/(List1!G$9/2*1000-1)*($A28/List1!G$9*2)*(1-$A28/List1!G$9*2)))</f>
        <v>2.4103859201656395</v>
      </c>
      <c r="H28" s="68">
        <f>IF(List1!H$9/2&lt;=$A28,"-",1.96*List1!H$9/2*SQRT((1/List1!H$7-1)/(List1!H$9/2*1000-1)*($A28/List1!H$9*2)*(1-$A28/List1!H$9*2)))</f>
        <v>6.2186814460140925</v>
      </c>
      <c r="I28" s="68">
        <f>IF(List1!I$9/2&lt;=$A28,"-",1.96*List1!I$9/2*SQRT((1/List1!I$7-1)/(List1!I$9/2*1000-1)*($A28/List1!I$9*2)*(1-$A28/List1!I$9*2)))</f>
        <v>4.3109110778239739</v>
      </c>
      <c r="J28" s="68">
        <f>IF(List1!J$9/2&lt;=$A28,"-",1.96*List1!J$9/2*SQRT((1/List1!J$7-1)/(List1!J$9/2*1000-1)*($A28/List1!J$9*2)*(1-$A28/List1!J$9*2)))</f>
        <v>5.1030056856281893</v>
      </c>
      <c r="K28" s="68">
        <f>IF(List1!K$9/2&lt;=$A28,"-",1.96*List1!K$9/2*SQRT((1/List1!K$7-1)/(List1!K$9/2*1000-1)*($A28/List1!K$9*2)*(1-$A28/List1!K$9*2)))</f>
        <v>4.8545201363640187</v>
      </c>
      <c r="L28" s="68">
        <f>IF(List1!L$9/2&lt;=$A28,"-",1.96*List1!L$9/2*SQRT((1/List1!L$7-1)/(List1!L$9/2*1000-1)*($A28/List1!L$9*2)*(1-$A28/List1!L$9*2)))</f>
        <v>4.4253863781126208</v>
      </c>
      <c r="M28" s="68">
        <f>IF(List1!M$9/2&lt;=$A28,"-",1.96*List1!M$9/2*SQRT((1/List1!M$7-1)/(List1!M$9/2*1000-1)*($A28/List1!M$9*2)*(1-$A28/List1!M$9*2)))</f>
        <v>6.4139956120355084</v>
      </c>
      <c r="N28" s="68">
        <f>IF(List1!N$9/2&lt;=$A28,"-",1.96*List1!N$9/2*SQRT((1/List1!N$7-1)/(List1!N$9/2*1000-1)*($A28/List1!N$9*2)*(1-$A28/List1!N$9*2)))</f>
        <v>5.9132686595723847</v>
      </c>
      <c r="O28" s="68">
        <f>IF(List1!O$9/2&lt;=$A28,"-",1.96*List1!O$9/2*SQRT((1/List1!O$7-1)/(List1!O$9/2*1000-1)*($A28/List1!O$9*2)*(1-$A28/List1!O$9*2)))</f>
        <v>5.3889672183290633</v>
      </c>
      <c r="P28" s="68">
        <f>IF(List1!P$9/2&lt;=$A28,"-",1.96*List1!P$9/2*SQRT((1/List1!P$7-1)/(List1!P$9/2*1000-1)*($A28/List1!P$9*2)*(1-$A28/List1!P$9*2)))</f>
        <v>6.3486445543948138</v>
      </c>
      <c r="Q28" s="69"/>
    </row>
    <row r="29" spans="1:17" s="31" customFormat="1" ht="16.5" customHeight="1" x14ac:dyDescent="0.25">
      <c r="A29" s="66">
        <v>120</v>
      </c>
      <c r="B29" s="67">
        <f>IF(List1!B$9/2&lt;=$A29,"-",1.96*List1!B$9/2*SQRT((1/List1!B$7-1)/(List1!B$9/2*1000-1)*($A29/List1!B$9*2)*(1-$A29/List1!B$9*2)))</f>
        <v>7.6289927906327932</v>
      </c>
      <c r="C29" s="68">
        <f>IF(List1!C$9/2&lt;=$A29,"-",1.96*List1!C$9/2*SQRT((1/List1!C$7-1)/(List1!C$9/2*1000-1)*($A29/List1!C$9*2)*(1-$A29/List1!C$9*2)))</f>
        <v>8.489612362785266</v>
      </c>
      <c r="D29" s="68">
        <f>IF(List1!D$9/2&lt;=$A29,"-",1.96*List1!D$9/2*SQRT((1/List1!D$7-1)/(List1!D$9/2*1000-1)*($A29/List1!D$9*2)*(1-$A29/List1!D$9*2)))</f>
        <v>7.0627635061325282</v>
      </c>
      <c r="E29" s="68">
        <f>IF(List1!E$9/2&lt;=$A29,"-",1.96*List1!E$9/2*SQRT((1/List1!E$7-1)/(List1!E$9/2*1000-1)*($A29/List1!E$9*2)*(1-$A29/List1!E$9*2)))</f>
        <v>5.3580092858468422</v>
      </c>
      <c r="F29" s="68">
        <f>IF(List1!F$9/2&lt;=$A29,"-",1.96*List1!F$9/2*SQRT((1/List1!F$7-1)/(List1!F$9/2*1000-1)*($A29/List1!F$9*2)*(1-$A29/List1!F$9*2)))</f>
        <v>4.8948670846480535</v>
      </c>
      <c r="G29" s="68" t="str">
        <f>IF(List1!G$9/2&lt;=$A29,"-",1.96*List1!G$9/2*SQRT((1/List1!G$7-1)/(List1!G$9/2*1000-1)*($A29/List1!G$9*2)*(1-$A29/List1!G$9*2)))</f>
        <v>-</v>
      </c>
      <c r="H29" s="68">
        <f>IF(List1!H$9/2&lt;=$A29,"-",1.96*List1!H$9/2*SQRT((1/List1!H$7-1)/(List1!H$9/2*1000-1)*($A29/List1!H$9*2)*(1-$A29/List1!H$9*2)))</f>
        <v>6.5072005837367941</v>
      </c>
      <c r="I29" s="68">
        <f>IF(List1!I$9/2&lt;=$A29,"-",1.96*List1!I$9/2*SQRT((1/List1!I$7-1)/(List1!I$9/2*1000-1)*($A29/List1!I$9*2)*(1-$A29/List1!I$9*2)))</f>
        <v>4.1146324123317148</v>
      </c>
      <c r="J29" s="68">
        <f>IF(List1!J$9/2&lt;=$A29,"-",1.96*List1!J$9/2*SQRT((1/List1!J$7-1)/(List1!J$9/2*1000-1)*($A29/List1!J$9*2)*(1-$A29/List1!J$9*2)))</f>
        <v>5.1320852352988</v>
      </c>
      <c r="K29" s="68">
        <f>IF(List1!K$9/2&lt;=$A29,"-",1.96*List1!K$9/2*SQRT((1/List1!K$7-1)/(List1!K$9/2*1000-1)*($A29/List1!K$9*2)*(1-$A29/List1!K$9*2)))</f>
        <v>4.8331908489032172</v>
      </c>
      <c r="L29" s="68">
        <f>IF(List1!L$9/2&lt;=$A29,"-",1.96*List1!L$9/2*SQRT((1/List1!L$7-1)/(List1!L$9/2*1000-1)*($A29/List1!L$9*2)*(1-$A29/List1!L$9*2)))</f>
        <v>4.3895058917308596</v>
      </c>
      <c r="M29" s="68">
        <f>IF(List1!M$9/2&lt;=$A29,"-",1.96*List1!M$9/2*SQRT((1/List1!M$7-1)/(List1!M$9/2*1000-1)*($A29/List1!M$9*2)*(1-$A29/List1!M$9*2)))</f>
        <v>6.8456292355669834</v>
      </c>
      <c r="N29" s="68">
        <f>IF(List1!N$9/2&lt;=$A29,"-",1.96*List1!N$9/2*SQRT((1/List1!N$7-1)/(List1!N$9/2*1000-1)*($A29/List1!N$9*2)*(1-$A29/List1!N$9*2)))</f>
        <v>6.058442579037302</v>
      </c>
      <c r="O29" s="68">
        <f>IF(List1!O$9/2&lt;=$A29,"-",1.96*List1!O$9/2*SQRT((1/List1!O$7-1)/(List1!O$9/2*1000-1)*($A29/List1!O$9*2)*(1-$A29/List1!O$9*2)))</f>
        <v>5.4674947367198126</v>
      </c>
      <c r="P29" s="68">
        <f>IF(List1!P$9/2&lt;=$A29,"-",1.96*List1!P$9/2*SQRT((1/List1!P$7-1)/(List1!P$9/2*1000-1)*($A29/List1!P$9*2)*(1-$A29/List1!P$9*2)))</f>
        <v>6.7756445104384015</v>
      </c>
      <c r="Q29" s="69"/>
    </row>
    <row r="30" spans="1:17" s="31" customFormat="1" ht="16.5" customHeight="1" x14ac:dyDescent="0.25">
      <c r="A30" s="66">
        <v>140</v>
      </c>
      <c r="B30" s="67">
        <f>IF(List1!B$9/2&lt;=$A30,"-",1.96*List1!B$9/2*SQRT((1/List1!B$7-1)/(List1!B$9/2*1000-1)*($A30/List1!B$9*2)*(1-$A30/List1!B$9*2)))</f>
        <v>8.2209697799123713</v>
      </c>
      <c r="C30" s="68">
        <f>IF(List1!C$9/2&lt;=$A30,"-",1.96*List1!C$9/2*SQRT((1/List1!C$7-1)/(List1!C$9/2*1000-1)*($A30/List1!C$9*2)*(1-$A30/List1!C$9*2)))</f>
        <v>8.9490812278855607</v>
      </c>
      <c r="D30" s="68">
        <f>IF(List1!D$9/2&lt;=$A30,"-",1.96*List1!D$9/2*SQRT((1/List1!D$7-1)/(List1!D$9/2*1000-1)*($A30/List1!D$9*2)*(1-$A30/List1!D$9*2)))</f>
        <v>7.4577837295383986</v>
      </c>
      <c r="E30" s="68">
        <f>IF(List1!E$9/2&lt;=$A30,"-",1.96*List1!E$9/2*SQRT((1/List1!E$7-1)/(List1!E$9/2*1000-1)*($A30/List1!E$9*2)*(1-$A30/List1!E$9*2)))</f>
        <v>5.3805296282394259</v>
      </c>
      <c r="F30" s="68">
        <f>IF(List1!F$9/2&lt;=$A30,"-",1.96*List1!F$9/2*SQRT((1/List1!F$7-1)/(List1!F$9/2*1000-1)*($A30/List1!F$9*2)*(1-$A30/List1!F$9*2)))</f>
        <v>4.8510056092146359</v>
      </c>
      <c r="G30" s="68" t="str">
        <f>IF(List1!G$9/2&lt;=$A30,"-",1.96*List1!G$9/2*SQRT((1/List1!G$7-1)/(List1!G$9/2*1000-1)*($A30/List1!G$9*2)*(1-$A30/List1!G$9*2)))</f>
        <v>-</v>
      </c>
      <c r="H30" s="68">
        <f>IF(List1!H$9/2&lt;=$A30,"-",1.96*List1!H$9/2*SQRT((1/List1!H$7-1)/(List1!H$9/2*1000-1)*($A30/List1!H$9*2)*(1-$A30/List1!H$9*2)))</f>
        <v>6.6828940977566376</v>
      </c>
      <c r="I30" s="68">
        <f>IF(List1!I$9/2&lt;=$A30,"-",1.96*List1!I$9/2*SQRT((1/List1!I$7-1)/(List1!I$9/2*1000-1)*($A30/List1!I$9*2)*(1-$A30/List1!I$9*2)))</f>
        <v>3.6723648635210555</v>
      </c>
      <c r="J30" s="68">
        <f>IF(List1!J$9/2&lt;=$A30,"-",1.96*List1!J$9/2*SQRT((1/List1!J$7-1)/(List1!J$9/2*1000-1)*($A30/List1!J$9*2)*(1-$A30/List1!J$9*2)))</f>
        <v>4.9999096832135654</v>
      </c>
      <c r="K30" s="68">
        <f>IF(List1!K$9/2&lt;=$A30,"-",1.96*List1!K$9/2*SQRT((1/List1!K$7-1)/(List1!K$9/2*1000-1)*($A30/List1!K$9*2)*(1-$A30/List1!K$9*2)))</f>
        <v>4.6382252462597853</v>
      </c>
      <c r="L30" s="68">
        <f>IF(List1!L$9/2&lt;=$A30,"-",1.96*List1!L$9/2*SQRT((1/List1!L$7-1)/(List1!L$9/2*1000-1)*($A30/List1!L$9*2)*(1-$A30/List1!L$9*2)))</f>
        <v>4.1881319031012527</v>
      </c>
      <c r="M30" s="68">
        <f>IF(List1!M$9/2&lt;=$A30,"-",1.96*List1!M$9/2*SQRT((1/List1!M$7-1)/(List1!M$9/2*1000-1)*($A30/List1!M$9*2)*(1-$A30/List1!M$9*2)))</f>
        <v>7.1938225960162185</v>
      </c>
      <c r="N30" s="68">
        <f>IF(List1!N$9/2&lt;=$A30,"-",1.96*List1!N$9/2*SQRT((1/List1!N$7-1)/(List1!N$9/2*1000-1)*($A30/List1!N$9*2)*(1-$A30/List1!N$9*2)))</f>
        <v>6.057302787414681</v>
      </c>
      <c r="O30" s="68">
        <f>IF(List1!O$9/2&lt;=$A30,"-",1.96*List1!O$9/2*SQRT((1/List1!O$7-1)/(List1!O$9/2*1000-1)*($A30/List1!O$9*2)*(1-$A30/List1!O$9*2)))</f>
        <v>5.3938986090911332</v>
      </c>
      <c r="P30" s="68">
        <f>IF(List1!P$9/2&lt;=$A30,"-",1.96*List1!P$9/2*SQRT((1/List1!P$7-1)/(List1!P$9/2*1000-1)*($A30/List1!P$9*2)*(1-$A30/List1!P$9*2)))</f>
        <v>7.1200023753516923</v>
      </c>
      <c r="Q30" s="69"/>
    </row>
    <row r="31" spans="1:17" s="31" customFormat="1" ht="16.5" customHeight="1" x14ac:dyDescent="0.25">
      <c r="A31" s="66">
        <v>160</v>
      </c>
      <c r="B31" s="67">
        <f>IF(List1!B$9/2&lt;=$A31,"-",1.96*List1!B$9/2*SQRT((1/List1!B$7-1)/(List1!B$9/2*1000-1)*($A31/List1!B$9*2)*(1-$A31/List1!B$9*2)))</f>
        <v>8.7679221893282193</v>
      </c>
      <c r="C31" s="68">
        <f>IF(List1!C$9/2&lt;=$A31,"-",1.96*List1!C$9/2*SQRT((1/List1!C$7-1)/(List1!C$9/2*1000-1)*($A31/List1!C$9*2)*(1-$A31/List1!C$9*2)))</f>
        <v>9.3250102145944798</v>
      </c>
      <c r="D31" s="68">
        <f>IF(List1!D$9/2&lt;=$A31,"-",1.96*List1!D$9/2*SQRT((1/List1!D$7-1)/(List1!D$9/2*1000-1)*($A31/List1!D$9*2)*(1-$A31/List1!D$9*2)))</f>
        <v>7.7857508366418058</v>
      </c>
      <c r="E31" s="68">
        <f>IF(List1!E$9/2&lt;=$A31,"-",1.96*List1!E$9/2*SQRT((1/List1!E$7-1)/(List1!E$9/2*1000-1)*($A31/List1!E$9*2)*(1-$A31/List1!E$9*2)))</f>
        <v>5.2814742605198282</v>
      </c>
      <c r="F31" s="68">
        <f>IF(List1!F$9/2&lt;=$A31,"-",1.96*List1!F$9/2*SQRT((1/List1!F$7-1)/(List1!F$9/2*1000-1)*($A31/List1!F$9*2)*(1-$A31/List1!F$9*2)))</f>
        <v>4.6735119579948758</v>
      </c>
      <c r="G31" s="68" t="str">
        <f>IF(List1!G$9/2&lt;=$A31,"-",1.96*List1!G$9/2*SQRT((1/List1!G$7-1)/(List1!G$9/2*1000-1)*($A31/List1!G$9*2)*(1-$A31/List1!G$9*2)))</f>
        <v>-</v>
      </c>
      <c r="H31" s="68">
        <f>IF(List1!H$9/2&lt;=$A31,"-",1.96*List1!H$9/2*SQRT((1/List1!H$7-1)/(List1!H$9/2*1000-1)*($A31/List1!H$9*2)*(1-$A31/List1!H$9*2)))</f>
        <v>6.7545718725569914</v>
      </c>
      <c r="I31" s="68">
        <f>IF(List1!I$9/2&lt;=$A31,"-",1.96*List1!I$9/2*SQRT((1/List1!I$7-1)/(List1!I$9/2*1000-1)*($A31/List1!I$9*2)*(1-$A31/List1!I$9*2)))</f>
        <v>2.872654822206349</v>
      </c>
      <c r="J31" s="68">
        <f>IF(List1!J$9/2&lt;=$A31,"-",1.96*List1!J$9/2*SQRT((1/List1!J$7-1)/(List1!J$9/2*1000-1)*($A31/List1!J$9*2)*(1-$A31/List1!J$9*2)))</f>
        <v>4.6928734226821129</v>
      </c>
      <c r="K31" s="68">
        <f>IF(List1!K$9/2&lt;=$A31,"-",1.96*List1!K$9/2*SQRT((1/List1!K$7-1)/(List1!K$9/2*1000-1)*($A31/List1!K$9*2)*(1-$A31/List1!K$9*2)))</f>
        <v>4.2457702144279166</v>
      </c>
      <c r="L31" s="68">
        <f>IF(List1!L$9/2&lt;=$A31,"-",1.96*List1!L$9/2*SQRT((1/List1!L$7-1)/(List1!L$9/2*1000-1)*($A31/List1!L$9*2)*(1-$A31/List1!L$9*2)))</f>
        <v>3.7950105649771952</v>
      </c>
      <c r="M31" s="68">
        <f>IF(List1!M$9/2&lt;=$A31,"-",1.96*List1!M$9/2*SQRT((1/List1!M$7-1)/(List1!M$9/2*1000-1)*($A31/List1!M$9*2)*(1-$A31/List1!M$9*2)))</f>
        <v>7.4702524353279482</v>
      </c>
      <c r="N31" s="68">
        <f>IF(List1!N$9/2&lt;=$A31,"-",1.96*List1!N$9/2*SQRT((1/List1!N$7-1)/(List1!N$9/2*1000-1)*($A31/List1!N$9*2)*(1-$A31/List1!N$9*2)))</f>
        <v>5.9097646285676628</v>
      </c>
      <c r="O31" s="68">
        <f>IF(List1!O$9/2&lt;=$A31,"-",1.96*List1!O$9/2*SQRT((1/List1!O$7-1)/(List1!O$9/2*1000-1)*($A31/List1!O$9*2)*(1-$A31/List1!O$9*2)))</f>
        <v>5.1616759107400867</v>
      </c>
      <c r="P31" s="68">
        <f>IF(List1!P$9/2&lt;=$A31,"-",1.96*List1!P$9/2*SQRT((1/List1!P$7-1)/(List1!P$9/2*1000-1)*($A31/List1!P$9*2)*(1-$A31/List1!P$9*2)))</f>
        <v>7.3932748871921445</v>
      </c>
      <c r="Q31" s="69"/>
    </row>
    <row r="32" spans="1:17" s="31" customFormat="1" ht="16.5" customHeight="1" x14ac:dyDescent="0.25">
      <c r="A32" s="66">
        <v>180</v>
      </c>
      <c r="B32" s="67">
        <f>IF(List1!B$9/2&lt;=$A32,"-",1.96*List1!B$9/2*SQRT((1/List1!B$7-1)/(List1!B$9/2*1000-1)*($A32/List1!B$9*2)*(1-$A32/List1!B$9*2)))</f>
        <v>9.2778164018896341</v>
      </c>
      <c r="C32" s="68">
        <f>IF(List1!C$9/2&lt;=$A32,"-",1.96*List1!C$9/2*SQRT((1/List1!C$7-1)/(List1!C$9/2*1000-1)*($A32/List1!C$9*2)*(1-$A32/List1!C$9*2)))</f>
        <v>9.6271906653680297</v>
      </c>
      <c r="D32" s="68">
        <f>IF(List1!D$9/2&lt;=$A32,"-",1.96*List1!D$9/2*SQRT((1/List1!D$7-1)/(List1!D$9/2*1000-1)*($A32/List1!D$9*2)*(1-$A32/List1!D$9*2)))</f>
        <v>8.0548595359981405</v>
      </c>
      <c r="E32" s="68">
        <f>IF(List1!E$9/2&lt;=$A32,"-",1.96*List1!E$9/2*SQRT((1/List1!E$7-1)/(List1!E$9/2*1000-1)*($A32/List1!E$9*2)*(1-$A32/List1!E$9*2)))</f>
        <v>5.0536993736998701</v>
      </c>
      <c r="F32" s="68">
        <f>IF(List1!F$9/2&lt;=$A32,"-",1.96*List1!F$9/2*SQRT((1/List1!F$7-1)/(List1!F$9/2*1000-1)*($A32/List1!F$9*2)*(1-$A32/List1!F$9*2)))</f>
        <v>4.3460441299000463</v>
      </c>
      <c r="G32" s="68" t="str">
        <f>IF(List1!G$9/2&lt;=$A32,"-",1.96*List1!G$9/2*SQRT((1/List1!G$7-1)/(List1!G$9/2*1000-1)*($A32/List1!G$9*2)*(1-$A32/List1!G$9*2)))</f>
        <v>-</v>
      </c>
      <c r="H32" s="68">
        <f>IF(List1!H$9/2&lt;=$A32,"-",1.96*List1!H$9/2*SQRT((1/List1!H$7-1)/(List1!H$9/2*1000-1)*($A32/List1!H$9*2)*(1-$A32/List1!H$9*2)))</f>
        <v>6.7255603793369616</v>
      </c>
      <c r="I32" s="68">
        <f>IF(List1!I$9/2&lt;=$A32,"-",1.96*List1!I$9/2*SQRT((1/List1!I$7-1)/(List1!I$9/2*1000-1)*($A32/List1!I$9*2)*(1-$A32/List1!I$9*2)))</f>
        <v>1.1080821263673606</v>
      </c>
      <c r="J32" s="68">
        <f>IF(List1!J$9/2&lt;=$A32,"-",1.96*List1!J$9/2*SQRT((1/List1!J$7-1)/(List1!J$9/2*1000-1)*($A32/List1!J$9*2)*(1-$A32/List1!J$9*2)))</f>
        <v>4.1725521237537597</v>
      </c>
      <c r="K32" s="68">
        <f>IF(List1!K$9/2&lt;=$A32,"-",1.96*List1!K$9/2*SQRT((1/List1!K$7-1)/(List1!K$9/2*1000-1)*($A32/List1!K$9*2)*(1-$A32/List1!K$9*2)))</f>
        <v>3.5916608439504243</v>
      </c>
      <c r="L32" s="68">
        <f>IF(List1!L$9/2&lt;=$A32,"-",1.96*List1!L$9/2*SQRT((1/List1!L$7-1)/(List1!L$9/2*1000-1)*($A32/List1!L$9*2)*(1-$A32/List1!L$9*2)))</f>
        <v>3.1389060236142696</v>
      </c>
      <c r="M32" s="68">
        <f>IF(List1!M$9/2&lt;=$A32,"-",1.96*List1!M$9/2*SQRT((1/List1!M$7-1)/(List1!M$9/2*1000-1)*($A32/List1!M$9*2)*(1-$A32/List1!M$9*2)))</f>
        <v>7.6826690247958904</v>
      </c>
      <c r="N32" s="68">
        <f>IF(List1!N$9/2&lt;=$A32,"-",1.96*List1!N$9/2*SQRT((1/List1!N$7-1)/(List1!N$9/2*1000-1)*($A32/List1!N$9*2)*(1-$A32/List1!N$9*2)))</f>
        <v>5.6042777593045496</v>
      </c>
      <c r="O32" s="68">
        <f>IF(List1!O$9/2&lt;=$A32,"-",1.96*List1!O$9/2*SQRT((1/List1!O$7-1)/(List1!O$9/2*1000-1)*($A32/List1!O$9*2)*(1-$A32/List1!O$9*2)))</f>
        <v>4.7476064183056064</v>
      </c>
      <c r="P32" s="68">
        <f>IF(List1!P$9/2&lt;=$A32,"-",1.96*List1!P$9/2*SQRT((1/List1!P$7-1)/(List1!P$9/2*1000-1)*($A32/List1!P$9*2)*(1-$A32/List1!P$9*2)))</f>
        <v>7.6031307847195988</v>
      </c>
      <c r="Q32" s="69"/>
    </row>
    <row r="33" spans="1:17" s="31" customFormat="1" ht="16.5" customHeight="1" x14ac:dyDescent="0.25">
      <c r="A33" s="66">
        <v>200</v>
      </c>
      <c r="B33" s="67">
        <f>IF(List1!B$9/2&lt;=$A33,"-",1.96*List1!B$9/2*SQRT((1/List1!B$7-1)/(List1!B$9/2*1000-1)*($A33/List1!B$9*2)*(1-$A33/List1!B$9*2)))</f>
        <v>9.7564643764740353</v>
      </c>
      <c r="C33" s="68">
        <f>IF(List1!C$9/2&lt;=$A33,"-",1.96*List1!C$9/2*SQRT((1/List1!C$7-1)/(List1!C$9/2*1000-1)*($A33/List1!C$9*2)*(1-$A33/List1!C$9*2)))</f>
        <v>9.8624037961577944</v>
      </c>
      <c r="D33" s="68">
        <f>IF(List1!D$9/2&lt;=$A33,"-",1.96*List1!D$9/2*SQRT((1/List1!D$7-1)/(List1!D$9/2*1000-1)*($A33/List1!D$9*2)*(1-$A33/List1!D$9*2)))</f>
        <v>8.2708570486825863</v>
      </c>
      <c r="E33" s="68">
        <f>IF(List1!E$9/2&lt;=$A33,"-",1.96*List1!E$9/2*SQRT((1/List1!E$7-1)/(List1!E$9/2*1000-1)*($A33/List1!E$9*2)*(1-$A33/List1!E$9*2)))</f>
        <v>4.6784420554245756</v>
      </c>
      <c r="F33" s="68">
        <f>IF(List1!F$9/2&lt;=$A33,"-",1.96*List1!F$9/2*SQRT((1/List1!F$7-1)/(List1!F$9/2*1000-1)*($A33/List1!F$9*2)*(1-$A33/List1!F$9*2)))</f>
        <v>3.8303279354625128</v>
      </c>
      <c r="G33" s="68" t="str">
        <f>IF(List1!G$9/2&lt;=$A33,"-",1.96*List1!G$9/2*SQRT((1/List1!G$7-1)/(List1!G$9/2*1000-1)*($A33/List1!G$9*2)*(1-$A33/List1!G$9*2)))</f>
        <v>-</v>
      </c>
      <c r="H33" s="68">
        <f>IF(List1!H$9/2&lt;=$A33,"-",1.96*List1!H$9/2*SQRT((1/List1!H$7-1)/(List1!H$9/2*1000-1)*($A33/List1!H$9*2)*(1-$A33/List1!H$9*2)))</f>
        <v>6.5945308571222663</v>
      </c>
      <c r="I33" s="68" t="str">
        <f>IF(List1!I$9/2&lt;=$A33,"-",1.96*List1!I$9/2*SQRT((1/List1!I$7-1)/(List1!I$9/2*1000-1)*($A33/List1!I$9*2)*(1-$A33/List1!I$9*2)))</f>
        <v>-</v>
      </c>
      <c r="J33" s="68">
        <f>IF(List1!J$9/2&lt;=$A33,"-",1.96*List1!J$9/2*SQRT((1/List1!J$7-1)/(List1!J$9/2*1000-1)*($A33/List1!J$9*2)*(1-$A33/List1!J$9*2)))</f>
        <v>3.340731601411647</v>
      </c>
      <c r="K33" s="68">
        <f>IF(List1!K$9/2&lt;=$A33,"-",1.96*List1!K$9/2*SQRT((1/List1!K$7-1)/(List1!K$9/2*1000-1)*($A33/List1!K$9*2)*(1-$A33/List1!K$9*2)))</f>
        <v>2.4765948695278874</v>
      </c>
      <c r="L33" s="68">
        <f>IF(List1!L$9/2&lt;=$A33,"-",1.96*List1!L$9/2*SQRT((1/List1!L$7-1)/(List1!L$9/2*1000-1)*($A33/List1!L$9*2)*(1-$A33/List1!L$9*2)))</f>
        <v>1.9728979568530074</v>
      </c>
      <c r="M33" s="68">
        <f>IF(List1!M$9/2&lt;=$A33,"-",1.96*List1!M$9/2*SQRT((1/List1!M$7-1)/(List1!M$9/2*1000-1)*($A33/List1!M$9*2)*(1-$A33/List1!M$9*2)))</f>
        <v>7.8362796806940773</v>
      </c>
      <c r="N33" s="68">
        <f>IF(List1!N$9/2&lt;=$A33,"-",1.96*List1!N$9/2*SQRT((1/List1!N$7-1)/(List1!N$9/2*1000-1)*($A33/List1!N$9*2)*(1-$A33/List1!N$9*2)))</f>
        <v>5.1126070427444441</v>
      </c>
      <c r="O33" s="68">
        <f>IF(List1!O$9/2&lt;=$A33,"-",1.96*List1!O$9/2*SQRT((1/List1!O$7-1)/(List1!O$9/2*1000-1)*($A33/List1!O$9*2)*(1-$A33/List1!O$9*2)))</f>
        <v>4.0969192928371809</v>
      </c>
      <c r="P33" s="68">
        <f>IF(List1!P$9/2&lt;=$A33,"-",1.96*List1!P$9/2*SQRT((1/List1!P$7-1)/(List1!P$9/2*1000-1)*($A33/List1!P$9*2)*(1-$A33/List1!P$9*2)))</f>
        <v>7.7547202619377771</v>
      </c>
      <c r="Q33" s="69"/>
    </row>
    <row r="34" spans="1:17" s="31" customFormat="1" ht="16.5" customHeight="1" x14ac:dyDescent="0.25">
      <c r="A34" s="66">
        <v>220</v>
      </c>
      <c r="B34" s="67">
        <f>IF(List1!B$9/2&lt;=$A34,"-",1.96*List1!B$9/2*SQRT((1/List1!B$7-1)/(List1!B$9/2*1000-1)*($A34/List1!B$9*2)*(1-$A34/List1!B$9*2)))</f>
        <v>10.208262307798416</v>
      </c>
      <c r="C34" s="68">
        <f>IF(List1!C$9/2&lt;=$A34,"-",1.96*List1!C$9/2*SQRT((1/List1!C$7-1)/(List1!C$9/2*1000-1)*($A34/List1!C$9*2)*(1-$A34/List1!C$9*2)))</f>
        <v>10.035359539929118</v>
      </c>
      <c r="D34" s="68">
        <f>IF(List1!D$9/2&lt;=$A34,"-",1.96*List1!D$9/2*SQRT((1/List1!D$7-1)/(List1!D$9/2*1000-1)*($A34/List1!D$9*2)*(1-$A34/List1!D$9*2)))</f>
        <v>8.4378230969554782</v>
      </c>
      <c r="E34" s="68">
        <f>IF(List1!E$9/2&lt;=$A34,"-",1.96*List1!E$9/2*SQRT((1/List1!E$7-1)/(List1!E$9/2*1000-1)*($A34/List1!E$9*2)*(1-$A34/List1!E$9*2)))</f>
        <v>4.1155556712582611</v>
      </c>
      <c r="F34" s="68">
        <f>IF(List1!F$9/2&lt;=$A34,"-",1.96*List1!F$9/2*SQRT((1/List1!F$7-1)/(List1!F$9/2*1000-1)*($A34/List1!F$9*2)*(1-$A34/List1!F$9*2)))</f>
        <v>3.0317736663475872</v>
      </c>
      <c r="G34" s="68" t="str">
        <f>IF(List1!G$9/2&lt;=$A34,"-",1.96*List1!G$9/2*SQRT((1/List1!G$7-1)/(List1!G$9/2*1000-1)*($A34/List1!G$9*2)*(1-$A34/List1!G$9*2)))</f>
        <v>-</v>
      </c>
      <c r="H34" s="68">
        <f>IF(List1!H$9/2&lt;=$A34,"-",1.96*List1!H$9/2*SQRT((1/List1!H$7-1)/(List1!H$9/2*1000-1)*($A34/List1!H$9*2)*(1-$A34/List1!H$9*2)))</f>
        <v>6.3551762847170368</v>
      </c>
      <c r="I34" s="68" t="str">
        <f>IF(List1!I$9/2&lt;=$A34,"-",1.96*List1!I$9/2*SQRT((1/List1!I$7-1)/(List1!I$9/2*1000-1)*($A34/List1!I$9*2)*(1-$A34/List1!I$9*2)))</f>
        <v>-</v>
      </c>
      <c r="J34" s="68">
        <f>IF(List1!J$9/2&lt;=$A34,"-",1.96*List1!J$9/2*SQRT((1/List1!J$7-1)/(List1!J$9/2*1000-1)*($A34/List1!J$9*2)*(1-$A34/List1!J$9*2)))</f>
        <v>1.8094060304424093</v>
      </c>
      <c r="K34" s="68" t="str">
        <f>IF(List1!K$9/2&lt;=$A34,"-",1.96*List1!K$9/2*SQRT((1/List1!K$7-1)/(List1!K$9/2*1000-1)*($A34/List1!K$9*2)*(1-$A34/List1!K$9*2)))</f>
        <v>-</v>
      </c>
      <c r="L34" s="68" t="str">
        <f>IF(List1!L$9/2&lt;=$A34,"-",1.96*List1!L$9/2*SQRT((1/List1!L$7-1)/(List1!L$9/2*1000-1)*($A34/List1!L$9*2)*(1-$A34/List1!L$9*2)))</f>
        <v>-</v>
      </c>
      <c r="M34" s="68">
        <f>IF(List1!M$9/2&lt;=$A34,"-",1.96*List1!M$9/2*SQRT((1/List1!M$7-1)/(List1!M$9/2*1000-1)*($A34/List1!M$9*2)*(1-$A34/List1!M$9*2)))</f>
        <v>7.934500558700905</v>
      </c>
      <c r="N34" s="68">
        <f>IF(List1!N$9/2&lt;=$A34,"-",1.96*List1!N$9/2*SQRT((1/List1!N$7-1)/(List1!N$9/2*1000-1)*($A34/List1!N$9*2)*(1-$A34/List1!N$9*2)))</f>
        <v>4.3723886692885472</v>
      </c>
      <c r="O34" s="68">
        <f>IF(List1!O$9/2&lt;=$A34,"-",1.96*List1!O$9/2*SQRT((1/List1!O$7-1)/(List1!O$9/2*1000-1)*($A34/List1!O$9*2)*(1-$A34/List1!O$9*2)))</f>
        <v>3.0623261051314006</v>
      </c>
      <c r="P34" s="68">
        <f>IF(List1!P$9/2&lt;=$A34,"-",1.96*List1!P$9/2*SQRT((1/List1!P$7-1)/(List1!P$9/2*1000-1)*($A34/List1!P$9*2)*(1-$A34/List1!P$9*2)))</f>
        <v>7.8514189412906967</v>
      </c>
      <c r="Q34" s="69"/>
    </row>
    <row r="35" spans="1:17" s="31" customFormat="1" ht="16.5" customHeight="1" x14ac:dyDescent="0.25">
      <c r="A35" s="66">
        <v>240</v>
      </c>
      <c r="B35" s="67">
        <f>IF(List1!B$9/2&lt;=$A35,"-",1.96*List1!B$9/2*SQRT((1/List1!B$7-1)/(List1!B$9/2*1000-1)*($A35/List1!B$9*2)*(1-$A35/List1!B$9*2)))</f>
        <v>10.636632165935101</v>
      </c>
      <c r="C35" s="68">
        <f>IF(List1!C$9/2&lt;=$A35,"-",1.96*List1!C$9/2*SQRT((1/List1!C$7-1)/(List1!C$9/2*1000-1)*($A35/List1!C$9*2)*(1-$A35/List1!C$9*2)))</f>
        <v>10.149241226756088</v>
      </c>
      <c r="D35" s="68">
        <f>IF(List1!D$9/2&lt;=$A35,"-",1.96*List1!D$9/2*SQRT((1/List1!D$7-1)/(List1!D$9/2*1000-1)*($A35/List1!D$9*2)*(1-$A35/List1!D$9*2)))</f>
        <v>8.5586277540256948</v>
      </c>
      <c r="E35" s="68">
        <f>IF(List1!E$9/2&lt;=$A35,"-",1.96*List1!E$9/2*SQRT((1/List1!E$7-1)/(List1!E$9/2*1000-1)*($A35/List1!E$9*2)*(1-$A35/List1!E$9*2)))</f>
        <v>3.2695278881692698</v>
      </c>
      <c r="F35" s="68">
        <f>IF(List1!F$9/2&lt;=$A35,"-",1.96*List1!F$9/2*SQRT((1/List1!F$7-1)/(List1!F$9/2*1000-1)*($A35/List1!F$9*2)*(1-$A35/List1!F$9*2)))</f>
        <v>1.564869959888419</v>
      </c>
      <c r="G35" s="68" t="str">
        <f>IF(List1!G$9/2&lt;=$A35,"-",1.96*List1!G$9/2*SQRT((1/List1!G$7-1)/(List1!G$9/2*1000-1)*($A35/List1!G$9*2)*(1-$A35/List1!G$9*2)))</f>
        <v>-</v>
      </c>
      <c r="H35" s="68">
        <f>IF(List1!H$9/2&lt;=$A35,"-",1.96*List1!H$9/2*SQRT((1/List1!H$7-1)/(List1!H$9/2*1000-1)*($A35/List1!H$9*2)*(1-$A35/List1!H$9*2)))</f>
        <v>5.9945348083886749</v>
      </c>
      <c r="I35" s="68" t="str">
        <f>IF(List1!I$9/2&lt;=$A35,"-",1.96*List1!I$9/2*SQRT((1/List1!I$7-1)/(List1!I$9/2*1000-1)*($A35/List1!I$9*2)*(1-$A35/List1!I$9*2)))</f>
        <v>-</v>
      </c>
      <c r="J35" s="68" t="str">
        <f>IF(List1!J$9/2&lt;=$A35,"-",1.96*List1!J$9/2*SQRT((1/List1!J$7-1)/(List1!J$9/2*1000-1)*($A35/List1!J$9*2)*(1-$A35/List1!J$9*2)))</f>
        <v>-</v>
      </c>
      <c r="K35" s="68" t="str">
        <f>IF(List1!K$9/2&lt;=$A35,"-",1.96*List1!K$9/2*SQRT((1/List1!K$7-1)/(List1!K$9/2*1000-1)*($A35/List1!K$9*2)*(1-$A35/List1!K$9*2)))</f>
        <v>-</v>
      </c>
      <c r="L35" s="68" t="str">
        <f>IF(List1!L$9/2&lt;=$A35,"-",1.96*List1!L$9/2*SQRT((1/List1!L$7-1)/(List1!L$9/2*1000-1)*($A35/List1!L$9*2)*(1-$A35/List1!L$9*2)))</f>
        <v>-</v>
      </c>
      <c r="M35" s="68">
        <f>IF(List1!M$9/2&lt;=$A35,"-",1.96*List1!M$9/2*SQRT((1/List1!M$7-1)/(List1!M$9/2*1000-1)*($A35/List1!M$9*2)*(1-$A35/List1!M$9*2)))</f>
        <v>7.9793773560633525</v>
      </c>
      <c r="N35" s="68">
        <f>IF(List1!N$9/2&lt;=$A35,"-",1.96*List1!N$9/2*SQRT((1/List1!N$7-1)/(List1!N$9/2*1000-1)*($A35/List1!N$9*2)*(1-$A35/List1!N$9*2)))</f>
        <v>3.2163682794176407</v>
      </c>
      <c r="O35" s="68">
        <f>IF(List1!O$9/2&lt;=$A35,"-",1.96*List1!O$9/2*SQRT((1/List1!O$7-1)/(List1!O$9/2*1000-1)*($A35/List1!O$9*2)*(1-$A35/List1!O$9*2)))</f>
        <v>0.56484258831982948</v>
      </c>
      <c r="P35" s="68">
        <f>IF(List1!P$9/2&lt;=$A35,"-",1.96*List1!P$9/2*SQRT((1/List1!P$7-1)/(List1!P$9/2*1000-1)*($A35/List1!P$9*2)*(1-$A35/List1!P$9*2)))</f>
        <v>7.8952439406139252</v>
      </c>
      <c r="Q35" s="69"/>
    </row>
    <row r="36" spans="1:17" s="31" customFormat="1" ht="16.5" customHeight="1" x14ac:dyDescent="0.25">
      <c r="A36" s="66">
        <v>260</v>
      </c>
      <c r="B36" s="67">
        <f>IF(List1!B$9/2&lt;=$A36,"-",1.96*List1!B$9/2*SQRT((1/List1!B$7-1)/(List1!B$9/2*1000-1)*($A36/List1!B$9*2)*(1-$A36/List1!B$9*2)))</f>
        <v>11.044300366939005</v>
      </c>
      <c r="C36" s="68">
        <f>IF(List1!C$9/2&lt;=$A36,"-",1.96*List1!C$9/2*SQRT((1/List1!C$7-1)/(List1!C$9/2*1000-1)*($A36/List1!C$9*2)*(1-$A36/List1!C$9*2)))</f>
        <v>10.206026542596526</v>
      </c>
      <c r="D36" s="68">
        <f>IF(List1!D$9/2&lt;=$A36,"-",1.96*List1!D$9/2*SQRT((1/List1!D$7-1)/(List1!D$9/2*1000-1)*($A36/List1!D$9*2)*(1-$A36/List1!D$9*2)))</f>
        <v>8.6352086002095607</v>
      </c>
      <c r="E36" s="68">
        <f>IF(List1!E$9/2&lt;=$A36,"-",1.96*List1!E$9/2*SQRT((1/List1!E$7-1)/(List1!E$9/2*1000-1)*($A36/List1!E$9*2)*(1-$A36/List1!E$9*2)))</f>
        <v>1.7730940332754535</v>
      </c>
      <c r="F36" s="68" t="str">
        <f>IF(List1!F$9/2&lt;=$A36,"-",1.96*List1!F$9/2*SQRT((1/List1!F$7-1)/(List1!F$9/2*1000-1)*($A36/List1!F$9*2)*(1-$A36/List1!F$9*2)))</f>
        <v>-</v>
      </c>
      <c r="G36" s="68" t="str">
        <f>IF(List1!G$9/2&lt;=$A36,"-",1.96*List1!G$9/2*SQRT((1/List1!G$7-1)/(List1!G$9/2*1000-1)*($A36/List1!G$9*2)*(1-$A36/List1!G$9*2)))</f>
        <v>-</v>
      </c>
      <c r="H36" s="68">
        <f>IF(List1!H$9/2&lt;=$A36,"-",1.96*List1!H$9/2*SQRT((1/List1!H$7-1)/(List1!H$9/2*1000-1)*($A36/List1!H$9*2)*(1-$A36/List1!H$9*2)))</f>
        <v>5.4887505958094485</v>
      </c>
      <c r="I36" s="68" t="str">
        <f>IF(List1!I$9/2&lt;=$A36,"-",1.96*List1!I$9/2*SQRT((1/List1!I$7-1)/(List1!I$9/2*1000-1)*($A36/List1!I$9*2)*(1-$A36/List1!I$9*2)))</f>
        <v>-</v>
      </c>
      <c r="J36" s="68" t="str">
        <f>IF(List1!J$9/2&lt;=$A36,"-",1.96*List1!J$9/2*SQRT((1/List1!J$7-1)/(List1!J$9/2*1000-1)*($A36/List1!J$9*2)*(1-$A36/List1!J$9*2)))</f>
        <v>-</v>
      </c>
      <c r="K36" s="68" t="str">
        <f>IF(List1!K$9/2&lt;=$A36,"-",1.96*List1!K$9/2*SQRT((1/List1!K$7-1)/(List1!K$9/2*1000-1)*($A36/List1!K$9*2)*(1-$A36/List1!K$9*2)))</f>
        <v>-</v>
      </c>
      <c r="L36" s="68" t="str">
        <f>IF(List1!L$9/2&lt;=$A36,"-",1.96*List1!L$9/2*SQRT((1/List1!L$7-1)/(List1!L$9/2*1000-1)*($A36/List1!L$9*2)*(1-$A36/List1!L$9*2)))</f>
        <v>-</v>
      </c>
      <c r="M36" s="68">
        <f>IF(List1!M$9/2&lt;=$A36,"-",1.96*List1!M$9/2*SQRT((1/List1!M$7-1)/(List1!M$9/2*1000-1)*($A36/List1!M$9*2)*(1-$A36/List1!M$9*2)))</f>
        <v>7.97181101490456</v>
      </c>
      <c r="N36" s="68" t="str">
        <f>IF(List1!N$9/2&lt;=$A36,"-",1.96*List1!N$9/2*SQRT((1/List1!N$7-1)/(List1!N$9/2*1000-1)*($A36/List1!N$9*2)*(1-$A36/List1!N$9*2)))</f>
        <v>-</v>
      </c>
      <c r="O36" s="68" t="str">
        <f>IF(List1!O$9/2&lt;=$A36,"-",1.96*List1!O$9/2*SQRT((1/List1!O$7-1)/(List1!O$9/2*1000-1)*($A36/List1!O$9*2)*(1-$A36/List1!O$9*2)))</f>
        <v>-</v>
      </c>
      <c r="P36" s="68">
        <f>IF(List1!P$9/2&lt;=$A36,"-",1.96*List1!P$9/2*SQRT((1/List1!P$7-1)/(List1!P$9/2*1000-1)*($A36/List1!P$9*2)*(1-$A36/List1!P$9*2)))</f>
        <v>7.8870766961743231</v>
      </c>
      <c r="Q36" s="69"/>
    </row>
    <row r="37" spans="1:17" s="31" customFormat="1" ht="16.5" customHeight="1" x14ac:dyDescent="0.25">
      <c r="A37" s="66">
        <v>280</v>
      </c>
      <c r="B37" s="67">
        <f>IF(List1!B$9/2&lt;=$A37,"-",1.96*List1!B$9/2*SQRT((1/List1!B$7-1)/(List1!B$9/2*1000-1)*($A37/List1!B$9*2)*(1-$A37/List1!B$9*2)))</f>
        <v>11.433481518335055</v>
      </c>
      <c r="C37" s="68">
        <f>IF(List1!C$9/2&lt;=$A37,"-",1.96*List1!C$9/2*SQRT((1/List1!C$7-1)/(List1!C$9/2*1000-1)*($A37/List1!C$9*2)*(1-$A37/List1!C$9*2)))</f>
        <v>10.206668507576039</v>
      </c>
      <c r="D37" s="68">
        <f>IF(List1!D$9/2&lt;=$A37,"-",1.96*List1!D$9/2*SQRT((1/List1!D$7-1)/(List1!D$9/2*1000-1)*($A37/List1!D$9*2)*(1-$A37/List1!D$9*2)))</f>
        <v>8.6687377528091183</v>
      </c>
      <c r="E37" s="68" t="str">
        <f>IF(List1!E$9/2&lt;=$A37,"-",1.96*List1!E$9/2*SQRT((1/List1!E$7-1)/(List1!E$9/2*1000-1)*($A37/List1!E$9*2)*(1-$A37/List1!E$9*2)))</f>
        <v>-</v>
      </c>
      <c r="F37" s="68" t="str">
        <f>IF(List1!F$9/2&lt;=$A37,"-",1.96*List1!F$9/2*SQRT((1/List1!F$7-1)/(List1!F$9/2*1000-1)*($A37/List1!F$9*2)*(1-$A37/List1!F$9*2)))</f>
        <v>-</v>
      </c>
      <c r="G37" s="68" t="str">
        <f>IF(List1!G$9/2&lt;=$A37,"-",1.96*List1!G$9/2*SQRT((1/List1!G$7-1)/(List1!G$9/2*1000-1)*($A37/List1!G$9*2)*(1-$A37/List1!G$9*2)))</f>
        <v>-</v>
      </c>
      <c r="H37" s="68">
        <f>IF(List1!H$9/2&lt;=$A37,"-",1.96*List1!H$9/2*SQRT((1/List1!H$7-1)/(List1!H$9/2*1000-1)*($A37/List1!H$9*2)*(1-$A37/List1!H$9*2)))</f>
        <v>4.7920843285438144</v>
      </c>
      <c r="I37" s="68" t="str">
        <f>IF(List1!I$9/2&lt;=$A37,"-",1.96*List1!I$9/2*SQRT((1/List1!I$7-1)/(List1!I$9/2*1000-1)*($A37/List1!I$9*2)*(1-$A37/List1!I$9*2)))</f>
        <v>-</v>
      </c>
      <c r="J37" s="68" t="str">
        <f>IF(List1!J$9/2&lt;=$A37,"-",1.96*List1!J$9/2*SQRT((1/List1!J$7-1)/(List1!J$9/2*1000-1)*($A37/List1!J$9*2)*(1-$A37/List1!J$9*2)))</f>
        <v>-</v>
      </c>
      <c r="K37" s="68" t="str">
        <f>IF(List1!K$9/2&lt;=$A37,"-",1.96*List1!K$9/2*SQRT((1/List1!K$7-1)/(List1!K$9/2*1000-1)*($A37/List1!K$9*2)*(1-$A37/List1!K$9*2)))</f>
        <v>-</v>
      </c>
      <c r="L37" s="68" t="str">
        <f>IF(List1!L$9/2&lt;=$A37,"-",1.96*List1!L$9/2*SQRT((1/List1!L$7-1)/(List1!L$9/2*1000-1)*($A37/List1!L$9*2)*(1-$A37/List1!L$9*2)))</f>
        <v>-</v>
      </c>
      <c r="M37" s="68">
        <f>IF(List1!M$9/2&lt;=$A37,"-",1.96*List1!M$9/2*SQRT((1/List1!M$7-1)/(List1!M$9/2*1000-1)*($A37/List1!M$9*2)*(1-$A37/List1!M$9*2)))</f>
        <v>7.9116510739994244</v>
      </c>
      <c r="N37" s="68" t="str">
        <f>IF(List1!N$9/2&lt;=$A37,"-",1.96*List1!N$9/2*SQRT((1/List1!N$7-1)/(List1!N$9/2*1000-1)*($A37/List1!N$9*2)*(1-$A37/List1!N$9*2)))</f>
        <v>-</v>
      </c>
      <c r="O37" s="68" t="str">
        <f>IF(List1!O$9/2&lt;=$A37,"-",1.96*List1!O$9/2*SQRT((1/List1!O$7-1)/(List1!O$9/2*1000-1)*($A37/List1!O$9*2)*(1-$A37/List1!O$9*2)))</f>
        <v>-</v>
      </c>
      <c r="P37" s="68">
        <f>IF(List1!P$9/2&lt;=$A37,"-",1.96*List1!P$9/2*SQRT((1/List1!P$7-1)/(List1!P$9/2*1000-1)*($A37/List1!P$9*2)*(1-$A37/List1!P$9*2)))</f>
        <v>7.8267544474235189</v>
      </c>
      <c r="Q37" s="69"/>
    </row>
    <row r="38" spans="1:17" s="31" customFormat="1" ht="16.5" customHeight="1" x14ac:dyDescent="0.25">
      <c r="A38" s="66">
        <v>300</v>
      </c>
      <c r="B38" s="67">
        <f>IF(List1!B$9/2&lt;=$A38,"-",1.96*List1!B$9/2*SQRT((1/List1!B$7-1)/(List1!B$9/2*1000-1)*($A38/List1!B$9*2)*(1-$A38/List1!B$9*2)))</f>
        <v>11.806004020761041</v>
      </c>
      <c r="C38" s="68">
        <f>IF(List1!C$9/2&lt;=$A38,"-",1.96*List1!C$9/2*SQRT((1/List1!C$7-1)/(List1!C$9/2*1000-1)*($A38/List1!C$9*2)*(1-$A38/List1!C$9*2)))</f>
        <v>10.151177773291364</v>
      </c>
      <c r="D38" s="68">
        <f>IF(List1!D$9/2&lt;=$A38,"-",1.96*List1!D$9/2*SQRT((1/List1!D$7-1)/(List1!D$9/2*1000-1)*($A38/List1!D$9*2)*(1-$A38/List1!D$9*2)))</f>
        <v>8.6597152958693542</v>
      </c>
      <c r="E38" s="68" t="str">
        <f>IF(List1!E$9/2&lt;=$A38,"-",1.96*List1!E$9/2*SQRT((1/List1!E$7-1)/(List1!E$9/2*1000-1)*($A38/List1!E$9*2)*(1-$A38/List1!E$9*2)))</f>
        <v>-</v>
      </c>
      <c r="F38" s="68" t="str">
        <f>IF(List1!F$9/2&lt;=$A38,"-",1.96*List1!F$9/2*SQRT((1/List1!F$7-1)/(List1!F$9/2*1000-1)*($A38/List1!F$9*2)*(1-$A38/List1!F$9*2)))</f>
        <v>-</v>
      </c>
      <c r="G38" s="68" t="str">
        <f>IF(List1!G$9/2&lt;=$A38,"-",1.96*List1!G$9/2*SQRT((1/List1!G$7-1)/(List1!G$9/2*1000-1)*($A38/List1!G$9*2)*(1-$A38/List1!G$9*2)))</f>
        <v>-</v>
      </c>
      <c r="H38" s="68">
        <f>IF(List1!H$9/2&lt;=$A38,"-",1.96*List1!H$9/2*SQRT((1/List1!H$7-1)/(List1!H$9/2*1000-1)*($A38/List1!H$9*2)*(1-$A38/List1!H$9*2)))</f>
        <v>3.8009886734392397</v>
      </c>
      <c r="I38" s="68" t="str">
        <f>IF(List1!I$9/2&lt;=$A38,"-",1.96*List1!I$9/2*SQRT((1/List1!I$7-1)/(List1!I$9/2*1000-1)*($A38/List1!I$9*2)*(1-$A38/List1!I$9*2)))</f>
        <v>-</v>
      </c>
      <c r="J38" s="68" t="str">
        <f>IF(List1!J$9/2&lt;=$A38,"-",1.96*List1!J$9/2*SQRT((1/List1!J$7-1)/(List1!J$9/2*1000-1)*($A38/List1!J$9*2)*(1-$A38/List1!J$9*2)))</f>
        <v>-</v>
      </c>
      <c r="K38" s="68" t="str">
        <f>IF(List1!K$9/2&lt;=$A38,"-",1.96*List1!K$9/2*SQRT((1/List1!K$7-1)/(List1!K$9/2*1000-1)*($A38/List1!K$9*2)*(1-$A38/List1!K$9*2)))</f>
        <v>-</v>
      </c>
      <c r="L38" s="68" t="str">
        <f>IF(List1!L$9/2&lt;=$A38,"-",1.96*List1!L$9/2*SQRT((1/List1!L$7-1)/(List1!L$9/2*1000-1)*($A38/List1!L$9*2)*(1-$A38/List1!L$9*2)))</f>
        <v>-</v>
      </c>
      <c r="M38" s="68">
        <f>IF(List1!M$9/2&lt;=$A38,"-",1.96*List1!M$9/2*SQRT((1/List1!M$7-1)/(List1!M$9/2*1000-1)*($A38/List1!M$9*2)*(1-$A38/List1!M$9*2)))</f>
        <v>7.7976803325440533</v>
      </c>
      <c r="N38" s="68" t="str">
        <f>IF(List1!N$9/2&lt;=$A38,"-",1.96*List1!N$9/2*SQRT((1/List1!N$7-1)/(List1!N$9/2*1000-1)*($A38/List1!N$9*2)*(1-$A38/List1!N$9*2)))</f>
        <v>-</v>
      </c>
      <c r="O38" s="68" t="str">
        <f>IF(List1!O$9/2&lt;=$A38,"-",1.96*List1!O$9/2*SQRT((1/List1!O$7-1)/(List1!O$9/2*1000-1)*($A38/List1!O$9*2)*(1-$A38/List1!O$9*2)))</f>
        <v>-</v>
      </c>
      <c r="P38" s="68">
        <f>IF(List1!P$9/2&lt;=$A38,"-",1.96*List1!P$9/2*SQRT((1/List1!P$7-1)/(List1!P$9/2*1000-1)*($A38/List1!P$9*2)*(1-$A38/List1!P$9*2)))</f>
        <v>7.7130536098606335</v>
      </c>
      <c r="Q38" s="69"/>
    </row>
    <row r="39" spans="1:17" s="31" customFormat="1" ht="16.5" customHeight="1" x14ac:dyDescent="0.25">
      <c r="A39" s="66">
        <v>320</v>
      </c>
      <c r="B39" s="67">
        <f>IF(List1!B$9/2&lt;=$A39,"-",1.96*List1!B$9/2*SQRT((1/List1!B$7-1)/(List1!B$9/2*1000-1)*($A39/List1!B$9*2)*(1-$A39/List1!B$9*2)))</f>
        <v>12.163398559593405</v>
      </c>
      <c r="C39" s="68">
        <f>IF(List1!C$9/2&lt;=$A39,"-",1.96*List1!C$9/2*SQRT((1/List1!C$7-1)/(List1!C$9/2*1000-1)*($A39/List1!C$9*2)*(1-$A39/List1!C$9*2)))</f>
        <v>10.038623524788893</v>
      </c>
      <c r="D39" s="68">
        <f>IF(List1!D$9/2&lt;=$A39,"-",1.96*List1!D$9/2*SQRT((1/List1!D$7-1)/(List1!D$9/2*1000-1)*($A39/List1!D$9*2)*(1-$A39/List1!D$9*2)))</f>
        <v>8.6080074294078024</v>
      </c>
      <c r="E39" s="68" t="str">
        <f>IF(List1!E$9/2&lt;=$A39,"-",1.96*List1!E$9/2*SQRT((1/List1!E$7-1)/(List1!E$9/2*1000-1)*($A39/List1!E$9*2)*(1-$A39/List1!E$9*2)))</f>
        <v>-</v>
      </c>
      <c r="F39" s="68" t="str">
        <f>IF(List1!F$9/2&lt;=$A39,"-",1.96*List1!F$9/2*SQRT((1/List1!F$7-1)/(List1!F$9/2*1000-1)*($A39/List1!F$9*2)*(1-$A39/List1!F$9*2)))</f>
        <v>-</v>
      </c>
      <c r="G39" s="68" t="str">
        <f>IF(List1!G$9/2&lt;=$A39,"-",1.96*List1!G$9/2*SQRT((1/List1!G$7-1)/(List1!G$9/2*1000-1)*($A39/List1!G$9*2)*(1-$A39/List1!G$9*2)))</f>
        <v>-</v>
      </c>
      <c r="H39" s="68">
        <f>IF(List1!H$9/2&lt;=$A39,"-",1.96*List1!H$9/2*SQRT((1/List1!H$7-1)/(List1!H$9/2*1000-1)*($A39/List1!H$9*2)*(1-$A39/List1!H$9*2)))</f>
        <v>2.1393249295544301</v>
      </c>
      <c r="I39" s="68" t="str">
        <f>IF(List1!I$9/2&lt;=$A39,"-",1.96*List1!I$9/2*SQRT((1/List1!I$7-1)/(List1!I$9/2*1000-1)*($A39/List1!I$9*2)*(1-$A39/List1!I$9*2)))</f>
        <v>-</v>
      </c>
      <c r="J39" s="68" t="str">
        <f>IF(List1!J$9/2&lt;=$A39,"-",1.96*List1!J$9/2*SQRT((1/List1!J$7-1)/(List1!J$9/2*1000-1)*($A39/List1!J$9*2)*(1-$A39/List1!J$9*2)))</f>
        <v>-</v>
      </c>
      <c r="K39" s="68" t="str">
        <f>IF(List1!K$9/2&lt;=$A39,"-",1.96*List1!K$9/2*SQRT((1/List1!K$7-1)/(List1!K$9/2*1000-1)*($A39/List1!K$9*2)*(1-$A39/List1!K$9*2)))</f>
        <v>-</v>
      </c>
      <c r="L39" s="68" t="str">
        <f>IF(List1!L$9/2&lt;=$A39,"-",1.96*List1!L$9/2*SQRT((1/List1!L$7-1)/(List1!L$9/2*1000-1)*($A39/List1!L$9*2)*(1-$A39/List1!L$9*2)))</f>
        <v>-</v>
      </c>
      <c r="M39" s="68">
        <f>IF(List1!M$9/2&lt;=$A39,"-",1.96*List1!M$9/2*SQRT((1/List1!M$7-1)/(List1!M$9/2*1000-1)*($A39/List1!M$9*2)*(1-$A39/List1!M$9*2)))</f>
        <v>7.6274870313123371</v>
      </c>
      <c r="N39" s="68" t="str">
        <f>IF(List1!N$9/2&lt;=$A39,"-",1.96*List1!N$9/2*SQRT((1/List1!N$7-1)/(List1!N$9/2*1000-1)*($A39/List1!N$9*2)*(1-$A39/List1!N$9*2)))</f>
        <v>-</v>
      </c>
      <c r="O39" s="68" t="str">
        <f>IF(List1!O$9/2&lt;=$A39,"-",1.96*List1!O$9/2*SQRT((1/List1!O$7-1)/(List1!O$9/2*1000-1)*($A39/List1!O$9*2)*(1-$A39/List1!O$9*2)))</f>
        <v>-</v>
      </c>
      <c r="P39" s="68">
        <f>IF(List1!P$9/2&lt;=$A39,"-",1.96*List1!P$9/2*SQRT((1/List1!P$7-1)/(List1!P$9/2*1000-1)*($A39/List1!P$9*2)*(1-$A39/List1!P$9*2)))</f>
        <v>7.5435609122149376</v>
      </c>
      <c r="Q39" s="69"/>
    </row>
    <row r="40" spans="1:17" s="31" customFormat="1" ht="16.5" customHeight="1" x14ac:dyDescent="0.25">
      <c r="A40" s="66">
        <v>340</v>
      </c>
      <c r="B40" s="67">
        <f>IF(List1!B$9/2&lt;=$A40,"-",1.96*List1!B$9/2*SQRT((1/List1!B$7-1)/(List1!B$9/2*1000-1)*($A40/List1!B$9*2)*(1-$A40/List1!B$9*2)))</f>
        <v>12.50696207613937</v>
      </c>
      <c r="C40" s="68">
        <f>IF(List1!C$9/2&lt;=$A40,"-",1.96*List1!C$9/2*SQRT((1/List1!C$7-1)/(List1!C$9/2*1000-1)*($A40/List1!C$9*2)*(1-$A40/List1!C$9*2)))</f>
        <v>9.8670531713367051</v>
      </c>
      <c r="D40" s="68">
        <f>IF(List1!D$9/2&lt;=$A40,"-",1.96*List1!D$9/2*SQRT((1/List1!D$7-1)/(List1!D$9/2*1000-1)*($A40/List1!D$9*2)*(1-$A40/List1!D$9*2)))</f>
        <v>8.5128363619099847</v>
      </c>
      <c r="E40" s="68" t="str">
        <f>IF(List1!E$9/2&lt;=$A40,"-",1.96*List1!E$9/2*SQRT((1/List1!E$7-1)/(List1!E$9/2*1000-1)*($A40/List1!E$9*2)*(1-$A40/List1!E$9*2)))</f>
        <v>-</v>
      </c>
      <c r="F40" s="68" t="str">
        <f>IF(List1!F$9/2&lt;=$A40,"-",1.96*List1!F$9/2*SQRT((1/List1!F$7-1)/(List1!F$9/2*1000-1)*($A40/List1!F$9*2)*(1-$A40/List1!F$9*2)))</f>
        <v>-</v>
      </c>
      <c r="G40" s="68" t="str">
        <f>IF(List1!G$9/2&lt;=$A40,"-",1.96*List1!G$9/2*SQRT((1/List1!G$7-1)/(List1!G$9/2*1000-1)*($A40/List1!G$9*2)*(1-$A40/List1!G$9*2)))</f>
        <v>-</v>
      </c>
      <c r="H40" s="68" t="str">
        <f>IF(List1!H$9/2&lt;=$A40,"-",1.96*List1!H$9/2*SQRT((1/List1!H$7-1)/(List1!H$9/2*1000-1)*($A40/List1!H$9*2)*(1-$A40/List1!H$9*2)))</f>
        <v>-</v>
      </c>
      <c r="I40" s="68" t="str">
        <f>IF(List1!I$9/2&lt;=$A40,"-",1.96*List1!I$9/2*SQRT((1/List1!I$7-1)/(List1!I$9/2*1000-1)*($A40/List1!I$9*2)*(1-$A40/List1!I$9*2)))</f>
        <v>-</v>
      </c>
      <c r="J40" s="68" t="str">
        <f>IF(List1!J$9/2&lt;=$A40,"-",1.96*List1!J$9/2*SQRT((1/List1!J$7-1)/(List1!J$9/2*1000-1)*($A40/List1!J$9*2)*(1-$A40/List1!J$9*2)))</f>
        <v>-</v>
      </c>
      <c r="K40" s="68" t="str">
        <f>IF(List1!K$9/2&lt;=$A40,"-",1.96*List1!K$9/2*SQRT((1/List1!K$7-1)/(List1!K$9/2*1000-1)*($A40/List1!K$9*2)*(1-$A40/List1!K$9*2)))</f>
        <v>-</v>
      </c>
      <c r="L40" s="68" t="str">
        <f>IF(List1!L$9/2&lt;=$A40,"-",1.96*List1!L$9/2*SQRT((1/List1!L$7-1)/(List1!L$9/2*1000-1)*($A40/List1!L$9*2)*(1-$A40/List1!L$9*2)))</f>
        <v>-</v>
      </c>
      <c r="M40" s="68">
        <f>IF(List1!M$9/2&lt;=$A40,"-",1.96*List1!M$9/2*SQRT((1/List1!M$7-1)/(List1!M$9/2*1000-1)*($A40/List1!M$9*2)*(1-$A40/List1!M$9*2)))</f>
        <v>7.3971915109450137</v>
      </c>
      <c r="N40" s="68" t="str">
        <f>IF(List1!N$9/2&lt;=$A40,"-",1.96*List1!N$9/2*SQRT((1/List1!N$7-1)/(List1!N$9/2*1000-1)*($A40/List1!N$9*2)*(1-$A40/List1!N$9*2)))</f>
        <v>-</v>
      </c>
      <c r="O40" s="68" t="str">
        <f>IF(List1!O$9/2&lt;=$A40,"-",1.96*List1!O$9/2*SQRT((1/List1!O$7-1)/(List1!O$9/2*1000-1)*($A40/List1!O$9*2)*(1-$A40/List1!O$9*2)))</f>
        <v>-</v>
      </c>
      <c r="P40" s="68">
        <f>IF(List1!P$9/2&lt;=$A40,"-",1.96*List1!P$9/2*SQRT((1/List1!P$7-1)/(List1!P$9/2*1000-1)*($A40/List1!P$9*2)*(1-$A40/List1!P$9*2)))</f>
        <v>7.3143988764219401</v>
      </c>
      <c r="Q40" s="69"/>
    </row>
    <row r="41" spans="1:17" s="31" customFormat="1" ht="16.5" customHeight="1" x14ac:dyDescent="0.25">
      <c r="A41" s="66">
        <v>360</v>
      </c>
      <c r="B41" s="67">
        <f>IF(List1!B$9/2&lt;=$A41,"-",1.96*List1!B$9/2*SQRT((1/List1!B$7-1)/(List1!B$9/2*1000-1)*($A41/List1!B$9*2)*(1-$A41/List1!B$9*2)))</f>
        <v>12.83780504999333</v>
      </c>
      <c r="C41" s="68">
        <f>IF(List1!C$9/2&lt;=$A41,"-",1.96*List1!C$9/2*SQRT((1/List1!C$7-1)/(List1!C$9/2*1000-1)*($A41/List1!C$9*2)*(1-$A41/List1!C$9*2)))</f>
        <v>9.6333139793939484</v>
      </c>
      <c r="D41" s="68">
        <f>IF(List1!D$9/2&lt;=$A41,"-",1.96*List1!D$9/2*SQRT((1/List1!D$7-1)/(List1!D$9/2*1000-1)*($A41/List1!D$9*2)*(1-$A41/List1!D$9*2)))</f>
        <v>8.3727201114849432</v>
      </c>
      <c r="E41" s="68" t="str">
        <f>IF(List1!E$9/2&lt;=$A41,"-",1.96*List1!E$9/2*SQRT((1/List1!E$7-1)/(List1!E$9/2*1000-1)*($A41/List1!E$9*2)*(1-$A41/List1!E$9*2)))</f>
        <v>-</v>
      </c>
      <c r="F41" s="68" t="str">
        <f>IF(List1!F$9/2&lt;=$A41,"-",1.96*List1!F$9/2*SQRT((1/List1!F$7-1)/(List1!F$9/2*1000-1)*($A41/List1!F$9*2)*(1-$A41/List1!F$9*2)))</f>
        <v>-</v>
      </c>
      <c r="G41" s="68" t="str">
        <f>IF(List1!G$9/2&lt;=$A41,"-",1.96*List1!G$9/2*SQRT((1/List1!G$7-1)/(List1!G$9/2*1000-1)*($A41/List1!G$9*2)*(1-$A41/List1!G$9*2)))</f>
        <v>-</v>
      </c>
      <c r="H41" s="68" t="str">
        <f>IF(List1!H$9/2&lt;=$A41,"-",1.96*List1!H$9/2*SQRT((1/List1!H$7-1)/(List1!H$9/2*1000-1)*($A41/List1!H$9*2)*(1-$A41/List1!H$9*2)))</f>
        <v>-</v>
      </c>
      <c r="I41" s="68" t="str">
        <f>IF(List1!I$9/2&lt;=$A41,"-",1.96*List1!I$9/2*SQRT((1/List1!I$7-1)/(List1!I$9/2*1000-1)*($A41/List1!I$9*2)*(1-$A41/List1!I$9*2)))</f>
        <v>-</v>
      </c>
      <c r="J41" s="68" t="str">
        <f>IF(List1!J$9/2&lt;=$A41,"-",1.96*List1!J$9/2*SQRT((1/List1!J$7-1)/(List1!J$9/2*1000-1)*($A41/List1!J$9*2)*(1-$A41/List1!J$9*2)))</f>
        <v>-</v>
      </c>
      <c r="K41" s="68" t="str">
        <f>IF(List1!K$9/2&lt;=$A41,"-",1.96*List1!K$9/2*SQRT((1/List1!K$7-1)/(List1!K$9/2*1000-1)*($A41/List1!K$9*2)*(1-$A41/List1!K$9*2)))</f>
        <v>-</v>
      </c>
      <c r="L41" s="68" t="str">
        <f>IF(List1!L$9/2&lt;=$A41,"-",1.96*List1!L$9/2*SQRT((1/List1!L$7-1)/(List1!L$9/2*1000-1)*($A41/List1!L$9*2)*(1-$A41/List1!L$9*2)))</f>
        <v>-</v>
      </c>
      <c r="M41" s="68">
        <f>IF(List1!M$9/2&lt;=$A41,"-",1.96*List1!M$9/2*SQRT((1/List1!M$7-1)/(List1!M$9/2*1000-1)*($A41/List1!M$9*2)*(1-$A41/List1!M$9*2)))</f>
        <v>7.1009485337398068</v>
      </c>
      <c r="N41" s="68" t="str">
        <f>IF(List1!N$9/2&lt;=$A41,"-",1.96*List1!N$9/2*SQRT((1/List1!N$7-1)/(List1!N$9/2*1000-1)*($A41/List1!N$9*2)*(1-$A41/List1!N$9*2)))</f>
        <v>-</v>
      </c>
      <c r="O41" s="68" t="str">
        <f>IF(List1!O$9/2&lt;=$A41,"-",1.96*List1!O$9/2*SQRT((1/List1!O$7-1)/(List1!O$9/2*1000-1)*($A41/List1!O$9*2)*(1-$A41/List1!O$9*2)))</f>
        <v>-</v>
      </c>
      <c r="P41" s="68">
        <f>IF(List1!P$9/2&lt;=$A41,"-",1.96*List1!P$9/2*SQRT((1/List1!P$7-1)/(List1!P$9/2*1000-1)*($A41/List1!P$9*2)*(1-$A41/List1!P$9*2)))</f>
        <v>7.0197261378133975</v>
      </c>
      <c r="Q41" s="69"/>
    </row>
    <row r="42" spans="1:17" s="31" customFormat="1" ht="16.5" customHeight="1" x14ac:dyDescent="0.25">
      <c r="A42" s="66">
        <v>380</v>
      </c>
      <c r="B42" s="67">
        <f>IF(List1!B$9/2&lt;=$A42,"-",1.96*List1!B$9/2*SQRT((1/List1!B$7-1)/(List1!B$9/2*1000-1)*($A42/List1!B$9*2)*(1-$A42/List1!B$9*2)))</f>
        <v>13.15688712813394</v>
      </c>
      <c r="C42" s="68">
        <f>IF(List1!C$9/2&lt;=$A42,"-",1.96*List1!C$9/2*SQRT((1/List1!C$7-1)/(List1!C$9/2*1000-1)*($A42/List1!C$9*2)*(1-$A42/List1!C$9*2)))</f>
        <v>9.3327360453003472</v>
      </c>
      <c r="D42" s="68">
        <f>IF(List1!D$9/2&lt;=$A42,"-",1.96*List1!D$9/2*SQRT((1/List1!D$7-1)/(List1!D$9/2*1000-1)*($A42/List1!D$9*2)*(1-$A42/List1!D$9*2)))</f>
        <v>8.185350898193839</v>
      </c>
      <c r="E42" s="68" t="str">
        <f>IF(List1!E$9/2&lt;=$A42,"-",1.96*List1!E$9/2*SQRT((1/List1!E$7-1)/(List1!E$9/2*1000-1)*($A42/List1!E$9*2)*(1-$A42/List1!E$9*2)))</f>
        <v>-</v>
      </c>
      <c r="F42" s="68" t="str">
        <f>IF(List1!F$9/2&lt;=$A42,"-",1.96*List1!F$9/2*SQRT((1/List1!F$7-1)/(List1!F$9/2*1000-1)*($A42/List1!F$9*2)*(1-$A42/List1!F$9*2)))</f>
        <v>-</v>
      </c>
      <c r="G42" s="68" t="str">
        <f>IF(List1!G$9/2&lt;=$A42,"-",1.96*List1!G$9/2*SQRT((1/List1!G$7-1)/(List1!G$9/2*1000-1)*($A42/List1!G$9*2)*(1-$A42/List1!G$9*2)))</f>
        <v>-</v>
      </c>
      <c r="H42" s="68" t="str">
        <f>IF(List1!H$9/2&lt;=$A42,"-",1.96*List1!H$9/2*SQRT((1/List1!H$7-1)/(List1!H$9/2*1000-1)*($A42/List1!H$9*2)*(1-$A42/List1!H$9*2)))</f>
        <v>-</v>
      </c>
      <c r="I42" s="68" t="str">
        <f>IF(List1!I$9/2&lt;=$A42,"-",1.96*List1!I$9/2*SQRT((1/List1!I$7-1)/(List1!I$9/2*1000-1)*($A42/List1!I$9*2)*(1-$A42/List1!I$9*2)))</f>
        <v>-</v>
      </c>
      <c r="J42" s="68" t="str">
        <f>IF(List1!J$9/2&lt;=$A42,"-",1.96*List1!J$9/2*SQRT((1/List1!J$7-1)/(List1!J$9/2*1000-1)*($A42/List1!J$9*2)*(1-$A42/List1!J$9*2)))</f>
        <v>-</v>
      </c>
      <c r="K42" s="68" t="str">
        <f>IF(List1!K$9/2&lt;=$A42,"-",1.96*List1!K$9/2*SQRT((1/List1!K$7-1)/(List1!K$9/2*1000-1)*($A42/List1!K$9*2)*(1-$A42/List1!K$9*2)))</f>
        <v>-</v>
      </c>
      <c r="L42" s="68" t="str">
        <f>IF(List1!L$9/2&lt;=$A42,"-",1.96*List1!L$9/2*SQRT((1/List1!L$7-1)/(List1!L$9/2*1000-1)*($A42/List1!L$9*2)*(1-$A42/List1!L$9*2)))</f>
        <v>-</v>
      </c>
      <c r="M42" s="68">
        <f>IF(List1!M$9/2&lt;=$A42,"-",1.96*List1!M$9/2*SQRT((1/List1!M$7-1)/(List1!M$9/2*1000-1)*($A42/List1!M$9*2)*(1-$A42/List1!M$9*2)))</f>
        <v>6.7300551186830235</v>
      </c>
      <c r="N42" s="68" t="str">
        <f>IF(List1!N$9/2&lt;=$A42,"-",1.96*List1!N$9/2*SQRT((1/List1!N$7-1)/(List1!N$9/2*1000-1)*($A42/List1!N$9*2)*(1-$A42/List1!N$9*2)))</f>
        <v>-</v>
      </c>
      <c r="O42" s="68" t="str">
        <f>IF(List1!O$9/2&lt;=$A42,"-",1.96*List1!O$9/2*SQRT((1/List1!O$7-1)/(List1!O$9/2*1000-1)*($A42/List1!O$9*2)*(1-$A42/List1!O$9*2)))</f>
        <v>-</v>
      </c>
      <c r="P42" s="68">
        <f>IF(List1!P$9/2&lt;=$A42,"-",1.96*List1!P$9/2*SQRT((1/List1!P$7-1)/(List1!P$9/2*1000-1)*($A42/List1!P$9*2)*(1-$A42/List1!P$9*2)))</f>
        <v>6.6508408202114744</v>
      </c>
      <c r="Q42" s="69"/>
    </row>
    <row r="43" spans="1:17" s="31" customFormat="1" ht="16.5" customHeight="1" x14ac:dyDescent="0.25">
      <c r="A43" s="66">
        <v>400</v>
      </c>
      <c r="B43" s="67">
        <f>IF(List1!B$9/2&lt;=$A43,"-",1.96*List1!B$9/2*SQRT((1/List1!B$7-1)/(List1!B$9/2*1000-1)*($A43/List1!B$9*2)*(1-$A43/List1!B$9*2)))</f>
        <v>13.465044432769439</v>
      </c>
      <c r="C43" s="68">
        <f>IF(List1!C$9/2&lt;=$A43,"-",1.96*List1!C$9/2*SQRT((1/List1!C$7-1)/(List1!C$9/2*1000-1)*($A43/List1!C$9*2)*(1-$A43/List1!C$9*2)))</f>
        <v>8.9585941912205271</v>
      </c>
      <c r="D43" s="68">
        <f>IF(List1!D$9/2&lt;=$A43,"-",1.96*List1!D$9/2*SQRT((1/List1!D$7-1)/(List1!D$9/2*1000-1)*($A43/List1!D$9*2)*(1-$A43/List1!D$9*2)))</f>
        <v>7.9473872881942533</v>
      </c>
      <c r="E43" s="68" t="str">
        <f>IF(List1!E$9/2&lt;=$A43,"-",1.96*List1!E$9/2*SQRT((1/List1!E$7-1)/(List1!E$9/2*1000-1)*($A43/List1!E$9*2)*(1-$A43/List1!E$9*2)))</f>
        <v>-</v>
      </c>
      <c r="F43" s="68" t="str">
        <f>IF(List1!F$9/2&lt;=$A43,"-",1.96*List1!F$9/2*SQRT((1/List1!F$7-1)/(List1!F$9/2*1000-1)*($A43/List1!F$9*2)*(1-$A43/List1!F$9*2)))</f>
        <v>-</v>
      </c>
      <c r="G43" s="68" t="str">
        <f>IF(List1!G$9/2&lt;=$A43,"-",1.96*List1!G$9/2*SQRT((1/List1!G$7-1)/(List1!G$9/2*1000-1)*($A43/List1!G$9*2)*(1-$A43/List1!G$9*2)))</f>
        <v>-</v>
      </c>
      <c r="H43" s="68" t="str">
        <f>IF(List1!H$9/2&lt;=$A43,"-",1.96*List1!H$9/2*SQRT((1/List1!H$7-1)/(List1!H$9/2*1000-1)*($A43/List1!H$9*2)*(1-$A43/List1!H$9*2)))</f>
        <v>-</v>
      </c>
      <c r="I43" s="68" t="str">
        <f>IF(List1!I$9/2&lt;=$A43,"-",1.96*List1!I$9/2*SQRT((1/List1!I$7-1)/(List1!I$9/2*1000-1)*($A43/List1!I$9*2)*(1-$A43/List1!I$9*2)))</f>
        <v>-</v>
      </c>
      <c r="J43" s="68" t="str">
        <f>IF(List1!J$9/2&lt;=$A43,"-",1.96*List1!J$9/2*SQRT((1/List1!J$7-1)/(List1!J$9/2*1000-1)*($A43/List1!J$9*2)*(1-$A43/List1!J$9*2)))</f>
        <v>-</v>
      </c>
      <c r="K43" s="68" t="str">
        <f>IF(List1!K$9/2&lt;=$A43,"-",1.96*List1!K$9/2*SQRT((1/List1!K$7-1)/(List1!K$9/2*1000-1)*($A43/List1!K$9*2)*(1-$A43/List1!K$9*2)))</f>
        <v>-</v>
      </c>
      <c r="L43" s="68" t="str">
        <f>IF(List1!L$9/2&lt;=$A43,"-",1.96*List1!L$9/2*SQRT((1/List1!L$7-1)/(List1!L$9/2*1000-1)*($A43/List1!L$9*2)*(1-$A43/List1!L$9*2)))</f>
        <v>-</v>
      </c>
      <c r="M43" s="68">
        <f>IF(List1!M$9/2&lt;=$A43,"-",1.96*List1!M$9/2*SQRT((1/List1!M$7-1)/(List1!M$9/2*1000-1)*($A43/List1!M$9*2)*(1-$A43/List1!M$9*2)))</f>
        <v>6.2712803887776474</v>
      </c>
      <c r="N43" s="68" t="str">
        <f>IF(List1!N$9/2&lt;=$A43,"-",1.96*List1!N$9/2*SQRT((1/List1!N$7-1)/(List1!N$9/2*1000-1)*($A43/List1!N$9*2)*(1-$A43/List1!N$9*2)))</f>
        <v>-</v>
      </c>
      <c r="O43" s="68" t="str">
        <f>IF(List1!O$9/2&lt;=$A43,"-",1.96*List1!O$9/2*SQRT((1/List1!O$7-1)/(List1!O$9/2*1000-1)*($A43/List1!O$9*2)*(1-$A43/List1!O$9*2)))</f>
        <v>-</v>
      </c>
      <c r="P43" s="68">
        <f>IF(List1!P$9/2&lt;=$A43,"-",1.96*List1!P$9/2*SQRT((1/List1!P$7-1)/(List1!P$9/2*1000-1)*($A43/List1!P$9*2)*(1-$A43/List1!P$9*2)))</f>
        <v>6.1944988999171233</v>
      </c>
      <c r="Q43" s="69"/>
    </row>
    <row r="44" spans="1:17" s="31" customFormat="1" ht="16.5" customHeight="1" x14ac:dyDescent="0.25">
      <c r="A44" s="66">
        <v>420</v>
      </c>
      <c r="B44" s="67">
        <f>IF(List1!B$9/2&lt;=$A44,"-",1.96*List1!B$9/2*SQRT((1/List1!B$7-1)/(List1!B$9/2*1000-1)*($A44/List1!B$9*2)*(1-$A44/List1!B$9*2)))</f>
        <v>13.763010808817612</v>
      </c>
      <c r="C44" s="68">
        <f>IF(List1!C$9/2&lt;=$A44,"-",1.96*List1!C$9/2*SQRT((1/List1!C$7-1)/(List1!C$9/2*1000-1)*($A44/List1!C$9*2)*(1-$A44/List1!C$9*2)))</f>
        <v>8.5011811885615227</v>
      </c>
      <c r="D44" s="68">
        <f>IF(List1!D$9/2&lt;=$A44,"-",1.96*List1!D$9/2*SQRT((1/List1!D$7-1)/(List1!D$9/2*1000-1)*($A44/List1!D$9*2)*(1-$A44/List1!D$9*2)))</f>
        <v>7.6541118499294996</v>
      </c>
      <c r="E44" s="68" t="str">
        <f>IF(List1!E$9/2&lt;=$A44,"-",1.96*List1!E$9/2*SQRT((1/List1!E$7-1)/(List1!E$9/2*1000-1)*($A44/List1!E$9*2)*(1-$A44/List1!E$9*2)))</f>
        <v>-</v>
      </c>
      <c r="F44" s="68" t="str">
        <f>IF(List1!F$9/2&lt;=$A44,"-",1.96*List1!F$9/2*SQRT((1/List1!F$7-1)/(List1!F$9/2*1000-1)*($A44/List1!F$9*2)*(1-$A44/List1!F$9*2)))</f>
        <v>-</v>
      </c>
      <c r="G44" s="68" t="str">
        <f>IF(List1!G$9/2&lt;=$A44,"-",1.96*List1!G$9/2*SQRT((1/List1!G$7-1)/(List1!G$9/2*1000-1)*($A44/List1!G$9*2)*(1-$A44/List1!G$9*2)))</f>
        <v>-</v>
      </c>
      <c r="H44" s="68" t="str">
        <f>IF(List1!H$9/2&lt;=$A44,"-",1.96*List1!H$9/2*SQRT((1/List1!H$7-1)/(List1!H$9/2*1000-1)*($A44/List1!H$9*2)*(1-$A44/List1!H$9*2)))</f>
        <v>-</v>
      </c>
      <c r="I44" s="68" t="str">
        <f>IF(List1!I$9/2&lt;=$A44,"-",1.96*List1!I$9/2*SQRT((1/List1!I$7-1)/(List1!I$9/2*1000-1)*($A44/List1!I$9*2)*(1-$A44/List1!I$9*2)))</f>
        <v>-</v>
      </c>
      <c r="J44" s="68" t="str">
        <f>IF(List1!J$9/2&lt;=$A44,"-",1.96*List1!J$9/2*SQRT((1/List1!J$7-1)/(List1!J$9/2*1000-1)*($A44/List1!J$9*2)*(1-$A44/List1!J$9*2)))</f>
        <v>-</v>
      </c>
      <c r="K44" s="68" t="str">
        <f>IF(List1!K$9/2&lt;=$A44,"-",1.96*List1!K$9/2*SQRT((1/List1!K$7-1)/(List1!K$9/2*1000-1)*($A44/List1!K$9*2)*(1-$A44/List1!K$9*2)))</f>
        <v>-</v>
      </c>
      <c r="L44" s="68" t="str">
        <f>IF(List1!L$9/2&lt;=$A44,"-",1.96*List1!L$9/2*SQRT((1/List1!L$7-1)/(List1!L$9/2*1000-1)*($A44/List1!L$9*2)*(1-$A44/List1!L$9*2)))</f>
        <v>-</v>
      </c>
      <c r="M44" s="68">
        <f>IF(List1!M$9/2&lt;=$A44,"-",1.96*List1!M$9/2*SQRT((1/List1!M$7-1)/(List1!M$9/2*1000-1)*($A44/List1!M$9*2)*(1-$A44/List1!M$9*2)))</f>
        <v>5.7034566292107609</v>
      </c>
      <c r="N44" s="68" t="str">
        <f>IF(List1!N$9/2&lt;=$A44,"-",1.96*List1!N$9/2*SQRT((1/List1!N$7-1)/(List1!N$9/2*1000-1)*($A44/List1!N$9*2)*(1-$A44/List1!N$9*2)))</f>
        <v>-</v>
      </c>
      <c r="O44" s="68" t="str">
        <f>IF(List1!O$9/2&lt;=$A44,"-",1.96*List1!O$9/2*SQRT((1/List1!O$7-1)/(List1!O$9/2*1000-1)*($A44/List1!O$9*2)*(1-$A44/List1!O$9*2)))</f>
        <v>-</v>
      </c>
      <c r="P44" s="68">
        <f>IF(List1!P$9/2&lt;=$A44,"-",1.96*List1!P$9/2*SQRT((1/List1!P$7-1)/(List1!P$9/2*1000-1)*($A44/List1!P$9*2)*(1-$A44/List1!P$9*2)))</f>
        <v>5.6294719171295506</v>
      </c>
      <c r="Q44" s="69"/>
    </row>
    <row r="45" spans="1:17" s="31" customFormat="1" ht="16.5" customHeight="1" x14ac:dyDescent="0.25">
      <c r="A45" s="66">
        <v>440</v>
      </c>
      <c r="B45" s="67">
        <f>IF(List1!B$9/2&lt;=$A45,"-",1.96*List1!B$9/2*SQRT((1/List1!B$7-1)/(List1!B$9/2*1000-1)*($A45/List1!B$9*2)*(1-$A45/List1!B$9*2)))</f>
        <v>14.051434579571652</v>
      </c>
      <c r="C45" s="68">
        <f>IF(List1!C$9/2&lt;=$A45,"-",1.96*List1!C$9/2*SQRT((1/List1!C$7-1)/(List1!C$9/2*1000-1)*($A45/List1!C$9*2)*(1-$A45/List1!C$9*2)))</f>
        <v>7.9461297022257824</v>
      </c>
      <c r="D45" s="68">
        <f>IF(List1!D$9/2&lt;=$A45,"-",1.96*List1!D$9/2*SQRT((1/List1!D$7-1)/(List1!D$9/2*1000-1)*($A45/List1!D$9*2)*(1-$A45/List1!D$9*2)))</f>
        <v>7.2988601736573546</v>
      </c>
      <c r="E45" s="68" t="str">
        <f>IF(List1!E$9/2&lt;=$A45,"-",1.96*List1!E$9/2*SQRT((1/List1!E$7-1)/(List1!E$9/2*1000-1)*($A45/List1!E$9*2)*(1-$A45/List1!E$9*2)))</f>
        <v>-</v>
      </c>
      <c r="F45" s="68" t="str">
        <f>IF(List1!F$9/2&lt;=$A45,"-",1.96*List1!F$9/2*SQRT((1/List1!F$7-1)/(List1!F$9/2*1000-1)*($A45/List1!F$9*2)*(1-$A45/List1!F$9*2)))</f>
        <v>-</v>
      </c>
      <c r="G45" s="68" t="str">
        <f>IF(List1!G$9/2&lt;=$A45,"-",1.96*List1!G$9/2*SQRT((1/List1!G$7-1)/(List1!G$9/2*1000-1)*($A45/List1!G$9*2)*(1-$A45/List1!G$9*2)))</f>
        <v>-</v>
      </c>
      <c r="H45" s="68" t="str">
        <f>IF(List1!H$9/2&lt;=$A45,"-",1.96*List1!H$9/2*SQRT((1/List1!H$7-1)/(List1!H$9/2*1000-1)*($A45/List1!H$9*2)*(1-$A45/List1!H$9*2)))</f>
        <v>-</v>
      </c>
      <c r="I45" s="68" t="str">
        <f>IF(List1!I$9/2&lt;=$A45,"-",1.96*List1!I$9/2*SQRT((1/List1!I$7-1)/(List1!I$9/2*1000-1)*($A45/List1!I$9*2)*(1-$A45/List1!I$9*2)))</f>
        <v>-</v>
      </c>
      <c r="J45" s="68" t="str">
        <f>IF(List1!J$9/2&lt;=$A45,"-",1.96*List1!J$9/2*SQRT((1/List1!J$7-1)/(List1!J$9/2*1000-1)*($A45/List1!J$9*2)*(1-$A45/List1!J$9*2)))</f>
        <v>-</v>
      </c>
      <c r="K45" s="68" t="str">
        <f>IF(List1!K$9/2&lt;=$A45,"-",1.96*List1!K$9/2*SQRT((1/List1!K$7-1)/(List1!K$9/2*1000-1)*($A45/List1!K$9*2)*(1-$A45/List1!K$9*2)))</f>
        <v>-</v>
      </c>
      <c r="L45" s="68" t="str">
        <f>IF(List1!L$9/2&lt;=$A45,"-",1.96*List1!L$9/2*SQRT((1/List1!L$7-1)/(List1!L$9/2*1000-1)*($A45/List1!L$9*2)*(1-$A45/List1!L$9*2)))</f>
        <v>-</v>
      </c>
      <c r="M45" s="68">
        <f>IF(List1!M$9/2&lt;=$A45,"-",1.96*List1!M$9/2*SQRT((1/List1!M$7-1)/(List1!M$9/2*1000-1)*($A45/List1!M$9*2)*(1-$A45/List1!M$9*2)))</f>
        <v>4.9894910883149901</v>
      </c>
      <c r="N45" s="68" t="str">
        <f>IF(List1!N$9/2&lt;=$A45,"-",1.96*List1!N$9/2*SQRT((1/List1!N$7-1)/(List1!N$9/2*1000-1)*($A45/List1!N$9*2)*(1-$A45/List1!N$9*2)))</f>
        <v>-</v>
      </c>
      <c r="O45" s="68" t="str">
        <f>IF(List1!O$9/2&lt;=$A45,"-",1.96*List1!O$9/2*SQRT((1/List1!O$7-1)/(List1!O$9/2*1000-1)*($A45/List1!O$9*2)*(1-$A45/List1!O$9*2)))</f>
        <v>-</v>
      </c>
      <c r="P45" s="68">
        <f>IF(List1!P$9/2&lt;=$A45,"-",1.96*List1!P$9/2*SQRT((1/List1!P$7-1)/(List1!P$9/2*1000-1)*($A45/List1!P$9*2)*(1-$A45/List1!P$9*2)))</f>
        <v>4.9184444644438789</v>
      </c>
      <c r="Q45" s="69"/>
    </row>
    <row r="46" spans="1:17" s="31" customFormat="1" ht="16.5" customHeight="1" x14ac:dyDescent="0.25">
      <c r="A46" s="66">
        <v>460</v>
      </c>
      <c r="B46" s="67">
        <f>IF(List1!B$9/2&lt;=$A46,"-",1.96*List1!B$9/2*SQRT((1/List1!B$7-1)/(List1!B$9/2*1000-1)*($A46/List1!B$9*2)*(1-$A46/List1!B$9*2)))</f>
        <v>14.330891920515969</v>
      </c>
      <c r="C46" s="68">
        <f>IF(List1!C$9/2&lt;=$A46,"-",1.96*List1!C$9/2*SQRT((1/List1!C$7-1)/(List1!C$9/2*1000-1)*($A46/List1!C$9*2)*(1-$A46/List1!C$9*2)))</f>
        <v>7.271113863397936</v>
      </c>
      <c r="D46" s="68">
        <f>IF(List1!D$9/2&lt;=$A46,"-",1.96*List1!D$9/2*SQRT((1/List1!D$7-1)/(List1!D$9/2*1000-1)*($A46/List1!D$9*2)*(1-$A46/List1!D$9*2)))</f>
        <v>6.8720273266818701</v>
      </c>
      <c r="E46" s="68" t="str">
        <f>IF(List1!E$9/2&lt;=$A46,"-",1.96*List1!E$9/2*SQRT((1/List1!E$7-1)/(List1!E$9/2*1000-1)*($A46/List1!E$9*2)*(1-$A46/List1!E$9*2)))</f>
        <v>-</v>
      </c>
      <c r="F46" s="68" t="str">
        <f>IF(List1!F$9/2&lt;=$A46,"-",1.96*List1!F$9/2*SQRT((1/List1!F$7-1)/(List1!F$9/2*1000-1)*($A46/List1!F$9*2)*(1-$A46/List1!F$9*2)))</f>
        <v>-</v>
      </c>
      <c r="G46" s="68" t="str">
        <f>IF(List1!G$9/2&lt;=$A46,"-",1.96*List1!G$9/2*SQRT((1/List1!G$7-1)/(List1!G$9/2*1000-1)*($A46/List1!G$9*2)*(1-$A46/List1!G$9*2)))</f>
        <v>-</v>
      </c>
      <c r="H46" s="68" t="str">
        <f>IF(List1!H$9/2&lt;=$A46,"-",1.96*List1!H$9/2*SQRT((1/List1!H$7-1)/(List1!H$9/2*1000-1)*($A46/List1!H$9*2)*(1-$A46/List1!H$9*2)))</f>
        <v>-</v>
      </c>
      <c r="I46" s="68" t="str">
        <f>IF(List1!I$9/2&lt;=$A46,"-",1.96*List1!I$9/2*SQRT((1/List1!I$7-1)/(List1!I$9/2*1000-1)*($A46/List1!I$9*2)*(1-$A46/List1!I$9*2)))</f>
        <v>-</v>
      </c>
      <c r="J46" s="68" t="str">
        <f>IF(List1!J$9/2&lt;=$A46,"-",1.96*List1!J$9/2*SQRT((1/List1!J$7-1)/(List1!J$9/2*1000-1)*($A46/List1!J$9*2)*(1-$A46/List1!J$9*2)))</f>
        <v>-</v>
      </c>
      <c r="K46" s="68" t="str">
        <f>IF(List1!K$9/2&lt;=$A46,"-",1.96*List1!K$9/2*SQRT((1/List1!K$7-1)/(List1!K$9/2*1000-1)*($A46/List1!K$9*2)*(1-$A46/List1!K$9*2)))</f>
        <v>-</v>
      </c>
      <c r="L46" s="68" t="str">
        <f>IF(List1!L$9/2&lt;=$A46,"-",1.96*List1!L$9/2*SQRT((1/List1!L$7-1)/(List1!L$9/2*1000-1)*($A46/List1!L$9*2)*(1-$A46/List1!L$9*2)))</f>
        <v>-</v>
      </c>
      <c r="M46" s="68">
        <f>IF(List1!M$9/2&lt;=$A46,"-",1.96*List1!M$9/2*SQRT((1/List1!M$7-1)/(List1!M$9/2*1000-1)*($A46/List1!M$9*2)*(1-$A46/List1!M$9*2)))</f>
        <v>4.0528717117528812</v>
      </c>
      <c r="N46" s="68" t="str">
        <f>IF(List1!N$9/2&lt;=$A46,"-",1.96*List1!N$9/2*SQRT((1/List1!N$7-1)/(List1!N$9/2*1000-1)*($A46/List1!N$9*2)*(1-$A46/List1!N$9*2)))</f>
        <v>-</v>
      </c>
      <c r="O46" s="68" t="str">
        <f>IF(List1!O$9/2&lt;=$A46,"-",1.96*List1!O$9/2*SQRT((1/List1!O$7-1)/(List1!O$9/2*1000-1)*($A46/List1!O$9*2)*(1-$A46/List1!O$9*2)))</f>
        <v>-</v>
      </c>
      <c r="P46" s="68">
        <f>IF(List1!P$9/2&lt;=$A46,"-",1.96*List1!P$9/2*SQRT((1/List1!P$7-1)/(List1!P$9/2*1000-1)*($A46/List1!P$9*2)*(1-$A46/List1!P$9*2)))</f>
        <v>3.9839982772686509</v>
      </c>
      <c r="Q46" s="69"/>
    </row>
    <row r="47" spans="1:17" s="31" customFormat="1" ht="16.5" customHeight="1" x14ac:dyDescent="0.25">
      <c r="A47" s="66">
        <v>480</v>
      </c>
      <c r="B47" s="67">
        <f>IF(List1!B$9/2&lt;=$A47,"-",1.96*List1!B$9/2*SQRT((1/List1!B$7-1)/(List1!B$9/2*1000-1)*($A47/List1!B$9*2)*(1-$A47/List1!B$9*2)))</f>
        <v>14.601897650792319</v>
      </c>
      <c r="C47" s="68">
        <f>IF(List1!C$9/2&lt;=$A47,"-",1.96*List1!C$9/2*SQRT((1/List1!C$7-1)/(List1!C$9/2*1000-1)*($A47/List1!C$9*2)*(1-$A47/List1!C$9*2)))</f>
        <v>6.4385122746222114</v>
      </c>
      <c r="D47" s="68">
        <f>IF(List1!D$9/2&lt;=$A47,"-",1.96*List1!D$9/2*SQRT((1/List1!D$7-1)/(List1!D$9/2*1000-1)*($A47/List1!D$9*2)*(1-$A47/List1!D$9*2)))</f>
        <v>6.359215945650373</v>
      </c>
      <c r="E47" s="68" t="str">
        <f>IF(List1!E$9/2&lt;=$A47,"-",1.96*List1!E$9/2*SQRT((1/List1!E$7-1)/(List1!E$9/2*1000-1)*($A47/List1!E$9*2)*(1-$A47/List1!E$9*2)))</f>
        <v>-</v>
      </c>
      <c r="F47" s="68" t="str">
        <f>IF(List1!F$9/2&lt;=$A47,"-",1.96*List1!F$9/2*SQRT((1/List1!F$7-1)/(List1!F$9/2*1000-1)*($A47/List1!F$9*2)*(1-$A47/List1!F$9*2)))</f>
        <v>-</v>
      </c>
      <c r="G47" s="68" t="str">
        <f>IF(List1!G$9/2&lt;=$A47,"-",1.96*List1!G$9/2*SQRT((1/List1!G$7-1)/(List1!G$9/2*1000-1)*($A47/List1!G$9*2)*(1-$A47/List1!G$9*2)))</f>
        <v>-</v>
      </c>
      <c r="H47" s="68" t="str">
        <f>IF(List1!H$9/2&lt;=$A47,"-",1.96*List1!H$9/2*SQRT((1/List1!H$7-1)/(List1!H$9/2*1000-1)*($A47/List1!H$9*2)*(1-$A47/List1!H$9*2)))</f>
        <v>-</v>
      </c>
      <c r="I47" s="68" t="str">
        <f>IF(List1!I$9/2&lt;=$A47,"-",1.96*List1!I$9/2*SQRT((1/List1!I$7-1)/(List1!I$9/2*1000-1)*($A47/List1!I$9*2)*(1-$A47/List1!I$9*2)))</f>
        <v>-</v>
      </c>
      <c r="J47" s="68" t="str">
        <f>IF(List1!J$9/2&lt;=$A47,"-",1.96*List1!J$9/2*SQRT((1/List1!J$7-1)/(List1!J$9/2*1000-1)*($A47/List1!J$9*2)*(1-$A47/List1!J$9*2)))</f>
        <v>-</v>
      </c>
      <c r="K47" s="68" t="str">
        <f>IF(List1!K$9/2&lt;=$A47,"-",1.96*List1!K$9/2*SQRT((1/List1!K$7-1)/(List1!K$9/2*1000-1)*($A47/List1!K$9*2)*(1-$A47/List1!K$9*2)))</f>
        <v>-</v>
      </c>
      <c r="L47" s="68" t="str">
        <f>IF(List1!L$9/2&lt;=$A47,"-",1.96*List1!L$9/2*SQRT((1/List1!L$7-1)/(List1!L$9/2*1000-1)*($A47/List1!L$9*2)*(1-$A47/List1!L$9*2)))</f>
        <v>-</v>
      </c>
      <c r="M47" s="68">
        <f>IF(List1!M$9/2&lt;=$A47,"-",1.96*List1!M$9/2*SQRT((1/List1!M$7-1)/(List1!M$9/2*1000-1)*($A47/List1!M$9*2)*(1-$A47/List1!M$9*2)))</f>
        <v>2.6686440182130453</v>
      </c>
      <c r="N47" s="68" t="str">
        <f>IF(List1!N$9/2&lt;=$A47,"-",1.96*List1!N$9/2*SQRT((1/List1!N$7-1)/(List1!N$9/2*1000-1)*($A47/List1!N$9*2)*(1-$A47/List1!N$9*2)))</f>
        <v>-</v>
      </c>
      <c r="O47" s="68" t="str">
        <f>IF(List1!O$9/2&lt;=$A47,"-",1.96*List1!O$9/2*SQRT((1/List1!O$7-1)/(List1!O$9/2*1000-1)*($A47/List1!O$9*2)*(1-$A47/List1!O$9*2)))</f>
        <v>-</v>
      </c>
      <c r="P47" s="68">
        <f>IF(List1!P$9/2&lt;=$A47,"-",1.96*List1!P$9/2*SQRT((1/List1!P$7-1)/(List1!P$9/2*1000-1)*($A47/List1!P$9*2)*(1-$A47/List1!P$9*2)))</f>
        <v>2.595070911580859</v>
      </c>
      <c r="Q47" s="69"/>
    </row>
    <row r="48" spans="1:17" s="31" customFormat="1" ht="16.5" customHeight="1" x14ac:dyDescent="0.25">
      <c r="A48" s="66">
        <v>500</v>
      </c>
      <c r="B48" s="67">
        <f>IF(List1!B$9/2&lt;=$A48,"-",1.96*List1!B$9/2*SQRT((1/List1!B$7-1)/(List1!B$9/2*1000-1)*($A48/List1!B$9*2)*(1-$A48/List1!B$9*2)))</f>
        <v>14.864914027470695</v>
      </c>
      <c r="C48" s="68">
        <f>IF(List1!C$9/2&lt;=$A48,"-",1.96*List1!C$9/2*SQRT((1/List1!C$7-1)/(List1!C$9/2*1000-1)*($A48/List1!C$9*2)*(1-$A48/List1!C$9*2)))</f>
        <v>5.3755937097668021</v>
      </c>
      <c r="D48" s="68">
        <f>IF(List1!D$9/2&lt;=$A48,"-",1.96*List1!D$9/2*SQRT((1/List1!D$7-1)/(List1!D$9/2*1000-1)*($A48/List1!D$9*2)*(1-$A48/List1!D$9*2)))</f>
        <v>5.7374178363490529</v>
      </c>
      <c r="E48" s="68" t="str">
        <f>IF(List1!E$9/2&lt;=$A48,"-",1.96*List1!E$9/2*SQRT((1/List1!E$7-1)/(List1!E$9/2*1000-1)*($A48/List1!E$9*2)*(1-$A48/List1!E$9*2)))</f>
        <v>-</v>
      </c>
      <c r="F48" s="68" t="str">
        <f>IF(List1!F$9/2&lt;=$A48,"-",1.96*List1!F$9/2*SQRT((1/List1!F$7-1)/(List1!F$9/2*1000-1)*($A48/List1!F$9*2)*(1-$A48/List1!F$9*2)))</f>
        <v>-</v>
      </c>
      <c r="G48" s="68" t="str">
        <f>IF(List1!G$9/2&lt;=$A48,"-",1.96*List1!G$9/2*SQRT((1/List1!G$7-1)/(List1!G$9/2*1000-1)*($A48/List1!G$9*2)*(1-$A48/List1!G$9*2)))</f>
        <v>-</v>
      </c>
      <c r="H48" s="68" t="str">
        <f>IF(List1!H$9/2&lt;=$A48,"-",1.96*List1!H$9/2*SQRT((1/List1!H$7-1)/(List1!H$9/2*1000-1)*($A48/List1!H$9*2)*(1-$A48/List1!H$9*2)))</f>
        <v>-</v>
      </c>
      <c r="I48" s="68" t="str">
        <f>IF(List1!I$9/2&lt;=$A48,"-",1.96*List1!I$9/2*SQRT((1/List1!I$7-1)/(List1!I$9/2*1000-1)*($A48/List1!I$9*2)*(1-$A48/List1!I$9*2)))</f>
        <v>-</v>
      </c>
      <c r="J48" s="68" t="str">
        <f>IF(List1!J$9/2&lt;=$A48,"-",1.96*List1!J$9/2*SQRT((1/List1!J$7-1)/(List1!J$9/2*1000-1)*($A48/List1!J$9*2)*(1-$A48/List1!J$9*2)))</f>
        <v>-</v>
      </c>
      <c r="K48" s="68" t="str">
        <f>IF(List1!K$9/2&lt;=$A48,"-",1.96*List1!K$9/2*SQRT((1/List1!K$7-1)/(List1!K$9/2*1000-1)*($A48/List1!K$9*2)*(1-$A48/List1!K$9*2)))</f>
        <v>-</v>
      </c>
      <c r="L48" s="68" t="str">
        <f>IF(List1!L$9/2&lt;=$A48,"-",1.96*List1!L$9/2*SQRT((1/List1!L$7-1)/(List1!L$9/2*1000-1)*($A48/List1!L$9*2)*(1-$A48/List1!L$9*2)))</f>
        <v>-</v>
      </c>
      <c r="M48" s="68" t="str">
        <f>IF(List1!M$9/2&lt;=$A48,"-",1.96*List1!M$9/2*SQRT((1/List1!M$7-1)/(List1!M$9/2*1000-1)*($A48/List1!M$9*2)*(1-$A48/List1!M$9*2)))</f>
        <v>-</v>
      </c>
      <c r="N48" s="68" t="str">
        <f>IF(List1!N$9/2&lt;=$A48,"-",1.96*List1!N$9/2*SQRT((1/List1!N$7-1)/(List1!N$9/2*1000-1)*($A48/List1!N$9*2)*(1-$A48/List1!N$9*2)))</f>
        <v>-</v>
      </c>
      <c r="O48" s="68" t="str">
        <f>IF(List1!O$9/2&lt;=$A48,"-",1.96*List1!O$9/2*SQRT((1/List1!O$7-1)/(List1!O$9/2*1000-1)*($A48/List1!O$9*2)*(1-$A48/List1!O$9*2)))</f>
        <v>-</v>
      </c>
      <c r="P48" s="68" t="str">
        <f>IF(List1!P$9/2&lt;=$A48,"-",1.96*List1!P$9/2*SQRT((1/List1!P$7-1)/(List1!P$9/2*1000-1)*($A48/List1!P$9*2)*(1-$A48/List1!P$9*2)))</f>
        <v>-</v>
      </c>
      <c r="Q48" s="69"/>
    </row>
    <row r="49" spans="1:17" s="31" customFormat="1" ht="16.5" customHeight="1" x14ac:dyDescent="0.25">
      <c r="A49" s="66">
        <v>550</v>
      </c>
      <c r="B49" s="67">
        <f>IF(List1!B$9/2&lt;=$A49,"-",1.96*List1!B$9/2*SQRT((1/List1!B$7-1)/(List1!B$9/2*1000-1)*($A49/List1!B$9*2)*(1-$A49/List1!B$9*2)))</f>
        <v>15.490142077752026</v>
      </c>
      <c r="C49" s="68" t="str">
        <f>IF(List1!C$9/2&lt;=$A49,"-",1.96*List1!C$9/2*SQRT((1/List1!C$7-1)/(List1!C$9/2*1000-1)*($A49/List1!C$9*2)*(1-$A49/List1!C$9*2)))</f>
        <v>-</v>
      </c>
      <c r="D49" s="68">
        <f>IF(List1!D$9/2&lt;=$A49,"-",1.96*List1!D$9/2*SQRT((1/List1!D$7-1)/(List1!D$9/2*1000-1)*($A49/List1!D$9*2)*(1-$A49/List1!D$9*2)))</f>
        <v>3.3002236924917048</v>
      </c>
      <c r="E49" s="68" t="str">
        <f>IF(List1!E$9/2&lt;=$A49,"-",1.96*List1!E$9/2*SQRT((1/List1!E$7-1)/(List1!E$9/2*1000-1)*($A49/List1!E$9*2)*(1-$A49/List1!E$9*2)))</f>
        <v>-</v>
      </c>
      <c r="F49" s="68" t="str">
        <f>IF(List1!F$9/2&lt;=$A49,"-",1.96*List1!F$9/2*SQRT((1/List1!F$7-1)/(List1!F$9/2*1000-1)*($A49/List1!F$9*2)*(1-$A49/List1!F$9*2)))</f>
        <v>-</v>
      </c>
      <c r="G49" s="68" t="str">
        <f>IF(List1!G$9/2&lt;=$A49,"-",1.96*List1!G$9/2*SQRT((1/List1!G$7-1)/(List1!G$9/2*1000-1)*($A49/List1!G$9*2)*(1-$A49/List1!G$9*2)))</f>
        <v>-</v>
      </c>
      <c r="H49" s="68" t="str">
        <f>IF(List1!H$9/2&lt;=$A49,"-",1.96*List1!H$9/2*SQRT((1/List1!H$7-1)/(List1!H$9/2*1000-1)*($A49/List1!H$9*2)*(1-$A49/List1!H$9*2)))</f>
        <v>-</v>
      </c>
      <c r="I49" s="68" t="str">
        <f>IF(List1!I$9/2&lt;=$A49,"-",1.96*List1!I$9/2*SQRT((1/List1!I$7-1)/(List1!I$9/2*1000-1)*($A49/List1!I$9*2)*(1-$A49/List1!I$9*2)))</f>
        <v>-</v>
      </c>
      <c r="J49" s="68" t="str">
        <f>IF(List1!J$9/2&lt;=$A49,"-",1.96*List1!J$9/2*SQRT((1/List1!J$7-1)/(List1!J$9/2*1000-1)*($A49/List1!J$9*2)*(1-$A49/List1!J$9*2)))</f>
        <v>-</v>
      </c>
      <c r="K49" s="68" t="str">
        <f>IF(List1!K$9/2&lt;=$A49,"-",1.96*List1!K$9/2*SQRT((1/List1!K$7-1)/(List1!K$9/2*1000-1)*($A49/List1!K$9*2)*(1-$A49/List1!K$9*2)))</f>
        <v>-</v>
      </c>
      <c r="L49" s="68" t="str">
        <f>IF(List1!L$9/2&lt;=$A49,"-",1.96*List1!L$9/2*SQRT((1/List1!L$7-1)/(List1!L$9/2*1000-1)*($A49/List1!L$9*2)*(1-$A49/List1!L$9*2)))</f>
        <v>-</v>
      </c>
      <c r="M49" s="68" t="str">
        <f>IF(List1!M$9/2&lt;=$A49,"-",1.96*List1!M$9/2*SQRT((1/List1!M$7-1)/(List1!M$9/2*1000-1)*($A49/List1!M$9*2)*(1-$A49/List1!M$9*2)))</f>
        <v>-</v>
      </c>
      <c r="N49" s="68" t="str">
        <f>IF(List1!N$9/2&lt;=$A49,"-",1.96*List1!N$9/2*SQRT((1/List1!N$7-1)/(List1!N$9/2*1000-1)*($A49/List1!N$9*2)*(1-$A49/List1!N$9*2)))</f>
        <v>-</v>
      </c>
      <c r="O49" s="68" t="str">
        <f>IF(List1!O$9/2&lt;=$A49,"-",1.96*List1!O$9/2*SQRT((1/List1!O$7-1)/(List1!O$9/2*1000-1)*($A49/List1!O$9*2)*(1-$A49/List1!O$9*2)))</f>
        <v>-</v>
      </c>
      <c r="P49" s="68" t="str">
        <f>IF(List1!P$9/2&lt;=$A49,"-",1.96*List1!P$9/2*SQRT((1/List1!P$7-1)/(List1!P$9/2*1000-1)*($A49/List1!P$9*2)*(1-$A49/List1!P$9*2)))</f>
        <v>-</v>
      </c>
      <c r="Q49" s="69"/>
    </row>
    <row r="50" spans="1:17" s="31" customFormat="1" ht="16.5" customHeight="1" x14ac:dyDescent="0.25">
      <c r="A50" s="66">
        <v>600</v>
      </c>
      <c r="B50" s="67">
        <f>IF(List1!B$9/2&lt;=$A50,"-",1.96*List1!B$9/2*SQRT((1/List1!B$7-1)/(List1!B$9/2*1000-1)*($A50/List1!B$9*2)*(1-$A50/List1!B$9*2)))</f>
        <v>16.073471104311761</v>
      </c>
      <c r="C50" s="68" t="str">
        <f>IF(List1!C$9/2&lt;=$A50,"-",1.96*List1!C$9/2*SQRT((1/List1!C$7-1)/(List1!C$9/2*1000-1)*($A50/List1!C$9*2)*(1-$A50/List1!C$9*2)))</f>
        <v>-</v>
      </c>
      <c r="D50" s="68" t="str">
        <f>IF(List1!D$9/2&lt;=$A50,"-",1.96*List1!D$9/2*SQRT((1/List1!D$7-1)/(List1!D$9/2*1000-1)*($A50/List1!D$9*2)*(1-$A50/List1!D$9*2)))</f>
        <v>-</v>
      </c>
      <c r="E50" s="68" t="str">
        <f>IF(List1!E$9/2&lt;=$A50,"-",1.96*List1!E$9/2*SQRT((1/List1!E$7-1)/(List1!E$9/2*1000-1)*($A50/List1!E$9*2)*(1-$A50/List1!E$9*2)))</f>
        <v>-</v>
      </c>
      <c r="F50" s="68" t="str">
        <f>IF(List1!F$9/2&lt;=$A50,"-",1.96*List1!F$9/2*SQRT((1/List1!F$7-1)/(List1!F$9/2*1000-1)*($A50/List1!F$9*2)*(1-$A50/List1!F$9*2)))</f>
        <v>-</v>
      </c>
      <c r="G50" s="68" t="str">
        <f>IF(List1!G$9/2&lt;=$A50,"-",1.96*List1!G$9/2*SQRT((1/List1!G$7-1)/(List1!G$9/2*1000-1)*($A50/List1!G$9*2)*(1-$A50/List1!G$9*2)))</f>
        <v>-</v>
      </c>
      <c r="H50" s="68" t="str">
        <f>IF(List1!H$9/2&lt;=$A50,"-",1.96*List1!H$9/2*SQRT((1/List1!H$7-1)/(List1!H$9/2*1000-1)*($A50/List1!H$9*2)*(1-$A50/List1!H$9*2)))</f>
        <v>-</v>
      </c>
      <c r="I50" s="68" t="str">
        <f>IF(List1!I$9/2&lt;=$A50,"-",1.96*List1!I$9/2*SQRT((1/List1!I$7-1)/(List1!I$9/2*1000-1)*($A50/List1!I$9*2)*(1-$A50/List1!I$9*2)))</f>
        <v>-</v>
      </c>
      <c r="J50" s="68" t="str">
        <f>IF(List1!J$9/2&lt;=$A50,"-",1.96*List1!J$9/2*SQRT((1/List1!J$7-1)/(List1!J$9/2*1000-1)*($A50/List1!J$9*2)*(1-$A50/List1!J$9*2)))</f>
        <v>-</v>
      </c>
      <c r="K50" s="68" t="str">
        <f>IF(List1!K$9/2&lt;=$A50,"-",1.96*List1!K$9/2*SQRT((1/List1!K$7-1)/(List1!K$9/2*1000-1)*($A50/List1!K$9*2)*(1-$A50/List1!K$9*2)))</f>
        <v>-</v>
      </c>
      <c r="L50" s="68" t="str">
        <f>IF(List1!L$9/2&lt;=$A50,"-",1.96*List1!L$9/2*SQRT((1/List1!L$7-1)/(List1!L$9/2*1000-1)*($A50/List1!L$9*2)*(1-$A50/List1!L$9*2)))</f>
        <v>-</v>
      </c>
      <c r="M50" s="68" t="str">
        <f>IF(List1!M$9/2&lt;=$A50,"-",1.96*List1!M$9/2*SQRT((1/List1!M$7-1)/(List1!M$9/2*1000-1)*($A50/List1!M$9*2)*(1-$A50/List1!M$9*2)))</f>
        <v>-</v>
      </c>
      <c r="N50" s="68" t="str">
        <f>IF(List1!N$9/2&lt;=$A50,"-",1.96*List1!N$9/2*SQRT((1/List1!N$7-1)/(List1!N$9/2*1000-1)*($A50/List1!N$9*2)*(1-$A50/List1!N$9*2)))</f>
        <v>-</v>
      </c>
      <c r="O50" s="68" t="str">
        <f>IF(List1!O$9/2&lt;=$A50,"-",1.96*List1!O$9/2*SQRT((1/List1!O$7-1)/(List1!O$9/2*1000-1)*($A50/List1!O$9*2)*(1-$A50/List1!O$9*2)))</f>
        <v>-</v>
      </c>
      <c r="P50" s="68" t="str">
        <f>IF(List1!P$9/2&lt;=$A50,"-",1.96*List1!P$9/2*SQRT((1/List1!P$7-1)/(List1!P$9/2*1000-1)*($A50/List1!P$9*2)*(1-$A50/List1!P$9*2)))</f>
        <v>-</v>
      </c>
      <c r="Q50" s="69"/>
    </row>
    <row r="51" spans="1:17" s="31" customFormat="1" ht="16.5" customHeight="1" x14ac:dyDescent="0.25">
      <c r="A51" s="66">
        <v>650</v>
      </c>
      <c r="B51" s="67">
        <f>IF(List1!B$9/2&lt;=$A51,"-",1.96*List1!B$9/2*SQRT((1/List1!B$7-1)/(List1!B$9/2*1000-1)*($A51/List1!B$9*2)*(1-$A51/List1!B$9*2)))</f>
        <v>16.619313592946586</v>
      </c>
      <c r="C51" s="68" t="str">
        <f>IF(List1!C$9/2&lt;=$A51,"-",1.96*List1!C$9/2*SQRT((1/List1!C$7-1)/(List1!C$9/2*1000-1)*($A51/List1!C$9*2)*(1-$A51/List1!C$9*2)))</f>
        <v>-</v>
      </c>
      <c r="D51" s="68" t="str">
        <f>IF(List1!D$9/2&lt;=$A51,"-",1.96*List1!D$9/2*SQRT((1/List1!D$7-1)/(List1!D$9/2*1000-1)*($A51/List1!D$9*2)*(1-$A51/List1!D$9*2)))</f>
        <v>-</v>
      </c>
      <c r="E51" s="68" t="str">
        <f>IF(List1!E$9/2&lt;=$A51,"-",1.96*List1!E$9/2*SQRT((1/List1!E$7-1)/(List1!E$9/2*1000-1)*($A51/List1!E$9*2)*(1-$A51/List1!E$9*2)))</f>
        <v>-</v>
      </c>
      <c r="F51" s="68" t="str">
        <f>IF(List1!F$9/2&lt;=$A51,"-",1.96*List1!F$9/2*SQRT((1/List1!F$7-1)/(List1!F$9/2*1000-1)*($A51/List1!F$9*2)*(1-$A51/List1!F$9*2)))</f>
        <v>-</v>
      </c>
      <c r="G51" s="68" t="str">
        <f>IF(List1!G$9/2&lt;=$A51,"-",1.96*List1!G$9/2*SQRT((1/List1!G$7-1)/(List1!G$9/2*1000-1)*($A51/List1!G$9*2)*(1-$A51/List1!G$9*2)))</f>
        <v>-</v>
      </c>
      <c r="H51" s="68" t="str">
        <f>IF(List1!H$9/2&lt;=$A51,"-",1.96*List1!H$9/2*SQRT((1/List1!H$7-1)/(List1!H$9/2*1000-1)*($A51/List1!H$9*2)*(1-$A51/List1!H$9*2)))</f>
        <v>-</v>
      </c>
      <c r="I51" s="68" t="str">
        <f>IF(List1!I$9/2&lt;=$A51,"-",1.96*List1!I$9/2*SQRT((1/List1!I$7-1)/(List1!I$9/2*1000-1)*($A51/List1!I$9*2)*(1-$A51/List1!I$9*2)))</f>
        <v>-</v>
      </c>
      <c r="J51" s="68" t="str">
        <f>IF(List1!J$9/2&lt;=$A51,"-",1.96*List1!J$9/2*SQRT((1/List1!J$7-1)/(List1!J$9/2*1000-1)*($A51/List1!J$9*2)*(1-$A51/List1!J$9*2)))</f>
        <v>-</v>
      </c>
      <c r="K51" s="68" t="str">
        <f>IF(List1!K$9/2&lt;=$A51,"-",1.96*List1!K$9/2*SQRT((1/List1!K$7-1)/(List1!K$9/2*1000-1)*($A51/List1!K$9*2)*(1-$A51/List1!K$9*2)))</f>
        <v>-</v>
      </c>
      <c r="L51" s="68" t="str">
        <f>IF(List1!L$9/2&lt;=$A51,"-",1.96*List1!L$9/2*SQRT((1/List1!L$7-1)/(List1!L$9/2*1000-1)*($A51/List1!L$9*2)*(1-$A51/List1!L$9*2)))</f>
        <v>-</v>
      </c>
      <c r="M51" s="68" t="str">
        <f>IF(List1!M$9/2&lt;=$A51,"-",1.96*List1!M$9/2*SQRT((1/List1!M$7-1)/(List1!M$9/2*1000-1)*($A51/List1!M$9*2)*(1-$A51/List1!M$9*2)))</f>
        <v>-</v>
      </c>
      <c r="N51" s="68" t="str">
        <f>IF(List1!N$9/2&lt;=$A51,"-",1.96*List1!N$9/2*SQRT((1/List1!N$7-1)/(List1!N$9/2*1000-1)*($A51/List1!N$9*2)*(1-$A51/List1!N$9*2)))</f>
        <v>-</v>
      </c>
      <c r="O51" s="68" t="str">
        <f>IF(List1!O$9/2&lt;=$A51,"-",1.96*List1!O$9/2*SQRT((1/List1!O$7-1)/(List1!O$9/2*1000-1)*($A51/List1!O$9*2)*(1-$A51/List1!O$9*2)))</f>
        <v>-</v>
      </c>
      <c r="P51" s="68" t="str">
        <f>IF(List1!P$9/2&lt;=$A51,"-",1.96*List1!P$9/2*SQRT((1/List1!P$7-1)/(List1!P$9/2*1000-1)*($A51/List1!P$9*2)*(1-$A51/List1!P$9*2)))</f>
        <v>-</v>
      </c>
      <c r="Q51" s="69"/>
    </row>
    <row r="52" spans="1:17" s="31" customFormat="1" ht="16.5" customHeight="1" x14ac:dyDescent="0.25">
      <c r="A52" s="66">
        <v>700</v>
      </c>
      <c r="B52" s="67">
        <f>IF(List1!B$9/2&lt;=$A52,"-",1.96*List1!B$9/2*SQRT((1/List1!B$7-1)/(List1!B$9/2*1000-1)*($A52/List1!B$9*2)*(1-$A52/List1!B$9*2)))</f>
        <v>17.131253149364341</v>
      </c>
      <c r="C52" s="68" t="str">
        <f>IF(List1!C$9/2&lt;=$A52,"-",1.96*List1!C$9/2*SQRT((1/List1!C$7-1)/(List1!C$9/2*1000-1)*($A52/List1!C$9*2)*(1-$A52/List1!C$9*2)))</f>
        <v>-</v>
      </c>
      <c r="D52" s="68" t="str">
        <f>IF(List1!D$9/2&lt;=$A52,"-",1.96*List1!D$9/2*SQRT((1/List1!D$7-1)/(List1!D$9/2*1000-1)*($A52/List1!D$9*2)*(1-$A52/List1!D$9*2)))</f>
        <v>-</v>
      </c>
      <c r="E52" s="68" t="str">
        <f>IF(List1!E$9/2&lt;=$A52,"-",1.96*List1!E$9/2*SQRT((1/List1!E$7-1)/(List1!E$9/2*1000-1)*($A52/List1!E$9*2)*(1-$A52/List1!E$9*2)))</f>
        <v>-</v>
      </c>
      <c r="F52" s="68" t="str">
        <f>IF(List1!F$9/2&lt;=$A52,"-",1.96*List1!F$9/2*SQRT((1/List1!F$7-1)/(List1!F$9/2*1000-1)*($A52/List1!F$9*2)*(1-$A52/List1!F$9*2)))</f>
        <v>-</v>
      </c>
      <c r="G52" s="68" t="str">
        <f>IF(List1!G$9/2&lt;=$A52,"-",1.96*List1!G$9/2*SQRT((1/List1!G$7-1)/(List1!G$9/2*1000-1)*($A52/List1!G$9*2)*(1-$A52/List1!G$9*2)))</f>
        <v>-</v>
      </c>
      <c r="H52" s="68" t="str">
        <f>IF(List1!H$9/2&lt;=$A52,"-",1.96*List1!H$9/2*SQRT((1/List1!H$7-1)/(List1!H$9/2*1000-1)*($A52/List1!H$9*2)*(1-$A52/List1!H$9*2)))</f>
        <v>-</v>
      </c>
      <c r="I52" s="68" t="str">
        <f>IF(List1!I$9/2&lt;=$A52,"-",1.96*List1!I$9/2*SQRT((1/List1!I$7-1)/(List1!I$9/2*1000-1)*($A52/List1!I$9*2)*(1-$A52/List1!I$9*2)))</f>
        <v>-</v>
      </c>
      <c r="J52" s="68" t="str">
        <f>IF(List1!J$9/2&lt;=$A52,"-",1.96*List1!J$9/2*SQRT((1/List1!J$7-1)/(List1!J$9/2*1000-1)*($A52/List1!J$9*2)*(1-$A52/List1!J$9*2)))</f>
        <v>-</v>
      </c>
      <c r="K52" s="68" t="str">
        <f>IF(List1!K$9/2&lt;=$A52,"-",1.96*List1!K$9/2*SQRT((1/List1!K$7-1)/(List1!K$9/2*1000-1)*($A52/List1!K$9*2)*(1-$A52/List1!K$9*2)))</f>
        <v>-</v>
      </c>
      <c r="L52" s="68" t="str">
        <f>IF(List1!L$9/2&lt;=$A52,"-",1.96*List1!L$9/2*SQRT((1/List1!L$7-1)/(List1!L$9/2*1000-1)*($A52/List1!L$9*2)*(1-$A52/List1!L$9*2)))</f>
        <v>-</v>
      </c>
      <c r="M52" s="68" t="str">
        <f>IF(List1!M$9/2&lt;=$A52,"-",1.96*List1!M$9/2*SQRT((1/List1!M$7-1)/(List1!M$9/2*1000-1)*($A52/List1!M$9*2)*(1-$A52/List1!M$9*2)))</f>
        <v>-</v>
      </c>
      <c r="N52" s="68" t="str">
        <f>IF(List1!N$9/2&lt;=$A52,"-",1.96*List1!N$9/2*SQRT((1/List1!N$7-1)/(List1!N$9/2*1000-1)*($A52/List1!N$9*2)*(1-$A52/List1!N$9*2)))</f>
        <v>-</v>
      </c>
      <c r="O52" s="68" t="str">
        <f>IF(List1!O$9/2&lt;=$A52,"-",1.96*List1!O$9/2*SQRT((1/List1!O$7-1)/(List1!O$9/2*1000-1)*($A52/List1!O$9*2)*(1-$A52/List1!O$9*2)))</f>
        <v>-</v>
      </c>
      <c r="P52" s="68" t="str">
        <f>IF(List1!P$9/2&lt;=$A52,"-",1.96*List1!P$9/2*SQRT((1/List1!P$7-1)/(List1!P$9/2*1000-1)*($A52/List1!P$9*2)*(1-$A52/List1!P$9*2)))</f>
        <v>-</v>
      </c>
      <c r="Q52" s="69"/>
    </row>
    <row r="53" spans="1:17" s="31" customFormat="1" ht="16.5" customHeight="1" x14ac:dyDescent="0.25">
      <c r="A53" s="66">
        <v>750</v>
      </c>
      <c r="B53" s="67">
        <f>IF(List1!B$9/2&lt;=$A53,"-",1.96*List1!B$9/2*SQRT((1/List1!B$7-1)/(List1!B$9/2*1000-1)*($A53/List1!B$9*2)*(1-$A53/List1!B$9*2)))</f>
        <v>17.612246416680211</v>
      </c>
      <c r="C53" s="68" t="str">
        <f>IF(List1!C$9/2&lt;=$A53,"-",1.96*List1!C$9/2*SQRT((1/List1!C$7-1)/(List1!C$9/2*1000-1)*($A53/List1!C$9*2)*(1-$A53/List1!C$9*2)))</f>
        <v>-</v>
      </c>
      <c r="D53" s="68" t="str">
        <f>IF(List1!D$9/2&lt;=$A53,"-",1.96*List1!D$9/2*SQRT((1/List1!D$7-1)/(List1!D$9/2*1000-1)*($A53/List1!D$9*2)*(1-$A53/List1!D$9*2)))</f>
        <v>-</v>
      </c>
      <c r="E53" s="68" t="str">
        <f>IF(List1!E$9/2&lt;=$A53,"-",1.96*List1!E$9/2*SQRT((1/List1!E$7-1)/(List1!E$9/2*1000-1)*($A53/List1!E$9*2)*(1-$A53/List1!E$9*2)))</f>
        <v>-</v>
      </c>
      <c r="F53" s="68" t="str">
        <f>IF(List1!F$9/2&lt;=$A53,"-",1.96*List1!F$9/2*SQRT((1/List1!F$7-1)/(List1!F$9/2*1000-1)*($A53/List1!F$9*2)*(1-$A53/List1!F$9*2)))</f>
        <v>-</v>
      </c>
      <c r="G53" s="68" t="str">
        <f>IF(List1!G$9/2&lt;=$A53,"-",1.96*List1!G$9/2*SQRT((1/List1!G$7-1)/(List1!G$9/2*1000-1)*($A53/List1!G$9*2)*(1-$A53/List1!G$9*2)))</f>
        <v>-</v>
      </c>
      <c r="H53" s="68" t="str">
        <f>IF(List1!H$9/2&lt;=$A53,"-",1.96*List1!H$9/2*SQRT((1/List1!H$7-1)/(List1!H$9/2*1000-1)*($A53/List1!H$9*2)*(1-$A53/List1!H$9*2)))</f>
        <v>-</v>
      </c>
      <c r="I53" s="68" t="str">
        <f>IF(List1!I$9/2&lt;=$A53,"-",1.96*List1!I$9/2*SQRT((1/List1!I$7-1)/(List1!I$9/2*1000-1)*($A53/List1!I$9*2)*(1-$A53/List1!I$9*2)))</f>
        <v>-</v>
      </c>
      <c r="J53" s="68" t="str">
        <f>IF(List1!J$9/2&lt;=$A53,"-",1.96*List1!J$9/2*SQRT((1/List1!J$7-1)/(List1!J$9/2*1000-1)*($A53/List1!J$9*2)*(1-$A53/List1!J$9*2)))</f>
        <v>-</v>
      </c>
      <c r="K53" s="68" t="str">
        <f>IF(List1!K$9/2&lt;=$A53,"-",1.96*List1!K$9/2*SQRT((1/List1!K$7-1)/(List1!K$9/2*1000-1)*($A53/List1!K$9*2)*(1-$A53/List1!K$9*2)))</f>
        <v>-</v>
      </c>
      <c r="L53" s="68" t="str">
        <f>IF(List1!L$9/2&lt;=$A53,"-",1.96*List1!L$9/2*SQRT((1/List1!L$7-1)/(List1!L$9/2*1000-1)*($A53/List1!L$9*2)*(1-$A53/List1!L$9*2)))</f>
        <v>-</v>
      </c>
      <c r="M53" s="68" t="str">
        <f>IF(List1!M$9/2&lt;=$A53,"-",1.96*List1!M$9/2*SQRT((1/List1!M$7-1)/(List1!M$9/2*1000-1)*($A53/List1!M$9*2)*(1-$A53/List1!M$9*2)))</f>
        <v>-</v>
      </c>
      <c r="N53" s="68" t="str">
        <f>IF(List1!N$9/2&lt;=$A53,"-",1.96*List1!N$9/2*SQRT((1/List1!N$7-1)/(List1!N$9/2*1000-1)*($A53/List1!N$9*2)*(1-$A53/List1!N$9*2)))</f>
        <v>-</v>
      </c>
      <c r="O53" s="68" t="str">
        <f>IF(List1!O$9/2&lt;=$A53,"-",1.96*List1!O$9/2*SQRT((1/List1!O$7-1)/(List1!O$9/2*1000-1)*($A53/List1!O$9*2)*(1-$A53/List1!O$9*2)))</f>
        <v>-</v>
      </c>
      <c r="P53" s="68" t="str">
        <f>IF(List1!P$9/2&lt;=$A53,"-",1.96*List1!P$9/2*SQRT((1/List1!P$7-1)/(List1!P$9/2*1000-1)*($A53/List1!P$9*2)*(1-$A53/List1!P$9*2)))</f>
        <v>-</v>
      </c>
      <c r="Q53" s="69"/>
    </row>
    <row r="54" spans="1:17" s="31" customFormat="1" ht="16.5" customHeight="1" x14ac:dyDescent="0.25">
      <c r="A54" s="66">
        <v>800</v>
      </c>
      <c r="B54" s="67">
        <f>IF(List1!B$9/2&lt;=$A54,"-",1.96*List1!B$9/2*SQRT((1/List1!B$7-1)/(List1!B$9/2*1000-1)*($A54/List1!B$9*2)*(1-$A54/List1!B$9*2)))</f>
        <v>18.064765495944769</v>
      </c>
      <c r="C54" s="68" t="str">
        <f>IF(List1!C$9/2&lt;=$A54,"-",1.96*List1!C$9/2*SQRT((1/List1!C$7-1)/(List1!C$9/2*1000-1)*($A54/List1!C$9*2)*(1-$A54/List1!C$9*2)))</f>
        <v>-</v>
      </c>
      <c r="D54" s="68" t="str">
        <f>IF(List1!D$9/2&lt;=$A54,"-",1.96*List1!D$9/2*SQRT((1/List1!D$7-1)/(List1!D$9/2*1000-1)*($A54/List1!D$9*2)*(1-$A54/List1!D$9*2)))</f>
        <v>-</v>
      </c>
      <c r="E54" s="68" t="str">
        <f>IF(List1!E$9/2&lt;=$A54,"-",1.96*List1!E$9/2*SQRT((1/List1!E$7-1)/(List1!E$9/2*1000-1)*($A54/List1!E$9*2)*(1-$A54/List1!E$9*2)))</f>
        <v>-</v>
      </c>
      <c r="F54" s="68" t="str">
        <f>IF(List1!F$9/2&lt;=$A54,"-",1.96*List1!F$9/2*SQRT((1/List1!F$7-1)/(List1!F$9/2*1000-1)*($A54/List1!F$9*2)*(1-$A54/List1!F$9*2)))</f>
        <v>-</v>
      </c>
      <c r="G54" s="68" t="str">
        <f>IF(List1!G$9/2&lt;=$A54,"-",1.96*List1!G$9/2*SQRT((1/List1!G$7-1)/(List1!G$9/2*1000-1)*($A54/List1!G$9*2)*(1-$A54/List1!G$9*2)))</f>
        <v>-</v>
      </c>
      <c r="H54" s="68" t="str">
        <f>IF(List1!H$9/2&lt;=$A54,"-",1.96*List1!H$9/2*SQRT((1/List1!H$7-1)/(List1!H$9/2*1000-1)*($A54/List1!H$9*2)*(1-$A54/List1!H$9*2)))</f>
        <v>-</v>
      </c>
      <c r="I54" s="68" t="str">
        <f>IF(List1!I$9/2&lt;=$A54,"-",1.96*List1!I$9/2*SQRT((1/List1!I$7-1)/(List1!I$9/2*1000-1)*($A54/List1!I$9*2)*(1-$A54/List1!I$9*2)))</f>
        <v>-</v>
      </c>
      <c r="J54" s="68" t="str">
        <f>IF(List1!J$9/2&lt;=$A54,"-",1.96*List1!J$9/2*SQRT((1/List1!J$7-1)/(List1!J$9/2*1000-1)*($A54/List1!J$9*2)*(1-$A54/List1!J$9*2)))</f>
        <v>-</v>
      </c>
      <c r="K54" s="68" t="str">
        <f>IF(List1!K$9/2&lt;=$A54,"-",1.96*List1!K$9/2*SQRT((1/List1!K$7-1)/(List1!K$9/2*1000-1)*($A54/List1!K$9*2)*(1-$A54/List1!K$9*2)))</f>
        <v>-</v>
      </c>
      <c r="L54" s="68" t="str">
        <f>IF(List1!L$9/2&lt;=$A54,"-",1.96*List1!L$9/2*SQRT((1/List1!L$7-1)/(List1!L$9/2*1000-1)*($A54/List1!L$9*2)*(1-$A54/List1!L$9*2)))</f>
        <v>-</v>
      </c>
      <c r="M54" s="68" t="str">
        <f>IF(List1!M$9/2&lt;=$A54,"-",1.96*List1!M$9/2*SQRT((1/List1!M$7-1)/(List1!M$9/2*1000-1)*($A54/List1!M$9*2)*(1-$A54/List1!M$9*2)))</f>
        <v>-</v>
      </c>
      <c r="N54" s="68" t="str">
        <f>IF(List1!N$9/2&lt;=$A54,"-",1.96*List1!N$9/2*SQRT((1/List1!N$7-1)/(List1!N$9/2*1000-1)*($A54/List1!N$9*2)*(1-$A54/List1!N$9*2)))</f>
        <v>-</v>
      </c>
      <c r="O54" s="68" t="str">
        <f>IF(List1!O$9/2&lt;=$A54,"-",1.96*List1!O$9/2*SQRT((1/List1!O$7-1)/(List1!O$9/2*1000-1)*($A54/List1!O$9*2)*(1-$A54/List1!O$9*2)))</f>
        <v>-</v>
      </c>
      <c r="P54" s="68" t="str">
        <f>IF(List1!P$9/2&lt;=$A54,"-",1.96*List1!P$9/2*SQRT((1/List1!P$7-1)/(List1!P$9/2*1000-1)*($A54/List1!P$9*2)*(1-$A54/List1!P$9*2)))</f>
        <v>-</v>
      </c>
      <c r="Q54" s="69"/>
    </row>
    <row r="55" spans="1:17" s="31" customFormat="1" ht="16.5" customHeight="1" x14ac:dyDescent="0.25">
      <c r="A55" s="66">
        <v>850</v>
      </c>
      <c r="B55" s="67">
        <f>IF(List1!B$9/2&lt;=$A55,"-",1.96*List1!B$9/2*SQRT((1/List1!B$7-1)/(List1!B$9/2*1000-1)*($A55/List1!B$9*2)*(1-$A55/List1!B$9*2)))</f>
        <v>18.490901011374241</v>
      </c>
      <c r="C55" s="68" t="str">
        <f>IF(List1!C$9/2&lt;=$A55,"-",1.96*List1!C$9/2*SQRT((1/List1!C$7-1)/(List1!C$9/2*1000-1)*($A55/List1!C$9*2)*(1-$A55/List1!C$9*2)))</f>
        <v>-</v>
      </c>
      <c r="D55" s="68" t="str">
        <f>IF(List1!D$9/2&lt;=$A55,"-",1.96*List1!D$9/2*SQRT((1/List1!D$7-1)/(List1!D$9/2*1000-1)*($A55/List1!D$9*2)*(1-$A55/List1!D$9*2)))</f>
        <v>-</v>
      </c>
      <c r="E55" s="68" t="str">
        <f>IF(List1!E$9/2&lt;=$A55,"-",1.96*List1!E$9/2*SQRT((1/List1!E$7-1)/(List1!E$9/2*1000-1)*($A55/List1!E$9*2)*(1-$A55/List1!E$9*2)))</f>
        <v>-</v>
      </c>
      <c r="F55" s="68" t="str">
        <f>IF(List1!F$9/2&lt;=$A55,"-",1.96*List1!F$9/2*SQRT((1/List1!F$7-1)/(List1!F$9/2*1000-1)*($A55/List1!F$9*2)*(1-$A55/List1!F$9*2)))</f>
        <v>-</v>
      </c>
      <c r="G55" s="68" t="str">
        <f>IF(List1!G$9/2&lt;=$A55,"-",1.96*List1!G$9/2*SQRT((1/List1!G$7-1)/(List1!G$9/2*1000-1)*($A55/List1!G$9*2)*(1-$A55/List1!G$9*2)))</f>
        <v>-</v>
      </c>
      <c r="H55" s="68" t="str">
        <f>IF(List1!H$9/2&lt;=$A55,"-",1.96*List1!H$9/2*SQRT((1/List1!H$7-1)/(List1!H$9/2*1000-1)*($A55/List1!H$9*2)*(1-$A55/List1!H$9*2)))</f>
        <v>-</v>
      </c>
      <c r="I55" s="68" t="str">
        <f>IF(List1!I$9/2&lt;=$A55,"-",1.96*List1!I$9/2*SQRT((1/List1!I$7-1)/(List1!I$9/2*1000-1)*($A55/List1!I$9*2)*(1-$A55/List1!I$9*2)))</f>
        <v>-</v>
      </c>
      <c r="J55" s="68" t="str">
        <f>IF(List1!J$9/2&lt;=$A55,"-",1.96*List1!J$9/2*SQRT((1/List1!J$7-1)/(List1!J$9/2*1000-1)*($A55/List1!J$9*2)*(1-$A55/List1!J$9*2)))</f>
        <v>-</v>
      </c>
      <c r="K55" s="68" t="str">
        <f>IF(List1!K$9/2&lt;=$A55,"-",1.96*List1!K$9/2*SQRT((1/List1!K$7-1)/(List1!K$9/2*1000-1)*($A55/List1!K$9*2)*(1-$A55/List1!K$9*2)))</f>
        <v>-</v>
      </c>
      <c r="L55" s="68" t="str">
        <f>IF(List1!L$9/2&lt;=$A55,"-",1.96*List1!L$9/2*SQRT((1/List1!L$7-1)/(List1!L$9/2*1000-1)*($A55/List1!L$9*2)*(1-$A55/List1!L$9*2)))</f>
        <v>-</v>
      </c>
      <c r="M55" s="68" t="str">
        <f>IF(List1!M$9/2&lt;=$A55,"-",1.96*List1!M$9/2*SQRT((1/List1!M$7-1)/(List1!M$9/2*1000-1)*($A55/List1!M$9*2)*(1-$A55/List1!M$9*2)))</f>
        <v>-</v>
      </c>
      <c r="N55" s="68" t="str">
        <f>IF(List1!N$9/2&lt;=$A55,"-",1.96*List1!N$9/2*SQRT((1/List1!N$7-1)/(List1!N$9/2*1000-1)*($A55/List1!N$9*2)*(1-$A55/List1!N$9*2)))</f>
        <v>-</v>
      </c>
      <c r="O55" s="68" t="str">
        <f>IF(List1!O$9/2&lt;=$A55,"-",1.96*List1!O$9/2*SQRT((1/List1!O$7-1)/(List1!O$9/2*1000-1)*($A55/List1!O$9*2)*(1-$A55/List1!O$9*2)))</f>
        <v>-</v>
      </c>
      <c r="P55" s="68" t="str">
        <f>IF(List1!P$9/2&lt;=$A55,"-",1.96*List1!P$9/2*SQRT((1/List1!P$7-1)/(List1!P$9/2*1000-1)*($A55/List1!P$9*2)*(1-$A55/List1!P$9*2)))</f>
        <v>-</v>
      </c>
      <c r="Q55" s="69"/>
    </row>
    <row r="56" spans="1:17" s="31" customFormat="1" ht="16.5" customHeight="1" x14ac:dyDescent="0.25">
      <c r="A56" s="66">
        <v>900</v>
      </c>
      <c r="B56" s="67">
        <f>IF(List1!B$9/2&lt;=$A56,"-",1.96*List1!B$9/2*SQRT((1/List1!B$7-1)/(List1!B$9/2*1000-1)*($A56/List1!B$9*2)*(1-$A56/List1!B$9*2)))</f>
        <v>18.892438360591729</v>
      </c>
      <c r="C56" s="68" t="str">
        <f>IF(List1!C$9/2&lt;=$A56,"-",1.96*List1!C$9/2*SQRT((1/List1!C$7-1)/(List1!C$9/2*1000-1)*($A56/List1!C$9*2)*(1-$A56/List1!C$9*2)))</f>
        <v>-</v>
      </c>
      <c r="D56" s="68" t="str">
        <f>IF(List1!D$9/2&lt;=$A56,"-",1.96*List1!D$9/2*SQRT((1/List1!D$7-1)/(List1!D$9/2*1000-1)*($A56/List1!D$9*2)*(1-$A56/List1!D$9*2)))</f>
        <v>-</v>
      </c>
      <c r="E56" s="68" t="str">
        <f>IF(List1!E$9/2&lt;=$A56,"-",1.96*List1!E$9/2*SQRT((1/List1!E$7-1)/(List1!E$9/2*1000-1)*($A56/List1!E$9*2)*(1-$A56/List1!E$9*2)))</f>
        <v>-</v>
      </c>
      <c r="F56" s="68" t="str">
        <f>IF(List1!F$9/2&lt;=$A56,"-",1.96*List1!F$9/2*SQRT((1/List1!F$7-1)/(List1!F$9/2*1000-1)*($A56/List1!F$9*2)*(1-$A56/List1!F$9*2)))</f>
        <v>-</v>
      </c>
      <c r="G56" s="68" t="str">
        <f>IF(List1!G$9/2&lt;=$A56,"-",1.96*List1!G$9/2*SQRT((1/List1!G$7-1)/(List1!G$9/2*1000-1)*($A56/List1!G$9*2)*(1-$A56/List1!G$9*2)))</f>
        <v>-</v>
      </c>
      <c r="H56" s="68" t="str">
        <f>IF(List1!H$9/2&lt;=$A56,"-",1.96*List1!H$9/2*SQRT((1/List1!H$7-1)/(List1!H$9/2*1000-1)*($A56/List1!H$9*2)*(1-$A56/List1!H$9*2)))</f>
        <v>-</v>
      </c>
      <c r="I56" s="68" t="str">
        <f>IF(List1!I$9/2&lt;=$A56,"-",1.96*List1!I$9/2*SQRT((1/List1!I$7-1)/(List1!I$9/2*1000-1)*($A56/List1!I$9*2)*(1-$A56/List1!I$9*2)))</f>
        <v>-</v>
      </c>
      <c r="J56" s="68" t="str">
        <f>IF(List1!J$9/2&lt;=$A56,"-",1.96*List1!J$9/2*SQRT((1/List1!J$7-1)/(List1!J$9/2*1000-1)*($A56/List1!J$9*2)*(1-$A56/List1!J$9*2)))</f>
        <v>-</v>
      </c>
      <c r="K56" s="68" t="str">
        <f>IF(List1!K$9/2&lt;=$A56,"-",1.96*List1!K$9/2*SQRT((1/List1!K$7-1)/(List1!K$9/2*1000-1)*($A56/List1!K$9*2)*(1-$A56/List1!K$9*2)))</f>
        <v>-</v>
      </c>
      <c r="L56" s="68" t="str">
        <f>IF(List1!L$9/2&lt;=$A56,"-",1.96*List1!L$9/2*SQRT((1/List1!L$7-1)/(List1!L$9/2*1000-1)*($A56/List1!L$9*2)*(1-$A56/List1!L$9*2)))</f>
        <v>-</v>
      </c>
      <c r="M56" s="68" t="str">
        <f>IF(List1!M$9/2&lt;=$A56,"-",1.96*List1!M$9/2*SQRT((1/List1!M$7-1)/(List1!M$9/2*1000-1)*($A56/List1!M$9*2)*(1-$A56/List1!M$9*2)))</f>
        <v>-</v>
      </c>
      <c r="N56" s="68" t="str">
        <f>IF(List1!N$9/2&lt;=$A56,"-",1.96*List1!N$9/2*SQRT((1/List1!N$7-1)/(List1!N$9/2*1000-1)*($A56/List1!N$9*2)*(1-$A56/List1!N$9*2)))</f>
        <v>-</v>
      </c>
      <c r="O56" s="68" t="str">
        <f>IF(List1!O$9/2&lt;=$A56,"-",1.96*List1!O$9/2*SQRT((1/List1!O$7-1)/(List1!O$9/2*1000-1)*($A56/List1!O$9*2)*(1-$A56/List1!O$9*2)))</f>
        <v>-</v>
      </c>
      <c r="P56" s="68" t="str">
        <f>IF(List1!P$9/2&lt;=$A56,"-",1.96*List1!P$9/2*SQRT((1/List1!P$7-1)/(List1!P$9/2*1000-1)*($A56/List1!P$9*2)*(1-$A56/List1!P$9*2)))</f>
        <v>-</v>
      </c>
      <c r="Q56" s="69"/>
    </row>
    <row r="57" spans="1:17" s="31" customFormat="1" ht="16.5" customHeight="1" x14ac:dyDescent="0.25">
      <c r="A57" s="66">
        <v>950</v>
      </c>
      <c r="B57" s="67">
        <f>IF(List1!B$9/2&lt;=$A57,"-",1.96*List1!B$9/2*SQRT((1/List1!B$7-1)/(List1!B$9/2*1000-1)*($A57/List1!B$9*2)*(1-$A57/List1!B$9*2)))</f>
        <v>19.27091521989621</v>
      </c>
      <c r="C57" s="68" t="str">
        <f>IF(List1!C$9/2&lt;=$A57,"-",1.96*List1!C$9/2*SQRT((1/List1!C$7-1)/(List1!C$9/2*1000-1)*($A57/List1!C$9*2)*(1-$A57/List1!C$9*2)))</f>
        <v>-</v>
      </c>
      <c r="D57" s="68" t="str">
        <f>IF(List1!D$9/2&lt;=$A57,"-",1.96*List1!D$9/2*SQRT((1/List1!D$7-1)/(List1!D$9/2*1000-1)*($A57/List1!D$9*2)*(1-$A57/List1!D$9*2)))</f>
        <v>-</v>
      </c>
      <c r="E57" s="68" t="str">
        <f>IF(List1!E$9/2&lt;=$A57,"-",1.96*List1!E$9/2*SQRT((1/List1!E$7-1)/(List1!E$9/2*1000-1)*($A57/List1!E$9*2)*(1-$A57/List1!E$9*2)))</f>
        <v>-</v>
      </c>
      <c r="F57" s="68" t="str">
        <f>IF(List1!F$9/2&lt;=$A57,"-",1.96*List1!F$9/2*SQRT((1/List1!F$7-1)/(List1!F$9/2*1000-1)*($A57/List1!F$9*2)*(1-$A57/List1!F$9*2)))</f>
        <v>-</v>
      </c>
      <c r="G57" s="68" t="str">
        <f>IF(List1!G$9/2&lt;=$A57,"-",1.96*List1!G$9/2*SQRT((1/List1!G$7-1)/(List1!G$9/2*1000-1)*($A57/List1!G$9*2)*(1-$A57/List1!G$9*2)))</f>
        <v>-</v>
      </c>
      <c r="H57" s="68" t="str">
        <f>IF(List1!H$9/2&lt;=$A57,"-",1.96*List1!H$9/2*SQRT((1/List1!H$7-1)/(List1!H$9/2*1000-1)*($A57/List1!H$9*2)*(1-$A57/List1!H$9*2)))</f>
        <v>-</v>
      </c>
      <c r="I57" s="68" t="str">
        <f>IF(List1!I$9/2&lt;=$A57,"-",1.96*List1!I$9/2*SQRT((1/List1!I$7-1)/(List1!I$9/2*1000-1)*($A57/List1!I$9*2)*(1-$A57/List1!I$9*2)))</f>
        <v>-</v>
      </c>
      <c r="J57" s="68" t="str">
        <f>IF(List1!J$9/2&lt;=$A57,"-",1.96*List1!J$9/2*SQRT((1/List1!J$7-1)/(List1!J$9/2*1000-1)*($A57/List1!J$9*2)*(1-$A57/List1!J$9*2)))</f>
        <v>-</v>
      </c>
      <c r="K57" s="68" t="str">
        <f>IF(List1!K$9/2&lt;=$A57,"-",1.96*List1!K$9/2*SQRT((1/List1!K$7-1)/(List1!K$9/2*1000-1)*($A57/List1!K$9*2)*(1-$A57/List1!K$9*2)))</f>
        <v>-</v>
      </c>
      <c r="L57" s="68" t="str">
        <f>IF(List1!L$9/2&lt;=$A57,"-",1.96*List1!L$9/2*SQRT((1/List1!L$7-1)/(List1!L$9/2*1000-1)*($A57/List1!L$9*2)*(1-$A57/List1!L$9*2)))</f>
        <v>-</v>
      </c>
      <c r="M57" s="68" t="str">
        <f>IF(List1!M$9/2&lt;=$A57,"-",1.96*List1!M$9/2*SQRT((1/List1!M$7-1)/(List1!M$9/2*1000-1)*($A57/List1!M$9*2)*(1-$A57/List1!M$9*2)))</f>
        <v>-</v>
      </c>
      <c r="N57" s="68" t="str">
        <f>IF(List1!N$9/2&lt;=$A57,"-",1.96*List1!N$9/2*SQRT((1/List1!N$7-1)/(List1!N$9/2*1000-1)*($A57/List1!N$9*2)*(1-$A57/List1!N$9*2)))</f>
        <v>-</v>
      </c>
      <c r="O57" s="68" t="str">
        <f>IF(List1!O$9/2&lt;=$A57,"-",1.96*List1!O$9/2*SQRT((1/List1!O$7-1)/(List1!O$9/2*1000-1)*($A57/List1!O$9*2)*(1-$A57/List1!O$9*2)))</f>
        <v>-</v>
      </c>
      <c r="P57" s="68" t="str">
        <f>IF(List1!P$9/2&lt;=$A57,"-",1.96*List1!P$9/2*SQRT((1/List1!P$7-1)/(List1!P$9/2*1000-1)*($A57/List1!P$9*2)*(1-$A57/List1!P$9*2)))</f>
        <v>-</v>
      </c>
      <c r="Q57" s="69"/>
    </row>
    <row r="58" spans="1:17" s="31" customFormat="1" ht="16.5" customHeight="1" x14ac:dyDescent="0.25">
      <c r="A58" s="66">
        <v>1000</v>
      </c>
      <c r="B58" s="67">
        <f>IF(List1!B$9/2&lt;=$A58,"-",1.96*List1!B$9/2*SQRT((1/List1!B$7-1)/(List1!B$9/2*1000-1)*($A58/List1!B$9*2)*(1-$A58/List1!B$9*2)))</f>
        <v>19.627665648860273</v>
      </c>
      <c r="C58" s="68" t="str">
        <f>IF(List1!C$9/2&lt;=$A58,"-",1.96*List1!C$9/2*SQRT((1/List1!C$7-1)/(List1!C$9/2*1000-1)*($A58/List1!C$9*2)*(1-$A58/List1!C$9*2)))</f>
        <v>-</v>
      </c>
      <c r="D58" s="68" t="str">
        <f>IF(List1!D$9/2&lt;=$A58,"-",1.96*List1!D$9/2*SQRT((1/List1!D$7-1)/(List1!D$9/2*1000-1)*($A58/List1!D$9*2)*(1-$A58/List1!D$9*2)))</f>
        <v>-</v>
      </c>
      <c r="E58" s="68" t="str">
        <f>IF(List1!E$9/2&lt;=$A58,"-",1.96*List1!E$9/2*SQRT((1/List1!E$7-1)/(List1!E$9/2*1000-1)*($A58/List1!E$9*2)*(1-$A58/List1!E$9*2)))</f>
        <v>-</v>
      </c>
      <c r="F58" s="68" t="str">
        <f>IF(List1!F$9/2&lt;=$A58,"-",1.96*List1!F$9/2*SQRT((1/List1!F$7-1)/(List1!F$9/2*1000-1)*($A58/List1!F$9*2)*(1-$A58/List1!F$9*2)))</f>
        <v>-</v>
      </c>
      <c r="G58" s="68" t="str">
        <f>IF(List1!G$9/2&lt;=$A58,"-",1.96*List1!G$9/2*SQRT((1/List1!G$7-1)/(List1!G$9/2*1000-1)*($A58/List1!G$9*2)*(1-$A58/List1!G$9*2)))</f>
        <v>-</v>
      </c>
      <c r="H58" s="68" t="str">
        <f>IF(List1!H$9/2&lt;=$A58,"-",1.96*List1!H$9/2*SQRT((1/List1!H$7-1)/(List1!H$9/2*1000-1)*($A58/List1!H$9*2)*(1-$A58/List1!H$9*2)))</f>
        <v>-</v>
      </c>
      <c r="I58" s="68" t="str">
        <f>IF(List1!I$9/2&lt;=$A58,"-",1.96*List1!I$9/2*SQRT((1/List1!I$7-1)/(List1!I$9/2*1000-1)*($A58/List1!I$9*2)*(1-$A58/List1!I$9*2)))</f>
        <v>-</v>
      </c>
      <c r="J58" s="68" t="str">
        <f>IF(List1!J$9/2&lt;=$A58,"-",1.96*List1!J$9/2*SQRT((1/List1!J$7-1)/(List1!J$9/2*1000-1)*($A58/List1!J$9*2)*(1-$A58/List1!J$9*2)))</f>
        <v>-</v>
      </c>
      <c r="K58" s="68" t="str">
        <f>IF(List1!K$9/2&lt;=$A58,"-",1.96*List1!K$9/2*SQRT((1/List1!K$7-1)/(List1!K$9/2*1000-1)*($A58/List1!K$9*2)*(1-$A58/List1!K$9*2)))</f>
        <v>-</v>
      </c>
      <c r="L58" s="68" t="str">
        <f>IF(List1!L$9/2&lt;=$A58,"-",1.96*List1!L$9/2*SQRT((1/List1!L$7-1)/(List1!L$9/2*1000-1)*($A58/List1!L$9*2)*(1-$A58/List1!L$9*2)))</f>
        <v>-</v>
      </c>
      <c r="M58" s="68" t="str">
        <f>IF(List1!M$9/2&lt;=$A58,"-",1.96*List1!M$9/2*SQRT((1/List1!M$7-1)/(List1!M$9/2*1000-1)*($A58/List1!M$9*2)*(1-$A58/List1!M$9*2)))</f>
        <v>-</v>
      </c>
      <c r="N58" s="68" t="str">
        <f>IF(List1!N$9/2&lt;=$A58,"-",1.96*List1!N$9/2*SQRT((1/List1!N$7-1)/(List1!N$9/2*1000-1)*($A58/List1!N$9*2)*(1-$A58/List1!N$9*2)))</f>
        <v>-</v>
      </c>
      <c r="O58" s="68" t="str">
        <f>IF(List1!O$9/2&lt;=$A58,"-",1.96*List1!O$9/2*SQRT((1/List1!O$7-1)/(List1!O$9/2*1000-1)*($A58/List1!O$9*2)*(1-$A58/List1!O$9*2)))</f>
        <v>-</v>
      </c>
      <c r="P58" s="68" t="str">
        <f>IF(List1!P$9/2&lt;=$A58,"-",1.96*List1!P$9/2*SQRT((1/List1!P$7-1)/(List1!P$9/2*1000-1)*($A58/List1!P$9*2)*(1-$A58/List1!P$9*2)))</f>
        <v>-</v>
      </c>
      <c r="Q58" s="69"/>
    </row>
    <row r="59" spans="1:17" s="31" customFormat="1" ht="16.5" customHeight="1" x14ac:dyDescent="0.25">
      <c r="A59" s="66">
        <v>1200</v>
      </c>
      <c r="B59" s="67">
        <f>IF(List1!B$9/2&lt;=$A59,"-",1.96*List1!B$9/2*SQRT((1/List1!B$7-1)/(List1!B$9/2*1000-1)*($A59/List1!B$9*2)*(1-$A59/List1!B$9*2)))</f>
        <v>20.858691055314662</v>
      </c>
      <c r="C59" s="68" t="str">
        <f>IF(List1!C$9/2&lt;=$A59,"-",1.96*List1!C$9/2*SQRT((1/List1!C$7-1)/(List1!C$9/2*1000-1)*($A59/List1!C$9*2)*(1-$A59/List1!C$9*2)))</f>
        <v>-</v>
      </c>
      <c r="D59" s="68" t="str">
        <f>IF(List1!D$9/2&lt;=$A59,"-",1.96*List1!D$9/2*SQRT((1/List1!D$7-1)/(List1!D$9/2*1000-1)*($A59/List1!D$9*2)*(1-$A59/List1!D$9*2)))</f>
        <v>-</v>
      </c>
      <c r="E59" s="68" t="str">
        <f>IF(List1!E$9/2&lt;=$A59,"-",1.96*List1!E$9/2*SQRT((1/List1!E$7-1)/(List1!E$9/2*1000-1)*($A59/List1!E$9*2)*(1-$A59/List1!E$9*2)))</f>
        <v>-</v>
      </c>
      <c r="F59" s="68" t="str">
        <f>IF(List1!F$9/2&lt;=$A59,"-",1.96*List1!F$9/2*SQRT((1/List1!F$7-1)/(List1!F$9/2*1000-1)*($A59/List1!F$9*2)*(1-$A59/List1!F$9*2)))</f>
        <v>-</v>
      </c>
      <c r="G59" s="68" t="str">
        <f>IF(List1!G$9/2&lt;=$A59,"-",1.96*List1!G$9/2*SQRT((1/List1!G$7-1)/(List1!G$9/2*1000-1)*($A59/List1!G$9*2)*(1-$A59/List1!G$9*2)))</f>
        <v>-</v>
      </c>
      <c r="H59" s="68" t="str">
        <f>IF(List1!H$9/2&lt;=$A59,"-",1.96*List1!H$9/2*SQRT((1/List1!H$7-1)/(List1!H$9/2*1000-1)*($A59/List1!H$9*2)*(1-$A59/List1!H$9*2)))</f>
        <v>-</v>
      </c>
      <c r="I59" s="68" t="str">
        <f>IF(List1!I$9/2&lt;=$A59,"-",1.96*List1!I$9/2*SQRT((1/List1!I$7-1)/(List1!I$9/2*1000-1)*($A59/List1!I$9*2)*(1-$A59/List1!I$9*2)))</f>
        <v>-</v>
      </c>
      <c r="J59" s="68" t="str">
        <f>IF(List1!J$9/2&lt;=$A59,"-",1.96*List1!J$9/2*SQRT((1/List1!J$7-1)/(List1!J$9/2*1000-1)*($A59/List1!J$9*2)*(1-$A59/List1!J$9*2)))</f>
        <v>-</v>
      </c>
      <c r="K59" s="68" t="str">
        <f>IF(List1!K$9/2&lt;=$A59,"-",1.96*List1!K$9/2*SQRT((1/List1!K$7-1)/(List1!K$9/2*1000-1)*($A59/List1!K$9*2)*(1-$A59/List1!K$9*2)))</f>
        <v>-</v>
      </c>
      <c r="L59" s="68" t="str">
        <f>IF(List1!L$9/2&lt;=$A59,"-",1.96*List1!L$9/2*SQRT((1/List1!L$7-1)/(List1!L$9/2*1000-1)*($A59/List1!L$9*2)*(1-$A59/List1!L$9*2)))</f>
        <v>-</v>
      </c>
      <c r="M59" s="68" t="str">
        <f>IF(List1!M$9/2&lt;=$A59,"-",1.96*List1!M$9/2*SQRT((1/List1!M$7-1)/(List1!M$9/2*1000-1)*($A59/List1!M$9*2)*(1-$A59/List1!M$9*2)))</f>
        <v>-</v>
      </c>
      <c r="N59" s="68" t="str">
        <f>IF(List1!N$9/2&lt;=$A59,"-",1.96*List1!N$9/2*SQRT((1/List1!N$7-1)/(List1!N$9/2*1000-1)*($A59/List1!N$9*2)*(1-$A59/List1!N$9*2)))</f>
        <v>-</v>
      </c>
      <c r="O59" s="68" t="str">
        <f>IF(List1!O$9/2&lt;=$A59,"-",1.96*List1!O$9/2*SQRT((1/List1!O$7-1)/(List1!O$9/2*1000-1)*($A59/List1!O$9*2)*(1-$A59/List1!O$9*2)))</f>
        <v>-</v>
      </c>
      <c r="P59" s="68" t="str">
        <f>IF(List1!P$9/2&lt;=$A59,"-",1.96*List1!P$9/2*SQRT((1/List1!P$7-1)/(List1!P$9/2*1000-1)*($A59/List1!P$9*2)*(1-$A59/List1!P$9*2)))</f>
        <v>-</v>
      </c>
      <c r="Q59" s="69"/>
    </row>
    <row r="60" spans="1:17" s="31" customFormat="1" ht="16.5" customHeight="1" x14ac:dyDescent="0.25">
      <c r="A60" s="66">
        <v>1400</v>
      </c>
      <c r="B60" s="67">
        <f>IF(List1!B$9/2&lt;=$A60,"-",1.96*List1!B$9/2*SQRT((1/List1!B$7-1)/(List1!B$9/2*1000-1)*($A60/List1!B$9*2)*(1-$A60/List1!B$9*2)))</f>
        <v>21.814099880039056</v>
      </c>
      <c r="C60" s="68" t="str">
        <f>IF(List1!C$9/2&lt;=$A60,"-",1.96*List1!C$9/2*SQRT((1/List1!C$7-1)/(List1!C$9/2*1000-1)*($A60/List1!C$9*2)*(1-$A60/List1!C$9*2)))</f>
        <v>-</v>
      </c>
      <c r="D60" s="68" t="str">
        <f>IF(List1!D$9/2&lt;=$A60,"-",1.96*List1!D$9/2*SQRT((1/List1!D$7-1)/(List1!D$9/2*1000-1)*($A60/List1!D$9*2)*(1-$A60/List1!D$9*2)))</f>
        <v>-</v>
      </c>
      <c r="E60" s="68" t="str">
        <f>IF(List1!E$9/2&lt;=$A60,"-",1.96*List1!E$9/2*SQRT((1/List1!E$7-1)/(List1!E$9/2*1000-1)*($A60/List1!E$9*2)*(1-$A60/List1!E$9*2)))</f>
        <v>-</v>
      </c>
      <c r="F60" s="68" t="str">
        <f>IF(List1!F$9/2&lt;=$A60,"-",1.96*List1!F$9/2*SQRT((1/List1!F$7-1)/(List1!F$9/2*1000-1)*($A60/List1!F$9*2)*(1-$A60/List1!F$9*2)))</f>
        <v>-</v>
      </c>
      <c r="G60" s="68" t="str">
        <f>IF(List1!G$9/2&lt;=$A60,"-",1.96*List1!G$9/2*SQRT((1/List1!G$7-1)/(List1!G$9/2*1000-1)*($A60/List1!G$9*2)*(1-$A60/List1!G$9*2)))</f>
        <v>-</v>
      </c>
      <c r="H60" s="68" t="str">
        <f>IF(List1!H$9/2&lt;=$A60,"-",1.96*List1!H$9/2*SQRT((1/List1!H$7-1)/(List1!H$9/2*1000-1)*($A60/List1!H$9*2)*(1-$A60/List1!H$9*2)))</f>
        <v>-</v>
      </c>
      <c r="I60" s="68" t="str">
        <f>IF(List1!I$9/2&lt;=$A60,"-",1.96*List1!I$9/2*SQRT((1/List1!I$7-1)/(List1!I$9/2*1000-1)*($A60/List1!I$9*2)*(1-$A60/List1!I$9*2)))</f>
        <v>-</v>
      </c>
      <c r="J60" s="68" t="str">
        <f>IF(List1!J$9/2&lt;=$A60,"-",1.96*List1!J$9/2*SQRT((1/List1!J$7-1)/(List1!J$9/2*1000-1)*($A60/List1!J$9*2)*(1-$A60/List1!J$9*2)))</f>
        <v>-</v>
      </c>
      <c r="K60" s="68" t="str">
        <f>IF(List1!K$9/2&lt;=$A60,"-",1.96*List1!K$9/2*SQRT((1/List1!K$7-1)/(List1!K$9/2*1000-1)*($A60/List1!K$9*2)*(1-$A60/List1!K$9*2)))</f>
        <v>-</v>
      </c>
      <c r="L60" s="68" t="str">
        <f>IF(List1!L$9/2&lt;=$A60,"-",1.96*List1!L$9/2*SQRT((1/List1!L$7-1)/(List1!L$9/2*1000-1)*($A60/List1!L$9*2)*(1-$A60/List1!L$9*2)))</f>
        <v>-</v>
      </c>
      <c r="M60" s="68" t="str">
        <f>IF(List1!M$9/2&lt;=$A60,"-",1.96*List1!M$9/2*SQRT((1/List1!M$7-1)/(List1!M$9/2*1000-1)*($A60/List1!M$9*2)*(1-$A60/List1!M$9*2)))</f>
        <v>-</v>
      </c>
      <c r="N60" s="68" t="str">
        <f>IF(List1!N$9/2&lt;=$A60,"-",1.96*List1!N$9/2*SQRT((1/List1!N$7-1)/(List1!N$9/2*1000-1)*($A60/List1!N$9*2)*(1-$A60/List1!N$9*2)))</f>
        <v>-</v>
      </c>
      <c r="O60" s="68" t="str">
        <f>IF(List1!O$9/2&lt;=$A60,"-",1.96*List1!O$9/2*SQRT((1/List1!O$7-1)/(List1!O$9/2*1000-1)*($A60/List1!O$9*2)*(1-$A60/List1!O$9*2)))</f>
        <v>-</v>
      </c>
      <c r="P60" s="68" t="str">
        <f>IF(List1!P$9/2&lt;=$A60,"-",1.96*List1!P$9/2*SQRT((1/List1!P$7-1)/(List1!P$9/2*1000-1)*($A60/List1!P$9*2)*(1-$A60/List1!P$9*2)))</f>
        <v>-</v>
      </c>
      <c r="Q60" s="69"/>
    </row>
    <row r="61" spans="1:17" s="31" customFormat="1" ht="16.5" customHeight="1" x14ac:dyDescent="0.25">
      <c r="A61" s="66">
        <v>1600</v>
      </c>
      <c r="B61" s="67">
        <f>IF(List1!B$9/2&lt;=$A61,"-",1.96*List1!B$9/2*SQRT((1/List1!B$7-1)/(List1!B$9/2*1000-1)*($A61/List1!B$9*2)*(1-$A61/List1!B$9*2)))</f>
        <v>22.528984485085374</v>
      </c>
      <c r="C61" s="68" t="str">
        <f>IF(List1!C$9/2&lt;=$A61,"-",1.96*List1!C$9/2*SQRT((1/List1!C$7-1)/(List1!C$9/2*1000-1)*($A61/List1!C$9*2)*(1-$A61/List1!C$9*2)))</f>
        <v>-</v>
      </c>
      <c r="D61" s="68" t="str">
        <f>IF(List1!D$9/2&lt;=$A61,"-",1.96*List1!D$9/2*SQRT((1/List1!D$7-1)/(List1!D$9/2*1000-1)*($A61/List1!D$9*2)*(1-$A61/List1!D$9*2)))</f>
        <v>-</v>
      </c>
      <c r="E61" s="68" t="str">
        <f>IF(List1!E$9/2&lt;=$A61,"-",1.96*List1!E$9/2*SQRT((1/List1!E$7-1)/(List1!E$9/2*1000-1)*($A61/List1!E$9*2)*(1-$A61/List1!E$9*2)))</f>
        <v>-</v>
      </c>
      <c r="F61" s="68" t="str">
        <f>IF(List1!F$9/2&lt;=$A61,"-",1.96*List1!F$9/2*SQRT((1/List1!F$7-1)/(List1!F$9/2*1000-1)*($A61/List1!F$9*2)*(1-$A61/List1!F$9*2)))</f>
        <v>-</v>
      </c>
      <c r="G61" s="68" t="str">
        <f>IF(List1!G$9/2&lt;=$A61,"-",1.96*List1!G$9/2*SQRT((1/List1!G$7-1)/(List1!G$9/2*1000-1)*($A61/List1!G$9*2)*(1-$A61/List1!G$9*2)))</f>
        <v>-</v>
      </c>
      <c r="H61" s="68" t="str">
        <f>IF(List1!H$9/2&lt;=$A61,"-",1.96*List1!H$9/2*SQRT((1/List1!H$7-1)/(List1!H$9/2*1000-1)*($A61/List1!H$9*2)*(1-$A61/List1!H$9*2)))</f>
        <v>-</v>
      </c>
      <c r="I61" s="68" t="str">
        <f>IF(List1!I$9/2&lt;=$A61,"-",1.96*List1!I$9/2*SQRT((1/List1!I$7-1)/(List1!I$9/2*1000-1)*($A61/List1!I$9*2)*(1-$A61/List1!I$9*2)))</f>
        <v>-</v>
      </c>
      <c r="J61" s="68" t="str">
        <f>IF(List1!J$9/2&lt;=$A61,"-",1.96*List1!J$9/2*SQRT((1/List1!J$7-1)/(List1!J$9/2*1000-1)*($A61/List1!J$9*2)*(1-$A61/List1!J$9*2)))</f>
        <v>-</v>
      </c>
      <c r="K61" s="68" t="str">
        <f>IF(List1!K$9/2&lt;=$A61,"-",1.96*List1!K$9/2*SQRT((1/List1!K$7-1)/(List1!K$9/2*1000-1)*($A61/List1!K$9*2)*(1-$A61/List1!K$9*2)))</f>
        <v>-</v>
      </c>
      <c r="L61" s="68" t="str">
        <f>IF(List1!L$9/2&lt;=$A61,"-",1.96*List1!L$9/2*SQRT((1/List1!L$7-1)/(List1!L$9/2*1000-1)*($A61/List1!L$9*2)*(1-$A61/List1!L$9*2)))</f>
        <v>-</v>
      </c>
      <c r="M61" s="68" t="str">
        <f>IF(List1!M$9/2&lt;=$A61,"-",1.96*List1!M$9/2*SQRT((1/List1!M$7-1)/(List1!M$9/2*1000-1)*($A61/List1!M$9*2)*(1-$A61/List1!M$9*2)))</f>
        <v>-</v>
      </c>
      <c r="N61" s="68" t="str">
        <f>IF(List1!N$9/2&lt;=$A61,"-",1.96*List1!N$9/2*SQRT((1/List1!N$7-1)/(List1!N$9/2*1000-1)*($A61/List1!N$9*2)*(1-$A61/List1!N$9*2)))</f>
        <v>-</v>
      </c>
      <c r="O61" s="68" t="str">
        <f>IF(List1!O$9/2&lt;=$A61,"-",1.96*List1!O$9/2*SQRT((1/List1!O$7-1)/(List1!O$9/2*1000-1)*($A61/List1!O$9*2)*(1-$A61/List1!O$9*2)))</f>
        <v>-</v>
      </c>
      <c r="P61" s="68" t="str">
        <f>IF(List1!P$9/2&lt;=$A61,"-",1.96*List1!P$9/2*SQRT((1/List1!P$7-1)/(List1!P$9/2*1000-1)*($A61/List1!P$9*2)*(1-$A61/List1!P$9*2)))</f>
        <v>-</v>
      </c>
      <c r="Q61" s="69"/>
    </row>
    <row r="62" spans="1:17" s="31" customFormat="1" ht="16.5" customHeight="1" x14ac:dyDescent="0.25">
      <c r="A62" s="66">
        <v>1800</v>
      </c>
      <c r="B62" s="67">
        <f>IF(List1!B$9/2&lt;=$A62,"-",1.96*List1!B$9/2*SQRT((1/List1!B$7-1)/(List1!B$9/2*1000-1)*($A62/List1!B$9*2)*(1-$A62/List1!B$9*2)))</f>
        <v>23.02575856730363</v>
      </c>
      <c r="C62" s="68" t="str">
        <f>IF(List1!C$9/2&lt;=$A62,"-",1.96*List1!C$9/2*SQRT((1/List1!C$7-1)/(List1!C$9/2*1000-1)*($A62/List1!C$9*2)*(1-$A62/List1!C$9*2)))</f>
        <v>-</v>
      </c>
      <c r="D62" s="68" t="str">
        <f>IF(List1!D$9/2&lt;=$A62,"-",1.96*List1!D$9/2*SQRT((1/List1!D$7-1)/(List1!D$9/2*1000-1)*($A62/List1!D$9*2)*(1-$A62/List1!D$9*2)))</f>
        <v>-</v>
      </c>
      <c r="E62" s="68" t="str">
        <f>IF(List1!E$9/2&lt;=$A62,"-",1.96*List1!E$9/2*SQRT((1/List1!E$7-1)/(List1!E$9/2*1000-1)*($A62/List1!E$9*2)*(1-$A62/List1!E$9*2)))</f>
        <v>-</v>
      </c>
      <c r="F62" s="68" t="str">
        <f>IF(List1!F$9/2&lt;=$A62,"-",1.96*List1!F$9/2*SQRT((1/List1!F$7-1)/(List1!F$9/2*1000-1)*($A62/List1!F$9*2)*(1-$A62/List1!F$9*2)))</f>
        <v>-</v>
      </c>
      <c r="G62" s="68" t="str">
        <f>IF(List1!G$9/2&lt;=$A62,"-",1.96*List1!G$9/2*SQRT((1/List1!G$7-1)/(List1!G$9/2*1000-1)*($A62/List1!G$9*2)*(1-$A62/List1!G$9*2)))</f>
        <v>-</v>
      </c>
      <c r="H62" s="68" t="str">
        <f>IF(List1!H$9/2&lt;=$A62,"-",1.96*List1!H$9/2*SQRT((1/List1!H$7-1)/(List1!H$9/2*1000-1)*($A62/List1!H$9*2)*(1-$A62/List1!H$9*2)))</f>
        <v>-</v>
      </c>
      <c r="I62" s="68" t="str">
        <f>IF(List1!I$9/2&lt;=$A62,"-",1.96*List1!I$9/2*SQRT((1/List1!I$7-1)/(List1!I$9/2*1000-1)*($A62/List1!I$9*2)*(1-$A62/List1!I$9*2)))</f>
        <v>-</v>
      </c>
      <c r="J62" s="68" t="str">
        <f>IF(List1!J$9/2&lt;=$A62,"-",1.96*List1!J$9/2*SQRT((1/List1!J$7-1)/(List1!J$9/2*1000-1)*($A62/List1!J$9*2)*(1-$A62/List1!J$9*2)))</f>
        <v>-</v>
      </c>
      <c r="K62" s="68" t="str">
        <f>IF(List1!K$9/2&lt;=$A62,"-",1.96*List1!K$9/2*SQRT((1/List1!K$7-1)/(List1!K$9/2*1000-1)*($A62/List1!K$9*2)*(1-$A62/List1!K$9*2)))</f>
        <v>-</v>
      </c>
      <c r="L62" s="68" t="str">
        <f>IF(List1!L$9/2&lt;=$A62,"-",1.96*List1!L$9/2*SQRT((1/List1!L$7-1)/(List1!L$9/2*1000-1)*($A62/List1!L$9*2)*(1-$A62/List1!L$9*2)))</f>
        <v>-</v>
      </c>
      <c r="M62" s="68" t="str">
        <f>IF(List1!M$9/2&lt;=$A62,"-",1.96*List1!M$9/2*SQRT((1/List1!M$7-1)/(List1!M$9/2*1000-1)*($A62/List1!M$9*2)*(1-$A62/List1!M$9*2)))</f>
        <v>-</v>
      </c>
      <c r="N62" s="68" t="str">
        <f>IF(List1!N$9/2&lt;=$A62,"-",1.96*List1!N$9/2*SQRT((1/List1!N$7-1)/(List1!N$9/2*1000-1)*($A62/List1!N$9*2)*(1-$A62/List1!N$9*2)))</f>
        <v>-</v>
      </c>
      <c r="O62" s="68" t="str">
        <f>IF(List1!O$9/2&lt;=$A62,"-",1.96*List1!O$9/2*SQRT((1/List1!O$7-1)/(List1!O$9/2*1000-1)*($A62/List1!O$9*2)*(1-$A62/List1!O$9*2)))</f>
        <v>-</v>
      </c>
      <c r="P62" s="68" t="str">
        <f>IF(List1!P$9/2&lt;=$A62,"-",1.96*List1!P$9/2*SQRT((1/List1!P$7-1)/(List1!P$9/2*1000-1)*($A62/List1!P$9*2)*(1-$A62/List1!P$9*2)))</f>
        <v>-</v>
      </c>
      <c r="Q62" s="69"/>
    </row>
    <row r="63" spans="1:17" s="31" customFormat="1" ht="16.5" customHeight="1" x14ac:dyDescent="0.25">
      <c r="A63" s="66">
        <v>2000</v>
      </c>
      <c r="B63" s="67">
        <f>IF(List1!B$9/2&lt;=$A63,"-",1.96*List1!B$9/2*SQRT((1/List1!B$7-1)/(List1!B$9/2*1000-1)*($A63/List1!B$9*2)*(1-$A63/List1!B$9*2)))</f>
        <v>23.318366164633765</v>
      </c>
      <c r="C63" s="68" t="str">
        <f>IF(List1!C$9/2&lt;=$A63,"-",1.96*List1!C$9/2*SQRT((1/List1!C$7-1)/(List1!C$9/2*1000-1)*($A63/List1!C$9*2)*(1-$A63/List1!C$9*2)))</f>
        <v>-</v>
      </c>
      <c r="D63" s="68" t="str">
        <f>IF(List1!D$9/2&lt;=$A63,"-",1.96*List1!D$9/2*SQRT((1/List1!D$7-1)/(List1!D$9/2*1000-1)*($A63/List1!D$9*2)*(1-$A63/List1!D$9*2)))</f>
        <v>-</v>
      </c>
      <c r="E63" s="68" t="str">
        <f>IF(List1!E$9/2&lt;=$A63,"-",1.96*List1!E$9/2*SQRT((1/List1!E$7-1)/(List1!E$9/2*1000-1)*($A63/List1!E$9*2)*(1-$A63/List1!E$9*2)))</f>
        <v>-</v>
      </c>
      <c r="F63" s="68" t="str">
        <f>IF(List1!F$9/2&lt;=$A63,"-",1.96*List1!F$9/2*SQRT((1/List1!F$7-1)/(List1!F$9/2*1000-1)*($A63/List1!F$9*2)*(1-$A63/List1!F$9*2)))</f>
        <v>-</v>
      </c>
      <c r="G63" s="68" t="str">
        <f>IF(List1!G$9/2&lt;=$A63,"-",1.96*List1!G$9/2*SQRT((1/List1!G$7-1)/(List1!G$9/2*1000-1)*($A63/List1!G$9*2)*(1-$A63/List1!G$9*2)))</f>
        <v>-</v>
      </c>
      <c r="H63" s="68" t="str">
        <f>IF(List1!H$9/2&lt;=$A63,"-",1.96*List1!H$9/2*SQRT((1/List1!H$7-1)/(List1!H$9/2*1000-1)*($A63/List1!H$9*2)*(1-$A63/List1!H$9*2)))</f>
        <v>-</v>
      </c>
      <c r="I63" s="68" t="str">
        <f>IF(List1!I$9/2&lt;=$A63,"-",1.96*List1!I$9/2*SQRT((1/List1!I$7-1)/(List1!I$9/2*1000-1)*($A63/List1!I$9*2)*(1-$A63/List1!I$9*2)))</f>
        <v>-</v>
      </c>
      <c r="J63" s="68" t="str">
        <f>IF(List1!J$9/2&lt;=$A63,"-",1.96*List1!J$9/2*SQRT((1/List1!J$7-1)/(List1!J$9/2*1000-1)*($A63/List1!J$9*2)*(1-$A63/List1!J$9*2)))</f>
        <v>-</v>
      </c>
      <c r="K63" s="68" t="str">
        <f>IF(List1!K$9/2&lt;=$A63,"-",1.96*List1!K$9/2*SQRT((1/List1!K$7-1)/(List1!K$9/2*1000-1)*($A63/List1!K$9*2)*(1-$A63/List1!K$9*2)))</f>
        <v>-</v>
      </c>
      <c r="L63" s="68" t="str">
        <f>IF(List1!L$9/2&lt;=$A63,"-",1.96*List1!L$9/2*SQRT((1/List1!L$7-1)/(List1!L$9/2*1000-1)*($A63/List1!L$9*2)*(1-$A63/List1!L$9*2)))</f>
        <v>-</v>
      </c>
      <c r="M63" s="68" t="str">
        <f>IF(List1!M$9/2&lt;=$A63,"-",1.96*List1!M$9/2*SQRT((1/List1!M$7-1)/(List1!M$9/2*1000-1)*($A63/List1!M$9*2)*(1-$A63/List1!M$9*2)))</f>
        <v>-</v>
      </c>
      <c r="N63" s="68" t="str">
        <f>IF(List1!N$9/2&lt;=$A63,"-",1.96*List1!N$9/2*SQRT((1/List1!N$7-1)/(List1!N$9/2*1000-1)*($A63/List1!N$9*2)*(1-$A63/List1!N$9*2)))</f>
        <v>-</v>
      </c>
      <c r="O63" s="68" t="str">
        <f>IF(List1!O$9/2&lt;=$A63,"-",1.96*List1!O$9/2*SQRT((1/List1!O$7-1)/(List1!O$9/2*1000-1)*($A63/List1!O$9*2)*(1-$A63/List1!O$9*2)))</f>
        <v>-</v>
      </c>
      <c r="P63" s="68" t="str">
        <f>IF(List1!P$9/2&lt;=$A63,"-",1.96*List1!P$9/2*SQRT((1/List1!P$7-1)/(List1!P$9/2*1000-1)*($A63/List1!P$9*2)*(1-$A63/List1!P$9*2)))</f>
        <v>-</v>
      </c>
      <c r="Q63" s="69"/>
    </row>
    <row r="64" spans="1:17" s="31" customFormat="1" ht="16.5" customHeight="1" x14ac:dyDescent="0.25">
      <c r="A64" s="66">
        <v>2200</v>
      </c>
      <c r="B64" s="67">
        <f>IF(List1!B$9/2&lt;=$A64,"-",1.96*List1!B$9/2*SQRT((1/List1!B$7-1)/(List1!B$9/2*1000-1)*($A64/List1!B$9*2)*(1-$A64/List1!B$9*2)))</f>
        <v>23.414462857254676</v>
      </c>
      <c r="C64" s="68" t="str">
        <f>IF(List1!C$9/2&lt;=$A64,"-",1.96*List1!C$9/2*SQRT((1/List1!C$7-1)/(List1!C$9/2*1000-1)*($A64/List1!C$9*2)*(1-$A64/List1!C$9*2)))</f>
        <v>-</v>
      </c>
      <c r="D64" s="68" t="str">
        <f>IF(List1!D$9/2&lt;=$A64,"-",1.96*List1!D$9/2*SQRT((1/List1!D$7-1)/(List1!D$9/2*1000-1)*($A64/List1!D$9*2)*(1-$A64/List1!D$9*2)))</f>
        <v>-</v>
      </c>
      <c r="E64" s="68" t="str">
        <f>IF(List1!E$9/2&lt;=$A64,"-",1.96*List1!E$9/2*SQRT((1/List1!E$7-1)/(List1!E$9/2*1000-1)*($A64/List1!E$9*2)*(1-$A64/List1!E$9*2)))</f>
        <v>-</v>
      </c>
      <c r="F64" s="68" t="str">
        <f>IF(List1!F$9/2&lt;=$A64,"-",1.96*List1!F$9/2*SQRT((1/List1!F$7-1)/(List1!F$9/2*1000-1)*($A64/List1!F$9*2)*(1-$A64/List1!F$9*2)))</f>
        <v>-</v>
      </c>
      <c r="G64" s="68" t="str">
        <f>IF(List1!G$9/2&lt;=$A64,"-",1.96*List1!G$9/2*SQRT((1/List1!G$7-1)/(List1!G$9/2*1000-1)*($A64/List1!G$9*2)*(1-$A64/List1!G$9*2)))</f>
        <v>-</v>
      </c>
      <c r="H64" s="68" t="str">
        <f>IF(List1!H$9/2&lt;=$A64,"-",1.96*List1!H$9/2*SQRT((1/List1!H$7-1)/(List1!H$9/2*1000-1)*($A64/List1!H$9*2)*(1-$A64/List1!H$9*2)))</f>
        <v>-</v>
      </c>
      <c r="I64" s="68" t="str">
        <f>IF(List1!I$9/2&lt;=$A64,"-",1.96*List1!I$9/2*SQRT((1/List1!I$7-1)/(List1!I$9/2*1000-1)*($A64/List1!I$9*2)*(1-$A64/List1!I$9*2)))</f>
        <v>-</v>
      </c>
      <c r="J64" s="68" t="str">
        <f>IF(List1!J$9/2&lt;=$A64,"-",1.96*List1!J$9/2*SQRT((1/List1!J$7-1)/(List1!J$9/2*1000-1)*($A64/List1!J$9*2)*(1-$A64/List1!J$9*2)))</f>
        <v>-</v>
      </c>
      <c r="K64" s="68" t="str">
        <f>IF(List1!K$9/2&lt;=$A64,"-",1.96*List1!K$9/2*SQRT((1/List1!K$7-1)/(List1!K$9/2*1000-1)*($A64/List1!K$9*2)*(1-$A64/List1!K$9*2)))</f>
        <v>-</v>
      </c>
      <c r="L64" s="68" t="str">
        <f>IF(List1!L$9/2&lt;=$A64,"-",1.96*List1!L$9/2*SQRT((1/List1!L$7-1)/(List1!L$9/2*1000-1)*($A64/List1!L$9*2)*(1-$A64/List1!L$9*2)))</f>
        <v>-</v>
      </c>
      <c r="M64" s="68" t="str">
        <f>IF(List1!M$9/2&lt;=$A64,"-",1.96*List1!M$9/2*SQRT((1/List1!M$7-1)/(List1!M$9/2*1000-1)*($A64/List1!M$9*2)*(1-$A64/List1!M$9*2)))</f>
        <v>-</v>
      </c>
      <c r="N64" s="68" t="str">
        <f>IF(List1!N$9/2&lt;=$A64,"-",1.96*List1!N$9/2*SQRT((1/List1!N$7-1)/(List1!N$9/2*1000-1)*($A64/List1!N$9*2)*(1-$A64/List1!N$9*2)))</f>
        <v>-</v>
      </c>
      <c r="O64" s="68" t="str">
        <f>IF(List1!O$9/2&lt;=$A64,"-",1.96*List1!O$9/2*SQRT((1/List1!O$7-1)/(List1!O$9/2*1000-1)*($A64/List1!O$9*2)*(1-$A64/List1!O$9*2)))</f>
        <v>-</v>
      </c>
      <c r="P64" s="68" t="str">
        <f>IF(List1!P$9/2&lt;=$A64,"-",1.96*List1!P$9/2*SQRT((1/List1!P$7-1)/(List1!P$9/2*1000-1)*($A64/List1!P$9*2)*(1-$A64/List1!P$9*2)))</f>
        <v>-</v>
      </c>
      <c r="Q64" s="69"/>
    </row>
    <row r="65" spans="1:17" s="31" customFormat="1" ht="16.5" customHeight="1" x14ac:dyDescent="0.25">
      <c r="A65" s="66">
        <v>2400</v>
      </c>
      <c r="B65" s="67">
        <f>IF(List1!B$9/2&lt;=$A65,"-",1.96*List1!B$9/2*SQRT((1/List1!B$7-1)/(List1!B$9/2*1000-1)*($A65/List1!B$9*2)*(1-$A65/List1!B$9*2)))</f>
        <v>23.316478475902457</v>
      </c>
      <c r="C65" s="68" t="str">
        <f>IF(List1!C$9/2&lt;=$A65,"-",1.96*List1!C$9/2*SQRT((1/List1!C$7-1)/(List1!C$9/2*1000-1)*($A65/List1!C$9*2)*(1-$A65/List1!C$9*2)))</f>
        <v>-</v>
      </c>
      <c r="D65" s="68" t="str">
        <f>IF(List1!D$9/2&lt;=$A65,"-",1.96*List1!D$9/2*SQRT((1/List1!D$7-1)/(List1!D$9/2*1000-1)*($A65/List1!D$9*2)*(1-$A65/List1!D$9*2)))</f>
        <v>-</v>
      </c>
      <c r="E65" s="68" t="str">
        <f>IF(List1!E$9/2&lt;=$A65,"-",1.96*List1!E$9/2*SQRT((1/List1!E$7-1)/(List1!E$9/2*1000-1)*($A65/List1!E$9*2)*(1-$A65/List1!E$9*2)))</f>
        <v>-</v>
      </c>
      <c r="F65" s="68" t="str">
        <f>IF(List1!F$9/2&lt;=$A65,"-",1.96*List1!F$9/2*SQRT((1/List1!F$7-1)/(List1!F$9/2*1000-1)*($A65/List1!F$9*2)*(1-$A65/List1!F$9*2)))</f>
        <v>-</v>
      </c>
      <c r="G65" s="68" t="str">
        <f>IF(List1!G$9/2&lt;=$A65,"-",1.96*List1!G$9/2*SQRT((1/List1!G$7-1)/(List1!G$9/2*1000-1)*($A65/List1!G$9*2)*(1-$A65/List1!G$9*2)))</f>
        <v>-</v>
      </c>
      <c r="H65" s="68" t="str">
        <f>IF(List1!H$9/2&lt;=$A65,"-",1.96*List1!H$9/2*SQRT((1/List1!H$7-1)/(List1!H$9/2*1000-1)*($A65/List1!H$9*2)*(1-$A65/List1!H$9*2)))</f>
        <v>-</v>
      </c>
      <c r="I65" s="68" t="str">
        <f>IF(List1!I$9/2&lt;=$A65,"-",1.96*List1!I$9/2*SQRT((1/List1!I$7-1)/(List1!I$9/2*1000-1)*($A65/List1!I$9*2)*(1-$A65/List1!I$9*2)))</f>
        <v>-</v>
      </c>
      <c r="J65" s="68" t="str">
        <f>IF(List1!J$9/2&lt;=$A65,"-",1.96*List1!J$9/2*SQRT((1/List1!J$7-1)/(List1!J$9/2*1000-1)*($A65/List1!J$9*2)*(1-$A65/List1!J$9*2)))</f>
        <v>-</v>
      </c>
      <c r="K65" s="68" t="str">
        <f>IF(List1!K$9/2&lt;=$A65,"-",1.96*List1!K$9/2*SQRT((1/List1!K$7-1)/(List1!K$9/2*1000-1)*($A65/List1!K$9*2)*(1-$A65/List1!K$9*2)))</f>
        <v>-</v>
      </c>
      <c r="L65" s="68" t="str">
        <f>IF(List1!L$9/2&lt;=$A65,"-",1.96*List1!L$9/2*SQRT((1/List1!L$7-1)/(List1!L$9/2*1000-1)*($A65/List1!L$9*2)*(1-$A65/List1!L$9*2)))</f>
        <v>-</v>
      </c>
      <c r="M65" s="68" t="str">
        <f>IF(List1!M$9/2&lt;=$A65,"-",1.96*List1!M$9/2*SQRT((1/List1!M$7-1)/(List1!M$9/2*1000-1)*($A65/List1!M$9*2)*(1-$A65/List1!M$9*2)))</f>
        <v>-</v>
      </c>
      <c r="N65" s="68" t="str">
        <f>IF(List1!N$9/2&lt;=$A65,"-",1.96*List1!N$9/2*SQRT((1/List1!N$7-1)/(List1!N$9/2*1000-1)*($A65/List1!N$9*2)*(1-$A65/List1!N$9*2)))</f>
        <v>-</v>
      </c>
      <c r="O65" s="68" t="str">
        <f>IF(List1!O$9/2&lt;=$A65,"-",1.96*List1!O$9/2*SQRT((1/List1!O$7-1)/(List1!O$9/2*1000-1)*($A65/List1!O$9*2)*(1-$A65/List1!O$9*2)))</f>
        <v>-</v>
      </c>
      <c r="P65" s="68" t="str">
        <f>IF(List1!P$9/2&lt;=$A65,"-",1.96*List1!P$9/2*SQRT((1/List1!P$7-1)/(List1!P$9/2*1000-1)*($A65/List1!P$9*2)*(1-$A65/List1!P$9*2)))</f>
        <v>-</v>
      </c>
      <c r="Q65" s="69"/>
    </row>
    <row r="66" spans="1:17" s="31" customFormat="1" ht="16.5" customHeight="1" x14ac:dyDescent="0.25">
      <c r="A66" s="66">
        <v>2600</v>
      </c>
      <c r="B66" s="67">
        <f>IF(List1!B$9/2&lt;=$A66,"-",1.96*List1!B$9/2*SQRT((1/List1!B$7-1)/(List1!B$9/2*1000-1)*($A66/List1!B$9*2)*(1-$A66/List1!B$9*2)))</f>
        <v>23.021935050258648</v>
      </c>
      <c r="C66" s="68" t="str">
        <f>IF(List1!C$9/2&lt;=$A66,"-",1.96*List1!C$9/2*SQRT((1/List1!C$7-1)/(List1!C$9/2*1000-1)*($A66/List1!C$9*2)*(1-$A66/List1!C$9*2)))</f>
        <v>-</v>
      </c>
      <c r="D66" s="68" t="str">
        <f>IF(List1!D$9/2&lt;=$A66,"-",1.96*List1!D$9/2*SQRT((1/List1!D$7-1)/(List1!D$9/2*1000-1)*($A66/List1!D$9*2)*(1-$A66/List1!D$9*2)))</f>
        <v>-</v>
      </c>
      <c r="E66" s="68" t="str">
        <f>IF(List1!E$9/2&lt;=$A66,"-",1.96*List1!E$9/2*SQRT((1/List1!E$7-1)/(List1!E$9/2*1000-1)*($A66/List1!E$9*2)*(1-$A66/List1!E$9*2)))</f>
        <v>-</v>
      </c>
      <c r="F66" s="68" t="str">
        <f>IF(List1!F$9/2&lt;=$A66,"-",1.96*List1!F$9/2*SQRT((1/List1!F$7-1)/(List1!F$9/2*1000-1)*($A66/List1!F$9*2)*(1-$A66/List1!F$9*2)))</f>
        <v>-</v>
      </c>
      <c r="G66" s="68" t="str">
        <f>IF(List1!G$9/2&lt;=$A66,"-",1.96*List1!G$9/2*SQRT((1/List1!G$7-1)/(List1!G$9/2*1000-1)*($A66/List1!G$9*2)*(1-$A66/List1!G$9*2)))</f>
        <v>-</v>
      </c>
      <c r="H66" s="68" t="str">
        <f>IF(List1!H$9/2&lt;=$A66,"-",1.96*List1!H$9/2*SQRT((1/List1!H$7-1)/(List1!H$9/2*1000-1)*($A66/List1!H$9*2)*(1-$A66/List1!H$9*2)))</f>
        <v>-</v>
      </c>
      <c r="I66" s="68" t="str">
        <f>IF(List1!I$9/2&lt;=$A66,"-",1.96*List1!I$9/2*SQRT((1/List1!I$7-1)/(List1!I$9/2*1000-1)*($A66/List1!I$9*2)*(1-$A66/List1!I$9*2)))</f>
        <v>-</v>
      </c>
      <c r="J66" s="68" t="str">
        <f>IF(List1!J$9/2&lt;=$A66,"-",1.96*List1!J$9/2*SQRT((1/List1!J$7-1)/(List1!J$9/2*1000-1)*($A66/List1!J$9*2)*(1-$A66/List1!J$9*2)))</f>
        <v>-</v>
      </c>
      <c r="K66" s="68" t="str">
        <f>IF(List1!K$9/2&lt;=$A66,"-",1.96*List1!K$9/2*SQRT((1/List1!K$7-1)/(List1!K$9/2*1000-1)*($A66/List1!K$9*2)*(1-$A66/List1!K$9*2)))</f>
        <v>-</v>
      </c>
      <c r="L66" s="68" t="str">
        <f>IF(List1!L$9/2&lt;=$A66,"-",1.96*List1!L$9/2*SQRT((1/List1!L$7-1)/(List1!L$9/2*1000-1)*($A66/List1!L$9*2)*(1-$A66/List1!L$9*2)))</f>
        <v>-</v>
      </c>
      <c r="M66" s="68" t="str">
        <f>IF(List1!M$9/2&lt;=$A66,"-",1.96*List1!M$9/2*SQRT((1/List1!M$7-1)/(List1!M$9/2*1000-1)*($A66/List1!M$9*2)*(1-$A66/List1!M$9*2)))</f>
        <v>-</v>
      </c>
      <c r="N66" s="68" t="str">
        <f>IF(List1!N$9/2&lt;=$A66,"-",1.96*List1!N$9/2*SQRT((1/List1!N$7-1)/(List1!N$9/2*1000-1)*($A66/List1!N$9*2)*(1-$A66/List1!N$9*2)))</f>
        <v>-</v>
      </c>
      <c r="O66" s="68" t="str">
        <f>IF(List1!O$9/2&lt;=$A66,"-",1.96*List1!O$9/2*SQRT((1/List1!O$7-1)/(List1!O$9/2*1000-1)*($A66/List1!O$9*2)*(1-$A66/List1!O$9*2)))</f>
        <v>-</v>
      </c>
      <c r="P66" s="68" t="str">
        <f>IF(List1!P$9/2&lt;=$A66,"-",1.96*List1!P$9/2*SQRT((1/List1!P$7-1)/(List1!P$9/2*1000-1)*($A66/List1!P$9*2)*(1-$A66/List1!P$9*2)))</f>
        <v>-</v>
      </c>
      <c r="Q66" s="69"/>
    </row>
    <row r="67" spans="1:17" s="31" customFormat="1" ht="16.5" customHeight="1" x14ac:dyDescent="0.25">
      <c r="A67" s="66">
        <v>2800</v>
      </c>
      <c r="B67" s="67">
        <f>IF(List1!B$9/2&lt;=$A67,"-",1.96*List1!B$9/2*SQRT((1/List1!B$7-1)/(List1!B$9/2*1000-1)*($A67/List1!B$9*2)*(1-$A67/List1!B$9*2)))</f>
        <v>22.523122468189751</v>
      </c>
      <c r="C67" s="68" t="str">
        <f>IF(List1!C$9/2&lt;=$A67,"-",1.96*List1!C$9/2*SQRT((1/List1!C$7-1)/(List1!C$9/2*1000-1)*($A67/List1!C$9*2)*(1-$A67/List1!C$9*2)))</f>
        <v>-</v>
      </c>
      <c r="D67" s="68" t="str">
        <f>IF(List1!D$9/2&lt;=$A67,"-",1.96*List1!D$9/2*SQRT((1/List1!D$7-1)/(List1!D$9/2*1000-1)*($A67/List1!D$9*2)*(1-$A67/List1!D$9*2)))</f>
        <v>-</v>
      </c>
      <c r="E67" s="68" t="str">
        <f>IF(List1!E$9/2&lt;=$A67,"-",1.96*List1!E$9/2*SQRT((1/List1!E$7-1)/(List1!E$9/2*1000-1)*($A67/List1!E$9*2)*(1-$A67/List1!E$9*2)))</f>
        <v>-</v>
      </c>
      <c r="F67" s="68" t="str">
        <f>IF(List1!F$9/2&lt;=$A67,"-",1.96*List1!F$9/2*SQRT((1/List1!F$7-1)/(List1!F$9/2*1000-1)*($A67/List1!F$9*2)*(1-$A67/List1!F$9*2)))</f>
        <v>-</v>
      </c>
      <c r="G67" s="68" t="str">
        <f>IF(List1!G$9/2&lt;=$A67,"-",1.96*List1!G$9/2*SQRT((1/List1!G$7-1)/(List1!G$9/2*1000-1)*($A67/List1!G$9*2)*(1-$A67/List1!G$9*2)))</f>
        <v>-</v>
      </c>
      <c r="H67" s="68" t="str">
        <f>IF(List1!H$9/2&lt;=$A67,"-",1.96*List1!H$9/2*SQRT((1/List1!H$7-1)/(List1!H$9/2*1000-1)*($A67/List1!H$9*2)*(1-$A67/List1!H$9*2)))</f>
        <v>-</v>
      </c>
      <c r="I67" s="68" t="str">
        <f>IF(List1!I$9/2&lt;=$A67,"-",1.96*List1!I$9/2*SQRT((1/List1!I$7-1)/(List1!I$9/2*1000-1)*($A67/List1!I$9*2)*(1-$A67/List1!I$9*2)))</f>
        <v>-</v>
      </c>
      <c r="J67" s="68" t="str">
        <f>IF(List1!J$9/2&lt;=$A67,"-",1.96*List1!J$9/2*SQRT((1/List1!J$7-1)/(List1!J$9/2*1000-1)*($A67/List1!J$9*2)*(1-$A67/List1!J$9*2)))</f>
        <v>-</v>
      </c>
      <c r="K67" s="68" t="str">
        <f>IF(List1!K$9/2&lt;=$A67,"-",1.96*List1!K$9/2*SQRT((1/List1!K$7-1)/(List1!K$9/2*1000-1)*($A67/List1!K$9*2)*(1-$A67/List1!K$9*2)))</f>
        <v>-</v>
      </c>
      <c r="L67" s="68" t="str">
        <f>IF(List1!L$9/2&lt;=$A67,"-",1.96*List1!L$9/2*SQRT((1/List1!L$7-1)/(List1!L$9/2*1000-1)*($A67/List1!L$9*2)*(1-$A67/List1!L$9*2)))</f>
        <v>-</v>
      </c>
      <c r="M67" s="68" t="str">
        <f>IF(List1!M$9/2&lt;=$A67,"-",1.96*List1!M$9/2*SQRT((1/List1!M$7-1)/(List1!M$9/2*1000-1)*($A67/List1!M$9*2)*(1-$A67/List1!M$9*2)))</f>
        <v>-</v>
      </c>
      <c r="N67" s="68" t="str">
        <f>IF(List1!N$9/2&lt;=$A67,"-",1.96*List1!N$9/2*SQRT((1/List1!N$7-1)/(List1!N$9/2*1000-1)*($A67/List1!N$9*2)*(1-$A67/List1!N$9*2)))</f>
        <v>-</v>
      </c>
      <c r="O67" s="68" t="str">
        <f>IF(List1!O$9/2&lt;=$A67,"-",1.96*List1!O$9/2*SQRT((1/List1!O$7-1)/(List1!O$9/2*1000-1)*($A67/List1!O$9*2)*(1-$A67/List1!O$9*2)))</f>
        <v>-</v>
      </c>
      <c r="P67" s="68" t="str">
        <f>IF(List1!P$9/2&lt;=$A67,"-",1.96*List1!P$9/2*SQRT((1/List1!P$7-1)/(List1!P$9/2*1000-1)*($A67/List1!P$9*2)*(1-$A67/List1!P$9*2)))</f>
        <v>-</v>
      </c>
      <c r="Q67" s="69"/>
    </row>
    <row r="68" spans="1:17" s="31" customFormat="1" ht="16.5" customHeight="1" x14ac:dyDescent="0.25">
      <c r="A68" s="66">
        <v>3000</v>
      </c>
      <c r="B68" s="67">
        <f>IF(List1!B$9/2&lt;=$A68,"-",1.96*List1!B$9/2*SQRT((1/List1!B$7-1)/(List1!B$9/2*1000-1)*($A68/List1!B$9*2)*(1-$A68/List1!B$9*2)))</f>
        <v>21.806027269850468</v>
      </c>
      <c r="C68" s="68" t="str">
        <f>IF(List1!C$9/2&lt;=$A68,"-",1.96*List1!C$9/2*SQRT((1/List1!C$7-1)/(List1!C$9/2*1000-1)*($A68/List1!C$9*2)*(1-$A68/List1!C$9*2)))</f>
        <v>-</v>
      </c>
      <c r="D68" s="68" t="str">
        <f>IF(List1!D$9/2&lt;=$A68,"-",1.96*List1!D$9/2*SQRT((1/List1!D$7-1)/(List1!D$9/2*1000-1)*($A68/List1!D$9*2)*(1-$A68/List1!D$9*2)))</f>
        <v>-</v>
      </c>
      <c r="E68" s="68" t="str">
        <f>IF(List1!E$9/2&lt;=$A68,"-",1.96*List1!E$9/2*SQRT((1/List1!E$7-1)/(List1!E$9/2*1000-1)*($A68/List1!E$9*2)*(1-$A68/List1!E$9*2)))</f>
        <v>-</v>
      </c>
      <c r="F68" s="68" t="str">
        <f>IF(List1!F$9/2&lt;=$A68,"-",1.96*List1!F$9/2*SQRT((1/List1!F$7-1)/(List1!F$9/2*1000-1)*($A68/List1!F$9*2)*(1-$A68/List1!F$9*2)))</f>
        <v>-</v>
      </c>
      <c r="G68" s="68" t="str">
        <f>IF(List1!G$9/2&lt;=$A68,"-",1.96*List1!G$9/2*SQRT((1/List1!G$7-1)/(List1!G$9/2*1000-1)*($A68/List1!G$9*2)*(1-$A68/List1!G$9*2)))</f>
        <v>-</v>
      </c>
      <c r="H68" s="68" t="str">
        <f>IF(List1!H$9/2&lt;=$A68,"-",1.96*List1!H$9/2*SQRT((1/List1!H$7-1)/(List1!H$9/2*1000-1)*($A68/List1!H$9*2)*(1-$A68/List1!H$9*2)))</f>
        <v>-</v>
      </c>
      <c r="I68" s="68" t="str">
        <f>IF(List1!I$9/2&lt;=$A68,"-",1.96*List1!I$9/2*SQRT((1/List1!I$7-1)/(List1!I$9/2*1000-1)*($A68/List1!I$9*2)*(1-$A68/List1!I$9*2)))</f>
        <v>-</v>
      </c>
      <c r="J68" s="68" t="str">
        <f>IF(List1!J$9/2&lt;=$A68,"-",1.96*List1!J$9/2*SQRT((1/List1!J$7-1)/(List1!J$9/2*1000-1)*($A68/List1!J$9*2)*(1-$A68/List1!J$9*2)))</f>
        <v>-</v>
      </c>
      <c r="K68" s="68" t="str">
        <f>IF(List1!K$9/2&lt;=$A68,"-",1.96*List1!K$9/2*SQRT((1/List1!K$7-1)/(List1!K$9/2*1000-1)*($A68/List1!K$9*2)*(1-$A68/List1!K$9*2)))</f>
        <v>-</v>
      </c>
      <c r="L68" s="68" t="str">
        <f>IF(List1!L$9/2&lt;=$A68,"-",1.96*List1!L$9/2*SQRT((1/List1!L$7-1)/(List1!L$9/2*1000-1)*($A68/List1!L$9*2)*(1-$A68/List1!L$9*2)))</f>
        <v>-</v>
      </c>
      <c r="M68" s="68" t="str">
        <f>IF(List1!M$9/2&lt;=$A68,"-",1.96*List1!M$9/2*SQRT((1/List1!M$7-1)/(List1!M$9/2*1000-1)*($A68/List1!M$9*2)*(1-$A68/List1!M$9*2)))</f>
        <v>-</v>
      </c>
      <c r="N68" s="68" t="str">
        <f>IF(List1!N$9/2&lt;=$A68,"-",1.96*List1!N$9/2*SQRT((1/List1!N$7-1)/(List1!N$9/2*1000-1)*($A68/List1!N$9*2)*(1-$A68/List1!N$9*2)))</f>
        <v>-</v>
      </c>
      <c r="O68" s="68" t="str">
        <f>IF(List1!O$9/2&lt;=$A68,"-",1.96*List1!O$9/2*SQRT((1/List1!O$7-1)/(List1!O$9/2*1000-1)*($A68/List1!O$9*2)*(1-$A68/List1!O$9*2)))</f>
        <v>-</v>
      </c>
      <c r="P68" s="68" t="str">
        <f>IF(List1!P$9/2&lt;=$A68,"-",1.96*List1!P$9/2*SQRT((1/List1!P$7-1)/(List1!P$9/2*1000-1)*($A68/List1!P$9*2)*(1-$A68/List1!P$9*2)))</f>
        <v>-</v>
      </c>
      <c r="Q68" s="69"/>
    </row>
    <row r="69" spans="1:17" s="31" customFormat="1" ht="16.5" customHeight="1" x14ac:dyDescent="0.25">
      <c r="A69" s="66"/>
      <c r="B69" s="67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9"/>
    </row>
    <row r="70" spans="1:17" s="31" customFormat="1" ht="16.5" customHeight="1" x14ac:dyDescent="0.25">
      <c r="A70" s="66"/>
      <c r="B70" s="67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9"/>
    </row>
    <row r="71" spans="1:17" s="31" customFormat="1" ht="16.5" customHeight="1" thickBot="1" x14ac:dyDescent="0.3">
      <c r="A71" s="70"/>
      <c r="B71" s="71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3"/>
    </row>
    <row r="72" spans="1:17" ht="13.5" thickTop="1" x14ac:dyDescent="0.2"/>
  </sheetData>
  <phoneticPr fontId="0" type="noConversion"/>
  <pageMargins left="0.78740157480314965" right="0.78740157480314965" top="0.98425196850393704" bottom="1.2598425196850394" header="0.51181102362204722" footer="0.51181102362204722"/>
  <pageSetup paperSize="9" scale="52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>
      <selection activeCell="B9" sqref="B9"/>
    </sheetView>
  </sheetViews>
  <sheetFormatPr defaultRowHeight="12.75" x14ac:dyDescent="0.2"/>
  <sheetData>
    <row r="1" spans="1:16" ht="23.25" x14ac:dyDescent="0.3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3.25" x14ac:dyDescent="0.35">
      <c r="A2" s="54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7.25" thickBot="1" x14ac:dyDescent="0.3">
      <c r="A3" s="52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7.25" thickTop="1" x14ac:dyDescent="0.2">
      <c r="A4" s="40" t="s">
        <v>0</v>
      </c>
      <c r="B4" s="41" t="s">
        <v>28</v>
      </c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  <c r="N4" s="42"/>
      <c r="O4" s="42"/>
      <c r="P4" s="42"/>
    </row>
    <row r="5" spans="1:16" ht="16.5" x14ac:dyDescent="0.2">
      <c r="A5" s="45"/>
      <c r="B5" s="46"/>
      <c r="C5" s="47" t="s">
        <v>12</v>
      </c>
      <c r="D5" s="47"/>
      <c r="E5" s="47"/>
      <c r="F5" s="47"/>
      <c r="G5" s="47"/>
      <c r="H5" s="47"/>
      <c r="I5" s="47"/>
      <c r="J5" s="47"/>
      <c r="K5" s="48"/>
      <c r="L5" s="48"/>
      <c r="M5" s="48"/>
      <c r="N5" s="48"/>
      <c r="O5" s="48"/>
      <c r="P5" s="48"/>
    </row>
    <row r="6" spans="1:16" ht="82.5" x14ac:dyDescent="0.2">
      <c r="A6" s="51" t="s">
        <v>1</v>
      </c>
      <c r="B6" s="50" t="s">
        <v>2</v>
      </c>
      <c r="C6" s="55" t="s">
        <v>18</v>
      </c>
      <c r="D6" s="55" t="s">
        <v>3</v>
      </c>
      <c r="E6" s="55" t="s">
        <v>13</v>
      </c>
      <c r="F6" s="55" t="s">
        <v>4</v>
      </c>
      <c r="G6" s="55" t="s">
        <v>5</v>
      </c>
      <c r="H6" s="55" t="s">
        <v>14</v>
      </c>
      <c r="I6" s="55" t="s">
        <v>15</v>
      </c>
      <c r="J6" s="55" t="s">
        <v>6</v>
      </c>
      <c r="K6" s="55" t="s">
        <v>16</v>
      </c>
      <c r="L6" s="55" t="s">
        <v>7</v>
      </c>
      <c r="M6" s="55" t="s">
        <v>8</v>
      </c>
      <c r="N6" s="55" t="s">
        <v>9</v>
      </c>
      <c r="O6" s="55" t="s">
        <v>10</v>
      </c>
      <c r="P6" s="55" t="s">
        <v>11</v>
      </c>
    </row>
    <row r="7" spans="1:16" x14ac:dyDescent="0.2">
      <c r="A7">
        <v>1.6</v>
      </c>
      <c r="B7" s="74">
        <f>+B10/B9*$A$7/1000</f>
        <v>7.6456004054552681E-3</v>
      </c>
      <c r="C7" s="74">
        <f t="shared" ref="C7:P7" si="0">+C10/C9*$A$7/1000</f>
        <v>4.9513498352296206E-3</v>
      </c>
      <c r="D7" s="74">
        <f t="shared" si="0"/>
        <v>7.248178383833793E-3</v>
      </c>
      <c r="E7" s="74">
        <f t="shared" si="0"/>
        <v>8.7753813250475311E-3</v>
      </c>
      <c r="F7" s="74">
        <f t="shared" si="0"/>
        <v>9.7759257238246872E-3</v>
      </c>
      <c r="G7" s="74">
        <f t="shared" si="0"/>
        <v>1.0520254506715511E-2</v>
      </c>
      <c r="H7" s="74">
        <f t="shared" si="0"/>
        <v>6.86195198511902E-3</v>
      </c>
      <c r="I7" s="74">
        <f t="shared" si="0"/>
        <v>9.291534382394365E-3</v>
      </c>
      <c r="J7" s="74">
        <f t="shared" si="0"/>
        <v>8.1936573762656541E-3</v>
      </c>
      <c r="K7" s="74">
        <f t="shared" si="0"/>
        <v>8.6425341821769457E-3</v>
      </c>
      <c r="L7" s="74">
        <f t="shared" si="0"/>
        <v>1.021541570713597E-2</v>
      </c>
      <c r="M7" s="74">
        <f t="shared" si="0"/>
        <v>7.3935082334443342E-3</v>
      </c>
      <c r="N7" s="74">
        <f t="shared" si="0"/>
        <v>6.7104459542386497E-3</v>
      </c>
      <c r="O7" s="74">
        <f t="shared" si="0"/>
        <v>7.6719199716923968E-3</v>
      </c>
      <c r="P7" s="74">
        <f t="shared" si="0"/>
        <v>7.5433774919689677E-3</v>
      </c>
    </row>
    <row r="8" spans="1:16" x14ac:dyDescent="0.2">
      <c r="B8" s="74">
        <f>+B10/B9/1000</f>
        <v>4.7785002534095422E-3</v>
      </c>
      <c r="C8" s="74">
        <f t="shared" ref="C8:P8" si="1">+C10/C9/1000</f>
        <v>3.0945936470185122E-3</v>
      </c>
      <c r="D8" s="74">
        <f t="shared" si="1"/>
        <v>4.5301114898961201E-3</v>
      </c>
      <c r="E8" s="74">
        <f t="shared" si="1"/>
        <v>5.4846133281547076E-3</v>
      </c>
      <c r="F8" s="74">
        <f t="shared" si="1"/>
        <v>6.1099535773904284E-3</v>
      </c>
      <c r="G8" s="74">
        <f t="shared" si="1"/>
        <v>6.5751590666971943E-3</v>
      </c>
      <c r="H8" s="74">
        <f t="shared" si="1"/>
        <v>4.288719990699387E-3</v>
      </c>
      <c r="I8" s="74">
        <f t="shared" si="1"/>
        <v>5.8072089889964779E-3</v>
      </c>
      <c r="J8" s="74">
        <f t="shared" si="1"/>
        <v>5.1210358601660334E-3</v>
      </c>
      <c r="K8" s="74">
        <f t="shared" si="1"/>
        <v>5.4015838638605904E-3</v>
      </c>
      <c r="L8" s="74">
        <f t="shared" si="1"/>
        <v>6.3846348169599807E-3</v>
      </c>
      <c r="M8" s="74">
        <f t="shared" si="1"/>
        <v>4.6209426459027083E-3</v>
      </c>
      <c r="N8" s="74">
        <f t="shared" si="1"/>
        <v>4.1940287213991555E-3</v>
      </c>
      <c r="O8" s="74">
        <f t="shared" si="1"/>
        <v>4.7949499823077479E-3</v>
      </c>
      <c r="P8" s="74">
        <f t="shared" si="1"/>
        <v>4.7146109324806042E-3</v>
      </c>
    </row>
    <row r="9" spans="1:16" x14ac:dyDescent="0.2">
      <c r="B9" s="76">
        <f>[1]List1!B9</f>
        <v>8796.1175622015016</v>
      </c>
      <c r="C9" s="76">
        <f>[1]List1!C9</f>
        <v>1080.9173615484999</v>
      </c>
      <c r="D9" s="76">
        <f>[1]List1!D9</f>
        <v>1143.018226273</v>
      </c>
      <c r="E9" s="76">
        <f>[1]List1!E9</f>
        <v>534.90553015650005</v>
      </c>
      <c r="F9" s="76">
        <f>[1]List1!F9</f>
        <v>492.92518541300001</v>
      </c>
      <c r="G9" s="76">
        <f>[1]List1!G9</f>
        <v>238.32123057474999</v>
      </c>
      <c r="H9" s="76">
        <f>[1]List1!H9</f>
        <v>656.89763055399999</v>
      </c>
      <c r="I9" s="76">
        <f>[1]List1!I9</f>
        <v>366.09669189250002</v>
      </c>
      <c r="J9" s="76">
        <f>[1]List1!J9</f>
        <v>454.54670960350001</v>
      </c>
      <c r="K9" s="76">
        <f>[1]List1!K9</f>
        <v>429.92019721050002</v>
      </c>
      <c r="L9" s="76">
        <f>[1]List1!L9</f>
        <v>422.06799249375001</v>
      </c>
      <c r="M9" s="76">
        <f>[1]List1!M9</f>
        <v>988.43468746575002</v>
      </c>
      <c r="N9" s="76">
        <f>[1]List1!N9</f>
        <v>519.36935693500004</v>
      </c>
      <c r="O9" s="76">
        <f>[1]List1!O9</f>
        <v>481.28760644325001</v>
      </c>
      <c r="P9" s="76">
        <f>[1]List1!P9</f>
        <v>987.40915563750002</v>
      </c>
    </row>
    <row r="10" spans="1:16" x14ac:dyDescent="0.2">
      <c r="B10" s="77">
        <f>[1]List1!B10</f>
        <v>42032.25</v>
      </c>
      <c r="C10" s="77">
        <f>[1]List1!C10</f>
        <v>3345</v>
      </c>
      <c r="D10" s="77">
        <f>[1]List1!D10</f>
        <v>5178</v>
      </c>
      <c r="E10" s="77">
        <f>[1]List1!E10</f>
        <v>2933.75</v>
      </c>
      <c r="F10" s="77">
        <f>[1]List1!F10</f>
        <v>3011.75</v>
      </c>
      <c r="G10" s="77">
        <f>[1]List1!G10</f>
        <v>1567</v>
      </c>
      <c r="H10" s="77">
        <f>[1]List1!H10</f>
        <v>2817.25</v>
      </c>
      <c r="I10" s="77">
        <f>[1]List1!I10</f>
        <v>2126</v>
      </c>
      <c r="J10" s="77">
        <f>[1]List1!J10</f>
        <v>2327.75</v>
      </c>
      <c r="K10" s="77">
        <f>[1]List1!K10</f>
        <v>2322.25</v>
      </c>
      <c r="L10" s="77">
        <f>[1]List1!L10</f>
        <v>2694.75</v>
      </c>
      <c r="M10" s="77">
        <f>[1]List1!M10</f>
        <v>4567.5</v>
      </c>
      <c r="N10" s="77">
        <f>[1]List1!N10</f>
        <v>2178.25</v>
      </c>
      <c r="O10" s="77">
        <f>[1]List1!O10</f>
        <v>2307.75</v>
      </c>
      <c r="P10" s="77">
        <f>[1]List1!P10</f>
        <v>4655.25</v>
      </c>
    </row>
    <row r="11" spans="1:16" x14ac:dyDescent="0.2">
      <c r="A11" t="s">
        <v>19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I_1a</vt:lpstr>
      <vt:lpstr>I_1b</vt:lpstr>
      <vt:lpstr>I_2a</vt:lpstr>
      <vt:lpstr>I_2b</vt:lpstr>
      <vt:lpstr>List1</vt:lpstr>
      <vt:lpstr>_2Tab_Ib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2025-07-22T07:26:06Z</cp:lastPrinted>
  <dcterms:created xsi:type="dcterms:W3CDTF">2002-02-05T14:01:30Z</dcterms:created>
  <dcterms:modified xsi:type="dcterms:W3CDTF">2025-07-22T07:27:44Z</dcterms:modified>
</cp:coreProperties>
</file>