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3855" windowWidth="15420" windowHeight="3900" tabRatio="823"/>
  </bookViews>
  <sheets>
    <sheet name="Graf" sheetId="9" r:id="rId1"/>
    <sheet name="data" sheetId="4" state="hidden" r:id="rId2"/>
  </sheets>
  <calcPr calcId="125725"/>
</workbook>
</file>

<file path=xl/calcChain.xml><?xml version="1.0" encoding="utf-8"?>
<calcChain xmlns="http://schemas.openxmlformats.org/spreadsheetml/2006/main">
  <c r="M11" i="4"/>
  <c r="M8" s="1"/>
  <c r="L11"/>
  <c r="K11"/>
  <c r="J11"/>
  <c r="I11"/>
  <c r="H11"/>
  <c r="H8" s="1"/>
  <c r="G11"/>
  <c r="G8" s="1"/>
  <c r="F11"/>
  <c r="F8" s="1"/>
  <c r="E11"/>
  <c r="E8" s="1"/>
  <c r="D11"/>
  <c r="C12"/>
  <c r="C9" s="1"/>
  <c r="C11"/>
  <c r="C8" s="1"/>
  <c r="B12"/>
  <c r="B9" s="1"/>
  <c r="B11"/>
  <c r="I8"/>
  <c r="D9"/>
  <c r="E9"/>
  <c r="F9"/>
  <c r="G9"/>
  <c r="H9"/>
  <c r="I9"/>
  <c r="J9"/>
  <c r="K9"/>
  <c r="L9"/>
  <c r="M9"/>
  <c r="D8"/>
  <c r="J8"/>
  <c r="K8"/>
  <c r="L8"/>
  <c r="B8"/>
</calcChain>
</file>

<file path=xl/sharedStrings.xml><?xml version="1.0" encoding="utf-8"?>
<sst xmlns="http://schemas.openxmlformats.org/spreadsheetml/2006/main" count="13" uniqueCount="13">
  <si>
    <t>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</si>
  <si>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</si>
  <si>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</si>
  <si>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</si>
  <si>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</si>
  <si>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</si>
  <si>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</si>
  <si>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</si>
  <si>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</si>
  <si>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</si>
  <si>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</si>
  <si>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</si>
  <si>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tab 3-5</t>
  </si>
</sst>
</file>

<file path=xl/styles.xml><?xml version="1.0" encoding="utf-8"?>
<styleSheet xmlns="http://schemas.openxmlformats.org/spreadsheetml/2006/main">
  <numFmts count="1">
    <numFmt numFmtId="164" formatCode="##,###,##0"/>
  </numFmts>
  <fonts count="2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9"/>
      <color rgb="FF00000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</cellStyleXfs>
  <cellXfs count="7">
    <xf numFmtId="0" fontId="0" fillId="0" borderId="0" xfId="0"/>
    <xf numFmtId="164" fontId="20" fillId="0" borderId="0" xfId="0" applyNumberFormat="1" applyFont="1" applyAlignment="1">
      <alignment horizontal="right" vertical="center" wrapText="1"/>
    </xf>
    <xf numFmtId="164" fontId="0" fillId="0" borderId="0" xfId="0" applyNumberFormat="1"/>
    <xf numFmtId="0" fontId="16" fillId="0" borderId="0" xfId="0" applyFont="1"/>
    <xf numFmtId="0" fontId="16" fillId="0" borderId="0" xfId="0" applyFont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3" fontId="0" fillId="0" borderId="0" xfId="0" applyNumberForma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Obchodní bilance od počátku roku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Trade balance from the beginning of the year</a:t>
            </a:r>
          </a:p>
        </c:rich>
      </c:tx>
      <c:layout>
        <c:manualLayout>
          <c:xMode val="edge"/>
          <c:yMode val="edge"/>
          <c:x val="0.330548542970591"/>
          <c:y val="5.690555771148637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1746981627296628E-2"/>
          <c:y val="0.17745035447675567"/>
          <c:w val="0.89150634632209436"/>
          <c:h val="0.71973093983283887"/>
        </c:manualLayout>
      </c:layout>
      <c:barChart>
        <c:barDir val="col"/>
        <c:grouping val="clustered"/>
        <c:ser>
          <c:idx val="0"/>
          <c:order val="1"/>
          <c:tx>
            <c:strRef>
              <c:f>data!$A$4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 cap="rnd">
              <a:solidFill>
                <a:srgbClr val="0070C0"/>
              </a:solidFill>
            </a:ln>
          </c:spPr>
          <c:dLbls>
            <c:numFmt formatCode="#,##0.0" sourceLinked="0"/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dLblPos val="inEnd"/>
            <c:showVal val="1"/>
          </c:dLbls>
          <c:cat>
            <c:strRef>
              <c:f>data!$B$2:$M$2</c:f>
              <c:strCache>
                <c:ptCount val="12"/>
                <c:pt idx="0">
                  <c:v>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30.4</c:v>
                </c:pt>
                <c:pt idx="1">
                  <c:v>58.2</c:v>
                </c:pt>
                <c:pt idx="2">
                  <c:v>94.6</c:v>
                </c:pt>
                <c:pt idx="3">
                  <c:v>114.6</c:v>
                </c:pt>
                <c:pt idx="4">
                  <c:v>136.69999999999999</c:v>
                </c:pt>
                <c:pt idx="5">
                  <c:v>165</c:v>
                </c:pt>
                <c:pt idx="6">
                  <c:v>188.8</c:v>
                </c:pt>
                <c:pt idx="7">
                  <c:v>205.8</c:v>
                </c:pt>
                <c:pt idx="8">
                  <c:v>237.2</c:v>
                </c:pt>
                <c:pt idx="9">
                  <c:v>270.2</c:v>
                </c:pt>
                <c:pt idx="10">
                  <c:v>304.3</c:v>
                </c:pt>
                <c:pt idx="11">
                  <c:v>310.10000000000002</c:v>
                </c:pt>
              </c:numCache>
            </c:numRef>
          </c:val>
        </c:ser>
        <c:gapWidth val="14"/>
        <c:overlap val="56"/>
        <c:axId val="61399040"/>
        <c:axId val="61400960"/>
      </c:barChart>
      <c:lineChart>
        <c:grouping val="standard"/>
        <c:ser>
          <c:idx val="1"/>
          <c:order val="0"/>
          <c:tx>
            <c:strRef>
              <c:f>data!$A$3</c:f>
              <c:strCache>
                <c:ptCount val="1"/>
                <c:pt idx="0">
                  <c:v>2013</c:v>
                </c:pt>
              </c:strCache>
            </c:strRef>
          </c:tx>
          <c:spPr>
            <a:ln w="31750" cmpd="sng">
              <a:solidFill>
                <a:srgbClr val="C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C00000"/>
              </a:solidFill>
              <a:ln w="12700">
                <a:solidFill>
                  <a:schemeClr val="bg1"/>
                </a:solidFill>
              </a:ln>
            </c:spPr>
          </c:marker>
          <c:dLbls>
            <c:numFmt formatCode="#,##0.0" sourceLinked="0"/>
            <c:txPr>
              <a:bodyPr/>
              <a:lstStyle/>
              <a:p>
                <a:pPr>
                  <a:defRPr sz="900" b="0"/>
                </a:pPr>
                <a:endParaRPr lang="cs-CZ"/>
              </a:p>
            </c:txPr>
            <c:dLblPos val="t"/>
            <c:showVal val="1"/>
          </c:dLbls>
          <c:cat>
            <c:strRef>
              <c:f>data!$B$2:$M$2</c:f>
              <c:strCache>
                <c:ptCount val="12"/>
                <c:pt idx="0">
                  <c:v>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data!$B$3:$M$3</c:f>
              <c:numCache>
                <c:formatCode>General</c:formatCode>
                <c:ptCount val="12"/>
                <c:pt idx="0">
                  <c:v>31.9</c:v>
                </c:pt>
                <c:pt idx="1">
                  <c:v>60.7</c:v>
                </c:pt>
              </c:numCache>
            </c:numRef>
          </c:val>
        </c:ser>
        <c:marker val="1"/>
        <c:axId val="61399040"/>
        <c:axId val="61400960"/>
      </c:lineChart>
      <c:dateAx>
        <c:axId val="613990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měsíce</a:t>
                </a:r>
                <a:r>
                  <a:rPr lang="cs-CZ" sz="900"/>
                  <a:t> </a:t>
                </a:r>
                <a:r>
                  <a:rPr lang="cs-CZ" sz="900" i="1"/>
                  <a:t>- months</a:t>
                </a:r>
                <a:endParaRPr lang="en-US" sz="900" i="1"/>
              </a:p>
            </c:rich>
          </c:tx>
          <c:layout>
            <c:manualLayout>
              <c:xMode val="edge"/>
              <c:yMode val="edge"/>
              <c:x val="0.49433087017969152"/>
              <c:y val="0.96302125191425791"/>
            </c:manualLayout>
          </c:layout>
        </c:title>
        <c:numFmt formatCode="mmm/yyyy" sourceLinked="0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1400960"/>
        <c:crosses val="autoZero"/>
        <c:lblOffset val="100"/>
        <c:baseTimeUnit val="months"/>
        <c:majorUnit val="1"/>
        <c:majorTimeUnit val="months"/>
        <c:minorUnit val="1"/>
        <c:minorTimeUnit val="months"/>
      </c:dateAx>
      <c:valAx>
        <c:axId val="61400960"/>
        <c:scaling>
          <c:orientation val="minMax"/>
          <c:max val="330"/>
          <c:min val="0"/>
        </c:scaling>
        <c:delete val="1"/>
        <c:axPos val="l"/>
        <c:majorGridlines>
          <c:spPr>
            <a:ln w="3175">
              <a:solidFill>
                <a:schemeClr val="bg1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0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v mld. Kč, běžné ceny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CZK bn, current prices</a:t>
                </a:r>
              </a:p>
            </c:rich>
          </c:tx>
          <c:layout>
            <c:manualLayout>
              <c:xMode val="edge"/>
              <c:yMode val="edge"/>
              <c:x val="2.3376862507571178E-2"/>
              <c:y val="0.4167209543958039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one"/>
        <c:crossAx val="61399040"/>
        <c:crosses val="autoZero"/>
        <c:crossBetween val="between"/>
        <c:majorUnit val="30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648003230365435"/>
          <c:y val="0.26878743495695789"/>
          <c:w val="8.7039935392691725E-2"/>
          <c:h val="0.10376158465088529"/>
        </c:manualLayout>
      </c:layout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75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38100" y="412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2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2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 xmlns:a="http://schemas.openxmlformats.org/drawingml/2006/main">
          <a:pPr algn="r" rtl="0">
            <a:defRPr sz="1000"/>
          </a:pP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M16"/>
  <sheetViews>
    <sheetView zoomScale="90" zoomScaleNormal="90" workbookViewId="0">
      <selection activeCell="C26" sqref="C26"/>
    </sheetView>
  </sheetViews>
  <sheetFormatPr defaultRowHeight="12"/>
  <cols>
    <col min="2" max="2" width="10.28515625" bestFit="1" customWidth="1"/>
    <col min="3" max="3" width="9.140625" customWidth="1"/>
    <col min="4" max="4" width="9.7109375" bestFit="1" customWidth="1"/>
    <col min="5" max="11" width="10.28515625" bestFit="1" customWidth="1"/>
    <col min="12" max="12" width="10.7109375" bestFit="1" customWidth="1"/>
    <col min="13" max="14" width="10.28515625" bestFit="1" customWidth="1"/>
  </cols>
  <sheetData>
    <row r="2" spans="1:13"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</row>
    <row r="3" spans="1:13">
      <c r="A3" s="3">
        <v>2013</v>
      </c>
      <c r="B3">
        <v>31.9</v>
      </c>
      <c r="C3">
        <v>60.7</v>
      </c>
    </row>
    <row r="4" spans="1:13">
      <c r="A4" s="3">
        <v>2012</v>
      </c>
      <c r="B4">
        <v>30.4</v>
      </c>
      <c r="C4">
        <v>58.2</v>
      </c>
      <c r="D4">
        <v>94.6</v>
      </c>
      <c r="E4">
        <v>114.6</v>
      </c>
      <c r="F4">
        <v>136.69999999999999</v>
      </c>
      <c r="G4">
        <v>165</v>
      </c>
      <c r="H4">
        <v>188.8</v>
      </c>
      <c r="I4">
        <v>205.8</v>
      </c>
      <c r="J4">
        <v>237.2</v>
      </c>
      <c r="K4">
        <v>270.2</v>
      </c>
      <c r="L4">
        <v>304.3</v>
      </c>
      <c r="M4">
        <v>310.10000000000002</v>
      </c>
    </row>
    <row r="5" spans="1:13">
      <c r="A5" s="3"/>
    </row>
    <row r="6" spans="1:13">
      <c r="A6" s="3"/>
    </row>
    <row r="7" spans="1:13">
      <c r="A7" s="3"/>
    </row>
    <row r="8" spans="1:13">
      <c r="A8" s="3">
        <v>2012</v>
      </c>
      <c r="B8">
        <f t="shared" ref="B8:M8" si="0">ROUND(B11/1000,1)</f>
        <v>30.4</v>
      </c>
      <c r="C8">
        <f t="shared" si="0"/>
        <v>58.2</v>
      </c>
      <c r="D8">
        <f t="shared" si="0"/>
        <v>94.6</v>
      </c>
      <c r="E8">
        <f t="shared" si="0"/>
        <v>114.6</v>
      </c>
      <c r="F8">
        <f t="shared" si="0"/>
        <v>136.69999999999999</v>
      </c>
      <c r="G8">
        <f t="shared" si="0"/>
        <v>165</v>
      </c>
      <c r="H8">
        <f t="shared" si="0"/>
        <v>188.8</v>
      </c>
      <c r="I8">
        <f t="shared" si="0"/>
        <v>205.8</v>
      </c>
      <c r="J8">
        <f t="shared" si="0"/>
        <v>237.2</v>
      </c>
      <c r="K8">
        <f t="shared" si="0"/>
        <v>270.2</v>
      </c>
      <c r="L8">
        <f t="shared" si="0"/>
        <v>304.3</v>
      </c>
      <c r="M8">
        <f t="shared" si="0"/>
        <v>310.10000000000002</v>
      </c>
    </row>
    <row r="9" spans="1:13">
      <c r="A9" s="3">
        <v>2013</v>
      </c>
      <c r="B9">
        <f t="shared" ref="B9:M9" si="1">ROUND(B12/1000,1)</f>
        <v>31.9</v>
      </c>
      <c r="C9">
        <f t="shared" si="1"/>
        <v>60.7</v>
      </c>
      <c r="D9">
        <f t="shared" si="1"/>
        <v>0</v>
      </c>
      <c r="E9">
        <f t="shared" si="1"/>
        <v>0</v>
      </c>
      <c r="F9">
        <f t="shared" si="1"/>
        <v>0</v>
      </c>
      <c r="G9">
        <f t="shared" si="1"/>
        <v>0</v>
      </c>
      <c r="H9">
        <f t="shared" si="1"/>
        <v>0</v>
      </c>
      <c r="I9">
        <f t="shared" si="1"/>
        <v>0</v>
      </c>
      <c r="J9">
        <f t="shared" si="1"/>
        <v>0</v>
      </c>
      <c r="K9">
        <f t="shared" si="1"/>
        <v>0</v>
      </c>
      <c r="L9">
        <f t="shared" si="1"/>
        <v>0</v>
      </c>
      <c r="M9">
        <f t="shared" si="1"/>
        <v>0</v>
      </c>
    </row>
    <row r="10" spans="1:13">
      <c r="A10" s="3"/>
    </row>
    <row r="11" spans="1:13">
      <c r="A11" s="3">
        <v>2012</v>
      </c>
      <c r="B11" s="2">
        <f>B15</f>
        <v>30438</v>
      </c>
      <c r="C11" s="2">
        <f>SUM(B15:C15)</f>
        <v>58172</v>
      </c>
      <c r="D11" s="2">
        <f>SUM(B15:D15)</f>
        <v>94636</v>
      </c>
      <c r="E11" s="2">
        <f>SUM(B15:E15)</f>
        <v>114643</v>
      </c>
      <c r="F11" s="2">
        <f>SUM(B15:F15)</f>
        <v>136689</v>
      </c>
      <c r="G11" s="2">
        <f>SUM(B15:G15)</f>
        <v>165044</v>
      </c>
      <c r="H11" s="2">
        <f>SUM(B15:H15)</f>
        <v>188842</v>
      </c>
      <c r="I11" s="2">
        <f>SUM(B15:I15)</f>
        <v>205754</v>
      </c>
      <c r="J11" s="2">
        <f>SUM(B15:J15)</f>
        <v>237181</v>
      </c>
      <c r="K11" s="2">
        <f>SUM(B15:K15)</f>
        <v>270246</v>
      </c>
      <c r="L11" s="2">
        <f>SUM(B15:L15)</f>
        <v>304256</v>
      </c>
      <c r="M11" s="2">
        <f>SUM(B15:M15)</f>
        <v>310146</v>
      </c>
    </row>
    <row r="12" spans="1:13">
      <c r="A12" s="3">
        <v>2013</v>
      </c>
      <c r="B12" s="2">
        <f>B16</f>
        <v>31948</v>
      </c>
      <c r="C12" s="2">
        <f>SUM(B16:C16)</f>
        <v>60663</v>
      </c>
    </row>
    <row r="13" spans="1:13">
      <c r="A13" s="3"/>
    </row>
    <row r="14" spans="1:13">
      <c r="A14" s="3" t="s">
        <v>12</v>
      </c>
      <c r="B14" s="4">
        <v>1</v>
      </c>
      <c r="C14" s="4">
        <v>2</v>
      </c>
      <c r="D14" s="4">
        <v>3</v>
      </c>
      <c r="E14" s="4">
        <v>4</v>
      </c>
      <c r="F14" s="4">
        <v>5</v>
      </c>
      <c r="G14" s="4">
        <v>6</v>
      </c>
      <c r="H14" s="4">
        <v>7</v>
      </c>
      <c r="I14" s="4">
        <v>8</v>
      </c>
      <c r="J14" s="4">
        <v>9</v>
      </c>
      <c r="K14" s="4">
        <v>10</v>
      </c>
      <c r="L14" s="4">
        <v>11</v>
      </c>
      <c r="M14" s="4">
        <v>12</v>
      </c>
    </row>
    <row r="15" spans="1:13">
      <c r="A15" s="3">
        <v>2012</v>
      </c>
      <c r="B15" s="1">
        <v>30438</v>
      </c>
      <c r="C15" s="1">
        <v>27734</v>
      </c>
      <c r="D15" s="1">
        <v>36464</v>
      </c>
      <c r="E15" s="1">
        <v>20007</v>
      </c>
      <c r="F15" s="1">
        <v>22046</v>
      </c>
      <c r="G15" s="1">
        <v>28355</v>
      </c>
      <c r="H15" s="1">
        <v>23798</v>
      </c>
      <c r="I15" s="1">
        <v>16912</v>
      </c>
      <c r="J15" s="1">
        <v>31427</v>
      </c>
      <c r="K15" s="1">
        <v>33065</v>
      </c>
      <c r="L15" s="1">
        <v>34010</v>
      </c>
      <c r="M15" s="1">
        <v>5890</v>
      </c>
    </row>
    <row r="16" spans="1:13">
      <c r="A16" s="3">
        <v>2013</v>
      </c>
      <c r="B16" s="1">
        <v>31948</v>
      </c>
      <c r="C16" s="6">
        <v>28715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system</cp:lastModifiedBy>
  <cp:lastPrinted>2013-02-08T08:56:09Z</cp:lastPrinted>
  <dcterms:created xsi:type="dcterms:W3CDTF">2012-11-09T07:11:28Z</dcterms:created>
  <dcterms:modified xsi:type="dcterms:W3CDTF">2013-04-02T11:26:13Z</dcterms:modified>
</cp:coreProperties>
</file>