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20" windowHeight="8265"/>
  </bookViews>
  <sheets>
    <sheet name="7-7" sheetId="4" r:id="rId1"/>
  </sheets>
  <definedNames>
    <definedName name="_ftn1" localSheetId="0">'7-7'!#REF!</definedName>
    <definedName name="_ftnref1" localSheetId="0">'7-7'!#REF!</definedName>
    <definedName name="_xlnm.Print_Area" localSheetId="0">'7-7'!$A$1:$M$49</definedName>
  </definedNames>
  <calcPr calcId="162913"/>
</workbook>
</file>

<file path=xl/calcChain.xml><?xml version="1.0" encoding="utf-8"?>
<calcChain xmlns="http://schemas.openxmlformats.org/spreadsheetml/2006/main">
  <c r="L42" i="4"/>
  <c r="L43"/>
  <c r="L44"/>
  <c r="L45"/>
  <c r="L46"/>
  <c r="L47"/>
  <c r="L48"/>
  <c r="L41"/>
  <c r="L40"/>
  <c r="L38"/>
  <c r="L39"/>
  <c r="L33"/>
  <c r="L34"/>
  <c r="L35"/>
  <c r="L36"/>
  <c r="L32"/>
  <c r="E42"/>
  <c r="E43"/>
  <c r="E44"/>
  <c r="E45"/>
  <c r="E46"/>
  <c r="E47"/>
  <c r="E48"/>
  <c r="E41"/>
  <c r="E40"/>
  <c r="E33"/>
  <c r="E34"/>
  <c r="E35"/>
  <c r="E36"/>
  <c r="E38"/>
  <c r="E39"/>
  <c r="E32"/>
  <c r="I48" l="1"/>
  <c r="L22"/>
  <c r="L23"/>
  <c r="L24"/>
  <c r="L25"/>
  <c r="L26"/>
  <c r="L27"/>
  <c r="L28"/>
  <c r="L21"/>
  <c r="L19"/>
  <c r="L12"/>
  <c r="L13"/>
  <c r="L14"/>
  <c r="L15"/>
  <c r="L17"/>
  <c r="L18"/>
  <c r="L11"/>
  <c r="I22"/>
  <c r="I23"/>
  <c r="I24"/>
  <c r="I25"/>
  <c r="I26"/>
  <c r="I27"/>
  <c r="I28"/>
  <c r="I21"/>
  <c r="I19"/>
  <c r="I17"/>
  <c r="I18"/>
  <c r="I12"/>
  <c r="I13"/>
  <c r="I14"/>
  <c r="I15"/>
  <c r="I11"/>
  <c r="I47" l="1"/>
  <c r="I41"/>
  <c r="I42"/>
  <c r="I40"/>
  <c r="I35"/>
  <c r="I36"/>
  <c r="I34"/>
</calcChain>
</file>

<file path=xl/sharedStrings.xml><?xml version="1.0" encoding="utf-8"?>
<sst xmlns="http://schemas.openxmlformats.org/spreadsheetml/2006/main" count="123" uniqueCount="60">
  <si>
    <r>
      <t xml:space="preserve">Ministr/yně
</t>
    </r>
    <r>
      <rPr>
        <i/>
        <sz val="8"/>
        <rFont val="Arial CE"/>
        <family val="2"/>
        <charset val="238"/>
      </rPr>
      <t>Minister</t>
    </r>
  </si>
  <si>
    <r>
      <t xml:space="preserve">Náměstek/yně
ministra
</t>
    </r>
    <r>
      <rPr>
        <i/>
        <sz val="8"/>
        <rFont val="Arial CE"/>
        <family val="2"/>
        <charset val="238"/>
      </rPr>
      <t>Deputy minister</t>
    </r>
  </si>
  <si>
    <t xml:space="preserve">Úřad vlády ČR </t>
  </si>
  <si>
    <t>Ministry of Transport</t>
  </si>
  <si>
    <t>Ministry of Finance</t>
  </si>
  <si>
    <t>Ministry of Culture</t>
  </si>
  <si>
    <t>Ministry for Regional 
    Development</t>
  </si>
  <si>
    <t>Ministry of Defence</t>
  </si>
  <si>
    <t xml:space="preserve">   z toho vojáci z povolání</t>
  </si>
  <si>
    <t>officers and warrant officers</t>
  </si>
  <si>
    <t>civil servants</t>
  </si>
  <si>
    <t>Ministry of Labour and Social
   Affairs</t>
  </si>
  <si>
    <t>Ministry of Industry and Trade</t>
  </si>
  <si>
    <t>Ministry of Justice</t>
  </si>
  <si>
    <t>Ministry of the Interior</t>
  </si>
  <si>
    <t>Ministry of Foreign Affairs</t>
  </si>
  <si>
    <t>Ministry of Health</t>
  </si>
  <si>
    <t>Ministry of Agriculture</t>
  </si>
  <si>
    <t>Ministry of the Environment</t>
  </si>
  <si>
    <t>Pramen:  Úřad vlády ČR</t>
  </si>
  <si>
    <t xml:space="preserve">VEŘEJNÝ ŽIVOT A ROZHODOVÁNÍ </t>
  </si>
  <si>
    <t>Source: Office of the Government of the CR</t>
  </si>
  <si>
    <t xml:space="preserve">  v tom vojáci z povolání</t>
  </si>
  <si>
    <t>PUBLIC LIFE AND DECISION-MAKING</t>
  </si>
  <si>
    <t xml:space="preserve">Ministerstvo dopravy </t>
  </si>
  <si>
    <t xml:space="preserve">Ministerstvo financí </t>
  </si>
  <si>
    <t xml:space="preserve">Ministerstvo pro místní rozvoj </t>
  </si>
  <si>
    <t xml:space="preserve">Ministerstvo kultury </t>
  </si>
  <si>
    <t xml:space="preserve">Ministerstvo obrany </t>
  </si>
  <si>
    <t xml:space="preserve">Ministerstvo práce a sociálních
    věcí </t>
  </si>
  <si>
    <t xml:space="preserve">Ministerstvo průmyslu a obchodu </t>
  </si>
  <si>
    <t xml:space="preserve">Ministerstvo spravedlnosti </t>
  </si>
  <si>
    <t xml:space="preserve">Ministerstvo životního prostředí </t>
  </si>
  <si>
    <t xml:space="preserve">Ministerstvo zemědělství </t>
  </si>
  <si>
    <t>Ministerstvo školství, mládeže a 
   tělovýchovy</t>
  </si>
  <si>
    <t xml:space="preserve">Ministerstvo vnitra </t>
  </si>
  <si>
    <t xml:space="preserve">Ministerstvo zahraničních věcí </t>
  </si>
  <si>
    <t>Ministerstvo zahraničních věcí</t>
  </si>
  <si>
    <t xml:space="preserve">Ministerstvo zdravotnictví </t>
  </si>
  <si>
    <t>Ministerstvo dopravy</t>
  </si>
  <si>
    <t>Ministerstvo financí</t>
  </si>
  <si>
    <t xml:space="preserve">Ministerstvo školství, mládeže a 
   tělovýchovy </t>
  </si>
  <si>
    <t xml:space="preserve">Ministerstvo práce a sociálních
   věcí </t>
  </si>
  <si>
    <r>
      <t xml:space="preserve">Státní tajemník/tajemnice </t>
    </r>
    <r>
      <rPr>
        <i/>
        <sz val="8"/>
        <rFont val="Arial CE"/>
        <charset val="238"/>
      </rPr>
      <t>Secretary of State</t>
    </r>
  </si>
  <si>
    <r>
      <t xml:space="preserve">muž
</t>
    </r>
    <r>
      <rPr>
        <i/>
        <sz val="8"/>
        <rFont val="Arial CE"/>
        <family val="2"/>
        <charset val="238"/>
      </rPr>
      <t>Male</t>
    </r>
  </si>
  <si>
    <r>
      <t xml:space="preserve">žena
</t>
    </r>
    <r>
      <rPr>
        <i/>
        <sz val="8"/>
        <rFont val="Arial CE"/>
        <family val="2"/>
        <charset val="238"/>
      </rPr>
      <t>Female</t>
    </r>
  </si>
  <si>
    <t>-</t>
  </si>
  <si>
    <t>Office of the Government of the CR</t>
  </si>
  <si>
    <t>Ministry of Education, Youth, 
   and Sports</t>
  </si>
  <si>
    <r>
      <t xml:space="preserve">Ostatní odborní
pracovníci/ce
</t>
    </r>
    <r>
      <rPr>
        <i/>
        <sz val="8"/>
        <rFont val="Arial CE"/>
        <family val="2"/>
        <charset val="238"/>
      </rPr>
      <t>Other
professionals</t>
    </r>
  </si>
  <si>
    <r>
      <t>Vedoucí
oddělení</t>
    </r>
    <r>
      <rPr>
        <i/>
        <sz val="8"/>
        <rFont val="Arial CE"/>
        <family val="2"/>
        <charset val="238"/>
      </rPr>
      <t xml:space="preserve">
Head of
the unit</t>
    </r>
  </si>
  <si>
    <r>
      <t xml:space="preserve">Ředitel/ka
rezort. institucí
</t>
    </r>
    <r>
      <rPr>
        <i/>
        <sz val="8"/>
        <rFont val="Arial CE"/>
        <family val="2"/>
        <charset val="238"/>
      </rPr>
      <t>Director of
the ministry controled
institution</t>
    </r>
  </si>
  <si>
    <r>
      <t xml:space="preserve">procentuální zastoupení žen
</t>
    </r>
    <r>
      <rPr>
        <i/>
        <sz val="8"/>
        <rFont val="Arial CE"/>
        <family val="2"/>
        <charset val="238"/>
      </rPr>
      <t>Percentage of females</t>
    </r>
  </si>
  <si>
    <r>
      <t xml:space="preserve">Ředitel/ka odboru
</t>
    </r>
    <r>
      <rPr>
        <i/>
        <sz val="8"/>
        <rFont val="Arial CE"/>
        <family val="2"/>
        <charset val="238"/>
      </rPr>
      <t>Head of the department</t>
    </r>
  </si>
  <si>
    <t>Úřad vlády ČR, ministerstvo</t>
  </si>
  <si>
    <t>Office of the Government of the CR, Ministry</t>
  </si>
  <si>
    <r>
      <t xml:space="preserve">   z toho občanští zaměstnanci</t>
    </r>
    <r>
      <rPr>
        <vertAlign val="superscript"/>
        <sz val="8"/>
        <rFont val="Arial CE"/>
        <family val="2"/>
        <charset val="238"/>
      </rPr>
      <t xml:space="preserve"> </t>
    </r>
  </si>
  <si>
    <r>
      <t xml:space="preserve">  v tom občanští zaměstnanci</t>
    </r>
    <r>
      <rPr>
        <vertAlign val="superscript"/>
        <sz val="8"/>
        <rFont val="Arial CE"/>
        <family val="2"/>
        <charset val="238"/>
      </rPr>
      <t xml:space="preserve"> </t>
    </r>
  </si>
  <si>
    <t>7 - 7. Účast žen a mužů ve vedoucích funkcích ústředních vládních institucí České republiky k 31. 12. 2018</t>
  </si>
  <si>
    <t xml:space="preserve">         Females and males in management and other positions at central governemnt bodies of the Czech Republic as at 31 December 2018</t>
  </si>
</sst>
</file>

<file path=xl/styles.xml><?xml version="1.0" encoding="utf-8"?>
<styleSheet xmlns="http://schemas.openxmlformats.org/spreadsheetml/2006/main">
  <numFmts count="6">
    <numFmt numFmtId="164" formatCode="#,##0&quot; &quot;"/>
    <numFmt numFmtId="165" formatCode="#\ ##0"/>
    <numFmt numFmtId="166" formatCode="#,##0.0&quot; &quot;"/>
    <numFmt numFmtId="167" formatCode="0.0"/>
    <numFmt numFmtId="168" formatCode="#,##0&quot;  &quot;"/>
    <numFmt numFmtId="169" formatCode="#,##0.0_ ;\-#,##0.0\ "/>
  </numFmts>
  <fonts count="21">
    <font>
      <sz val="10"/>
      <color theme="1"/>
      <name val="Arial CE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Helvetica"/>
      <family val="2"/>
    </font>
    <font>
      <i/>
      <sz val="8"/>
      <color indexed="8"/>
      <name val="Arial"/>
      <family val="2"/>
      <charset val="238"/>
    </font>
    <font>
      <sz val="8"/>
      <name val="Arial CE"/>
      <charset val="238"/>
    </font>
    <font>
      <sz val="8"/>
      <color indexed="8"/>
      <name val="Arial CE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</font>
    <font>
      <i/>
      <sz val="8"/>
      <color indexed="8"/>
      <name val="Arial CE"/>
      <charset val="238"/>
    </font>
    <font>
      <b/>
      <i/>
      <sz val="10"/>
      <name val="Arial"/>
      <family val="2"/>
    </font>
    <font>
      <i/>
      <sz val="8"/>
      <name val="Arial CE"/>
      <charset val="238"/>
    </font>
    <font>
      <sz val="10"/>
      <color theme="1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8"/>
      <name val="Arial CE"/>
      <family val="2"/>
      <charset val="238"/>
    </font>
    <font>
      <vertAlign val="superscript"/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5" fontId="8" fillId="0" borderId="0"/>
    <xf numFmtId="0" fontId="1" fillId="0" borderId="0"/>
    <xf numFmtId="2" fontId="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Fill="1"/>
    <xf numFmtId="0" fontId="13" fillId="0" borderId="0" xfId="0" applyFont="1" applyFill="1"/>
    <xf numFmtId="0" fontId="0" fillId="0" borderId="0" xfId="0" applyFill="1"/>
    <xf numFmtId="0" fontId="15" fillId="0" borderId="0" xfId="0" applyFont="1" applyFill="1" applyAlignment="1">
      <alignment horizontal="right"/>
    </xf>
    <xf numFmtId="0" fontId="5" fillId="0" borderId="0" xfId="4" applyFont="1" applyFill="1"/>
    <xf numFmtId="0" fontId="3" fillId="0" borderId="0" xfId="4" applyFont="1" applyFill="1"/>
    <xf numFmtId="0" fontId="9" fillId="0" borderId="0" xfId="0" applyFont="1" applyFill="1" applyAlignment="1">
      <alignment horizontal="right"/>
    </xf>
    <xf numFmtId="0" fontId="3" fillId="0" borderId="1" xfId="4" applyFont="1" applyFill="1" applyBorder="1" applyAlignment="1">
      <alignment horizontal="centerContinuous" vertical="center" wrapText="1"/>
    </xf>
    <xf numFmtId="0" fontId="3" fillId="0" borderId="1" xfId="4" applyFont="1" applyFill="1" applyBorder="1" applyAlignment="1">
      <alignment horizontal="center" vertical="center" wrapText="1"/>
    </xf>
    <xf numFmtId="164" fontId="3" fillId="0" borderId="2" xfId="4" applyNumberFormat="1" applyFont="1" applyFill="1" applyBorder="1" applyAlignment="1">
      <alignment horizontal="center"/>
    </xf>
    <xf numFmtId="166" fontId="13" fillId="0" borderId="2" xfId="0" applyNumberFormat="1" applyFont="1" applyFill="1" applyBorder="1" applyAlignment="1">
      <alignment horizontal="center"/>
    </xf>
    <xf numFmtId="167" fontId="0" fillId="0" borderId="0" xfId="0" applyNumberFormat="1" applyFill="1"/>
    <xf numFmtId="164" fontId="13" fillId="0" borderId="2" xfId="0" applyNumberFormat="1" applyFont="1" applyFill="1" applyBorder="1" applyAlignment="1">
      <alignment horizontal="center"/>
    </xf>
    <xf numFmtId="0" fontId="3" fillId="0" borderId="3" xfId="4" applyFont="1" applyFill="1" applyBorder="1" applyAlignment="1">
      <alignment horizontal="centerContinuous" vertical="center" wrapText="1"/>
    </xf>
    <xf numFmtId="0" fontId="1" fillId="0" borderId="3" xfId="4" applyFill="1" applyBorder="1" applyAlignment="1">
      <alignment horizontal="centerContinuous" vertical="center"/>
    </xf>
    <xf numFmtId="164" fontId="10" fillId="0" borderId="3" xfId="4" applyNumberFormat="1" applyFont="1" applyFill="1" applyBorder="1" applyAlignment="1">
      <alignment horizontal="center"/>
    </xf>
    <xf numFmtId="164" fontId="13" fillId="0" borderId="4" xfId="0" applyNumberFormat="1" applyFont="1" applyFill="1" applyBorder="1" applyAlignment="1">
      <alignment horizontal="center"/>
    </xf>
    <xf numFmtId="0" fontId="0" fillId="0" borderId="0" xfId="0" applyFill="1" applyBorder="1"/>
    <xf numFmtId="166" fontId="3" fillId="0" borderId="0" xfId="4" applyNumberFormat="1" applyFont="1" applyFill="1" applyBorder="1" applyAlignment="1">
      <alignment horizontal="center"/>
    </xf>
    <xf numFmtId="164" fontId="3" fillId="0" borderId="0" xfId="4" applyNumberFormat="1" applyFont="1" applyFill="1" applyBorder="1" applyAlignment="1">
      <alignment horizontal="left"/>
    </xf>
    <xf numFmtId="0" fontId="11" fillId="0" borderId="0" xfId="0" applyFont="1" applyFill="1" applyBorder="1"/>
    <xf numFmtId="0" fontId="11" fillId="0" borderId="0" xfId="0" applyFont="1" applyFill="1"/>
    <xf numFmtId="0" fontId="14" fillId="0" borderId="0" xfId="0" applyFont="1" applyFill="1" applyAlignment="1">
      <alignment horizontal="right"/>
    </xf>
    <xf numFmtId="164" fontId="16" fillId="0" borderId="0" xfId="4" applyNumberFormat="1" applyFont="1" applyFill="1" applyBorder="1" applyAlignment="1">
      <alignment horizontal="left"/>
    </xf>
    <xf numFmtId="0" fontId="9" fillId="0" borderId="0" xfId="0" applyFont="1" applyFill="1" applyBorder="1"/>
    <xf numFmtId="0" fontId="0" fillId="0" borderId="0" xfId="0" applyFill="1" applyAlignment="1">
      <alignment wrapText="1"/>
    </xf>
    <xf numFmtId="0" fontId="18" fillId="0" borderId="0" xfId="0" applyFont="1" applyFill="1"/>
    <xf numFmtId="0" fontId="3" fillId="0" borderId="0" xfId="0" applyFont="1" applyFill="1" applyBorder="1" applyAlignment="1">
      <alignment horizontal="left" indent="3"/>
    </xf>
    <xf numFmtId="168" fontId="3" fillId="0" borderId="0" xfId="6" applyNumberFormat="1" applyFont="1" applyFill="1" applyBorder="1"/>
    <xf numFmtId="167" fontId="4" fillId="0" borderId="0" xfId="0" applyNumberFormat="1" applyFont="1" applyFill="1" applyBorder="1" applyAlignment="1">
      <alignment horizontal="left" indent="2"/>
    </xf>
    <xf numFmtId="0" fontId="0" fillId="0" borderId="0" xfId="0" applyFont="1" applyFill="1"/>
    <xf numFmtId="0" fontId="19" fillId="2" borderId="0" xfId="0" applyFont="1" applyFill="1" applyBorder="1" applyAlignment="1"/>
    <xf numFmtId="0" fontId="19" fillId="0" borderId="0" xfId="0" applyFont="1" applyFill="1" applyBorder="1" applyAlignment="1"/>
    <xf numFmtId="169" fontId="0" fillId="0" borderId="0" xfId="0" applyNumberFormat="1" applyFill="1"/>
    <xf numFmtId="164" fontId="13" fillId="0" borderId="2" xfId="0" applyNumberFormat="1" applyFont="1" applyFill="1" applyBorder="1" applyAlignment="1">
      <alignment horizontal="center"/>
    </xf>
    <xf numFmtId="164" fontId="10" fillId="0" borderId="7" xfId="4" applyNumberFormat="1" applyFont="1" applyFill="1" applyBorder="1" applyAlignment="1"/>
    <xf numFmtId="164" fontId="13" fillId="0" borderId="5" xfId="0" applyNumberFormat="1" applyFont="1" applyFill="1" applyBorder="1" applyAlignment="1"/>
    <xf numFmtId="164" fontId="13" fillId="0" borderId="12" xfId="0" applyNumberFormat="1" applyFont="1" applyFill="1" applyBorder="1" applyAlignment="1"/>
    <xf numFmtId="0" fontId="2" fillId="0" borderId="0" xfId="4" applyFont="1" applyFill="1"/>
    <xf numFmtId="0" fontId="0" fillId="0" borderId="0" xfId="0" applyFill="1" applyAlignment="1">
      <alignment wrapText="1"/>
    </xf>
    <xf numFmtId="167" fontId="13" fillId="0" borderId="2" xfId="6" applyNumberFormat="1" applyFont="1" applyFill="1" applyBorder="1" applyAlignment="1">
      <alignment horizontal="center"/>
    </xf>
    <xf numFmtId="166" fontId="1" fillId="0" borderId="3" xfId="4" applyNumberFormat="1" applyFill="1" applyBorder="1" applyAlignment="1">
      <alignment horizontal="centerContinuous" vertical="center"/>
    </xf>
    <xf numFmtId="0" fontId="12" fillId="0" borderId="0" xfId="0" applyFont="1" applyFill="1" applyBorder="1"/>
    <xf numFmtId="164" fontId="10" fillId="0" borderId="14" xfId="4" applyNumberFormat="1" applyFont="1" applyFill="1" applyBorder="1" applyAlignment="1"/>
    <xf numFmtId="164" fontId="13" fillId="0" borderId="0" xfId="0" applyNumberFormat="1" applyFont="1" applyFill="1" applyBorder="1" applyAlignment="1"/>
    <xf numFmtId="164" fontId="13" fillId="0" borderId="15" xfId="0" applyNumberFormat="1" applyFont="1" applyFill="1" applyBorder="1" applyAlignment="1"/>
    <xf numFmtId="164" fontId="13" fillId="0" borderId="6" xfId="0" applyNumberFormat="1" applyFont="1" applyFill="1" applyBorder="1" applyAlignment="1">
      <alignment horizontal="center"/>
    </xf>
    <xf numFmtId="164" fontId="13" fillId="0" borderId="13" xfId="0" applyNumberFormat="1" applyFont="1" applyFill="1" applyBorder="1" applyAlignment="1">
      <alignment horizontal="center"/>
    </xf>
    <xf numFmtId="166" fontId="3" fillId="0" borderId="2" xfId="4" applyNumberFormat="1" applyFont="1" applyFill="1" applyBorder="1" applyAlignment="1">
      <alignment horizontal="center"/>
    </xf>
    <xf numFmtId="166" fontId="13" fillId="0" borderId="2" xfId="0" applyNumberFormat="1" applyFont="1" applyFill="1" applyBorder="1" applyAlignment="1">
      <alignment horizontal="center"/>
    </xf>
    <xf numFmtId="0" fontId="4" fillId="0" borderId="2" xfId="4" applyFont="1" applyFill="1" applyBorder="1" applyAlignment="1">
      <alignment wrapText="1"/>
    </xf>
    <xf numFmtId="0" fontId="4" fillId="0" borderId="2" xfId="4" applyFont="1" applyFill="1" applyBorder="1"/>
    <xf numFmtId="0" fontId="4" fillId="0" borderId="2" xfId="4" applyFont="1" applyFill="1" applyBorder="1" applyAlignment="1">
      <alignment vertical="center" wrapText="1"/>
    </xf>
    <xf numFmtId="0" fontId="4" fillId="0" borderId="2" xfId="4" applyFont="1" applyFill="1" applyBorder="1" applyAlignment="1">
      <alignment horizontal="left" indent="1"/>
    </xf>
    <xf numFmtId="0" fontId="4" fillId="0" borderId="4" xfId="4" applyFont="1" applyFill="1" applyBorder="1"/>
    <xf numFmtId="0" fontId="3" fillId="0" borderId="5" xfId="4" applyFont="1" applyFill="1" applyBorder="1" applyAlignment="1">
      <alignment vertical="center"/>
    </xf>
    <xf numFmtId="0" fontId="3" fillId="0" borderId="6" xfId="4" applyFont="1" applyFill="1" applyBorder="1" applyAlignment="1">
      <alignment vertical="center"/>
    </xf>
    <xf numFmtId="0" fontId="3" fillId="0" borderId="2" xfId="4" applyFont="1" applyFill="1" applyBorder="1"/>
    <xf numFmtId="0" fontId="3" fillId="0" borderId="5" xfId="4" applyFont="1" applyFill="1" applyBorder="1"/>
    <xf numFmtId="0" fontId="3" fillId="0" borderId="6" xfId="4" applyFont="1" applyFill="1" applyBorder="1"/>
    <xf numFmtId="0" fontId="3" fillId="0" borderId="4" xfId="4" applyFont="1" applyFill="1" applyBorder="1"/>
    <xf numFmtId="166" fontId="10" fillId="0" borderId="3" xfId="4" applyNumberFormat="1" applyFont="1" applyFill="1" applyBorder="1" applyAlignment="1">
      <alignment horizontal="center"/>
    </xf>
    <xf numFmtId="166" fontId="13" fillId="0" borderId="4" xfId="0" applyNumberFormat="1" applyFont="1" applyFill="1" applyBorder="1" applyAlignment="1">
      <alignment horizontal="center"/>
    </xf>
    <xf numFmtId="166" fontId="13" fillId="0" borderId="2" xfId="0" applyNumberFormat="1" applyFont="1" applyFill="1" applyBorder="1" applyAlignment="1">
      <alignment horizontal="center"/>
    </xf>
    <xf numFmtId="167" fontId="13" fillId="0" borderId="2" xfId="6" applyNumberFormat="1" applyFont="1" applyFill="1" applyBorder="1" applyAlignment="1">
      <alignment horizontal="center"/>
    </xf>
    <xf numFmtId="166" fontId="13" fillId="0" borderId="2" xfId="0" applyNumberFormat="1" applyFont="1" applyFill="1" applyBorder="1" applyAlignment="1">
      <alignment horizontal="center"/>
    </xf>
    <xf numFmtId="166" fontId="10" fillId="0" borderId="2" xfId="4" applyNumberFormat="1" applyFont="1" applyFill="1" applyBorder="1" applyAlignment="1">
      <alignment horizontal="center"/>
    </xf>
    <xf numFmtId="0" fontId="6" fillId="0" borderId="0" xfId="4" applyFont="1" applyFill="1" applyAlignment="1">
      <alignment wrapText="1"/>
    </xf>
    <xf numFmtId="0" fontId="0" fillId="0" borderId="0" xfId="0" applyFill="1" applyAlignment="1">
      <alignment wrapText="1"/>
    </xf>
    <xf numFmtId="0" fontId="3" fillId="0" borderId="7" xfId="4" applyFont="1" applyFill="1" applyBorder="1"/>
    <xf numFmtId="0" fontId="3" fillId="0" borderId="8" xfId="4" applyFont="1" applyFill="1" applyBorder="1"/>
    <xf numFmtId="0" fontId="3" fillId="0" borderId="5" xfId="4" applyFont="1" applyFill="1" applyBorder="1"/>
    <xf numFmtId="0" fontId="3" fillId="0" borderId="6" xfId="4" applyFont="1" applyFill="1" applyBorder="1"/>
    <xf numFmtId="0" fontId="3" fillId="0" borderId="5" xfId="4" applyFont="1" applyFill="1" applyBorder="1" applyAlignment="1"/>
    <xf numFmtId="0" fontId="3" fillId="0" borderId="6" xfId="4" applyFont="1" applyFill="1" applyBorder="1" applyAlignment="1"/>
    <xf numFmtId="164" fontId="13" fillId="0" borderId="2" xfId="0" applyNumberFormat="1" applyFont="1" applyFill="1" applyBorder="1" applyAlignment="1">
      <alignment horizontal="center"/>
    </xf>
    <xf numFmtId="166" fontId="13" fillId="0" borderId="2" xfId="0" applyNumberFormat="1" applyFont="1" applyFill="1" applyBorder="1" applyAlignment="1">
      <alignment horizontal="center"/>
    </xf>
    <xf numFmtId="0" fontId="3" fillId="0" borderId="5" xfId="4" applyFont="1" applyFill="1" applyBorder="1" applyAlignment="1">
      <alignment horizontal="left"/>
    </xf>
    <xf numFmtId="0" fontId="3" fillId="0" borderId="6" xfId="4" applyFont="1" applyFill="1" applyBorder="1" applyAlignment="1">
      <alignment horizontal="left"/>
    </xf>
    <xf numFmtId="0" fontId="3" fillId="0" borderId="5" xfId="4" applyFont="1" applyFill="1" applyBorder="1" applyAlignment="1">
      <alignment wrapText="1"/>
    </xf>
    <xf numFmtId="0" fontId="3" fillId="0" borderId="6" xfId="4" applyFont="1" applyFill="1" applyBorder="1" applyAlignment="1">
      <alignment wrapText="1"/>
    </xf>
    <xf numFmtId="167" fontId="13" fillId="0" borderId="2" xfId="6" applyNumberFormat="1" applyFont="1" applyFill="1" applyBorder="1" applyAlignment="1">
      <alignment horizontal="center"/>
    </xf>
    <xf numFmtId="0" fontId="4" fillId="0" borderId="3" xfId="4" applyFont="1" applyFill="1" applyBorder="1" applyAlignment="1">
      <alignment horizontal="center" vertical="center" wrapText="1"/>
    </xf>
    <xf numFmtId="0" fontId="1" fillId="0" borderId="4" xfId="4" applyFill="1" applyBorder="1" applyAlignment="1">
      <alignment horizontal="center" vertical="center" wrapText="1"/>
    </xf>
    <xf numFmtId="0" fontId="4" fillId="0" borderId="2" xfId="4" applyFont="1" applyFill="1" applyBorder="1" applyAlignment="1">
      <alignment wrapText="1"/>
    </xf>
    <xf numFmtId="0" fontId="3" fillId="0" borderId="2" xfId="4" applyFont="1" applyFill="1" applyBorder="1" applyAlignment="1"/>
    <xf numFmtId="0" fontId="3" fillId="0" borderId="2" xfId="4" applyFont="1" applyFill="1" applyBorder="1"/>
    <xf numFmtId="0" fontId="3" fillId="0" borderId="3" xfId="4" applyFont="1" applyFill="1" applyBorder="1" applyAlignment="1">
      <alignment horizontal="center" vertical="center"/>
    </xf>
    <xf numFmtId="0" fontId="1" fillId="0" borderId="3" xfId="4" applyFill="1" applyBorder="1" applyAlignment="1">
      <alignment horizontal="center" vertical="center"/>
    </xf>
    <xf numFmtId="0" fontId="1" fillId="0" borderId="4" xfId="4" applyFill="1" applyBorder="1" applyAlignment="1">
      <alignment horizontal="center" vertical="center"/>
    </xf>
    <xf numFmtId="0" fontId="3" fillId="0" borderId="9" xfId="4" applyFont="1" applyFill="1" applyBorder="1" applyAlignment="1">
      <alignment horizontal="center" vertical="center" wrapText="1"/>
    </xf>
    <xf numFmtId="0" fontId="1" fillId="0" borderId="10" xfId="4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3" fillId="0" borderId="3" xfId="4" applyFont="1" applyFill="1" applyBorder="1" applyAlignment="1">
      <alignment horizontal="center" vertical="center" wrapText="1"/>
    </xf>
    <xf numFmtId="0" fontId="3" fillId="0" borderId="11" xfId="4" applyFont="1" applyFill="1" applyBorder="1" applyAlignment="1">
      <alignment horizontal="center" vertical="center" wrapText="1"/>
    </xf>
    <xf numFmtId="166" fontId="10" fillId="0" borderId="0" xfId="4" applyNumberFormat="1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3" fillId="0" borderId="2" xfId="4" applyFont="1" applyFill="1" applyBorder="1" applyAlignment="1">
      <alignment wrapText="1"/>
    </xf>
    <xf numFmtId="0" fontId="0" fillId="0" borderId="11" xfId="0" applyBorder="1" applyAlignment="1">
      <alignment horizontal="center" vertical="center" wrapText="1"/>
    </xf>
    <xf numFmtId="166" fontId="10" fillId="0" borderId="15" xfId="4" applyNumberFormat="1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166" fontId="10" fillId="0" borderId="7" xfId="4" applyNumberFormat="1" applyFont="1" applyFill="1" applyBorder="1" applyAlignment="1">
      <alignment horizontal="center" wrapText="1"/>
    </xf>
    <xf numFmtId="166" fontId="10" fillId="0" borderId="8" xfId="4" applyNumberFormat="1" applyFont="1" applyFill="1" applyBorder="1" applyAlignment="1">
      <alignment horizontal="center" wrapText="1"/>
    </xf>
    <xf numFmtId="166" fontId="10" fillId="0" borderId="5" xfId="4" applyNumberFormat="1" applyFont="1" applyFill="1" applyBorder="1" applyAlignment="1">
      <alignment horizontal="center" wrapText="1"/>
    </xf>
    <xf numFmtId="166" fontId="10" fillId="0" borderId="6" xfId="4" applyNumberFormat="1" applyFont="1" applyFill="1" applyBorder="1" applyAlignment="1">
      <alignment horizontal="center" wrapText="1"/>
    </xf>
  </cellXfs>
  <cellStyles count="7">
    <cellStyle name="Finanční" xfId="1"/>
    <cellStyle name="Finanční0" xfId="2"/>
    <cellStyle name="Normal_FAM2-3" xfId="3"/>
    <cellStyle name="normální" xfId="0" builtinId="0"/>
    <cellStyle name="normální 2" xfId="4"/>
    <cellStyle name="Pevný" xfId="5"/>
    <cellStyle name="pro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53"/>
  <sheetViews>
    <sheetView tabSelected="1" zoomScaleNormal="100" workbookViewId="0">
      <selection activeCell="H2" sqref="H2"/>
    </sheetView>
  </sheetViews>
  <sheetFormatPr defaultRowHeight="12.75"/>
  <cols>
    <col min="1" max="1" width="12.140625" style="3" customWidth="1"/>
    <col min="2" max="2" width="13.28515625" style="3" customWidth="1"/>
    <col min="3" max="4" width="6.42578125" style="3" customWidth="1"/>
    <col min="5" max="7" width="7.28515625" style="3" customWidth="1"/>
    <col min="8" max="8" width="6.42578125" style="3" customWidth="1"/>
    <col min="9" max="9" width="11.5703125" style="3" customWidth="1"/>
    <col min="10" max="11" width="6.42578125" style="3" customWidth="1"/>
    <col min="12" max="12" width="13.7109375" style="3" customWidth="1"/>
    <col min="13" max="13" width="22.42578125" style="3" customWidth="1"/>
    <col min="14" max="16384" width="9.140625" style="3"/>
  </cols>
  <sheetData>
    <row r="1" spans="1:17">
      <c r="A1" s="1" t="s">
        <v>20</v>
      </c>
      <c r="B1" s="2"/>
      <c r="C1" s="2"/>
      <c r="M1" s="4" t="s">
        <v>23</v>
      </c>
    </row>
    <row r="2" spans="1:17">
      <c r="A2" s="1"/>
      <c r="B2" s="2"/>
      <c r="C2" s="2"/>
      <c r="M2" s="4"/>
    </row>
    <row r="3" spans="1:17">
      <c r="A3" s="39" t="s">
        <v>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27"/>
    </row>
    <row r="4" spans="1:17" ht="12.75" customHeight="1">
      <c r="A4" s="68" t="s">
        <v>59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7" ht="12" customHeight="1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17" s="31" customFormat="1" ht="3" customHeight="1">
      <c r="A6" s="2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30"/>
    </row>
    <row r="7" spans="1:17" ht="12" customHeight="1">
      <c r="A7" s="6" t="s">
        <v>19</v>
      </c>
      <c r="B7" s="26"/>
      <c r="C7" s="26"/>
      <c r="D7" s="26"/>
      <c r="E7" s="26"/>
      <c r="F7" s="26"/>
      <c r="G7" s="26"/>
      <c r="H7" s="26"/>
      <c r="I7" s="26"/>
      <c r="J7" s="26"/>
      <c r="K7" s="40"/>
      <c r="L7" s="5"/>
      <c r="M7" s="7" t="s">
        <v>21</v>
      </c>
      <c r="O7" s="27"/>
    </row>
    <row r="8" spans="1:17" s="31" customFormat="1" ht="3" customHeight="1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30"/>
    </row>
    <row r="9" spans="1:17" ht="39" customHeight="1">
      <c r="A9" s="88" t="s">
        <v>54</v>
      </c>
      <c r="B9" s="89"/>
      <c r="C9" s="91" t="s">
        <v>0</v>
      </c>
      <c r="D9" s="95"/>
      <c r="E9" s="91" t="s">
        <v>43</v>
      </c>
      <c r="F9" s="95"/>
      <c r="G9" s="91" t="s">
        <v>1</v>
      </c>
      <c r="H9" s="92"/>
      <c r="I9" s="93"/>
      <c r="J9" s="94" t="s">
        <v>53</v>
      </c>
      <c r="K9" s="94"/>
      <c r="L9" s="89"/>
      <c r="M9" s="83" t="s">
        <v>55</v>
      </c>
    </row>
    <row r="10" spans="1:17" ht="45">
      <c r="A10" s="90"/>
      <c r="B10" s="90"/>
      <c r="C10" s="8" t="s">
        <v>45</v>
      </c>
      <c r="D10" s="9" t="s">
        <v>44</v>
      </c>
      <c r="E10" s="8" t="s">
        <v>45</v>
      </c>
      <c r="F10" s="9" t="s">
        <v>44</v>
      </c>
      <c r="G10" s="8" t="s">
        <v>45</v>
      </c>
      <c r="H10" s="9" t="s">
        <v>44</v>
      </c>
      <c r="I10" s="9" t="s">
        <v>52</v>
      </c>
      <c r="J10" s="8" t="s">
        <v>45</v>
      </c>
      <c r="K10" s="9" t="s">
        <v>44</v>
      </c>
      <c r="L10" s="9" t="s">
        <v>52</v>
      </c>
      <c r="M10" s="84"/>
      <c r="O10" s="27"/>
    </row>
    <row r="11" spans="1:17" ht="22.5">
      <c r="A11" s="70" t="s">
        <v>2</v>
      </c>
      <c r="B11" s="71"/>
      <c r="C11" s="10">
        <v>0</v>
      </c>
      <c r="D11" s="10">
        <v>1</v>
      </c>
      <c r="E11" s="10">
        <v>1</v>
      </c>
      <c r="F11" s="10">
        <v>15</v>
      </c>
      <c r="G11" s="10">
        <v>0</v>
      </c>
      <c r="H11" s="10">
        <v>2</v>
      </c>
      <c r="I11" s="41">
        <f>(G11/(H11+G11))*100</f>
        <v>0</v>
      </c>
      <c r="J11" s="10">
        <v>8</v>
      </c>
      <c r="K11" s="10">
        <v>16</v>
      </c>
      <c r="L11" s="49">
        <f>(J11/(J11+K11))*100</f>
        <v>33.333333333333329</v>
      </c>
      <c r="M11" s="51" t="s">
        <v>47</v>
      </c>
      <c r="O11" s="12"/>
      <c r="P11" s="12"/>
      <c r="Q11" s="12"/>
    </row>
    <row r="12" spans="1:17">
      <c r="A12" s="87" t="s">
        <v>24</v>
      </c>
      <c r="B12" s="87"/>
      <c r="C12" s="13">
        <v>0</v>
      </c>
      <c r="D12" s="13">
        <v>1</v>
      </c>
      <c r="E12" s="13">
        <v>0</v>
      </c>
      <c r="F12" s="13">
        <v>1</v>
      </c>
      <c r="G12" s="13">
        <v>1</v>
      </c>
      <c r="H12" s="13">
        <v>3</v>
      </c>
      <c r="I12" s="65">
        <f t="shared" ref="I12:I18" si="0">(G12/(H12+G12))*100</f>
        <v>25</v>
      </c>
      <c r="J12" s="13">
        <v>5</v>
      </c>
      <c r="K12" s="35">
        <v>16</v>
      </c>
      <c r="L12" s="49">
        <f t="shared" ref="L12:L18" si="1">(J12/(J12+K12))*100</f>
        <v>23.809523809523807</v>
      </c>
      <c r="M12" s="51" t="s">
        <v>3</v>
      </c>
      <c r="O12" s="12"/>
      <c r="P12" s="12"/>
      <c r="Q12" s="12"/>
    </row>
    <row r="13" spans="1:17">
      <c r="A13" s="74" t="s">
        <v>25</v>
      </c>
      <c r="B13" s="75"/>
      <c r="C13" s="13">
        <v>1</v>
      </c>
      <c r="D13" s="13">
        <v>0</v>
      </c>
      <c r="E13" s="13">
        <v>0</v>
      </c>
      <c r="F13" s="13">
        <v>1</v>
      </c>
      <c r="G13" s="13">
        <v>1</v>
      </c>
      <c r="H13" s="13">
        <v>3</v>
      </c>
      <c r="I13" s="65">
        <f t="shared" si="0"/>
        <v>25</v>
      </c>
      <c r="J13" s="13">
        <v>16</v>
      </c>
      <c r="K13" s="35">
        <v>22</v>
      </c>
      <c r="L13" s="49">
        <f t="shared" si="1"/>
        <v>42.105263157894733</v>
      </c>
      <c r="M13" s="52" t="s">
        <v>4</v>
      </c>
      <c r="O13" s="12"/>
      <c r="P13" s="12"/>
      <c r="Q13" s="12"/>
    </row>
    <row r="14" spans="1:17" ht="13.5" customHeight="1">
      <c r="A14" s="74" t="s">
        <v>27</v>
      </c>
      <c r="B14" s="75"/>
      <c r="C14" s="13">
        <v>0</v>
      </c>
      <c r="D14" s="13">
        <v>1</v>
      </c>
      <c r="E14" s="13">
        <v>0</v>
      </c>
      <c r="F14" s="13">
        <v>1</v>
      </c>
      <c r="G14" s="13">
        <v>2</v>
      </c>
      <c r="H14" s="13">
        <v>4</v>
      </c>
      <c r="I14" s="65">
        <f t="shared" si="0"/>
        <v>33.333333333333329</v>
      </c>
      <c r="J14" s="13">
        <v>6</v>
      </c>
      <c r="K14" s="35">
        <v>17</v>
      </c>
      <c r="L14" s="49">
        <f t="shared" si="1"/>
        <v>26.086956521739129</v>
      </c>
      <c r="M14" s="52" t="s">
        <v>5</v>
      </c>
      <c r="O14" s="12"/>
      <c r="P14" s="12"/>
      <c r="Q14" s="12"/>
    </row>
    <row r="15" spans="1:17" ht="22.5">
      <c r="A15" s="56" t="s">
        <v>26</v>
      </c>
      <c r="B15" s="57"/>
      <c r="C15" s="13">
        <v>1</v>
      </c>
      <c r="D15" s="13">
        <v>0</v>
      </c>
      <c r="E15" s="13">
        <v>1</v>
      </c>
      <c r="F15" s="13">
        <v>0</v>
      </c>
      <c r="G15" s="13">
        <v>3</v>
      </c>
      <c r="H15" s="13">
        <v>3</v>
      </c>
      <c r="I15" s="65">
        <f t="shared" si="0"/>
        <v>50</v>
      </c>
      <c r="J15" s="13">
        <v>10</v>
      </c>
      <c r="K15" s="35">
        <v>14</v>
      </c>
      <c r="L15" s="49">
        <f t="shared" si="1"/>
        <v>41.666666666666671</v>
      </c>
      <c r="M15" s="53" t="s">
        <v>6</v>
      </c>
      <c r="O15" s="12"/>
      <c r="P15" s="12"/>
      <c r="Q15" s="12"/>
    </row>
    <row r="16" spans="1:17">
      <c r="A16" s="74" t="s">
        <v>28</v>
      </c>
      <c r="B16" s="75"/>
      <c r="C16" s="13"/>
      <c r="D16" s="13"/>
      <c r="E16" s="13"/>
      <c r="F16" s="13"/>
      <c r="G16" s="13"/>
      <c r="H16" s="13"/>
      <c r="I16" s="65"/>
      <c r="J16" s="13"/>
      <c r="K16" s="35"/>
      <c r="L16" s="49"/>
      <c r="M16" s="52" t="s">
        <v>7</v>
      </c>
      <c r="O16" s="12"/>
      <c r="P16" s="12"/>
      <c r="Q16" s="12"/>
    </row>
    <row r="17" spans="1:40">
      <c r="A17" s="78" t="s">
        <v>8</v>
      </c>
      <c r="B17" s="79"/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1</v>
      </c>
      <c r="I17" s="65">
        <f t="shared" si="0"/>
        <v>0</v>
      </c>
      <c r="J17" s="13">
        <v>1</v>
      </c>
      <c r="K17" s="35">
        <v>29</v>
      </c>
      <c r="L17" s="49">
        <f t="shared" si="1"/>
        <v>3.3333333333333335</v>
      </c>
      <c r="M17" s="54" t="s">
        <v>9</v>
      </c>
      <c r="O17" s="12"/>
      <c r="P17" s="12"/>
      <c r="Q17" s="12"/>
    </row>
    <row r="18" spans="1:40">
      <c r="A18" s="58" t="s">
        <v>56</v>
      </c>
      <c r="B18" s="58"/>
      <c r="C18" s="13">
        <v>0</v>
      </c>
      <c r="D18" s="13">
        <v>1</v>
      </c>
      <c r="E18" s="13">
        <v>0</v>
      </c>
      <c r="F18" s="13">
        <v>1</v>
      </c>
      <c r="G18" s="13">
        <v>2</v>
      </c>
      <c r="H18" s="13">
        <v>4</v>
      </c>
      <c r="I18" s="65">
        <f t="shared" si="0"/>
        <v>33.333333333333329</v>
      </c>
      <c r="J18" s="13">
        <v>7</v>
      </c>
      <c r="K18" s="35">
        <v>23</v>
      </c>
      <c r="L18" s="49">
        <f t="shared" si="1"/>
        <v>23.333333333333332</v>
      </c>
      <c r="M18" s="54" t="s">
        <v>10</v>
      </c>
      <c r="O18" s="12"/>
      <c r="P18" s="12"/>
      <c r="Q18" s="12"/>
    </row>
    <row r="19" spans="1:40" ht="12.75" customHeight="1">
      <c r="A19" s="80" t="s">
        <v>29</v>
      </c>
      <c r="B19" s="81"/>
      <c r="C19" s="76">
        <v>1</v>
      </c>
      <c r="D19" s="76">
        <v>0</v>
      </c>
      <c r="E19" s="76">
        <v>0</v>
      </c>
      <c r="F19" s="76">
        <v>1</v>
      </c>
      <c r="G19" s="76">
        <v>3</v>
      </c>
      <c r="H19" s="76">
        <v>4</v>
      </c>
      <c r="I19" s="82">
        <f>(G19/(G19+H19))*100</f>
        <v>42.857142857142854</v>
      </c>
      <c r="J19" s="76">
        <v>15</v>
      </c>
      <c r="K19" s="76">
        <v>13</v>
      </c>
      <c r="L19" s="77">
        <f>(J19/(J19+K19))*100</f>
        <v>53.571428571428569</v>
      </c>
      <c r="M19" s="85" t="s">
        <v>11</v>
      </c>
      <c r="O19" s="12"/>
      <c r="P19" s="12"/>
      <c r="Q19" s="12"/>
    </row>
    <row r="20" spans="1:40">
      <c r="A20" s="80"/>
      <c r="B20" s="81"/>
      <c r="C20" s="76"/>
      <c r="D20" s="76"/>
      <c r="E20" s="76"/>
      <c r="F20" s="76"/>
      <c r="G20" s="76"/>
      <c r="H20" s="76"/>
      <c r="I20" s="82"/>
      <c r="J20" s="76"/>
      <c r="K20" s="76"/>
      <c r="L20" s="77"/>
      <c r="M20" s="86"/>
      <c r="O20" s="12"/>
      <c r="P20" s="12"/>
    </row>
    <row r="21" spans="1:40">
      <c r="A21" s="58" t="s">
        <v>30</v>
      </c>
      <c r="B21" s="58"/>
      <c r="C21" s="13">
        <v>1</v>
      </c>
      <c r="D21" s="13">
        <v>0</v>
      </c>
      <c r="E21" s="13">
        <v>0</v>
      </c>
      <c r="F21" s="13">
        <v>1</v>
      </c>
      <c r="G21" s="13">
        <v>1</v>
      </c>
      <c r="H21" s="13">
        <v>7</v>
      </c>
      <c r="I21" s="41">
        <f>(G21/(G21+H21))*100</f>
        <v>12.5</v>
      </c>
      <c r="J21" s="13">
        <v>8</v>
      </c>
      <c r="K21" s="35">
        <v>33</v>
      </c>
      <c r="L21" s="11">
        <f>(J21/(J21+K21))*100</f>
        <v>19.512195121951219</v>
      </c>
      <c r="M21" s="52" t="s">
        <v>12</v>
      </c>
      <c r="O21" s="12"/>
      <c r="P21" s="12"/>
    </row>
    <row r="22" spans="1:40">
      <c r="A22" s="86" t="s">
        <v>31</v>
      </c>
      <c r="B22" s="86"/>
      <c r="C22" s="13">
        <v>0</v>
      </c>
      <c r="D22" s="13">
        <v>1</v>
      </c>
      <c r="E22" s="13">
        <v>0</v>
      </c>
      <c r="F22" s="13">
        <v>1</v>
      </c>
      <c r="G22" s="13">
        <v>0</v>
      </c>
      <c r="H22" s="13">
        <v>5</v>
      </c>
      <c r="I22" s="65">
        <f t="shared" ref="I22:I28" si="2">(G22/(G22+H22))*100</f>
        <v>0</v>
      </c>
      <c r="J22" s="13">
        <v>8</v>
      </c>
      <c r="K22" s="35">
        <v>14</v>
      </c>
      <c r="L22" s="64">
        <f t="shared" ref="L22:L28" si="3">(J22/(J22+K22))*100</f>
        <v>36.363636363636367</v>
      </c>
      <c r="M22" s="52" t="s">
        <v>13</v>
      </c>
      <c r="O22" s="12"/>
      <c r="P22" s="12"/>
    </row>
    <row r="23" spans="1:40" ht="22.5">
      <c r="A23" s="98" t="s">
        <v>34</v>
      </c>
      <c r="B23" s="98"/>
      <c r="C23" s="13">
        <v>0</v>
      </c>
      <c r="D23" s="13">
        <v>1</v>
      </c>
      <c r="E23" s="13">
        <v>0</v>
      </c>
      <c r="F23" s="13">
        <v>1</v>
      </c>
      <c r="G23" s="13">
        <v>2</v>
      </c>
      <c r="H23" s="13">
        <v>3</v>
      </c>
      <c r="I23" s="65">
        <f t="shared" si="2"/>
        <v>40</v>
      </c>
      <c r="J23" s="13">
        <v>15</v>
      </c>
      <c r="K23" s="35">
        <v>17</v>
      </c>
      <c r="L23" s="64">
        <f t="shared" si="3"/>
        <v>46.875</v>
      </c>
      <c r="M23" s="51" t="s">
        <v>48</v>
      </c>
      <c r="O23" s="12"/>
      <c r="P23" s="12"/>
    </row>
    <row r="24" spans="1:40">
      <c r="A24" s="74" t="s">
        <v>35</v>
      </c>
      <c r="B24" s="75"/>
      <c r="C24" s="13">
        <v>0</v>
      </c>
      <c r="D24" s="13">
        <v>1</v>
      </c>
      <c r="E24" s="13">
        <v>0</v>
      </c>
      <c r="F24" s="13">
        <v>1</v>
      </c>
      <c r="G24" s="13">
        <v>1</v>
      </c>
      <c r="H24" s="13">
        <v>5</v>
      </c>
      <c r="I24" s="65">
        <f t="shared" si="2"/>
        <v>16.666666666666664</v>
      </c>
      <c r="J24" s="13">
        <v>12</v>
      </c>
      <c r="K24" s="35">
        <v>29</v>
      </c>
      <c r="L24" s="64">
        <f t="shared" si="3"/>
        <v>29.268292682926827</v>
      </c>
      <c r="M24" s="52" t="s">
        <v>14</v>
      </c>
      <c r="O24" s="12"/>
      <c r="P24" s="12"/>
    </row>
    <row r="25" spans="1:40">
      <c r="A25" s="58" t="s">
        <v>37</v>
      </c>
      <c r="B25" s="58"/>
      <c r="C25" s="13">
        <v>0</v>
      </c>
      <c r="D25" s="13">
        <v>1</v>
      </c>
      <c r="E25" s="13">
        <v>0</v>
      </c>
      <c r="F25" s="13">
        <v>1</v>
      </c>
      <c r="G25" s="13">
        <v>0</v>
      </c>
      <c r="H25" s="13">
        <v>5</v>
      </c>
      <c r="I25" s="65">
        <f t="shared" si="2"/>
        <v>0</v>
      </c>
      <c r="J25" s="13">
        <v>14</v>
      </c>
      <c r="K25" s="35">
        <v>22</v>
      </c>
      <c r="L25" s="64">
        <f t="shared" si="3"/>
        <v>38.888888888888893</v>
      </c>
      <c r="M25" s="52" t="s">
        <v>15</v>
      </c>
      <c r="O25" s="12"/>
    </row>
    <row r="26" spans="1:40">
      <c r="A26" s="58" t="s">
        <v>38</v>
      </c>
      <c r="B26" s="58"/>
      <c r="C26" s="13">
        <v>0</v>
      </c>
      <c r="D26" s="13">
        <v>1</v>
      </c>
      <c r="E26" s="13">
        <v>0</v>
      </c>
      <c r="F26" s="13">
        <v>1</v>
      </c>
      <c r="G26" s="13">
        <v>3</v>
      </c>
      <c r="H26" s="13">
        <v>3</v>
      </c>
      <c r="I26" s="65">
        <f t="shared" si="2"/>
        <v>50</v>
      </c>
      <c r="J26" s="13">
        <v>11</v>
      </c>
      <c r="K26" s="35">
        <v>8</v>
      </c>
      <c r="L26" s="64">
        <f t="shared" si="3"/>
        <v>57.894736842105267</v>
      </c>
      <c r="M26" s="52" t="s">
        <v>16</v>
      </c>
      <c r="O26" s="12"/>
    </row>
    <row r="27" spans="1:40">
      <c r="A27" s="58" t="s">
        <v>33</v>
      </c>
      <c r="B27" s="58"/>
      <c r="C27" s="13">
        <v>0</v>
      </c>
      <c r="D27" s="13">
        <v>1</v>
      </c>
      <c r="E27" s="13">
        <v>0</v>
      </c>
      <c r="F27" s="13">
        <v>1</v>
      </c>
      <c r="G27" s="13">
        <v>1</v>
      </c>
      <c r="H27" s="13">
        <v>6</v>
      </c>
      <c r="I27" s="65">
        <f t="shared" si="2"/>
        <v>14.285714285714285</v>
      </c>
      <c r="J27" s="13">
        <v>6</v>
      </c>
      <c r="K27" s="35">
        <v>25</v>
      </c>
      <c r="L27" s="64">
        <f t="shared" si="3"/>
        <v>19.35483870967742</v>
      </c>
      <c r="M27" s="52" t="s">
        <v>17</v>
      </c>
      <c r="O27" s="12"/>
    </row>
    <row r="28" spans="1:40">
      <c r="A28" s="58" t="s">
        <v>32</v>
      </c>
      <c r="B28" s="58"/>
      <c r="C28" s="13">
        <v>0</v>
      </c>
      <c r="D28" s="13">
        <v>1</v>
      </c>
      <c r="E28" s="13">
        <v>0</v>
      </c>
      <c r="F28" s="13">
        <v>1</v>
      </c>
      <c r="G28" s="13">
        <v>1</v>
      </c>
      <c r="H28" s="13">
        <v>7</v>
      </c>
      <c r="I28" s="65">
        <f t="shared" si="2"/>
        <v>12.5</v>
      </c>
      <c r="J28" s="13">
        <v>7</v>
      </c>
      <c r="K28" s="35">
        <v>23</v>
      </c>
      <c r="L28" s="64">
        <f t="shared" si="3"/>
        <v>23.333333333333332</v>
      </c>
      <c r="M28" s="52" t="s">
        <v>18</v>
      </c>
      <c r="O28" s="12"/>
    </row>
    <row r="29" spans="1:40" ht="3.95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O29" s="12"/>
      <c r="AK29" s="33"/>
      <c r="AL29" s="33"/>
      <c r="AM29" s="33"/>
      <c r="AN29" s="34"/>
    </row>
    <row r="30" spans="1:40" ht="56.25">
      <c r="A30" s="88" t="s">
        <v>54</v>
      </c>
      <c r="B30" s="89"/>
      <c r="C30" s="14" t="s">
        <v>50</v>
      </c>
      <c r="D30" s="15"/>
      <c r="E30" s="15"/>
      <c r="F30" s="15"/>
      <c r="G30" s="14" t="s">
        <v>51</v>
      </c>
      <c r="H30" s="15"/>
      <c r="I30" s="42"/>
      <c r="J30" s="14" t="s">
        <v>49</v>
      </c>
      <c r="K30" s="14"/>
      <c r="L30" s="15"/>
      <c r="M30" s="83" t="s">
        <v>55</v>
      </c>
      <c r="O30" s="12"/>
    </row>
    <row r="31" spans="1:40" ht="45" customHeight="1">
      <c r="A31" s="90"/>
      <c r="B31" s="90"/>
      <c r="C31" s="8" t="s">
        <v>45</v>
      </c>
      <c r="D31" s="9" t="s">
        <v>44</v>
      </c>
      <c r="E31" s="91" t="s">
        <v>52</v>
      </c>
      <c r="F31" s="99"/>
      <c r="G31" s="8" t="s">
        <v>45</v>
      </c>
      <c r="H31" s="9" t="s">
        <v>44</v>
      </c>
      <c r="I31" s="9" t="s">
        <v>52</v>
      </c>
      <c r="J31" s="8" t="s">
        <v>45</v>
      </c>
      <c r="K31" s="9" t="s">
        <v>44</v>
      </c>
      <c r="L31" s="9" t="s">
        <v>52</v>
      </c>
      <c r="M31" s="84"/>
      <c r="O31" s="12"/>
    </row>
    <row r="32" spans="1:40" ht="22.5">
      <c r="A32" s="70" t="s">
        <v>2</v>
      </c>
      <c r="B32" s="71"/>
      <c r="C32" s="36">
        <v>32</v>
      </c>
      <c r="D32" s="44">
        <v>39</v>
      </c>
      <c r="E32" s="102">
        <f>(C32/(C32+D32))*100</f>
        <v>45.070422535211272</v>
      </c>
      <c r="F32" s="103"/>
      <c r="G32" s="47" t="s">
        <v>46</v>
      </c>
      <c r="H32" s="35" t="s">
        <v>46</v>
      </c>
      <c r="I32" s="35" t="s">
        <v>46</v>
      </c>
      <c r="J32" s="16">
        <v>327</v>
      </c>
      <c r="K32" s="16">
        <v>204</v>
      </c>
      <c r="L32" s="62">
        <f>(J32/(J32+K32))*100</f>
        <v>61.581920903954803</v>
      </c>
      <c r="M32" s="51" t="s">
        <v>47</v>
      </c>
      <c r="O32" s="12"/>
      <c r="P32" s="12"/>
    </row>
    <row r="33" spans="1:16">
      <c r="A33" s="72" t="s">
        <v>39</v>
      </c>
      <c r="B33" s="73"/>
      <c r="C33" s="37">
        <v>16</v>
      </c>
      <c r="D33" s="45">
        <v>41</v>
      </c>
      <c r="E33" s="104">
        <f t="shared" ref="E33:E39" si="4">(C33/(C33+D33))*100</f>
        <v>28.07017543859649</v>
      </c>
      <c r="F33" s="105"/>
      <c r="G33" s="47">
        <v>1</v>
      </c>
      <c r="H33" s="35">
        <v>12</v>
      </c>
      <c r="I33" s="35" t="s">
        <v>46</v>
      </c>
      <c r="J33" s="35">
        <v>212</v>
      </c>
      <c r="K33" s="35">
        <v>155</v>
      </c>
      <c r="L33" s="67">
        <f t="shared" ref="L33:L39" si="5">(J33/(J33+K33))*100</f>
        <v>57.765667574931875</v>
      </c>
      <c r="M33" s="51" t="s">
        <v>3</v>
      </c>
      <c r="O33" s="12"/>
      <c r="P33" s="12"/>
    </row>
    <row r="34" spans="1:16">
      <c r="A34" s="74" t="s">
        <v>40</v>
      </c>
      <c r="B34" s="75"/>
      <c r="C34" s="37">
        <v>71</v>
      </c>
      <c r="D34" s="45">
        <v>71</v>
      </c>
      <c r="E34" s="104">
        <f t="shared" si="4"/>
        <v>50</v>
      </c>
      <c r="F34" s="105"/>
      <c r="G34" s="47">
        <v>3</v>
      </c>
      <c r="H34" s="35">
        <v>4</v>
      </c>
      <c r="I34" s="11">
        <f t="shared" ref="I34:I36" si="6">G34/(G34+H34)*100</f>
        <v>42.857142857142854</v>
      </c>
      <c r="J34" s="35">
        <v>845</v>
      </c>
      <c r="K34" s="35">
        <v>460</v>
      </c>
      <c r="L34" s="67">
        <f t="shared" si="5"/>
        <v>64.750957854406138</v>
      </c>
      <c r="M34" s="52" t="s">
        <v>4</v>
      </c>
      <c r="O34" s="12"/>
      <c r="P34" s="12"/>
    </row>
    <row r="35" spans="1:16">
      <c r="A35" s="74" t="s">
        <v>27</v>
      </c>
      <c r="B35" s="75"/>
      <c r="C35" s="37">
        <v>19</v>
      </c>
      <c r="D35" s="45">
        <v>9</v>
      </c>
      <c r="E35" s="104">
        <f t="shared" si="4"/>
        <v>67.857142857142861</v>
      </c>
      <c r="F35" s="105"/>
      <c r="G35" s="47">
        <v>10</v>
      </c>
      <c r="H35" s="35">
        <v>19</v>
      </c>
      <c r="I35" s="11">
        <f t="shared" si="6"/>
        <v>34.482758620689658</v>
      </c>
      <c r="J35" s="35">
        <v>155</v>
      </c>
      <c r="K35" s="35">
        <v>80</v>
      </c>
      <c r="L35" s="67">
        <f t="shared" si="5"/>
        <v>65.957446808510639</v>
      </c>
      <c r="M35" s="52" t="s">
        <v>5</v>
      </c>
      <c r="O35" s="12"/>
      <c r="P35" s="12"/>
    </row>
    <row r="36" spans="1:16" ht="22.5">
      <c r="A36" s="56" t="s">
        <v>26</v>
      </c>
      <c r="B36" s="57"/>
      <c r="C36" s="37">
        <v>40</v>
      </c>
      <c r="D36" s="45">
        <v>41</v>
      </c>
      <c r="E36" s="104">
        <f t="shared" si="4"/>
        <v>49.382716049382715</v>
      </c>
      <c r="F36" s="105"/>
      <c r="G36" s="47">
        <v>2</v>
      </c>
      <c r="H36" s="35">
        <v>1</v>
      </c>
      <c r="I36" s="11">
        <f t="shared" si="6"/>
        <v>66.666666666666657</v>
      </c>
      <c r="J36" s="35">
        <v>405</v>
      </c>
      <c r="K36" s="35">
        <v>162</v>
      </c>
      <c r="L36" s="67">
        <f t="shared" si="5"/>
        <v>71.428571428571431</v>
      </c>
      <c r="M36" s="51" t="s">
        <v>6</v>
      </c>
      <c r="O36" s="12"/>
      <c r="P36" s="12"/>
    </row>
    <row r="37" spans="1:16">
      <c r="A37" s="58" t="s">
        <v>28</v>
      </c>
      <c r="B37" s="58"/>
      <c r="C37" s="37"/>
      <c r="D37" s="45"/>
      <c r="E37" s="104"/>
      <c r="F37" s="105"/>
      <c r="G37" s="47"/>
      <c r="H37" s="35"/>
      <c r="I37" s="35"/>
      <c r="J37" s="35"/>
      <c r="K37" s="35"/>
      <c r="L37" s="67"/>
      <c r="M37" s="52" t="s">
        <v>7</v>
      </c>
      <c r="O37" s="12"/>
      <c r="P37" s="12"/>
    </row>
    <row r="38" spans="1:16">
      <c r="A38" s="59" t="s">
        <v>22</v>
      </c>
      <c r="B38" s="60"/>
      <c r="C38" s="37">
        <v>3</v>
      </c>
      <c r="D38" s="45">
        <v>66</v>
      </c>
      <c r="E38" s="104">
        <f t="shared" si="4"/>
        <v>4.3478260869565215</v>
      </c>
      <c r="F38" s="105"/>
      <c r="G38" s="47" t="s">
        <v>46</v>
      </c>
      <c r="H38" s="35" t="s">
        <v>46</v>
      </c>
      <c r="I38" s="35" t="s">
        <v>46</v>
      </c>
      <c r="J38" s="35">
        <v>90</v>
      </c>
      <c r="K38" s="35">
        <v>297</v>
      </c>
      <c r="L38" s="67">
        <f t="shared" si="5"/>
        <v>23.255813953488371</v>
      </c>
      <c r="M38" s="54" t="s">
        <v>9</v>
      </c>
      <c r="O38" s="12"/>
      <c r="P38" s="12"/>
    </row>
    <row r="39" spans="1:16">
      <c r="A39" s="59" t="s">
        <v>57</v>
      </c>
      <c r="B39" s="60"/>
      <c r="C39" s="37">
        <v>32</v>
      </c>
      <c r="D39" s="45">
        <v>80</v>
      </c>
      <c r="E39" s="104">
        <f t="shared" si="4"/>
        <v>28.571428571428569</v>
      </c>
      <c r="F39" s="105"/>
      <c r="G39" s="47" t="s">
        <v>46</v>
      </c>
      <c r="H39" s="35" t="s">
        <v>46</v>
      </c>
      <c r="I39" s="35" t="s">
        <v>46</v>
      </c>
      <c r="J39" s="35">
        <v>478</v>
      </c>
      <c r="K39" s="35">
        <v>511</v>
      </c>
      <c r="L39" s="67">
        <f t="shared" si="5"/>
        <v>48.331648129423662</v>
      </c>
      <c r="M39" s="54" t="s">
        <v>10</v>
      </c>
      <c r="O39" s="12"/>
      <c r="P39" s="12"/>
    </row>
    <row r="40" spans="1:16" ht="21" customHeight="1">
      <c r="A40" s="80" t="s">
        <v>42</v>
      </c>
      <c r="B40" s="81"/>
      <c r="C40" s="37">
        <v>78</v>
      </c>
      <c r="D40" s="45">
        <v>40</v>
      </c>
      <c r="E40" s="96">
        <f>(C40/(C40+D40))*100</f>
        <v>66.101694915254242</v>
      </c>
      <c r="F40" s="97"/>
      <c r="G40" s="47">
        <v>3</v>
      </c>
      <c r="H40" s="35">
        <v>10</v>
      </c>
      <c r="I40" s="11">
        <f t="shared" ref="I40:I42" si="7">G40/(G40+H40)*100</f>
        <v>23.076923076923077</v>
      </c>
      <c r="J40" s="35">
        <v>973</v>
      </c>
      <c r="K40" s="35">
        <v>287</v>
      </c>
      <c r="L40" s="50">
        <f>(J40/(J40+K40))*100</f>
        <v>77.222222222222229</v>
      </c>
      <c r="M40" s="51" t="s">
        <v>11</v>
      </c>
      <c r="O40" s="12"/>
      <c r="P40" s="12"/>
    </row>
    <row r="41" spans="1:16">
      <c r="A41" s="58" t="s">
        <v>30</v>
      </c>
      <c r="B41" s="58"/>
      <c r="C41" s="37">
        <v>47</v>
      </c>
      <c r="D41" s="45">
        <v>70</v>
      </c>
      <c r="E41" s="96">
        <f>(C41/(C41+D41)*100)</f>
        <v>40.17094017094017</v>
      </c>
      <c r="F41" s="97"/>
      <c r="G41" s="47">
        <v>1</v>
      </c>
      <c r="H41" s="35">
        <v>11</v>
      </c>
      <c r="I41" s="11">
        <f t="shared" si="7"/>
        <v>8.3333333333333321</v>
      </c>
      <c r="J41" s="35">
        <v>471</v>
      </c>
      <c r="K41" s="35">
        <v>275</v>
      </c>
      <c r="L41" s="50">
        <f>(J41/(J41+K41))*100</f>
        <v>63.136729222520103</v>
      </c>
      <c r="M41" s="52" t="s">
        <v>12</v>
      </c>
      <c r="O41" s="12"/>
      <c r="P41" s="12"/>
    </row>
    <row r="42" spans="1:16">
      <c r="A42" s="74" t="s">
        <v>31</v>
      </c>
      <c r="B42" s="75"/>
      <c r="C42" s="37">
        <v>33</v>
      </c>
      <c r="D42" s="45">
        <v>27</v>
      </c>
      <c r="E42" s="96">
        <f t="shared" ref="E42:E48" si="8">(C42/(C42+D42)*100)</f>
        <v>55.000000000000007</v>
      </c>
      <c r="F42" s="97"/>
      <c r="G42" s="47">
        <v>2</v>
      </c>
      <c r="H42" s="35">
        <v>3</v>
      </c>
      <c r="I42" s="11">
        <f t="shared" si="7"/>
        <v>40</v>
      </c>
      <c r="J42" s="35">
        <v>234</v>
      </c>
      <c r="K42" s="35">
        <v>110</v>
      </c>
      <c r="L42" s="66">
        <f t="shared" ref="L42:L48" si="9">(J42/(J42+K42))*100</f>
        <v>68.023255813953483</v>
      </c>
      <c r="M42" s="52" t="s">
        <v>13</v>
      </c>
      <c r="O42" s="12"/>
      <c r="P42" s="12"/>
    </row>
    <row r="43" spans="1:16" ht="21" customHeight="1">
      <c r="A43" s="80" t="s">
        <v>41</v>
      </c>
      <c r="B43" s="81"/>
      <c r="C43" s="37">
        <v>58</v>
      </c>
      <c r="D43" s="45">
        <v>40</v>
      </c>
      <c r="E43" s="96">
        <f t="shared" si="8"/>
        <v>59.183673469387756</v>
      </c>
      <c r="F43" s="97"/>
      <c r="G43" s="47" t="s">
        <v>46</v>
      </c>
      <c r="H43" s="35" t="s">
        <v>46</v>
      </c>
      <c r="I43" s="35" t="s">
        <v>46</v>
      </c>
      <c r="J43" s="35">
        <v>567</v>
      </c>
      <c r="K43" s="35">
        <v>226</v>
      </c>
      <c r="L43" s="66">
        <f t="shared" si="9"/>
        <v>71.50063051702395</v>
      </c>
      <c r="M43" s="51" t="s">
        <v>48</v>
      </c>
      <c r="O43" s="12"/>
      <c r="P43" s="12"/>
    </row>
    <row r="44" spans="1:16" ht="12.75" customHeight="1">
      <c r="A44" s="74" t="s">
        <v>35</v>
      </c>
      <c r="B44" s="75"/>
      <c r="C44" s="37">
        <v>117</v>
      </c>
      <c r="D44" s="45">
        <v>113</v>
      </c>
      <c r="E44" s="96">
        <f t="shared" si="8"/>
        <v>50.869565217391298</v>
      </c>
      <c r="F44" s="97"/>
      <c r="G44" s="47" t="s">
        <v>46</v>
      </c>
      <c r="H44" s="35" t="s">
        <v>46</v>
      </c>
      <c r="I44" s="35" t="s">
        <v>46</v>
      </c>
      <c r="J44" s="35">
        <v>1733</v>
      </c>
      <c r="K44" s="35">
        <v>798</v>
      </c>
      <c r="L44" s="66">
        <f t="shared" si="9"/>
        <v>68.470960094824179</v>
      </c>
      <c r="M44" s="52" t="s">
        <v>14</v>
      </c>
      <c r="O44" s="12"/>
      <c r="P44" s="12"/>
    </row>
    <row r="45" spans="1:16">
      <c r="A45" s="58" t="s">
        <v>36</v>
      </c>
      <c r="B45" s="58"/>
      <c r="C45" s="37">
        <v>88</v>
      </c>
      <c r="D45" s="45">
        <v>146</v>
      </c>
      <c r="E45" s="96">
        <f t="shared" si="8"/>
        <v>37.606837606837608</v>
      </c>
      <c r="F45" s="97"/>
      <c r="G45" s="47">
        <v>0</v>
      </c>
      <c r="H45" s="35">
        <v>6</v>
      </c>
      <c r="I45" s="35"/>
      <c r="J45" s="35">
        <v>601</v>
      </c>
      <c r="K45" s="35">
        <v>585</v>
      </c>
      <c r="L45" s="66">
        <f t="shared" si="9"/>
        <v>50.674536256323776</v>
      </c>
      <c r="M45" s="52" t="s">
        <v>15</v>
      </c>
      <c r="O45" s="12"/>
      <c r="P45" s="12"/>
    </row>
    <row r="46" spans="1:16">
      <c r="A46" s="58" t="s">
        <v>38</v>
      </c>
      <c r="B46" s="58"/>
      <c r="C46" s="37">
        <v>33</v>
      </c>
      <c r="D46" s="45">
        <v>23</v>
      </c>
      <c r="E46" s="96">
        <f t="shared" si="8"/>
        <v>58.928571428571431</v>
      </c>
      <c r="F46" s="97"/>
      <c r="G46" s="47" t="s">
        <v>46</v>
      </c>
      <c r="H46" s="35" t="s">
        <v>46</v>
      </c>
      <c r="I46" s="11" t="s">
        <v>46</v>
      </c>
      <c r="J46" s="35">
        <v>293</v>
      </c>
      <c r="K46" s="35">
        <v>114</v>
      </c>
      <c r="L46" s="66">
        <f t="shared" si="9"/>
        <v>71.990171990171987</v>
      </c>
      <c r="M46" s="52" t="s">
        <v>16</v>
      </c>
      <c r="O46" s="12"/>
      <c r="P46" s="12"/>
    </row>
    <row r="47" spans="1:16">
      <c r="A47" s="58" t="s">
        <v>33</v>
      </c>
      <c r="B47" s="58"/>
      <c r="C47" s="37">
        <v>35</v>
      </c>
      <c r="D47" s="45">
        <v>59</v>
      </c>
      <c r="E47" s="96">
        <f t="shared" si="8"/>
        <v>37.234042553191486</v>
      </c>
      <c r="F47" s="97"/>
      <c r="G47" s="47">
        <v>2</v>
      </c>
      <c r="H47" s="35">
        <v>5</v>
      </c>
      <c r="I47" s="11">
        <f t="shared" ref="I47:I48" si="10">G47/(G47+H47)*100</f>
        <v>28.571428571428569</v>
      </c>
      <c r="J47" s="35">
        <v>395</v>
      </c>
      <c r="K47" s="35">
        <v>191</v>
      </c>
      <c r="L47" s="66">
        <f t="shared" si="9"/>
        <v>67.406143344709903</v>
      </c>
      <c r="M47" s="52" t="s">
        <v>17</v>
      </c>
      <c r="O47" s="12"/>
      <c r="P47" s="12"/>
    </row>
    <row r="48" spans="1:16">
      <c r="A48" s="61" t="s">
        <v>32</v>
      </c>
      <c r="B48" s="61"/>
      <c r="C48" s="38">
        <v>39</v>
      </c>
      <c r="D48" s="46">
        <v>49</v>
      </c>
      <c r="E48" s="100">
        <f t="shared" si="8"/>
        <v>44.31818181818182</v>
      </c>
      <c r="F48" s="101"/>
      <c r="G48" s="48">
        <v>0</v>
      </c>
      <c r="H48" s="17">
        <v>13</v>
      </c>
      <c r="I48" s="63">
        <f t="shared" si="10"/>
        <v>0</v>
      </c>
      <c r="J48" s="17">
        <v>374</v>
      </c>
      <c r="K48" s="17">
        <v>161</v>
      </c>
      <c r="L48" s="63">
        <f t="shared" si="9"/>
        <v>69.90654205607477</v>
      </c>
      <c r="M48" s="55" t="s">
        <v>18</v>
      </c>
      <c r="O48" s="12"/>
      <c r="P48" s="12"/>
    </row>
    <row r="49" spans="1:13">
      <c r="A49" s="18"/>
      <c r="B49" s="18"/>
      <c r="C49" s="18"/>
      <c r="I49" s="19"/>
    </row>
    <row r="50" spans="1:13">
      <c r="A50" s="20"/>
      <c r="B50" s="18"/>
      <c r="C50" s="18"/>
      <c r="D50" s="21"/>
      <c r="E50" s="22"/>
      <c r="F50" s="22"/>
      <c r="G50" s="22"/>
      <c r="I50" s="19"/>
      <c r="J50" s="22"/>
      <c r="K50" s="22"/>
      <c r="L50" s="22"/>
      <c r="M50" s="23"/>
    </row>
    <row r="51" spans="1:13">
      <c r="A51" s="24"/>
      <c r="B51" s="18"/>
      <c r="C51" s="18"/>
      <c r="D51" s="21"/>
      <c r="E51" s="22"/>
      <c r="F51" s="22"/>
      <c r="G51" s="22"/>
      <c r="I51" s="22"/>
      <c r="J51" s="22"/>
      <c r="K51" s="22"/>
      <c r="L51" s="22"/>
      <c r="M51" s="23"/>
    </row>
    <row r="52" spans="1:13">
      <c r="A52" s="43"/>
      <c r="B52" s="18"/>
      <c r="C52" s="18"/>
      <c r="D52" s="18"/>
    </row>
    <row r="53" spans="1:13">
      <c r="A53" s="25"/>
      <c r="B53" s="18"/>
      <c r="C53" s="18"/>
    </row>
  </sheetData>
  <mergeCells count="56">
    <mergeCell ref="E47:F47"/>
    <mergeCell ref="E48:F48"/>
    <mergeCell ref="K19:K20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A22:B22"/>
    <mergeCell ref="A23:B23"/>
    <mergeCell ref="E19:E20"/>
    <mergeCell ref="F19:F20"/>
    <mergeCell ref="E31:F31"/>
    <mergeCell ref="A44:B44"/>
    <mergeCell ref="A35:B35"/>
    <mergeCell ref="A34:B34"/>
    <mergeCell ref="A40:B40"/>
    <mergeCell ref="A42:B42"/>
    <mergeCell ref="A43:B43"/>
    <mergeCell ref="A30:B31"/>
    <mergeCell ref="H19:H20"/>
    <mergeCell ref="C19:C20"/>
    <mergeCell ref="D19:D20"/>
    <mergeCell ref="C9:D9"/>
    <mergeCell ref="E9:F9"/>
    <mergeCell ref="A11:B11"/>
    <mergeCell ref="A12:B12"/>
    <mergeCell ref="A9:B10"/>
    <mergeCell ref="G9:I9"/>
    <mergeCell ref="J9:L9"/>
    <mergeCell ref="A4:M5"/>
    <mergeCell ref="M30:M31"/>
    <mergeCell ref="A32:B32"/>
    <mergeCell ref="A33:B33"/>
    <mergeCell ref="A13:B13"/>
    <mergeCell ref="J19:J20"/>
    <mergeCell ref="L19:L20"/>
    <mergeCell ref="A17:B17"/>
    <mergeCell ref="A19:B20"/>
    <mergeCell ref="A24:B24"/>
    <mergeCell ref="G19:G20"/>
    <mergeCell ref="I19:I20"/>
    <mergeCell ref="A14:B14"/>
    <mergeCell ref="A16:B16"/>
    <mergeCell ref="M9:M10"/>
    <mergeCell ref="M19:M20"/>
  </mergeCells>
  <phoneticPr fontId="3" type="noConversion"/>
  <pageMargins left="0.78740157480314965" right="0.78740157480314965" top="0.78740157480314965" bottom="0.98425196850393704" header="0.3543307086614173" footer="0.47244094488188976"/>
  <pageSetup paperSize="9" scale="6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7-7</vt:lpstr>
      <vt:lpstr>'7-7'!Oblast_tisku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rezanka7131</dc:creator>
  <cp:lastModifiedBy>Marek Řezanka</cp:lastModifiedBy>
  <cp:lastPrinted>2018-12-20T14:25:58Z</cp:lastPrinted>
  <dcterms:created xsi:type="dcterms:W3CDTF">2010-11-18T15:32:20Z</dcterms:created>
  <dcterms:modified xsi:type="dcterms:W3CDTF">2019-10-10T10:11:49Z</dcterms:modified>
</cp:coreProperties>
</file>