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kasparova3676\Desktop\ŠaŠZ\aktual\"/>
    </mc:Choice>
  </mc:AlternateContent>
  <bookViews>
    <workbookView xWindow="15075" yWindow="-240" windowWidth="13365" windowHeight="12570" tabRatio="916"/>
  </bookViews>
  <sheets>
    <sheet name="OBSAH" sheetId="1" r:id="rId1"/>
    <sheet name="ZNAČKY" sheetId="196" r:id="rId2"/>
    <sheet name="3.3.1" sheetId="36" r:id="rId3"/>
    <sheet name="3.3.2" sheetId="37" r:id="rId4"/>
    <sheet name="3.3.3" sheetId="177" r:id="rId5"/>
    <sheet name="3.3.4" sheetId="178" r:id="rId6"/>
    <sheet name="3.3.5" sheetId="179" r:id="rId7"/>
    <sheet name="3.3.6" sheetId="181" r:id="rId8"/>
    <sheet name="3.3.7" sheetId="182" r:id="rId9"/>
    <sheet name="3.3.8" sheetId="183" r:id="rId10"/>
    <sheet name="3.3.9" sheetId="187" r:id="rId11"/>
    <sheet name="3.3.10" sheetId="199" r:id="rId12"/>
    <sheet name="3.3.11" sheetId="200" r:id="rId13"/>
    <sheet name="3.3.12" sheetId="188" r:id="rId14"/>
    <sheet name="3.3.13" sheetId="190" r:id="rId15"/>
    <sheet name="3.3.14" sheetId="189" r:id="rId16"/>
    <sheet name="3.3.15" sheetId="191" r:id="rId17"/>
    <sheet name="3.3.16" sheetId="201" r:id="rId18"/>
    <sheet name="3.3.17" sheetId="202" r:id="rId19"/>
  </sheets>
  <definedNames>
    <definedName name="_xlnm.Print_Area" localSheetId="5">'3.3.4'!$A$1:$Q$26</definedName>
  </definedNames>
  <calcPr calcId="162913"/>
</workbook>
</file>

<file path=xl/calcChain.xml><?xml version="1.0" encoding="utf-8"?>
<calcChain xmlns="http://schemas.openxmlformats.org/spreadsheetml/2006/main">
  <c r="R19" i="202" l="1"/>
  <c r="Q19" i="202"/>
  <c r="P19" i="202"/>
  <c r="O19" i="202"/>
  <c r="N19" i="202"/>
  <c r="M19" i="202"/>
  <c r="R18" i="202"/>
  <c r="Q18" i="202"/>
  <c r="P18" i="202"/>
  <c r="O18" i="202"/>
  <c r="N18" i="202"/>
  <c r="M18" i="202"/>
  <c r="R17" i="202"/>
  <c r="Q17" i="202"/>
  <c r="P17" i="202"/>
  <c r="O17" i="202"/>
  <c r="N17" i="202"/>
  <c r="M17" i="202"/>
  <c r="R16" i="202"/>
  <c r="Q16" i="202"/>
  <c r="P16" i="202"/>
  <c r="O16" i="202"/>
  <c r="N16" i="202"/>
  <c r="M16" i="202"/>
  <c r="R15" i="202"/>
  <c r="Q15" i="202"/>
  <c r="P15" i="202"/>
  <c r="O15" i="202"/>
  <c r="N15" i="202"/>
  <c r="M15" i="202"/>
  <c r="R14" i="202"/>
  <c r="Q14" i="202"/>
  <c r="P14" i="202"/>
  <c r="O14" i="202"/>
  <c r="N14" i="202"/>
  <c r="M14" i="202"/>
  <c r="R13" i="202"/>
  <c r="Q13" i="202"/>
  <c r="P13" i="202"/>
  <c r="O13" i="202"/>
  <c r="N13" i="202"/>
  <c r="M13" i="202"/>
  <c r="R12" i="202"/>
  <c r="Q12" i="202"/>
  <c r="P12" i="202"/>
  <c r="O12" i="202"/>
  <c r="N12" i="202"/>
  <c r="M12" i="202"/>
  <c r="R11" i="202"/>
  <c r="Q11" i="202"/>
  <c r="P11" i="202"/>
  <c r="O11" i="202"/>
  <c r="N11" i="202"/>
  <c r="M11" i="202"/>
  <c r="R10" i="202"/>
  <c r="Q10" i="202"/>
  <c r="P10" i="202"/>
  <c r="O10" i="202"/>
  <c r="N10" i="202"/>
  <c r="M10" i="202"/>
  <c r="R9" i="202"/>
  <c r="Q9" i="202"/>
  <c r="P9" i="202"/>
  <c r="O9" i="202"/>
  <c r="N9" i="202"/>
  <c r="M9" i="202"/>
  <c r="R8" i="202"/>
  <c r="Q8" i="202"/>
  <c r="P8" i="202"/>
  <c r="O8" i="202"/>
  <c r="N8" i="202"/>
  <c r="M8" i="202"/>
  <c r="R7" i="202"/>
  <c r="Q7" i="202"/>
  <c r="P7" i="202"/>
  <c r="O7" i="202"/>
  <c r="N7" i="202"/>
  <c r="M7" i="202"/>
  <c r="R6" i="202"/>
  <c r="Q6" i="202"/>
  <c r="P6" i="202"/>
  <c r="O6" i="202"/>
  <c r="N6" i="202"/>
  <c r="M6" i="202"/>
  <c r="R5" i="202"/>
  <c r="Q5" i="202"/>
  <c r="P5" i="202"/>
  <c r="O5" i="202"/>
  <c r="N5" i="202"/>
  <c r="M5" i="202"/>
  <c r="R19" i="201"/>
  <c r="Q19" i="201"/>
  <c r="P19" i="201"/>
  <c r="O19" i="201"/>
  <c r="N19" i="201"/>
  <c r="M19" i="201"/>
  <c r="R18" i="201"/>
  <c r="Q18" i="201"/>
  <c r="P18" i="201"/>
  <c r="O18" i="201"/>
  <c r="N18" i="201"/>
  <c r="M18" i="201"/>
  <c r="R17" i="201"/>
  <c r="Q17" i="201"/>
  <c r="P17" i="201"/>
  <c r="O17" i="201"/>
  <c r="N17" i="201"/>
  <c r="M17" i="201"/>
  <c r="R16" i="201"/>
  <c r="Q16" i="201"/>
  <c r="P16" i="201"/>
  <c r="O16" i="201"/>
  <c r="N16" i="201"/>
  <c r="M16" i="201"/>
  <c r="R15" i="201"/>
  <c r="Q15" i="201"/>
  <c r="P15" i="201"/>
  <c r="O15" i="201"/>
  <c r="N15" i="201"/>
  <c r="M15" i="201"/>
  <c r="R14" i="201"/>
  <c r="Q14" i="201"/>
  <c r="P14" i="201"/>
  <c r="O14" i="201"/>
  <c r="N14" i="201"/>
  <c r="M14" i="201"/>
  <c r="R13" i="201"/>
  <c r="Q13" i="201"/>
  <c r="P13" i="201"/>
  <c r="O13" i="201"/>
  <c r="N13" i="201"/>
  <c r="M13" i="201"/>
  <c r="R12" i="201"/>
  <c r="Q12" i="201"/>
  <c r="P12" i="201"/>
  <c r="O12" i="201"/>
  <c r="N12" i="201"/>
  <c r="M12" i="201"/>
  <c r="R11" i="201"/>
  <c r="Q11" i="201"/>
  <c r="P11" i="201"/>
  <c r="O11" i="201"/>
  <c r="N11" i="201"/>
  <c r="M11" i="201"/>
  <c r="R10" i="201"/>
  <c r="Q10" i="201"/>
  <c r="P10" i="201"/>
  <c r="O10" i="201"/>
  <c r="N10" i="201"/>
  <c r="M10" i="201"/>
  <c r="R9" i="201"/>
  <c r="Q9" i="201"/>
  <c r="P9" i="201"/>
  <c r="O9" i="201"/>
  <c r="N9" i="201"/>
  <c r="M9" i="201"/>
  <c r="R8" i="201"/>
  <c r="Q8" i="201"/>
  <c r="P8" i="201"/>
  <c r="O8" i="201"/>
  <c r="N8" i="201"/>
  <c r="M8" i="201"/>
  <c r="R7" i="201"/>
  <c r="Q7" i="201"/>
  <c r="P7" i="201"/>
  <c r="O7" i="201"/>
  <c r="N7" i="201"/>
  <c r="M7" i="201"/>
  <c r="R6" i="201"/>
  <c r="Q6" i="201"/>
  <c r="P6" i="201"/>
  <c r="O6" i="201"/>
  <c r="N6" i="201"/>
  <c r="M6" i="201"/>
  <c r="R5" i="201"/>
  <c r="Q5" i="201"/>
  <c r="P5" i="201"/>
  <c r="O5" i="201"/>
  <c r="N5" i="201"/>
  <c r="M5" i="201"/>
  <c r="R19" i="200"/>
  <c r="Q19" i="200"/>
  <c r="P19" i="200"/>
  <c r="O19" i="200"/>
  <c r="N19" i="200"/>
  <c r="M19" i="200"/>
  <c r="R18" i="200"/>
  <c r="Q18" i="200"/>
  <c r="P18" i="200"/>
  <c r="O18" i="200"/>
  <c r="N18" i="200"/>
  <c r="M18" i="200"/>
  <c r="R17" i="200"/>
  <c r="Q17" i="200"/>
  <c r="P17" i="200"/>
  <c r="O17" i="200"/>
  <c r="N17" i="200"/>
  <c r="M17" i="200"/>
  <c r="R16" i="200"/>
  <c r="Q16" i="200"/>
  <c r="P16" i="200"/>
  <c r="O16" i="200"/>
  <c r="N16" i="200"/>
  <c r="M16" i="200"/>
  <c r="R15" i="200"/>
  <c r="Q15" i="200"/>
  <c r="P15" i="200"/>
  <c r="O15" i="200"/>
  <c r="N15" i="200"/>
  <c r="M15" i="200"/>
  <c r="R14" i="200"/>
  <c r="Q14" i="200"/>
  <c r="P14" i="200"/>
  <c r="O14" i="200"/>
  <c r="N14" i="200"/>
  <c r="M14" i="200"/>
  <c r="R13" i="200"/>
  <c r="Q13" i="200"/>
  <c r="P13" i="200"/>
  <c r="O13" i="200"/>
  <c r="N13" i="200"/>
  <c r="M13" i="200"/>
  <c r="R12" i="200"/>
  <c r="Q12" i="200"/>
  <c r="P12" i="200"/>
  <c r="O12" i="200"/>
  <c r="N12" i="200"/>
  <c r="M12" i="200"/>
  <c r="R11" i="200"/>
  <c r="Q11" i="200"/>
  <c r="P11" i="200"/>
  <c r="O11" i="200"/>
  <c r="N11" i="200"/>
  <c r="M11" i="200"/>
  <c r="R10" i="200"/>
  <c r="Q10" i="200"/>
  <c r="P10" i="200"/>
  <c r="O10" i="200"/>
  <c r="N10" i="200"/>
  <c r="M10" i="200"/>
  <c r="R9" i="200"/>
  <c r="Q9" i="200"/>
  <c r="P9" i="200"/>
  <c r="O9" i="200"/>
  <c r="N9" i="200"/>
  <c r="M9" i="200"/>
  <c r="R8" i="200"/>
  <c r="Q8" i="200"/>
  <c r="P8" i="200"/>
  <c r="O8" i="200"/>
  <c r="N8" i="200"/>
  <c r="M8" i="200"/>
  <c r="R7" i="200"/>
  <c r="Q7" i="200"/>
  <c r="P7" i="200"/>
  <c r="O7" i="200"/>
  <c r="N7" i="200"/>
  <c r="M7" i="200"/>
  <c r="R6" i="200"/>
  <c r="Q6" i="200"/>
  <c r="P6" i="200"/>
  <c r="O6" i="200"/>
  <c r="N6" i="200"/>
  <c r="M6" i="200"/>
  <c r="R5" i="200"/>
  <c r="Q5" i="200"/>
  <c r="P5" i="200"/>
  <c r="O5" i="200"/>
  <c r="N5" i="200"/>
  <c r="M5" i="200"/>
  <c r="R19" i="199"/>
  <c r="Q19" i="199"/>
  <c r="P19" i="199"/>
  <c r="O19" i="199"/>
  <c r="N19" i="199"/>
  <c r="M19" i="199"/>
  <c r="R18" i="199"/>
  <c r="Q18" i="199"/>
  <c r="P18" i="199"/>
  <c r="O18" i="199"/>
  <c r="N18" i="199"/>
  <c r="M18" i="199"/>
  <c r="R17" i="199"/>
  <c r="Q17" i="199"/>
  <c r="P17" i="199"/>
  <c r="O17" i="199"/>
  <c r="N17" i="199"/>
  <c r="M17" i="199"/>
  <c r="R16" i="199"/>
  <c r="Q16" i="199"/>
  <c r="P16" i="199"/>
  <c r="O16" i="199"/>
  <c r="N16" i="199"/>
  <c r="M16" i="199"/>
  <c r="R15" i="199"/>
  <c r="Q15" i="199"/>
  <c r="P15" i="199"/>
  <c r="O15" i="199"/>
  <c r="N15" i="199"/>
  <c r="M15" i="199"/>
  <c r="R14" i="199"/>
  <c r="Q14" i="199"/>
  <c r="P14" i="199"/>
  <c r="O14" i="199"/>
  <c r="N14" i="199"/>
  <c r="M14" i="199"/>
  <c r="R13" i="199"/>
  <c r="Q13" i="199"/>
  <c r="P13" i="199"/>
  <c r="O13" i="199"/>
  <c r="N13" i="199"/>
  <c r="M13" i="199"/>
  <c r="R12" i="199"/>
  <c r="Q12" i="199"/>
  <c r="P12" i="199"/>
  <c r="O12" i="199"/>
  <c r="N12" i="199"/>
  <c r="M12" i="199"/>
  <c r="R11" i="199"/>
  <c r="Q11" i="199"/>
  <c r="P11" i="199"/>
  <c r="O11" i="199"/>
  <c r="N11" i="199"/>
  <c r="M11" i="199"/>
  <c r="R10" i="199"/>
  <c r="Q10" i="199"/>
  <c r="P10" i="199"/>
  <c r="O10" i="199"/>
  <c r="N10" i="199"/>
  <c r="M10" i="199"/>
  <c r="R9" i="199"/>
  <c r="Q9" i="199"/>
  <c r="P9" i="199"/>
  <c r="O9" i="199"/>
  <c r="N9" i="199"/>
  <c r="M9" i="199"/>
  <c r="R8" i="199"/>
  <c r="Q8" i="199"/>
  <c r="P8" i="199"/>
  <c r="O8" i="199"/>
  <c r="N8" i="199"/>
  <c r="M8" i="199"/>
  <c r="R7" i="199"/>
  <c r="Q7" i="199"/>
  <c r="P7" i="199"/>
  <c r="O7" i="199"/>
  <c r="N7" i="199"/>
  <c r="M7" i="199"/>
  <c r="R6" i="199"/>
  <c r="Q6" i="199"/>
  <c r="P6" i="199"/>
  <c r="O6" i="199"/>
  <c r="N6" i="199"/>
  <c r="M6" i="199"/>
  <c r="R5" i="199"/>
  <c r="Q5" i="199"/>
  <c r="P5" i="199"/>
  <c r="O5" i="199"/>
  <c r="N5" i="199"/>
  <c r="M5" i="199"/>
  <c r="M12" i="191" l="1"/>
  <c r="M15" i="187" l="1"/>
  <c r="Q13" i="183"/>
  <c r="M14" i="183"/>
  <c r="M15" i="183"/>
  <c r="M16" i="183"/>
  <c r="M17" i="183"/>
  <c r="M18" i="183"/>
  <c r="M19" i="183"/>
  <c r="M7" i="183"/>
  <c r="F18" i="179" l="1"/>
  <c r="F19" i="179"/>
  <c r="D23" i="178" l="1"/>
  <c r="F23" i="178"/>
  <c r="H23" i="178"/>
  <c r="J23" i="178"/>
  <c r="L23" i="178"/>
  <c r="N23" i="178"/>
  <c r="P23" i="178"/>
  <c r="C23" i="178"/>
  <c r="D22" i="178"/>
  <c r="F22" i="178"/>
  <c r="H22" i="178"/>
  <c r="J22" i="178"/>
  <c r="L22" i="178"/>
  <c r="N22" i="178"/>
  <c r="P22" i="178"/>
  <c r="C22" i="178"/>
  <c r="D21" i="178"/>
  <c r="F21" i="178"/>
  <c r="H21" i="178"/>
  <c r="J21" i="178"/>
  <c r="L21" i="178"/>
  <c r="N21" i="178"/>
  <c r="P21" i="178"/>
  <c r="C21" i="178"/>
  <c r="D20" i="178"/>
  <c r="F20" i="178"/>
  <c r="H20" i="178"/>
  <c r="J20" i="178"/>
  <c r="L20" i="178"/>
  <c r="N20" i="178"/>
  <c r="P20" i="178"/>
  <c r="C20" i="178"/>
  <c r="D19" i="178"/>
  <c r="F19" i="178"/>
  <c r="H19" i="178"/>
  <c r="J19" i="178"/>
  <c r="L19" i="178"/>
  <c r="N19" i="178"/>
  <c r="P19" i="178"/>
  <c r="C19" i="178"/>
  <c r="F18" i="178"/>
  <c r="H18" i="178"/>
  <c r="J18" i="178"/>
  <c r="L18" i="178"/>
  <c r="N18" i="178"/>
  <c r="P18" i="178"/>
  <c r="D18" i="178"/>
  <c r="C18" i="178"/>
  <c r="N5" i="187" l="1"/>
  <c r="N5" i="191" l="1"/>
  <c r="R19" i="191" l="1"/>
  <c r="Q19" i="191"/>
  <c r="P19" i="191"/>
  <c r="O19" i="191"/>
  <c r="N19" i="191"/>
  <c r="M19" i="191"/>
  <c r="R18" i="191"/>
  <c r="Q18" i="191"/>
  <c r="P18" i="191"/>
  <c r="O18" i="191"/>
  <c r="N18" i="191"/>
  <c r="M18" i="191"/>
  <c r="R17" i="191"/>
  <c r="Q17" i="191"/>
  <c r="P17" i="191"/>
  <c r="O17" i="191"/>
  <c r="N17" i="191"/>
  <c r="M17" i="191"/>
  <c r="R16" i="191"/>
  <c r="Q16" i="191"/>
  <c r="P16" i="191"/>
  <c r="O16" i="191"/>
  <c r="N16" i="191"/>
  <c r="M16" i="191"/>
  <c r="R15" i="191"/>
  <c r="Q15" i="191"/>
  <c r="P15" i="191"/>
  <c r="O15" i="191"/>
  <c r="N15" i="191"/>
  <c r="M15" i="191"/>
  <c r="R14" i="191"/>
  <c r="Q14" i="191"/>
  <c r="P14" i="191"/>
  <c r="O14" i="191"/>
  <c r="N14" i="191"/>
  <c r="M14" i="191"/>
  <c r="R13" i="191"/>
  <c r="Q13" i="191"/>
  <c r="P13" i="191"/>
  <c r="O13" i="191"/>
  <c r="N13" i="191"/>
  <c r="M13" i="191"/>
  <c r="R12" i="191"/>
  <c r="Q12" i="191"/>
  <c r="P12" i="191"/>
  <c r="O12" i="191"/>
  <c r="N12" i="191"/>
  <c r="R11" i="191"/>
  <c r="Q11" i="191"/>
  <c r="P11" i="191"/>
  <c r="O11" i="191"/>
  <c r="N11" i="191"/>
  <c r="M11" i="191"/>
  <c r="R10" i="191"/>
  <c r="Q10" i="191"/>
  <c r="P10" i="191"/>
  <c r="O10" i="191"/>
  <c r="N10" i="191"/>
  <c r="M10" i="191"/>
  <c r="R9" i="191"/>
  <c r="Q9" i="191"/>
  <c r="P9" i="191"/>
  <c r="O9" i="191"/>
  <c r="N9" i="191"/>
  <c r="M9" i="191"/>
  <c r="R8" i="191"/>
  <c r="Q8" i="191"/>
  <c r="P8" i="191"/>
  <c r="O8" i="191"/>
  <c r="N8" i="191"/>
  <c r="M8" i="191"/>
  <c r="R7" i="191"/>
  <c r="Q7" i="191"/>
  <c r="P7" i="191"/>
  <c r="O7" i="191"/>
  <c r="N7" i="191"/>
  <c r="M7" i="191"/>
  <c r="R6" i="191"/>
  <c r="Q6" i="191"/>
  <c r="P6" i="191"/>
  <c r="O6" i="191"/>
  <c r="N6" i="191"/>
  <c r="M6" i="191"/>
  <c r="R5" i="191"/>
  <c r="Q5" i="191"/>
  <c r="P5" i="191"/>
  <c r="O5" i="191"/>
  <c r="M5" i="191"/>
  <c r="R19" i="189"/>
  <c r="Q19" i="189"/>
  <c r="P19" i="189"/>
  <c r="O19" i="189"/>
  <c r="N19" i="189"/>
  <c r="M19" i="189"/>
  <c r="R18" i="189"/>
  <c r="Q18" i="189"/>
  <c r="P18" i="189"/>
  <c r="O18" i="189"/>
  <c r="N18" i="189"/>
  <c r="M18" i="189"/>
  <c r="R17" i="189"/>
  <c r="Q17" i="189"/>
  <c r="P17" i="189"/>
  <c r="O17" i="189"/>
  <c r="N17" i="189"/>
  <c r="M17" i="189"/>
  <c r="R16" i="189"/>
  <c r="Q16" i="189"/>
  <c r="P16" i="189"/>
  <c r="O16" i="189"/>
  <c r="N16" i="189"/>
  <c r="M16" i="189"/>
  <c r="R15" i="189"/>
  <c r="Q15" i="189"/>
  <c r="P15" i="189"/>
  <c r="O15" i="189"/>
  <c r="N15" i="189"/>
  <c r="M15" i="189"/>
  <c r="R14" i="189"/>
  <c r="Q14" i="189"/>
  <c r="P14" i="189"/>
  <c r="O14" i="189"/>
  <c r="N14" i="189"/>
  <c r="M14" i="189"/>
  <c r="R13" i="189"/>
  <c r="Q13" i="189"/>
  <c r="P13" i="189"/>
  <c r="O13" i="189"/>
  <c r="N13" i="189"/>
  <c r="M13" i="189"/>
  <c r="R12" i="189"/>
  <c r="Q12" i="189"/>
  <c r="P12" i="189"/>
  <c r="O12" i="189"/>
  <c r="N12" i="189"/>
  <c r="M12" i="189"/>
  <c r="R11" i="189"/>
  <c r="Q11" i="189"/>
  <c r="P11" i="189"/>
  <c r="O11" i="189"/>
  <c r="N11" i="189"/>
  <c r="M11" i="189"/>
  <c r="R10" i="189"/>
  <c r="Q10" i="189"/>
  <c r="P10" i="189"/>
  <c r="O10" i="189"/>
  <c r="N10" i="189"/>
  <c r="M10" i="189"/>
  <c r="R9" i="189"/>
  <c r="Q9" i="189"/>
  <c r="P9" i="189"/>
  <c r="O9" i="189"/>
  <c r="N9" i="189"/>
  <c r="M9" i="189"/>
  <c r="R8" i="189"/>
  <c r="Q8" i="189"/>
  <c r="P8" i="189"/>
  <c r="O8" i="189"/>
  <c r="N8" i="189"/>
  <c r="M8" i="189"/>
  <c r="R7" i="189"/>
  <c r="Q7" i="189"/>
  <c r="P7" i="189"/>
  <c r="O7" i="189"/>
  <c r="N7" i="189"/>
  <c r="M7" i="189"/>
  <c r="R6" i="189"/>
  <c r="Q6" i="189"/>
  <c r="P6" i="189"/>
  <c r="O6" i="189"/>
  <c r="N6" i="189"/>
  <c r="M6" i="189"/>
  <c r="R5" i="189"/>
  <c r="Q5" i="189"/>
  <c r="P5" i="189"/>
  <c r="O5" i="189"/>
  <c r="N5" i="189"/>
  <c r="M5" i="189"/>
  <c r="R19" i="190"/>
  <c r="Q19" i="190"/>
  <c r="P19" i="190"/>
  <c r="O19" i="190"/>
  <c r="N19" i="190"/>
  <c r="M19" i="190"/>
  <c r="R18" i="190"/>
  <c r="Q18" i="190"/>
  <c r="P18" i="190"/>
  <c r="O18" i="190"/>
  <c r="N18" i="190"/>
  <c r="M18" i="190"/>
  <c r="R17" i="190"/>
  <c r="Q17" i="190"/>
  <c r="P17" i="190"/>
  <c r="O17" i="190"/>
  <c r="N17" i="190"/>
  <c r="M17" i="190"/>
  <c r="R16" i="190"/>
  <c r="Q16" i="190"/>
  <c r="P16" i="190"/>
  <c r="O16" i="190"/>
  <c r="N16" i="190"/>
  <c r="M16" i="190"/>
  <c r="R15" i="190"/>
  <c r="Q15" i="190"/>
  <c r="P15" i="190"/>
  <c r="O15" i="190"/>
  <c r="N15" i="190"/>
  <c r="M15" i="190"/>
  <c r="R14" i="190"/>
  <c r="Q14" i="190"/>
  <c r="P14" i="190"/>
  <c r="O14" i="190"/>
  <c r="N14" i="190"/>
  <c r="M14" i="190"/>
  <c r="R13" i="190"/>
  <c r="Q13" i="190"/>
  <c r="P13" i="190"/>
  <c r="O13" i="190"/>
  <c r="N13" i="190"/>
  <c r="M13" i="190"/>
  <c r="R12" i="190"/>
  <c r="Q12" i="190"/>
  <c r="P12" i="190"/>
  <c r="O12" i="190"/>
  <c r="N12" i="190"/>
  <c r="M12" i="190"/>
  <c r="R11" i="190"/>
  <c r="Q11" i="190"/>
  <c r="P11" i="190"/>
  <c r="O11" i="190"/>
  <c r="N11" i="190"/>
  <c r="M11" i="190"/>
  <c r="R10" i="190"/>
  <c r="Q10" i="190"/>
  <c r="P10" i="190"/>
  <c r="O10" i="190"/>
  <c r="N10" i="190"/>
  <c r="M10" i="190"/>
  <c r="R9" i="190"/>
  <c r="Q9" i="190"/>
  <c r="P9" i="190"/>
  <c r="O9" i="190"/>
  <c r="N9" i="190"/>
  <c r="M9" i="190"/>
  <c r="R8" i="190"/>
  <c r="Q8" i="190"/>
  <c r="P8" i="190"/>
  <c r="O8" i="190"/>
  <c r="N8" i="190"/>
  <c r="M8" i="190"/>
  <c r="R7" i="190"/>
  <c r="Q7" i="190"/>
  <c r="P7" i="190"/>
  <c r="O7" i="190"/>
  <c r="N7" i="190"/>
  <c r="M7" i="190"/>
  <c r="R6" i="190"/>
  <c r="Q6" i="190"/>
  <c r="P6" i="190"/>
  <c r="O6" i="190"/>
  <c r="N6" i="190"/>
  <c r="M6" i="190"/>
  <c r="R5" i="190"/>
  <c r="Q5" i="190"/>
  <c r="P5" i="190"/>
  <c r="O5" i="190"/>
  <c r="N5" i="190"/>
  <c r="M5" i="190"/>
  <c r="R19" i="188" l="1"/>
  <c r="Q19" i="188"/>
  <c r="P19" i="188"/>
  <c r="O19" i="188"/>
  <c r="N19" i="188"/>
  <c r="M19" i="188"/>
  <c r="R18" i="188"/>
  <c r="Q18" i="188"/>
  <c r="P18" i="188"/>
  <c r="O18" i="188"/>
  <c r="N18" i="188"/>
  <c r="M18" i="188"/>
  <c r="R17" i="188"/>
  <c r="Q17" i="188"/>
  <c r="P17" i="188"/>
  <c r="O17" i="188"/>
  <c r="N17" i="188"/>
  <c r="M17" i="188"/>
  <c r="R16" i="188"/>
  <c r="Q16" i="188"/>
  <c r="P16" i="188"/>
  <c r="O16" i="188"/>
  <c r="N16" i="188"/>
  <c r="M16" i="188"/>
  <c r="R15" i="188"/>
  <c r="Q15" i="188"/>
  <c r="P15" i="188"/>
  <c r="O15" i="188"/>
  <c r="N15" i="188"/>
  <c r="M15" i="188"/>
  <c r="R14" i="188"/>
  <c r="Q14" i="188"/>
  <c r="P14" i="188"/>
  <c r="O14" i="188"/>
  <c r="N14" i="188"/>
  <c r="M14" i="188"/>
  <c r="R13" i="188"/>
  <c r="Q13" i="188"/>
  <c r="P13" i="188"/>
  <c r="O13" i="188"/>
  <c r="N13" i="188"/>
  <c r="M13" i="188"/>
  <c r="R12" i="188"/>
  <c r="Q12" i="188"/>
  <c r="P12" i="188"/>
  <c r="O12" i="188"/>
  <c r="N12" i="188"/>
  <c r="M12" i="188"/>
  <c r="R11" i="188"/>
  <c r="Q11" i="188"/>
  <c r="P11" i="188"/>
  <c r="O11" i="188"/>
  <c r="N11" i="188"/>
  <c r="M11" i="188"/>
  <c r="R10" i="188"/>
  <c r="Q10" i="188"/>
  <c r="P10" i="188"/>
  <c r="O10" i="188"/>
  <c r="N10" i="188"/>
  <c r="M10" i="188"/>
  <c r="R9" i="188"/>
  <c r="Q9" i="188"/>
  <c r="P9" i="188"/>
  <c r="O9" i="188"/>
  <c r="N9" i="188"/>
  <c r="M9" i="188"/>
  <c r="R8" i="188"/>
  <c r="Q8" i="188"/>
  <c r="P8" i="188"/>
  <c r="O8" i="188"/>
  <c r="N8" i="188"/>
  <c r="M8" i="188"/>
  <c r="R7" i="188"/>
  <c r="Q7" i="188"/>
  <c r="P7" i="188"/>
  <c r="O7" i="188"/>
  <c r="N7" i="188"/>
  <c r="M7" i="188"/>
  <c r="R6" i="188"/>
  <c r="Q6" i="188"/>
  <c r="P6" i="188"/>
  <c r="O6" i="188"/>
  <c r="N6" i="188"/>
  <c r="M6" i="188"/>
  <c r="R5" i="188"/>
  <c r="Q5" i="188"/>
  <c r="P5" i="188"/>
  <c r="O5" i="188"/>
  <c r="N5" i="188"/>
  <c r="M5" i="188"/>
  <c r="R19" i="187"/>
  <c r="Q19" i="187"/>
  <c r="P19" i="187"/>
  <c r="O19" i="187"/>
  <c r="N19" i="187"/>
  <c r="M19" i="187"/>
  <c r="R18" i="187"/>
  <c r="Q18" i="187"/>
  <c r="P18" i="187"/>
  <c r="O18" i="187"/>
  <c r="N18" i="187"/>
  <c r="M18" i="187"/>
  <c r="R17" i="187"/>
  <c r="Q17" i="187"/>
  <c r="P17" i="187"/>
  <c r="O17" i="187"/>
  <c r="N17" i="187"/>
  <c r="M17" i="187"/>
  <c r="R16" i="187"/>
  <c r="Q16" i="187"/>
  <c r="P16" i="187"/>
  <c r="O16" i="187"/>
  <c r="N16" i="187"/>
  <c r="M16" i="187"/>
  <c r="R15" i="187"/>
  <c r="Q15" i="187"/>
  <c r="P15" i="187"/>
  <c r="O15" i="187"/>
  <c r="N15" i="187"/>
  <c r="R14" i="187"/>
  <c r="Q14" i="187"/>
  <c r="P14" i="187"/>
  <c r="O14" i="187"/>
  <c r="N14" i="187"/>
  <c r="M14" i="187"/>
  <c r="R13" i="187"/>
  <c r="Q13" i="187"/>
  <c r="P13" i="187"/>
  <c r="O13" i="187"/>
  <c r="N13" i="187"/>
  <c r="M13" i="187"/>
  <c r="R12" i="187"/>
  <c r="Q12" i="187"/>
  <c r="P12" i="187"/>
  <c r="O12" i="187"/>
  <c r="N12" i="187"/>
  <c r="M12" i="187"/>
  <c r="R11" i="187"/>
  <c r="Q11" i="187"/>
  <c r="P11" i="187"/>
  <c r="O11" i="187"/>
  <c r="N11" i="187"/>
  <c r="M11" i="187"/>
  <c r="R10" i="187"/>
  <c r="Q10" i="187"/>
  <c r="P10" i="187"/>
  <c r="O10" i="187"/>
  <c r="N10" i="187"/>
  <c r="M10" i="187"/>
  <c r="R9" i="187"/>
  <c r="Q9" i="187"/>
  <c r="P9" i="187"/>
  <c r="O9" i="187"/>
  <c r="N9" i="187"/>
  <c r="M9" i="187"/>
  <c r="R8" i="187"/>
  <c r="Q8" i="187"/>
  <c r="P8" i="187"/>
  <c r="O8" i="187"/>
  <c r="N8" i="187"/>
  <c r="M8" i="187"/>
  <c r="R7" i="187"/>
  <c r="Q7" i="187"/>
  <c r="P7" i="187"/>
  <c r="O7" i="187"/>
  <c r="N7" i="187"/>
  <c r="M7" i="187"/>
  <c r="R6" i="187"/>
  <c r="Q6" i="187"/>
  <c r="P6" i="187"/>
  <c r="O6" i="187"/>
  <c r="N6" i="187"/>
  <c r="M6" i="187"/>
  <c r="R5" i="187"/>
  <c r="Q5" i="187"/>
  <c r="P5" i="187"/>
  <c r="O5" i="187"/>
  <c r="M5" i="187"/>
  <c r="R19" i="183"/>
  <c r="Q19" i="183"/>
  <c r="P19" i="183"/>
  <c r="O19" i="183"/>
  <c r="N19" i="183"/>
  <c r="R18" i="183"/>
  <c r="Q18" i="183"/>
  <c r="P18" i="183"/>
  <c r="N18" i="183"/>
  <c r="R17" i="183"/>
  <c r="Q17" i="183"/>
  <c r="P17" i="183"/>
  <c r="O17" i="183"/>
  <c r="N17" i="183"/>
  <c r="R16" i="183"/>
  <c r="Q16" i="183"/>
  <c r="P16" i="183"/>
  <c r="O16" i="183"/>
  <c r="N16" i="183"/>
  <c r="R15" i="183"/>
  <c r="P15" i="183"/>
  <c r="N15" i="183"/>
  <c r="R14" i="183"/>
  <c r="Q14" i="183"/>
  <c r="P14" i="183"/>
  <c r="N14" i="183"/>
  <c r="R13" i="183"/>
  <c r="P13" i="183"/>
  <c r="O13" i="183"/>
  <c r="N13" i="183"/>
  <c r="M13" i="183"/>
  <c r="R12" i="183"/>
  <c r="Q12" i="183"/>
  <c r="P12" i="183"/>
  <c r="O12" i="183"/>
  <c r="N12" i="183"/>
  <c r="R11" i="183"/>
  <c r="Q11" i="183"/>
  <c r="P11" i="183"/>
  <c r="O11" i="183"/>
  <c r="N11" i="183"/>
  <c r="R10" i="183"/>
  <c r="Q10" i="183"/>
  <c r="P10" i="183"/>
  <c r="N10" i="183"/>
  <c r="R9" i="183"/>
  <c r="Q9" i="183"/>
  <c r="P9" i="183"/>
  <c r="N9" i="183"/>
  <c r="R8" i="183"/>
  <c r="Q8" i="183"/>
  <c r="P8" i="183"/>
  <c r="O8" i="183"/>
  <c r="N8" i="183"/>
  <c r="M8" i="183"/>
  <c r="R7" i="183"/>
  <c r="Q7" i="183"/>
  <c r="P7" i="183"/>
  <c r="O7" i="183"/>
  <c r="N7" i="183"/>
  <c r="R6" i="183"/>
  <c r="Q6" i="183"/>
  <c r="P6" i="183"/>
  <c r="O6" i="183"/>
  <c r="N6" i="183"/>
  <c r="M6" i="183"/>
  <c r="R5" i="183"/>
  <c r="Q5" i="183"/>
  <c r="P5" i="183"/>
  <c r="O5" i="183"/>
  <c r="N5" i="183"/>
  <c r="M5" i="183"/>
  <c r="O23" i="37"/>
  <c r="O22" i="37"/>
  <c r="O21" i="37"/>
  <c r="O20" i="37"/>
  <c r="O19" i="37"/>
  <c r="O18" i="37"/>
  <c r="N23" i="37"/>
  <c r="N22" i="37"/>
  <c r="N21" i="37"/>
  <c r="N20" i="37"/>
  <c r="N19" i="37"/>
  <c r="N18" i="37"/>
  <c r="M23" i="37"/>
  <c r="M22" i="37"/>
  <c r="M21" i="37"/>
  <c r="M20" i="37"/>
  <c r="M19" i="37"/>
  <c r="M18" i="37"/>
  <c r="L23" i="37"/>
  <c r="L22" i="37"/>
  <c r="L21" i="37"/>
  <c r="L20" i="37"/>
  <c r="L19" i="37"/>
  <c r="L18" i="37"/>
  <c r="K23" i="37"/>
  <c r="K22" i="37"/>
  <c r="K21" i="37"/>
  <c r="K20" i="37"/>
  <c r="K19" i="37"/>
  <c r="K18" i="37"/>
  <c r="J23" i="37"/>
  <c r="J22" i="37"/>
  <c r="J21" i="37"/>
  <c r="J20" i="37"/>
  <c r="J19" i="37"/>
  <c r="J18" i="37"/>
  <c r="I23" i="37"/>
  <c r="I22" i="37"/>
  <c r="I21" i="37"/>
  <c r="I20" i="37"/>
  <c r="I19" i="37"/>
  <c r="I18" i="37"/>
  <c r="H23" i="37"/>
  <c r="H22" i="37"/>
  <c r="H21" i="37"/>
  <c r="H20" i="37"/>
  <c r="H19" i="37"/>
  <c r="H18" i="37"/>
  <c r="G23" i="37"/>
  <c r="G22" i="37"/>
  <c r="G21" i="37"/>
  <c r="G20" i="37"/>
  <c r="G19" i="37"/>
  <c r="G18" i="37"/>
  <c r="F23" i="37"/>
  <c r="F22" i="37"/>
  <c r="F21" i="37"/>
  <c r="F20" i="37"/>
  <c r="F19" i="37"/>
  <c r="F18" i="37"/>
  <c r="E23" i="37"/>
  <c r="E22" i="37"/>
  <c r="E21" i="37"/>
  <c r="E20" i="37"/>
  <c r="E19" i="37"/>
  <c r="E18" i="37"/>
  <c r="D23" i="37"/>
  <c r="D22" i="37"/>
  <c r="D21" i="37"/>
  <c r="D20" i="37"/>
  <c r="D19" i="37"/>
  <c r="D18" i="37"/>
  <c r="C18" i="37"/>
  <c r="C23" i="37"/>
  <c r="C22" i="37"/>
  <c r="C21" i="37"/>
  <c r="C20" i="37"/>
  <c r="C19" i="37"/>
  <c r="T23" i="179"/>
  <c r="S23" i="179"/>
  <c r="R23" i="179"/>
  <c r="Q23" i="179"/>
  <c r="P23" i="179"/>
  <c r="O23" i="179"/>
  <c r="T22" i="179"/>
  <c r="S22" i="179"/>
  <c r="R22" i="179"/>
  <c r="Q22" i="179"/>
  <c r="P22" i="179"/>
  <c r="O22" i="179"/>
  <c r="T21" i="179"/>
  <c r="S21" i="179"/>
  <c r="R21" i="179"/>
  <c r="Q21" i="179"/>
  <c r="P21" i="179"/>
  <c r="O21" i="179"/>
  <c r="T20" i="179"/>
  <c r="S20" i="179"/>
  <c r="R20" i="179"/>
  <c r="Q20" i="179"/>
  <c r="P20" i="179"/>
  <c r="O20" i="179"/>
  <c r="T19" i="179"/>
  <c r="S19" i="179"/>
  <c r="R19" i="179"/>
  <c r="Q19" i="179"/>
  <c r="P19" i="179"/>
  <c r="O19" i="179"/>
  <c r="T18" i="179"/>
  <c r="S18" i="179"/>
  <c r="R18" i="179"/>
  <c r="Q18" i="179"/>
  <c r="P18" i="179"/>
  <c r="O18" i="179"/>
  <c r="N23" i="179"/>
  <c r="M23" i="179"/>
  <c r="L23" i="179"/>
  <c r="K23" i="179"/>
  <c r="J23" i="179"/>
  <c r="I23" i="179"/>
  <c r="N22" i="179"/>
  <c r="M22" i="179"/>
  <c r="L22" i="179"/>
  <c r="K22" i="179"/>
  <c r="J22" i="179"/>
  <c r="I22" i="179"/>
  <c r="N21" i="179"/>
  <c r="M21" i="179"/>
  <c r="L21" i="179"/>
  <c r="K21" i="179"/>
  <c r="J21" i="179"/>
  <c r="I21" i="179"/>
  <c r="N20" i="179"/>
  <c r="M20" i="179"/>
  <c r="L20" i="179"/>
  <c r="K20" i="179"/>
  <c r="J20" i="179"/>
  <c r="I20" i="179"/>
  <c r="N19" i="179"/>
  <c r="M19" i="179"/>
  <c r="L19" i="179"/>
  <c r="K19" i="179"/>
  <c r="J19" i="179"/>
  <c r="I19" i="179"/>
  <c r="N18" i="179"/>
  <c r="M18" i="179"/>
  <c r="L18" i="179"/>
  <c r="K18" i="179"/>
  <c r="J18" i="179"/>
  <c r="I18" i="179"/>
  <c r="C18" i="179"/>
  <c r="H18" i="179"/>
  <c r="H23" i="179"/>
  <c r="H22" i="179"/>
  <c r="H21" i="179"/>
  <c r="H20" i="179"/>
  <c r="H19" i="179"/>
  <c r="G23" i="179"/>
  <c r="G22" i="179"/>
  <c r="G21" i="179"/>
  <c r="G20" i="179"/>
  <c r="G19" i="179"/>
  <c r="G18" i="179"/>
  <c r="F23" i="179"/>
  <c r="F22" i="179"/>
  <c r="F21" i="179"/>
  <c r="F20" i="179"/>
  <c r="D23" i="179"/>
  <c r="D22" i="179"/>
  <c r="D21" i="179"/>
  <c r="D20" i="179"/>
  <c r="D19" i="179"/>
  <c r="D18" i="179"/>
  <c r="E18" i="179"/>
  <c r="E23" i="179" l="1"/>
  <c r="C23" i="179"/>
  <c r="E22" i="179"/>
  <c r="C22" i="179"/>
  <c r="E21" i="179"/>
  <c r="C21" i="179"/>
  <c r="E20" i="179"/>
  <c r="C20" i="179"/>
  <c r="E19" i="179"/>
  <c r="C19" i="179"/>
  <c r="O20" i="36" l="1"/>
  <c r="O18" i="36"/>
  <c r="Q23" i="36"/>
  <c r="Q22" i="36"/>
  <c r="Q21" i="36"/>
  <c r="Q20" i="36"/>
  <c r="Q19" i="36"/>
  <c r="Q18" i="36"/>
  <c r="O23" i="36"/>
  <c r="O22" i="36"/>
  <c r="O21" i="36"/>
  <c r="O19" i="36"/>
  <c r="M23" i="36"/>
  <c r="M22" i="36"/>
  <c r="M21" i="36"/>
  <c r="M20" i="36"/>
  <c r="M19" i="36"/>
  <c r="M18" i="36"/>
  <c r="I23" i="36"/>
  <c r="I22" i="36"/>
  <c r="I21" i="36"/>
  <c r="I20" i="36"/>
  <c r="I19" i="36"/>
  <c r="I18" i="36"/>
  <c r="H23" i="36"/>
  <c r="H22" i="36"/>
  <c r="H21" i="36"/>
  <c r="H20" i="36"/>
  <c r="H19" i="36"/>
  <c r="H18" i="36"/>
  <c r="G18" i="36"/>
  <c r="F18" i="36"/>
  <c r="E18" i="36"/>
  <c r="D18" i="36"/>
  <c r="C18" i="36"/>
  <c r="P23" i="177"/>
  <c r="P22" i="177"/>
  <c r="P21" i="177"/>
  <c r="P20" i="177"/>
  <c r="P19" i="177"/>
  <c r="P18" i="177"/>
  <c r="N23" i="177"/>
  <c r="N22" i="177"/>
  <c r="N21" i="177"/>
  <c r="N20" i="177"/>
  <c r="N19" i="177"/>
  <c r="N18" i="177"/>
  <c r="L23" i="177"/>
  <c r="L22" i="177"/>
  <c r="L21" i="177"/>
  <c r="L20" i="177"/>
  <c r="L19" i="177"/>
  <c r="L18" i="177"/>
  <c r="J23" i="177"/>
  <c r="H23" i="177"/>
  <c r="H22" i="177"/>
  <c r="H21" i="177"/>
  <c r="H20" i="177"/>
  <c r="H19" i="177"/>
  <c r="H18" i="177"/>
  <c r="D23" i="177"/>
  <c r="D22" i="177"/>
  <c r="D21" i="177"/>
  <c r="D20" i="177"/>
  <c r="D19" i="177"/>
  <c r="D18" i="177"/>
  <c r="C18" i="177"/>
  <c r="C23" i="177"/>
  <c r="C22" i="177"/>
  <c r="C21" i="177"/>
  <c r="C20" i="177"/>
  <c r="C19" i="177"/>
  <c r="F23" i="177" l="1"/>
  <c r="F21" i="177"/>
  <c r="J19" i="177"/>
  <c r="J20" i="177"/>
  <c r="F22" i="177"/>
  <c r="J21" i="177"/>
  <c r="J18" i="177"/>
  <c r="J22" i="177"/>
  <c r="F19" i="177"/>
  <c r="F20" i="177"/>
  <c r="F18" i="177"/>
  <c r="K20" i="36" l="1"/>
  <c r="K22" i="36"/>
  <c r="K23" i="36"/>
  <c r="K19" i="36"/>
  <c r="K18" i="36"/>
  <c r="K21" i="36"/>
  <c r="E19" i="36" l="1"/>
  <c r="E20" i="36"/>
  <c r="E21" i="36"/>
  <c r="E22" i="36"/>
  <c r="E23" i="36"/>
  <c r="G23" i="36"/>
  <c r="F23" i="36"/>
  <c r="D23" i="36"/>
  <c r="C23" i="36"/>
  <c r="G22" i="36"/>
  <c r="F22" i="36"/>
  <c r="D22" i="36"/>
  <c r="C22" i="36"/>
  <c r="G21" i="36"/>
  <c r="F21" i="36"/>
  <c r="D21" i="36"/>
  <c r="C21" i="36"/>
  <c r="G20" i="36"/>
  <c r="F20" i="36"/>
  <c r="D20" i="36"/>
  <c r="C20" i="36"/>
  <c r="G19" i="36"/>
  <c r="F19" i="36"/>
  <c r="D19" i="36"/>
  <c r="C19" i="36"/>
</calcChain>
</file>

<file path=xl/sharedStrings.xml><?xml version="1.0" encoding="utf-8"?>
<sst xmlns="http://schemas.openxmlformats.org/spreadsheetml/2006/main" count="881" uniqueCount="154">
  <si>
    <t xml:space="preserve"> </t>
  </si>
  <si>
    <t>celkem</t>
  </si>
  <si>
    <t>dívky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</si>
  <si>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</si>
  <si>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</si>
  <si>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</si>
  <si>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</si>
  <si>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</si>
  <si>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</si>
  <si>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</si>
  <si>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</si>
  <si>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Česká republika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</si>
  <si>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</si>
  <si>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</si>
  <si>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</si>
  <si>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</si>
  <si>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</si>
  <si>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</si>
  <si>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</si>
  <si>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</si>
  <si>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</si>
  <si>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</si>
  <si>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</si>
  <si>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</si>
  <si>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</si>
  <si>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</si>
  <si>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v tom</t>
  </si>
  <si>
    <t>.</t>
  </si>
  <si>
    <t>x</t>
  </si>
  <si>
    <t>žáci</t>
  </si>
  <si>
    <r>
      <t>celkem</t>
    </r>
    <r>
      <rPr>
        <vertAlign val="superscript"/>
        <sz val="8"/>
        <color theme="1"/>
        <rFont val="Arial"/>
        <family val="2"/>
        <charset val="238"/>
      </rPr>
      <t>1)</t>
    </r>
  </si>
  <si>
    <t xml:space="preserve">školy </t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</si>
  <si>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pouze denní forma vzdělávání</t>
    </r>
  </si>
  <si>
    <t>Celkem</t>
  </si>
  <si>
    <t>v gymnáziu čtyřletém</t>
  </si>
  <si>
    <t>v gymnáziu šestiletém</t>
  </si>
  <si>
    <t>v gymnáziu osmiletém</t>
  </si>
  <si>
    <t>1. ročník</t>
  </si>
  <si>
    <t>2. ročník</t>
  </si>
  <si>
    <t>3. ročník</t>
  </si>
  <si>
    <t>4. ročník</t>
  </si>
  <si>
    <r>
      <t>1. a 2.
ročník</t>
    </r>
    <r>
      <rPr>
        <vertAlign val="superscript"/>
        <sz val="8"/>
        <color theme="1"/>
        <rFont val="Arial"/>
        <family val="2"/>
        <charset val="238"/>
      </rPr>
      <t>1)</t>
    </r>
  </si>
  <si>
    <t>ostatní
ročníky</t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</si>
  <si>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žáci plnící povinnou školní docházku</t>
    </r>
  </si>
  <si>
    <t>2017/18</t>
  </si>
  <si>
    <t>chlapci</t>
  </si>
  <si>
    <t>počet</t>
  </si>
  <si>
    <r>
      <t>%</t>
    </r>
    <r>
      <rPr>
        <vertAlign val="superscript"/>
        <sz val="8"/>
        <color theme="1"/>
        <rFont val="Arial"/>
        <family val="2"/>
        <charset val="238"/>
      </rPr>
      <t>1)</t>
    </r>
  </si>
  <si>
    <r>
      <t>1. - 4.
ročník</t>
    </r>
    <r>
      <rPr>
        <vertAlign val="superscript"/>
        <sz val="8"/>
        <color theme="1"/>
        <rFont val="Arial"/>
        <family val="2"/>
        <charset val="238"/>
      </rPr>
      <t>1)</t>
    </r>
  </si>
  <si>
    <t>-</t>
  </si>
  <si>
    <t>počet žáků 
na 1 třídu</t>
  </si>
  <si>
    <t>podle pohlaví</t>
  </si>
  <si>
    <t>2018/19</t>
  </si>
  <si>
    <t>Území</t>
  </si>
  <si>
    <t>abs.</t>
  </si>
  <si>
    <t>v %</t>
  </si>
  <si>
    <t>zpět na obsah</t>
  </si>
  <si>
    <t>Školy</t>
  </si>
  <si>
    <t>Školní 
rok</t>
  </si>
  <si>
    <t>Školní rok</t>
  </si>
  <si>
    <t>Žáci</t>
  </si>
  <si>
    <r>
      <t>%</t>
    </r>
    <r>
      <rPr>
        <vertAlign val="superscript"/>
        <sz val="8"/>
        <color theme="1"/>
        <rFont val="Arial"/>
        <family val="2"/>
        <charset val="238"/>
      </rPr>
      <t>3)</t>
    </r>
  </si>
  <si>
    <t>Nově přijatí do 1. ročníku</t>
  </si>
  <si>
    <r>
      <t>Třídy</t>
    </r>
    <r>
      <rPr>
        <vertAlign val="superscript"/>
        <sz val="8"/>
        <color theme="1"/>
        <rFont val="Arial"/>
        <family val="2"/>
        <charset val="238"/>
      </rPr>
      <t>2)</t>
    </r>
  </si>
  <si>
    <r>
      <t>Třídy</t>
    </r>
    <r>
      <rPr>
        <vertAlign val="superscript"/>
        <sz val="8"/>
        <color theme="1"/>
        <rFont val="Arial"/>
        <family val="2"/>
        <charset val="238"/>
      </rPr>
      <t>1)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</si>
  <si>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pouze denní forma vzdělávání</t>
    </r>
  </si>
  <si>
    <t>4letým</t>
  </si>
  <si>
    <t>6letým</t>
  </si>
  <si>
    <t>8letým</t>
  </si>
  <si>
    <t>z toho se vzděláním</t>
  </si>
  <si>
    <t>podle délky vzdělávání</t>
  </si>
  <si>
    <t>4leté</t>
  </si>
  <si>
    <t>6leté</t>
  </si>
  <si>
    <t>8leté</t>
  </si>
  <si>
    <t>podle zřizovatele</t>
  </si>
  <si>
    <t>Obec nebo kraj (veřejná gymnázia)</t>
  </si>
  <si>
    <t>Soukromý subjekt (soukromá gymnázia)</t>
  </si>
  <si>
    <t>Církev (církevní gymnázia)</t>
  </si>
  <si>
    <t>Žáci v denním vzdělávání celkem</t>
  </si>
  <si>
    <t>v tom podle typu gymnázia</t>
  </si>
  <si>
    <t>z toho plnící povinnou školní docházku</t>
  </si>
  <si>
    <t>na veřejná gymnázia
(zřizovatel obec, kraj nebo MŠMT)</t>
  </si>
  <si>
    <t xml:space="preserve">Absolventi </t>
  </si>
  <si>
    <t>z toho se vzdělávaním</t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</si>
  <si>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podíl na celkovém počtu absolventů gymnázií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</si>
  <si>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podíl na celkovém počtu žáků přijatých do 1. ročníku gymnázií</t>
    </r>
  </si>
  <si>
    <t>2019/20</t>
  </si>
  <si>
    <r>
      <rPr>
        <i/>
        <vertAlign val="superscript"/>
        <sz val="8"/>
        <rFont val="Arial"/>
        <family val="2"/>
        <charset val="238"/>
      </rPr>
      <t>3)</t>
    </r>
    <r>
      <rPr>
        <i/>
        <sz val="8"/>
        <rFont val="Arial"/>
        <family val="2"/>
        <charset val="238"/>
      </rPr>
      <t xml:space="preserve"> podíl na celkovém počtu žáků gymnázií</t>
    </r>
  </si>
  <si>
    <r>
      <rPr>
        <i/>
        <vertAlign val="superscript"/>
        <sz val="8"/>
        <rFont val="Arial"/>
        <family val="2"/>
        <charset val="238"/>
      </rPr>
      <t>3)</t>
    </r>
    <r>
      <rPr>
        <i/>
        <sz val="8"/>
        <rFont val="Arial"/>
        <family val="2"/>
        <charset val="238"/>
      </rPr>
      <t xml:space="preserve"> podíl na celkovém počtu žáků studujících na gymnáziích </t>
    </r>
  </si>
  <si>
    <r>
      <t xml:space="preserve">1) </t>
    </r>
    <r>
      <rPr>
        <i/>
        <sz val="8"/>
        <rFont val="Arial"/>
        <family val="2"/>
        <charset val="238"/>
      </rPr>
      <t>podíl z celkového počtu nově přijatých, resp. absolventů v daném kraji</t>
    </r>
  </si>
  <si>
    <t xml:space="preserve">Upozornění: odlišné období časové řady z důvodu dostupnosti dat o absolventech </t>
  </si>
  <si>
    <t>veřejných gymnázií
(zřizovatel obec, kraj nebo MŠMT)</t>
  </si>
  <si>
    <t>soukromých a církevních gymnázií</t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</si>
  <si>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není součtem za jednotlivé školy v členění podle délky denního vzdělávání, protože jedna škola může souběžně poskytovat vzdělávání v různých délkách</t>
    </r>
  </si>
  <si>
    <t>3.3 Střední školy poskytující všeobecné vzdělávání s maturitní zkouškou – dále jen gymnázia</t>
  </si>
  <si>
    <t>3 Střední vzdělávání</t>
  </si>
  <si>
    <t>Gymnázia v krajském srovnání</t>
  </si>
  <si>
    <t>MŠMT – Ministerstvo školství, mládeže a tělovýchovy</t>
  </si>
  <si>
    <t>Meziroční změna
(18/19–19/20)</t>
  </si>
  <si>
    <t>Změna za 5 let 
(14/15–19/20)</t>
  </si>
  <si>
    <t>Změna za 10 let 
(09/10–19/20)</t>
  </si>
  <si>
    <t>na soukromá 
a církevní gymnázia</t>
  </si>
  <si>
    <t>ZNAČKY POUŽITÉ V TABULKÁCH PUBLIKACE</t>
  </si>
  <si>
    <t>ležatá čárka na místě čísla značí, že se jev nevyskytoval</t>
  </si>
  <si>
    <t>tečka na místě čísla značí, že údaj není k dispozici nebo je nespolehlivý</t>
  </si>
  <si>
    <t>ležatý křížek na místě čísla značí, že zápis není možný z logických důvodů</t>
  </si>
  <si>
    <t>2020/21</t>
  </si>
  <si>
    <t>Meziroční změna
(19/20–20/21)</t>
  </si>
  <si>
    <t>Změna za 5 let 
(15/16–20/21)</t>
  </si>
  <si>
    <t>Změna za 10 let 
(10/11–20/21)</t>
  </si>
  <si>
    <r>
      <t>Tab. 3.3.1: Gymnázia celkem –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školy, třídy a žáci,</t>
    </r>
    <r>
      <rPr>
        <sz val="10"/>
        <color theme="1"/>
        <rFont val="Arial"/>
        <family val="2"/>
        <charset val="238"/>
      </rPr>
      <t xml:space="preserve"> v časové řadě 2010/11–2020/21</t>
    </r>
  </si>
  <si>
    <r>
      <t xml:space="preserve">Tab. 3.3.2: Gymnázia celkem – žáci v denním vzdělávání podle typu a ročníku gymnázia, </t>
    </r>
    <r>
      <rPr>
        <sz val="10"/>
        <color theme="1"/>
        <rFont val="Arial"/>
        <family val="2"/>
        <charset val="238"/>
      </rPr>
      <t>v časové řadě 2010/11–2020/21</t>
    </r>
  </si>
  <si>
    <r>
      <t xml:space="preserve">Tab. 3.3.3: Gymnázia celkem – nově přijatí žáci do 1. ročníku, </t>
    </r>
    <r>
      <rPr>
        <sz val="10"/>
        <color theme="1"/>
        <rFont val="Arial"/>
        <family val="2"/>
        <charset val="238"/>
      </rPr>
      <t>v časové řadě 2010/11–2020/21</t>
    </r>
  </si>
  <si>
    <r>
      <t xml:space="preserve">Tab. 3.3.4: Gymnázia celkem – absolventi, </t>
    </r>
    <r>
      <rPr>
        <sz val="10"/>
        <color theme="1"/>
        <rFont val="Arial"/>
        <family val="2"/>
        <charset val="238"/>
      </rPr>
      <t>v časové řadě 2009/10–2019/20</t>
    </r>
  </si>
  <si>
    <r>
      <t xml:space="preserve">Tab. 3.3.5: Gymnázia </t>
    </r>
    <r>
      <rPr>
        <sz val="10"/>
        <color theme="1"/>
        <rFont val="Arial"/>
        <family val="2"/>
        <charset val="238"/>
      </rPr>
      <t xml:space="preserve">podle zřizovatele školy – </t>
    </r>
    <r>
      <rPr>
        <b/>
        <sz val="10"/>
        <color theme="1"/>
        <rFont val="Arial"/>
        <family val="2"/>
        <charset val="238"/>
      </rPr>
      <t>školy, třídy a žáci,</t>
    </r>
    <r>
      <rPr>
        <sz val="10"/>
        <color theme="1"/>
        <rFont val="Arial"/>
        <family val="2"/>
        <charset val="238"/>
      </rPr>
      <t xml:space="preserve"> v časové řadě 2010/11–2020/21</t>
    </r>
  </si>
  <si>
    <r>
      <t xml:space="preserve">Tab. 3.3.6: Gymnázia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školy, třídy a žáci,</t>
    </r>
    <r>
      <rPr>
        <sz val="10"/>
        <color theme="1"/>
        <rFont val="Arial"/>
        <family val="2"/>
        <charset val="238"/>
      </rPr>
      <t xml:space="preserve"> ve školním roce 2020/21</t>
    </r>
  </si>
  <si>
    <t>Absolventi ve školním roce 2019/20</t>
  </si>
  <si>
    <t>Nově přijatí do 1. ročníku ve školním roce 2020/21</t>
  </si>
  <si>
    <r>
      <t xml:space="preserve">Tab. 3.3.8: Gymnázia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 počet škol, </t>
    </r>
    <r>
      <rPr>
        <sz val="10"/>
        <color theme="1"/>
        <rFont val="Arial"/>
        <family val="2"/>
        <charset val="238"/>
      </rPr>
      <t>v časové řadě 2010/11–2020/21</t>
    </r>
  </si>
  <si>
    <t>Pozn.: Týká se denního studia, za uvedené roky nebyl zaznamenán ani jeden případ dálkového studia.</t>
  </si>
  <si>
    <r>
      <t xml:space="preserve">Tab. 3.3.9: Gymnázia </t>
    </r>
    <r>
      <rPr>
        <sz val="10"/>
        <color theme="1"/>
        <rFont val="Arial"/>
        <family val="2"/>
        <charset val="238"/>
      </rPr>
      <t xml:space="preserve">v krajském srovnání </t>
    </r>
    <r>
      <rPr>
        <b/>
        <sz val="10"/>
        <color theme="1"/>
        <rFont val="Arial"/>
        <family val="2"/>
        <charset val="238"/>
      </rPr>
      <t xml:space="preserve">– počet žáků celkem, </t>
    </r>
    <r>
      <rPr>
        <sz val="10"/>
        <color theme="1"/>
        <rFont val="Arial"/>
        <family val="2"/>
        <charset val="238"/>
      </rPr>
      <t>v časové řadě 2010/11–2020/21</t>
    </r>
  </si>
  <si>
    <r>
      <t>třídy</t>
    </r>
    <r>
      <rPr>
        <vertAlign val="superscript"/>
        <sz val="8"/>
        <color indexed="8"/>
        <rFont val="Arial"/>
        <family val="2"/>
        <charset val="238"/>
      </rPr>
      <t>1)</t>
    </r>
  </si>
  <si>
    <r>
      <t xml:space="preserve">Tab. 3.3.10: Gymnázia </t>
    </r>
    <r>
      <rPr>
        <sz val="10"/>
        <color theme="1"/>
        <rFont val="Arial"/>
        <family val="2"/>
        <charset val="238"/>
      </rPr>
      <t xml:space="preserve">v krajském srovnání </t>
    </r>
    <r>
      <rPr>
        <b/>
        <sz val="10"/>
        <color theme="1"/>
        <rFont val="Arial"/>
        <family val="2"/>
        <charset val="238"/>
      </rPr>
      <t xml:space="preserve">– počet žáků s čtyřletým vzděláváním, </t>
    </r>
    <r>
      <rPr>
        <sz val="10"/>
        <color theme="1"/>
        <rFont val="Arial"/>
        <family val="2"/>
        <charset val="238"/>
      </rPr>
      <t>v časové řadě 2010/11–2020/21</t>
    </r>
  </si>
  <si>
    <r>
      <t xml:space="preserve">Tab. 3.3.11: Gymnázia </t>
    </r>
    <r>
      <rPr>
        <sz val="10"/>
        <color theme="1"/>
        <rFont val="Arial"/>
        <family val="2"/>
        <charset val="238"/>
      </rPr>
      <t xml:space="preserve">v krajském srovnání </t>
    </r>
    <r>
      <rPr>
        <b/>
        <sz val="10"/>
        <color theme="1"/>
        <rFont val="Arial"/>
        <family val="2"/>
        <charset val="238"/>
      </rPr>
      <t xml:space="preserve">– počet žáků s víceletým vzděláváním, </t>
    </r>
    <r>
      <rPr>
        <sz val="10"/>
        <color theme="1"/>
        <rFont val="Arial"/>
        <family val="2"/>
        <charset val="238"/>
      </rPr>
      <t>v časové řadě 2010/11–2020/21</t>
    </r>
  </si>
  <si>
    <r>
      <t xml:space="preserve">Tab. 3.3.16: Gymnázia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 počet absolventů gymnázií s čtyřletým vzděláváním,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</si>
  <si>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t xml:space="preserve">Tab. 3.3.17: Gymnázia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 počet absolventů gymnázií s víceletým vzděláváním,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</si>
  <si>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t>Tab. 3.3.10: Gymnázia v krajském srovnání – počet žáků s čtyřletým vzděláváním, v časové řadě 2010/11–2020/21</t>
  </si>
  <si>
    <t>Tab. 3.3.11: Gymnázia v krajském srovnání – počet žáků s víceletým vzděláváním, v časové řadě 2010/11–2020/21</t>
  </si>
  <si>
    <t>Tab. 3.3.16: Gymnázia v krajském srovnání – počet absolventů gymnázií s čtyřletým vzděláváním, v časové řadě 2009/10–2019/20</t>
  </si>
  <si>
    <t>Tab. 3.3.17: Gymnázia v krajském srovnání – počet absolventů gymnázií s víceletým vzděláváním, v časové řadě 2009/10–2019/20</t>
  </si>
  <si>
    <r>
      <t xml:space="preserve">Tab. 3.3.15: Gymnázia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 počet absolventů celkem,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</si>
  <si>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t xml:space="preserve">Tab. 3.3.14: Gymnázia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 počet nově přijatých žáků do 1. ročníku gymnázií s víceletým vzděláváním, </t>
    </r>
    <r>
      <rPr>
        <sz val="10"/>
        <color theme="1"/>
        <rFont val="Arial"/>
        <family val="2"/>
        <charset val="238"/>
      </rPr>
      <t>v časové řadě 2010/11–2020/21</t>
    </r>
  </si>
  <si>
    <r>
      <t xml:space="preserve">Tab. 3.3.13: Gymnázia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 počet nově přijatých žáků do 1. ročníku gymnázií s čtyřletým vzděláváním, </t>
    </r>
    <r>
      <rPr>
        <sz val="10"/>
        <color theme="1"/>
        <rFont val="Arial"/>
        <family val="2"/>
        <charset val="238"/>
      </rPr>
      <t>v časové řadě 2010/11–2020/21</t>
    </r>
  </si>
  <si>
    <r>
      <t xml:space="preserve">Tab. 3.3.12: Gymnázia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 počet nově přijatých žáků do 1. ročníku celkem, </t>
    </r>
    <r>
      <rPr>
        <sz val="10"/>
        <color theme="1"/>
        <rFont val="Arial"/>
        <family val="2"/>
        <charset val="238"/>
      </rPr>
      <t>v časové řadě 2010/11–2020/21</t>
    </r>
  </si>
  <si>
    <t>Tab. 3.3.1: Gymnázia celkem – školy, třídy a žáci, v časové řadě 2010/11–2020/21</t>
  </si>
  <si>
    <t>Tab. 3.3.2: Gymnázia celkem – žáci v denním vzdělávání podle typu a ročníku gymnázia, v časové řadě 2010/11–2020/21</t>
  </si>
  <si>
    <t>Tab. 3.3.3: Gymnázia celkem – nově přijatí žáci do 1. ročníku, v časové řadě 2010/11–2020/21</t>
  </si>
  <si>
    <t>Tab. 3.3.4: Gymnázia celkem – absolventi, v časové řadě 2009/10–2019/20</t>
  </si>
  <si>
    <t>Tab. 3.3.5: Gymnázia podle zřizovatele školy – školy, třídy a žáci, v časové řadě 2010/11–2020/21</t>
  </si>
  <si>
    <t>Tab. 3.3.6: Gymnázia v krajském srovnání – školy, třídy a žáci, ve školním roce 2020/21</t>
  </si>
  <si>
    <t>Tab. 3.3.7: Gymnázia v krajském srovnání – nově přijatí žáci do 1. ročníku ve školním roce 2020/21 a absolventi za školní rok 2019/20</t>
  </si>
  <si>
    <t>Tab. 3.3.8: Gymnázia v krajském srovnání – počet škol, v časové řadě 2010/11–2020/21</t>
  </si>
  <si>
    <t>Tab. 3.3.9: Gymnázia v krajském srovnání – počet žáků, v časové řadě 2010/11–2020/21</t>
  </si>
  <si>
    <t>Tab. 3.3.12: Gymnázia v krajském srovnání – počet nově přijatých žáků do 1. ročníku celkem, v časové řadě2010/11–2020/21</t>
  </si>
  <si>
    <t>Tab. 3.3.13: Gymnázia v krajském srovnání – počet nově přijatých žáků do 1. ročníku gymnázií s čtyřletým vzděláváním, v časové řadě 2010/11–2020/21</t>
  </si>
  <si>
    <t>Tab. 3.3.14: Gymnázia v krajském srovnání – počet nově přijatých žáků do 1. ročníku gymnázií s víceletým vzděláváním, v časové řadě 2010/11–2020/21</t>
  </si>
  <si>
    <t>Tab. 3.3.15: Gymnázia v krajském srovnání – počet absolventů, v časové řadě 2009/10–2019/20</t>
  </si>
  <si>
    <r>
      <t>Školy</t>
    </r>
    <r>
      <rPr>
        <vertAlign val="superscript"/>
        <sz val="8"/>
        <color theme="1"/>
        <rFont val="Arial"/>
        <family val="2"/>
        <charset val="238"/>
      </rPr>
      <t>1)</t>
    </r>
  </si>
  <si>
    <r>
      <t>celkem</t>
    </r>
    <r>
      <rPr>
        <vertAlign val="superscript"/>
        <sz val="8"/>
        <color theme="1"/>
        <rFont val="Arial"/>
        <family val="2"/>
        <charset val="238"/>
      </rPr>
      <t>2)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</si>
  <si>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u škol a tříd zohledněno jen denní vzdělávání</t>
    </r>
  </si>
  <si>
    <t>Český statistický úřad: Školy a školská zařízení za školní rok 2020/2021</t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</si>
  <si>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není součtem za jednotlivé školy v členění podle délky denního vzdělávání, protože jedna škola může souběžně poskytovat vzdělávání v různých délkách denního studia</t>
    </r>
  </si>
  <si>
    <r>
      <t xml:space="preserve">Tab. 3.3.7: Gymnázia </t>
    </r>
    <r>
      <rPr>
        <sz val="10"/>
        <color theme="1"/>
        <rFont val="Arial"/>
        <family val="2"/>
        <charset val="238"/>
      </rPr>
      <t xml:space="preserve">v krajském srovnání </t>
    </r>
    <r>
      <rPr>
        <b/>
        <sz val="10"/>
        <color theme="1"/>
        <rFont val="Arial"/>
        <family val="2"/>
        <charset val="238"/>
      </rPr>
      <t>–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nově přijatí žáci do 1. ročníku</t>
    </r>
    <r>
      <rPr>
        <sz val="10"/>
        <color theme="1"/>
        <rFont val="Arial"/>
        <family val="2"/>
        <charset val="238"/>
      </rPr>
      <t xml:space="preserve"> ve školním roce 2020/21 a </t>
    </r>
    <r>
      <rPr>
        <b/>
        <sz val="10"/>
        <color theme="1"/>
        <rFont val="Arial"/>
        <family val="2"/>
        <charset val="238"/>
      </rPr>
      <t xml:space="preserve">absolventi </t>
    </r>
    <r>
      <rPr>
        <sz val="10"/>
        <color theme="1"/>
        <rFont val="Arial"/>
        <family val="2"/>
        <charset val="238"/>
      </rPr>
      <t>za školní rok 2019/20</t>
    </r>
  </si>
  <si>
    <t>Zdroj dat: Ministerstvo školství, mládeže a tělovýchovy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</si>
</sst>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#,##0\ &quot;Kč&quot;;\-#,##0\ &quot;Kč&quot;"/>
    <numFmt numFmtId="7" formatCode="#,##0.00\ &quot;Kč&quot;;\-#,##0.00\ &quot;Kč&quot;"/>
    <numFmt numFmtId="164" formatCode="_-* #,##0.00\ _K_č_-;\-* #,##0.00\ _K_č_-;_-* &quot;-&quot;??\ _K_č_-;_-@_-"/>
    <numFmt numFmtId="165" formatCode="#,##0_ ;\-#,##0\ "/>
    <numFmt numFmtId="166" formatCode="#,##0_ ;[Red]\-#,##0\ ;\–\ "/>
    <numFmt numFmtId="167" formatCode="#,##0.0_ ;\-#,##0.0\ "/>
    <numFmt numFmtId="168" formatCode="0.0%"/>
    <numFmt numFmtId="169" formatCode="&quot;Kč&quot;#,##0_);\(&quot;Kč&quot;#,##0\)"/>
    <numFmt numFmtId="170" formatCode="_(* #,##0.00_);_(* \(#,##0.00\);_(* &quot;-&quot;??_);_(@_)"/>
    <numFmt numFmtId="171" formatCode="&quot;Kč&quot;#,##0.00_);\(&quot;Kč&quot;#,##0.00\)"/>
    <numFmt numFmtId="172" formatCode="#,##0_ ;\-#,##0\ ;\–\ "/>
    <numFmt numFmtId="173" formatCode="#,##0_ ;\-#,##0\ ;0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9"/>
      <color theme="1"/>
      <name val="Tahoma"/>
      <family val="2"/>
      <charset val="238"/>
    </font>
    <font>
      <i/>
      <vertAlign val="superscript"/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0"/>
      <name val="Arial Narrow"/>
      <family val="2"/>
      <charset val="238"/>
    </font>
    <font>
      <sz val="11"/>
      <color theme="0"/>
      <name val="Calibri"/>
      <family val="2"/>
      <charset val="238"/>
      <scheme val="minor"/>
    </font>
    <font>
      <b/>
      <i/>
      <sz val="8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u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i/>
      <sz val="10"/>
      <color rgb="FFC00000"/>
      <name val="Arial"/>
      <family val="2"/>
      <charset val="238"/>
    </font>
    <font>
      <vertAlign val="superscript"/>
      <sz val="8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88">
    <xf numFmtId="0" fontId="0" fillId="0" borderId="0"/>
    <xf numFmtId="3" fontId="5" fillId="0" borderId="0"/>
    <xf numFmtId="0" fontId="5" fillId="0" borderId="0" applyBorder="0" applyProtection="0"/>
    <xf numFmtId="10" fontId="5" fillId="2" borderId="0" applyFont="0" applyFill="0" applyBorder="0" applyAlignment="0" applyProtection="0"/>
    <xf numFmtId="0" fontId="5" fillId="2" borderId="22" applyNumberFormat="0" applyFont="0" applyBorder="0" applyAlignment="0" applyProtection="0"/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2" borderId="0" applyFont="0" applyFill="0" applyBorder="0" applyAlignment="0" applyProtection="0"/>
    <xf numFmtId="4" fontId="5" fillId="2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2" borderId="0" applyFont="0" applyFill="0" applyBorder="0" applyAlignment="0" applyProtection="0"/>
    <xf numFmtId="2" fontId="5" fillId="0" borderId="0" applyFont="0" applyFill="0" applyBorder="0" applyAlignment="0" applyProtection="0"/>
    <xf numFmtId="0" fontId="11" fillId="0" borderId="0" applyNumberFormat="0" applyFont="0" applyFill="0" applyAlignment="0" applyProtection="0"/>
    <xf numFmtId="0" fontId="12" fillId="0" borderId="0" applyNumberFormat="0" applyFont="0" applyFill="0" applyAlignment="0" applyProtection="0"/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0" fontId="5" fillId="0" borderId="0" applyBorder="0" applyProtection="0">
      <alignment vertical="top"/>
    </xf>
    <xf numFmtId="0" fontId="13" fillId="0" borderId="0"/>
    <xf numFmtId="3" fontId="5" fillId="0" borderId="0" applyBorder="0" applyProtection="0">
      <alignment wrapText="1"/>
    </xf>
    <xf numFmtId="3" fontId="5" fillId="0" borderId="0" applyBorder="0" applyProtection="0">
      <alignment wrapText="1"/>
    </xf>
    <xf numFmtId="3" fontId="5" fillId="0" borderId="0" applyBorder="0" applyProtection="0">
      <alignment wrapText="1"/>
    </xf>
    <xf numFmtId="0" fontId="5" fillId="0" borderId="0">
      <alignment vertical="top"/>
    </xf>
    <xf numFmtId="0" fontId="5" fillId="0" borderId="0" applyBorder="0" applyProtection="0"/>
    <xf numFmtId="0" fontId="5" fillId="0" borderId="0">
      <alignment vertical="top"/>
    </xf>
    <xf numFmtId="0" fontId="5" fillId="0" borderId="0">
      <alignment vertical="top"/>
    </xf>
    <xf numFmtId="0" fontId="5" fillId="0" borderId="0" applyBorder="0" applyProtection="0"/>
    <xf numFmtId="0" fontId="5" fillId="0" borderId="0" applyBorder="0" applyProtection="0"/>
    <xf numFmtId="3" fontId="5" fillId="0" borderId="0" applyBorder="0" applyProtection="0">
      <alignment wrapText="1"/>
    </xf>
    <xf numFmtId="0" fontId="5" fillId="0" borderId="0" applyBorder="0" applyProtection="0">
      <alignment vertical="center" wrapText="1"/>
    </xf>
    <xf numFmtId="0" fontId="14" fillId="0" borderId="0" applyBorder="0" applyProtection="0">
      <alignment vertical="center" wrapText="1"/>
    </xf>
    <xf numFmtId="3" fontId="5" fillId="0" borderId="0" applyBorder="0" applyProtection="0"/>
    <xf numFmtId="0" fontId="13" fillId="0" borderId="0"/>
    <xf numFmtId="3" fontId="5" fillId="0" borderId="0" applyBorder="0" applyProtection="0">
      <alignment wrapText="1"/>
    </xf>
    <xf numFmtId="0" fontId="5" fillId="0" borderId="0" applyBorder="0" applyProtection="0">
      <alignment vertical="center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 applyBorder="0" applyProtection="0"/>
    <xf numFmtId="0" fontId="1" fillId="0" borderId="0"/>
    <xf numFmtId="0" fontId="1" fillId="0" borderId="0"/>
    <xf numFmtId="0" fontId="13" fillId="0" borderId="0" applyBorder="0">
      <alignment vertical="top"/>
    </xf>
    <xf numFmtId="2" fontId="5" fillId="0" borderId="0" applyFont="0" applyFill="0" applyBorder="0" applyAlignment="0" applyProtection="0"/>
    <xf numFmtId="2" fontId="5" fillId="2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22" applyNumberFormat="0" applyFont="0" applyBorder="0" applyAlignment="0" applyProtection="0"/>
    <xf numFmtId="0" fontId="11" fillId="0" borderId="0" applyNumberFormat="0" applyFill="0" applyBorder="0" applyAlignment="0" applyProtection="0"/>
    <xf numFmtId="0" fontId="11" fillId="2" borderId="0" applyNumberFormat="0" applyFont="0" applyFill="0" applyAlignment="0" applyProtection="0"/>
    <xf numFmtId="0" fontId="12" fillId="0" borderId="0" applyNumberFormat="0" applyFill="0" applyBorder="0" applyAlignment="0" applyProtection="0"/>
    <xf numFmtId="0" fontId="12" fillId="2" borderId="0" applyNumberFormat="0" applyFon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5" fillId="2" borderId="0" applyFont="0" applyFill="0" applyBorder="0" applyAlignment="0" applyProtection="0"/>
    <xf numFmtId="169" fontId="5" fillId="2" borderId="0" applyFont="0" applyFill="0" applyBorder="0" applyAlignment="0" applyProtection="0"/>
    <xf numFmtId="169" fontId="5" fillId="0" borderId="0" applyFont="0" applyFill="0" applyBorder="0" applyAlignment="0" applyProtection="0"/>
    <xf numFmtId="0" fontId="13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169" fontId="5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5" fillId="2" borderId="0" applyFont="0" applyFill="0" applyBorder="0" applyAlignment="0" applyProtection="0"/>
    <xf numFmtId="169" fontId="5" fillId="2" borderId="0" applyFont="0" applyFill="0" applyBorder="0" applyAlignment="0" applyProtection="0"/>
    <xf numFmtId="169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7" fontId="5" fillId="2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7" fontId="5" fillId="2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  <xf numFmtId="0" fontId="13" fillId="0" borderId="0"/>
    <xf numFmtId="0" fontId="13" fillId="0" borderId="0"/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</cellStyleXfs>
  <cellXfs count="364">
    <xf numFmtId="0" fontId="0" fillId="0" borderId="0" xfId="0"/>
    <xf numFmtId="0" fontId="4" fillId="0" borderId="0" xfId="0" applyFont="1"/>
    <xf numFmtId="0" fontId="9" fillId="0" borderId="0" xfId="2" applyFont="1"/>
    <xf numFmtId="0" fontId="10" fillId="0" borderId="0" xfId="0" applyFont="1"/>
    <xf numFmtId="0" fontId="0" fillId="0" borderId="0" xfId="0" applyAlignment="1">
      <alignment vertical="center"/>
    </xf>
    <xf numFmtId="0" fontId="17" fillId="0" borderId="0" xfId="0" applyFont="1"/>
    <xf numFmtId="165" fontId="0" fillId="0" borderId="0" xfId="0" applyNumberFormat="1" applyAlignment="1">
      <alignment vertical="center"/>
    </xf>
    <xf numFmtId="0" fontId="20" fillId="0" borderId="0" xfId="0" applyFont="1"/>
    <xf numFmtId="165" fontId="6" fillId="0" borderId="7" xfId="0" applyNumberFormat="1" applyFont="1" applyFill="1" applyBorder="1" applyAlignment="1" applyProtection="1">
      <alignment horizontal="right" vertical="center"/>
      <protection locked="0"/>
    </xf>
    <xf numFmtId="165" fontId="6" fillId="0" borderId="0" xfId="0" applyNumberFormat="1" applyFont="1" applyFill="1" applyBorder="1" applyAlignment="1" applyProtection="1">
      <alignment horizontal="right" vertical="center"/>
      <protection locked="0"/>
    </xf>
    <xf numFmtId="165" fontId="21" fillId="0" borderId="16" xfId="0" applyNumberFormat="1" applyFont="1" applyBorder="1" applyAlignment="1">
      <alignment vertical="center"/>
    </xf>
    <xf numFmtId="3" fontId="0" fillId="0" borderId="0" xfId="0" applyNumberFormat="1"/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 applyFill="1"/>
    <xf numFmtId="0" fontId="0" fillId="0" borderId="0" xfId="0" applyFont="1" applyFill="1"/>
    <xf numFmtId="165" fontId="7" fillId="0" borderId="45" xfId="0" applyNumberFormat="1" applyFont="1" applyFill="1" applyBorder="1" applyAlignment="1">
      <alignment horizontal="right" vertical="center"/>
    </xf>
    <xf numFmtId="165" fontId="7" fillId="0" borderId="15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0" xfId="0" applyFont="1" applyFill="1"/>
    <xf numFmtId="165" fontId="21" fillId="0" borderId="53" xfId="0" applyNumberFormat="1" applyFont="1" applyBorder="1" applyAlignment="1">
      <alignment vertical="center"/>
    </xf>
    <xf numFmtId="165" fontId="6" fillId="0" borderId="53" xfId="0" applyNumberFormat="1" applyFont="1" applyFill="1" applyBorder="1" applyAlignment="1" applyProtection="1">
      <alignment horizontal="right" vertical="center"/>
      <protection locked="0"/>
    </xf>
    <xf numFmtId="165" fontId="7" fillId="0" borderId="14" xfId="0" applyNumberFormat="1" applyFont="1" applyFill="1" applyBorder="1" applyAlignment="1">
      <alignment horizontal="right" vertical="center"/>
    </xf>
    <xf numFmtId="165" fontId="7" fillId="0" borderId="29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/>
    </xf>
    <xf numFmtId="165" fontId="7" fillId="0" borderId="53" xfId="0" applyNumberFormat="1" applyFont="1" applyFill="1" applyBorder="1" applyAlignment="1">
      <alignment horizontal="right" vertical="center"/>
    </xf>
    <xf numFmtId="165" fontId="0" fillId="0" borderId="0" xfId="0" applyNumberFormat="1"/>
    <xf numFmtId="165" fontId="7" fillId="0" borderId="14" xfId="0" applyNumberFormat="1" applyFont="1" applyBorder="1" applyAlignment="1">
      <alignment horizontal="right" vertical="center"/>
    </xf>
    <xf numFmtId="168" fontId="4" fillId="0" borderId="0" xfId="58" applyNumberFormat="1" applyFont="1" applyFill="1" applyBorder="1" applyAlignment="1">
      <alignment vertical="center"/>
    </xf>
    <xf numFmtId="0" fontId="15" fillId="0" borderId="24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 indent="1"/>
    </xf>
    <xf numFmtId="0" fontId="7" fillId="0" borderId="24" xfId="0" applyFont="1" applyBorder="1" applyAlignment="1">
      <alignment horizontal="left" vertical="center" wrapText="1" indent="1"/>
    </xf>
    <xf numFmtId="0" fontId="3" fillId="0" borderId="0" xfId="0" applyFont="1"/>
    <xf numFmtId="0" fontId="4" fillId="0" borderId="0" xfId="0" applyFont="1"/>
    <xf numFmtId="165" fontId="7" fillId="0" borderId="53" xfId="0" applyNumberFormat="1" applyFont="1" applyBorder="1" applyAlignment="1">
      <alignment horizontal="right" vertical="center"/>
    </xf>
    <xf numFmtId="0" fontId="0" fillId="0" borderId="0" xfId="0"/>
    <xf numFmtId="166" fontId="6" fillId="0" borderId="55" xfId="0" applyNumberFormat="1" applyFont="1" applyFill="1" applyBorder="1" applyAlignment="1" applyProtection="1">
      <alignment horizontal="right" vertical="center"/>
    </xf>
    <xf numFmtId="165" fontId="7" fillId="0" borderId="54" xfId="0" applyNumberFormat="1" applyFont="1" applyFill="1" applyBorder="1" applyAlignment="1">
      <alignment horizontal="right" vertical="center"/>
    </xf>
    <xf numFmtId="165" fontId="6" fillId="0" borderId="54" xfId="0" applyNumberFormat="1" applyFont="1" applyFill="1" applyBorder="1" applyAlignment="1" applyProtection="1">
      <alignment horizontal="right" vertical="center"/>
    </xf>
    <xf numFmtId="166" fontId="6" fillId="0" borderId="16" xfId="0" applyNumberFormat="1" applyFont="1" applyFill="1" applyBorder="1" applyAlignment="1" applyProtection="1">
      <alignment horizontal="right" vertical="center"/>
    </xf>
    <xf numFmtId="0" fontId="19" fillId="0" borderId="0" xfId="0" applyFont="1" applyBorder="1"/>
    <xf numFmtId="165" fontId="0" fillId="0" borderId="0" xfId="0" applyNumberFormat="1" applyBorder="1" applyAlignment="1">
      <alignment vertical="center"/>
    </xf>
    <xf numFmtId="0" fontId="2" fillId="0" borderId="0" xfId="0" applyFont="1"/>
    <xf numFmtId="0" fontId="9" fillId="0" borderId="0" xfId="2" applyFont="1"/>
    <xf numFmtId="165" fontId="7" fillId="0" borderId="0" xfId="0" applyNumberFormat="1" applyFont="1" applyBorder="1" applyAlignment="1">
      <alignment horizontal="right" vertical="center"/>
    </xf>
    <xf numFmtId="168" fontId="4" fillId="0" borderId="16" xfId="58" applyNumberFormat="1" applyFont="1" applyFill="1" applyBorder="1" applyAlignment="1">
      <alignment vertical="center"/>
    </xf>
    <xf numFmtId="0" fontId="27" fillId="0" borderId="0" xfId="57" applyFont="1" applyAlignment="1" applyProtection="1"/>
    <xf numFmtId="165" fontId="7" fillId="0" borderId="16" xfId="0" applyNumberFormat="1" applyFont="1" applyFill="1" applyBorder="1" applyAlignment="1">
      <alignment horizontal="right" vertical="center"/>
    </xf>
    <xf numFmtId="168" fontId="0" fillId="0" borderId="0" xfId="0" applyNumberFormat="1"/>
    <xf numFmtId="165" fontId="21" fillId="0" borderId="45" xfId="0" applyNumberFormat="1" applyFont="1" applyBorder="1" applyAlignment="1">
      <alignment vertical="center"/>
    </xf>
    <xf numFmtId="165" fontId="21" fillId="0" borderId="14" xfId="0" applyNumberFormat="1" applyFont="1" applyBorder="1" applyAlignment="1">
      <alignment vertical="center"/>
    </xf>
    <xf numFmtId="165" fontId="21" fillId="0" borderId="29" xfId="0" applyNumberFormat="1" applyFont="1" applyBorder="1" applyAlignment="1">
      <alignment vertical="center"/>
    </xf>
    <xf numFmtId="0" fontId="3" fillId="0" borderId="0" xfId="57" applyFont="1" applyAlignment="1" applyProtection="1"/>
    <xf numFmtId="168" fontId="4" fillId="0" borderId="15" xfId="58" applyNumberFormat="1" applyFont="1" applyFill="1" applyBorder="1" applyAlignment="1">
      <alignment vertical="center"/>
    </xf>
    <xf numFmtId="168" fontId="4" fillId="0" borderId="54" xfId="58" applyNumberFormat="1" applyFont="1" applyFill="1" applyBorder="1" applyAlignment="1">
      <alignment vertical="center"/>
    </xf>
    <xf numFmtId="9" fontId="0" fillId="0" borderId="0" xfId="58" applyFont="1" applyAlignment="1">
      <alignment vertical="center"/>
    </xf>
    <xf numFmtId="168" fontId="0" fillId="0" borderId="0" xfId="0" applyNumberFormat="1" applyAlignment="1">
      <alignment vertical="center"/>
    </xf>
    <xf numFmtId="0" fontId="23" fillId="0" borderId="0" xfId="57" applyAlignment="1" applyProtection="1"/>
    <xf numFmtId="166" fontId="16" fillId="0" borderId="55" xfId="0" applyNumberFormat="1" applyFont="1" applyFill="1" applyBorder="1" applyAlignment="1" applyProtection="1">
      <alignment horizontal="right" vertical="center"/>
    </xf>
    <xf numFmtId="166" fontId="16" fillId="0" borderId="54" xfId="0" applyNumberFormat="1" applyFont="1" applyFill="1" applyBorder="1" applyAlignment="1" applyProtection="1">
      <alignment horizontal="right" vertical="center"/>
    </xf>
    <xf numFmtId="166" fontId="6" fillId="0" borderId="54" xfId="0" applyNumberFormat="1" applyFont="1" applyFill="1" applyBorder="1" applyAlignment="1" applyProtection="1">
      <alignment horizontal="right" vertical="center"/>
    </xf>
    <xf numFmtId="166" fontId="6" fillId="0" borderId="15" xfId="0" applyNumberFormat="1" applyFont="1" applyFill="1" applyBorder="1" applyAlignment="1" applyProtection="1">
      <alignment horizontal="right" vertical="center"/>
    </xf>
    <xf numFmtId="168" fontId="7" fillId="0" borderId="79" xfId="58" applyNumberFormat="1" applyFont="1" applyBorder="1"/>
    <xf numFmtId="168" fontId="15" fillId="0" borderId="83" xfId="58" applyNumberFormat="1" applyFont="1" applyBorder="1"/>
    <xf numFmtId="168" fontId="7" fillId="0" borderId="83" xfId="58" applyNumberFormat="1" applyFont="1" applyBorder="1"/>
    <xf numFmtId="168" fontId="7" fillId="0" borderId="85" xfId="58" applyNumberFormat="1" applyFont="1" applyBorder="1"/>
    <xf numFmtId="168" fontId="7" fillId="0" borderId="87" xfId="58" applyNumberFormat="1" applyFont="1" applyBorder="1"/>
    <xf numFmtId="165" fontId="7" fillId="0" borderId="88" xfId="0" applyNumberFormat="1" applyFont="1" applyBorder="1" applyAlignment="1">
      <alignment horizontal="right" vertical="center"/>
    </xf>
    <xf numFmtId="165" fontId="6" fillId="0" borderId="88" xfId="0" applyNumberFormat="1" applyFont="1" applyFill="1" applyBorder="1" applyAlignment="1" applyProtection="1">
      <alignment horizontal="right" vertical="center"/>
    </xf>
    <xf numFmtId="165" fontId="7" fillId="0" borderId="88" xfId="0" applyNumberFormat="1" applyFont="1" applyFill="1" applyBorder="1" applyAlignment="1">
      <alignment horizontal="right" vertical="center"/>
    </xf>
    <xf numFmtId="168" fontId="4" fillId="0" borderId="88" xfId="58" applyNumberFormat="1" applyFont="1" applyFill="1" applyBorder="1" applyAlignment="1">
      <alignment vertical="center"/>
    </xf>
    <xf numFmtId="165" fontId="7" fillId="0" borderId="88" xfId="0" applyNumberFormat="1" applyFont="1" applyFill="1" applyBorder="1" applyAlignment="1">
      <alignment vertical="center"/>
    </xf>
    <xf numFmtId="172" fontId="15" fillId="0" borderId="81" xfId="0" applyNumberFormat="1" applyFont="1" applyBorder="1"/>
    <xf numFmtId="172" fontId="7" fillId="0" borderId="81" xfId="0" applyNumberFormat="1" applyFont="1" applyBorder="1"/>
    <xf numFmtId="172" fontId="7" fillId="0" borderId="84" xfId="0" applyNumberFormat="1" applyFont="1" applyBorder="1"/>
    <xf numFmtId="168" fontId="15" fillId="0" borderId="93" xfId="58" applyNumberFormat="1" applyFont="1" applyBorder="1"/>
    <xf numFmtId="168" fontId="7" fillId="0" borderId="93" xfId="58" applyNumberFormat="1" applyFont="1" applyBorder="1"/>
    <xf numFmtId="168" fontId="7" fillId="0" borderId="94" xfId="58" applyNumberFormat="1" applyFont="1" applyBorder="1"/>
    <xf numFmtId="172" fontId="15" fillId="0" borderId="95" xfId="0" applyNumberFormat="1" applyFont="1" applyBorder="1"/>
    <xf numFmtId="172" fontId="7" fillId="0" borderId="95" xfId="0" applyNumberFormat="1" applyFont="1" applyBorder="1"/>
    <xf numFmtId="172" fontId="7" fillId="0" borderId="96" xfId="0" applyNumberFormat="1" applyFont="1" applyBorder="1"/>
    <xf numFmtId="172" fontId="15" fillId="0" borderId="97" xfId="0" applyNumberFormat="1" applyFont="1" applyBorder="1"/>
    <xf numFmtId="168" fontId="15" fillId="0" borderId="98" xfId="58" applyNumberFormat="1" applyFont="1" applyBorder="1"/>
    <xf numFmtId="172" fontId="7" fillId="0" borderId="78" xfId="0" applyNumberFormat="1" applyFont="1" applyBorder="1"/>
    <xf numFmtId="172" fontId="7" fillId="0" borderId="86" xfId="0" applyNumberFormat="1" applyFont="1" applyBorder="1"/>
    <xf numFmtId="165" fontId="6" fillId="0" borderId="88" xfId="0" applyNumberFormat="1" applyFont="1" applyFill="1" applyBorder="1" applyAlignment="1" applyProtection="1">
      <alignment vertical="center"/>
      <protection locked="0"/>
    </xf>
    <xf numFmtId="165" fontId="21" fillId="0" borderId="88" xfId="0" applyNumberFormat="1" applyFont="1" applyBorder="1" applyAlignment="1">
      <alignment vertical="center"/>
    </xf>
    <xf numFmtId="172" fontId="15" fillId="0" borderId="81" xfId="0" applyNumberFormat="1" applyFont="1" applyBorder="1" applyAlignment="1">
      <alignment vertical="center"/>
    </xf>
    <xf numFmtId="168" fontId="15" fillId="0" borderId="93" xfId="58" applyNumberFormat="1" applyFont="1" applyBorder="1" applyAlignment="1">
      <alignment vertical="center"/>
    </xf>
    <xf numFmtId="172" fontId="15" fillId="0" borderId="97" xfId="0" applyNumberFormat="1" applyFont="1" applyBorder="1" applyAlignment="1">
      <alignment vertical="center"/>
    </xf>
    <xf numFmtId="168" fontId="15" fillId="0" borderId="98" xfId="58" applyNumberFormat="1" applyFont="1" applyBorder="1" applyAlignment="1">
      <alignment vertical="center"/>
    </xf>
    <xf numFmtId="172" fontId="15" fillId="0" borderId="95" xfId="0" applyNumberFormat="1" applyFont="1" applyBorder="1" applyAlignment="1">
      <alignment vertical="center"/>
    </xf>
    <xf numFmtId="168" fontId="15" fillId="0" borderId="83" xfId="58" applyNumberFormat="1" applyFont="1" applyBorder="1" applyAlignment="1">
      <alignment vertical="center"/>
    </xf>
    <xf numFmtId="172" fontId="7" fillId="0" borderId="81" xfId="0" applyNumberFormat="1" applyFont="1" applyBorder="1" applyAlignment="1">
      <alignment vertical="center"/>
    </xf>
    <xf numFmtId="168" fontId="7" fillId="0" borderId="93" xfId="58" applyNumberFormat="1" applyFont="1" applyBorder="1" applyAlignment="1">
      <alignment vertical="center"/>
    </xf>
    <xf numFmtId="172" fontId="7" fillId="0" borderId="78" xfId="0" applyNumberFormat="1" applyFont="1" applyBorder="1" applyAlignment="1">
      <alignment vertical="center"/>
    </xf>
    <xf numFmtId="168" fontId="7" fillId="0" borderId="79" xfId="58" applyNumberFormat="1" applyFont="1" applyBorder="1" applyAlignment="1">
      <alignment vertical="center"/>
    </xf>
    <xf numFmtId="172" fontId="7" fillId="0" borderId="95" xfId="0" applyNumberFormat="1" applyFont="1" applyBorder="1" applyAlignment="1">
      <alignment vertical="center"/>
    </xf>
    <xf numFmtId="168" fontId="7" fillId="0" borderId="83" xfId="58" applyNumberFormat="1" applyFont="1" applyBorder="1" applyAlignment="1">
      <alignment vertical="center"/>
    </xf>
    <xf numFmtId="172" fontId="7" fillId="0" borderId="84" xfId="0" applyNumberFormat="1" applyFont="1" applyBorder="1" applyAlignment="1">
      <alignment vertical="center"/>
    </xf>
    <xf numFmtId="168" fontId="7" fillId="0" borderId="94" xfId="58" applyNumberFormat="1" applyFont="1" applyBorder="1" applyAlignment="1">
      <alignment vertical="center"/>
    </xf>
    <xf numFmtId="172" fontId="7" fillId="0" borderId="86" xfId="0" applyNumberFormat="1" applyFont="1" applyBorder="1" applyAlignment="1">
      <alignment vertical="center"/>
    </xf>
    <xf numFmtId="168" fontId="7" fillId="0" borderId="85" xfId="58" applyNumberFormat="1" applyFont="1" applyBorder="1" applyAlignment="1">
      <alignment vertical="center"/>
    </xf>
    <xf numFmtId="172" fontId="7" fillId="0" borderId="96" xfId="0" applyNumberFormat="1" applyFont="1" applyBorder="1" applyAlignment="1">
      <alignment vertical="center"/>
    </xf>
    <xf numFmtId="168" fontId="7" fillId="0" borderId="87" xfId="58" applyNumberFormat="1" applyFont="1" applyBorder="1" applyAlignment="1">
      <alignment vertical="center"/>
    </xf>
    <xf numFmtId="165" fontId="6" fillId="0" borderId="45" xfId="0" applyNumberFormat="1" applyFont="1" applyFill="1" applyBorder="1" applyAlignment="1" applyProtection="1">
      <alignment horizontal="right" vertical="center"/>
      <protection locked="0"/>
    </xf>
    <xf numFmtId="165" fontId="7" fillId="0" borderId="7" xfId="0" applyNumberFormat="1" applyFont="1" applyBorder="1" applyAlignment="1">
      <alignment horizontal="right" vertical="center"/>
    </xf>
    <xf numFmtId="165" fontId="6" fillId="0" borderId="88" xfId="40" applyNumberFormat="1" applyFont="1" applyFill="1" applyBorder="1" applyAlignment="1">
      <alignment vertical="center"/>
    </xf>
    <xf numFmtId="165" fontId="6" fillId="0" borderId="54" xfId="0" applyNumberFormat="1" applyFont="1" applyFill="1" applyBorder="1" applyAlignment="1" applyProtection="1">
      <alignment vertical="center"/>
      <protection locked="0"/>
    </xf>
    <xf numFmtId="165" fontId="21" fillId="0" borderId="54" xfId="0" applyNumberFormat="1" applyFont="1" applyBorder="1" applyAlignment="1">
      <alignment vertical="center"/>
    </xf>
    <xf numFmtId="165" fontId="21" fillId="0" borderId="15" xfId="0" applyNumberFormat="1" applyFont="1" applyBorder="1" applyAlignment="1">
      <alignment vertical="center"/>
    </xf>
    <xf numFmtId="0" fontId="15" fillId="0" borderId="23" xfId="0" applyFont="1" applyBorder="1" applyAlignment="1">
      <alignment horizontal="left" vertical="center" wrapText="1"/>
    </xf>
    <xf numFmtId="168" fontId="15" fillId="0" borderId="79" xfId="58" applyNumberFormat="1" applyFont="1" applyBorder="1" applyAlignment="1">
      <alignment vertical="center"/>
    </xf>
    <xf numFmtId="0" fontId="25" fillId="0" borderId="0" xfId="0" applyFont="1" applyFill="1" applyBorder="1"/>
    <xf numFmtId="0" fontId="29" fillId="0" borderId="0" xfId="0" applyFont="1" applyFill="1" applyBorder="1"/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/>
    <xf numFmtId="0" fontId="25" fillId="0" borderId="0" xfId="0" applyFont="1" applyFill="1" applyBorder="1" applyAlignment="1">
      <alignment vertical="center"/>
    </xf>
    <xf numFmtId="0" fontId="29" fillId="0" borderId="0" xfId="2" applyFont="1" applyFill="1" applyBorder="1"/>
    <xf numFmtId="165" fontId="21" fillId="0" borderId="29" xfId="0" applyNumberFormat="1" applyFont="1" applyFill="1" applyBorder="1" applyAlignment="1">
      <alignment vertical="center"/>
    </xf>
    <xf numFmtId="165" fontId="21" fillId="0" borderId="16" xfId="0" applyNumberFormat="1" applyFont="1" applyFill="1" applyBorder="1" applyAlignment="1">
      <alignment vertical="center"/>
    </xf>
    <xf numFmtId="0" fontId="5" fillId="0" borderId="0" xfId="57" applyFont="1" applyAlignment="1" applyProtection="1"/>
    <xf numFmtId="0" fontId="5" fillId="0" borderId="0" xfId="0" applyFont="1"/>
    <xf numFmtId="0" fontId="31" fillId="0" borderId="0" xfId="57" applyFont="1" applyAlignment="1" applyProtection="1"/>
    <xf numFmtId="165" fontId="21" fillId="0" borderId="81" xfId="0" applyNumberFormat="1" applyFont="1" applyBorder="1" applyAlignment="1">
      <alignment horizontal="right" vertical="center"/>
    </xf>
    <xf numFmtId="165" fontId="21" fillId="0" borderId="95" xfId="0" applyNumberFormat="1" applyFont="1" applyBorder="1" applyAlignment="1">
      <alignment horizontal="right" vertical="center"/>
    </xf>
    <xf numFmtId="165" fontId="21" fillId="0" borderId="84" xfId="0" applyNumberFormat="1" applyFont="1" applyBorder="1" applyAlignment="1">
      <alignment horizontal="right" vertical="center"/>
    </xf>
    <xf numFmtId="165" fontId="6" fillId="0" borderId="29" xfId="0" applyNumberFormat="1" applyFont="1" applyFill="1" applyBorder="1" applyAlignment="1" applyProtection="1">
      <alignment horizontal="right" vertical="center"/>
      <protection locked="0"/>
    </xf>
    <xf numFmtId="165" fontId="6" fillId="4" borderId="57" xfId="1" applyNumberFormat="1" applyFont="1" applyFill="1" applyBorder="1" applyAlignment="1" applyProtection="1">
      <alignment vertical="center"/>
      <protection locked="0"/>
    </xf>
    <xf numFmtId="165" fontId="6" fillId="4" borderId="58" xfId="1" applyNumberFormat="1" applyFont="1" applyFill="1" applyBorder="1" applyAlignment="1" applyProtection="1">
      <alignment vertical="center"/>
      <protection locked="0"/>
    </xf>
    <xf numFmtId="165" fontId="6" fillId="4" borderId="59" xfId="1" applyNumberFormat="1" applyFont="1" applyFill="1" applyBorder="1" applyAlignment="1" applyProtection="1">
      <alignment vertical="center"/>
      <protection locked="0"/>
    </xf>
    <xf numFmtId="165" fontId="6" fillId="4" borderId="56" xfId="1" applyNumberFormat="1" applyFont="1" applyFill="1" applyBorder="1" applyAlignment="1" applyProtection="1">
      <alignment vertical="center"/>
      <protection locked="0"/>
    </xf>
    <xf numFmtId="0" fontId="9" fillId="4" borderId="60" xfId="2" applyFont="1" applyFill="1" applyBorder="1" applyAlignment="1" applyProtection="1">
      <alignment horizontal="center" vertical="center"/>
      <protection locked="0"/>
    </xf>
    <xf numFmtId="168" fontId="6" fillId="4" borderId="61" xfId="58" applyNumberFormat="1" applyFont="1" applyFill="1" applyBorder="1" applyAlignment="1" applyProtection="1">
      <alignment vertical="center"/>
      <protection locked="0"/>
    </xf>
    <xf numFmtId="168" fontId="6" fillId="4" borderId="62" xfId="58" applyNumberFormat="1" applyFont="1" applyFill="1" applyBorder="1" applyAlignment="1" applyProtection="1">
      <alignment vertical="center"/>
      <protection locked="0"/>
    </xf>
    <xf numFmtId="168" fontId="6" fillId="4" borderId="63" xfId="58" applyNumberFormat="1" applyFont="1" applyFill="1" applyBorder="1" applyAlignment="1" applyProtection="1">
      <alignment vertical="center"/>
      <protection locked="0"/>
    </xf>
    <xf numFmtId="168" fontId="6" fillId="4" borderId="60" xfId="58" applyNumberFormat="1" applyFont="1" applyFill="1" applyBorder="1" applyAlignment="1" applyProtection="1">
      <alignment vertical="center"/>
      <protection locked="0"/>
    </xf>
    <xf numFmtId="0" fontId="6" fillId="4" borderId="100" xfId="2" applyFont="1" applyFill="1" applyBorder="1" applyAlignment="1" applyProtection="1">
      <alignment horizontal="center" vertical="center"/>
      <protection locked="0"/>
    </xf>
    <xf numFmtId="165" fontId="6" fillId="4" borderId="101" xfId="1" applyNumberFormat="1" applyFont="1" applyFill="1" applyBorder="1" applyAlignment="1" applyProtection="1">
      <alignment vertical="center"/>
      <protection locked="0"/>
    </xf>
    <xf numFmtId="165" fontId="6" fillId="4" borderId="102" xfId="1" applyNumberFormat="1" applyFont="1" applyFill="1" applyBorder="1" applyAlignment="1" applyProtection="1">
      <alignment vertical="center"/>
      <protection locked="0"/>
    </xf>
    <xf numFmtId="165" fontId="6" fillId="4" borderId="103" xfId="1" applyNumberFormat="1" applyFont="1" applyFill="1" applyBorder="1" applyAlignment="1" applyProtection="1">
      <alignment vertical="center"/>
      <protection locked="0"/>
    </xf>
    <xf numFmtId="0" fontId="6" fillId="4" borderId="65" xfId="2" applyFont="1" applyFill="1" applyBorder="1" applyAlignment="1" applyProtection="1">
      <alignment horizontal="center" vertical="center"/>
      <protection locked="0"/>
    </xf>
    <xf numFmtId="165" fontId="6" fillId="4" borderId="66" xfId="1" applyNumberFormat="1" applyFont="1" applyFill="1" applyBorder="1" applyAlignment="1" applyProtection="1">
      <alignment vertical="center"/>
      <protection locked="0"/>
    </xf>
    <xf numFmtId="165" fontId="6" fillId="4" borderId="67" xfId="1" applyNumberFormat="1" applyFont="1" applyFill="1" applyBorder="1" applyAlignment="1" applyProtection="1">
      <alignment vertical="center"/>
      <protection locked="0"/>
    </xf>
    <xf numFmtId="165" fontId="6" fillId="4" borderId="68" xfId="1" applyNumberFormat="1" applyFont="1" applyFill="1" applyBorder="1" applyAlignment="1" applyProtection="1">
      <alignment vertical="center"/>
      <protection locked="0"/>
    </xf>
    <xf numFmtId="165" fontId="6" fillId="4" borderId="65" xfId="1" applyNumberFormat="1" applyFont="1" applyFill="1" applyBorder="1" applyAlignment="1" applyProtection="1">
      <alignment vertical="center"/>
      <protection locked="0"/>
    </xf>
    <xf numFmtId="0" fontId="9" fillId="4" borderId="70" xfId="2" applyFont="1" applyFill="1" applyBorder="1" applyAlignment="1" applyProtection="1">
      <alignment horizontal="center" vertical="center"/>
      <protection locked="0"/>
    </xf>
    <xf numFmtId="168" fontId="6" fillId="4" borderId="71" xfId="58" applyNumberFormat="1" applyFont="1" applyFill="1" applyBorder="1" applyAlignment="1" applyProtection="1">
      <alignment vertical="center"/>
      <protection locked="0"/>
    </xf>
    <xf numFmtId="168" fontId="6" fillId="4" borderId="72" xfId="58" applyNumberFormat="1" applyFont="1" applyFill="1" applyBorder="1" applyAlignment="1" applyProtection="1">
      <alignment vertical="center"/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80" xfId="2" applyFont="1" applyFill="1" applyBorder="1" applyAlignment="1" applyProtection="1">
      <alignment horizontal="center" vertical="center"/>
      <protection locked="0"/>
    </xf>
    <xf numFmtId="0" fontId="9" fillId="4" borderId="77" xfId="2" applyFont="1" applyFill="1" applyBorder="1" applyAlignment="1" applyProtection="1">
      <alignment horizontal="center" vertical="center"/>
      <protection locked="0"/>
    </xf>
    <xf numFmtId="0" fontId="6" fillId="4" borderId="104" xfId="2" applyFont="1" applyFill="1" applyBorder="1" applyAlignment="1" applyProtection="1">
      <alignment horizontal="center" vertical="center"/>
      <protection locked="0"/>
    </xf>
    <xf numFmtId="0" fontId="6" fillId="4" borderId="76" xfId="2" applyFont="1" applyFill="1" applyBorder="1" applyAlignment="1" applyProtection="1">
      <alignment horizontal="center" vertical="center"/>
      <protection locked="0"/>
    </xf>
    <xf numFmtId="165" fontId="6" fillId="4" borderId="59" xfId="1" applyNumberFormat="1" applyFont="1" applyFill="1" applyBorder="1" applyAlignment="1" applyProtection="1">
      <alignment horizontal="center" vertical="center"/>
      <protection locked="0"/>
    </xf>
    <xf numFmtId="165" fontId="6" fillId="4" borderId="56" xfId="1" applyNumberFormat="1" applyFont="1" applyFill="1" applyBorder="1" applyAlignment="1" applyProtection="1">
      <alignment horizontal="center" vertical="center"/>
      <protection locked="0"/>
    </xf>
    <xf numFmtId="165" fontId="6" fillId="4" borderId="69" xfId="1" applyNumberFormat="1" applyFont="1" applyFill="1" applyBorder="1" applyAlignment="1" applyProtection="1">
      <alignment vertical="center"/>
      <protection locked="0"/>
    </xf>
    <xf numFmtId="165" fontId="6" fillId="4" borderId="68" xfId="1" applyNumberFormat="1" applyFont="1" applyFill="1" applyBorder="1" applyAlignment="1" applyProtection="1">
      <alignment horizontal="center" vertical="center"/>
      <protection locked="0"/>
    </xf>
    <xf numFmtId="165" fontId="6" fillId="4" borderId="65" xfId="1" applyNumberFormat="1" applyFont="1" applyFill="1" applyBorder="1" applyAlignment="1" applyProtection="1">
      <alignment horizontal="center" vertical="center"/>
      <protection locked="0"/>
    </xf>
    <xf numFmtId="168" fontId="6" fillId="4" borderId="64" xfId="58" applyNumberFormat="1" applyFont="1" applyFill="1" applyBorder="1" applyAlignment="1" applyProtection="1">
      <alignment vertical="center"/>
      <protection locked="0"/>
    </xf>
    <xf numFmtId="168" fontId="6" fillId="4" borderId="63" xfId="58" applyNumberFormat="1" applyFont="1" applyFill="1" applyBorder="1" applyAlignment="1" applyProtection="1">
      <alignment horizontal="center" vertical="center"/>
      <protection locked="0"/>
    </xf>
    <xf numFmtId="168" fontId="6" fillId="4" borderId="60" xfId="58" applyNumberFormat="1" applyFont="1" applyFill="1" applyBorder="1" applyAlignment="1" applyProtection="1">
      <alignment horizontal="center" vertical="center"/>
      <protection locked="0"/>
    </xf>
    <xf numFmtId="165" fontId="6" fillId="4" borderId="105" xfId="1" applyNumberFormat="1" applyFont="1" applyFill="1" applyBorder="1" applyAlignment="1" applyProtection="1">
      <alignment vertical="center"/>
      <protection locked="0"/>
    </xf>
    <xf numFmtId="165" fontId="6" fillId="4" borderId="103" xfId="1" applyNumberFormat="1" applyFont="1" applyFill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/>
    </xf>
    <xf numFmtId="0" fontId="9" fillId="4" borderId="82" xfId="2" applyFont="1" applyFill="1" applyBorder="1" applyAlignment="1" applyProtection="1">
      <alignment horizontal="center" vertical="center"/>
      <protection locked="0"/>
    </xf>
    <xf numFmtId="168" fontId="6" fillId="4" borderId="72" xfId="58" applyNumberFormat="1" applyFont="1" applyFill="1" applyBorder="1" applyAlignment="1" applyProtection="1">
      <alignment horizontal="center" vertical="center"/>
      <protection locked="0"/>
    </xf>
    <xf numFmtId="168" fontId="6" fillId="4" borderId="70" xfId="58" applyNumberFormat="1" applyFont="1" applyFill="1" applyBorder="1" applyAlignment="1" applyProtection="1">
      <alignment horizontal="center" vertical="center"/>
      <protection locked="0"/>
    </xf>
    <xf numFmtId="168" fontId="6" fillId="4" borderId="73" xfId="58" applyNumberFormat="1" applyFont="1" applyFill="1" applyBorder="1" applyAlignment="1" applyProtection="1">
      <alignment vertical="center"/>
      <protection locked="0"/>
    </xf>
    <xf numFmtId="168" fontId="6" fillId="4" borderId="70" xfId="58" applyNumberFormat="1" applyFont="1" applyFill="1" applyBorder="1" applyAlignment="1" applyProtection="1">
      <alignment vertical="center"/>
      <protection locked="0"/>
    </xf>
    <xf numFmtId="0" fontId="7" fillId="4" borderId="19" xfId="0" applyFont="1" applyFill="1" applyBorder="1" applyAlignment="1">
      <alignment horizontal="center" vertical="center" wrapText="1"/>
    </xf>
    <xf numFmtId="165" fontId="6" fillId="4" borderId="89" xfId="1" applyNumberFormat="1" applyFont="1" applyFill="1" applyBorder="1" applyAlignment="1" applyProtection="1">
      <alignment vertical="center"/>
      <protection locked="0"/>
    </xf>
    <xf numFmtId="168" fontId="6" fillId="4" borderId="90" xfId="58" applyNumberFormat="1" applyFont="1" applyFill="1" applyBorder="1" applyAlignment="1" applyProtection="1">
      <alignment vertical="center"/>
      <protection locked="0"/>
    </xf>
    <xf numFmtId="165" fontId="6" fillId="4" borderId="91" xfId="1" applyNumberFormat="1" applyFont="1" applyFill="1" applyBorder="1" applyAlignment="1" applyProtection="1">
      <alignment vertical="center"/>
      <protection locked="0"/>
    </xf>
    <xf numFmtId="168" fontId="6" fillId="4" borderId="92" xfId="58" applyNumberFormat="1" applyFont="1" applyFill="1" applyBorder="1" applyAlignment="1" applyProtection="1">
      <alignment vertical="center"/>
      <protection locked="0"/>
    </xf>
    <xf numFmtId="168" fontId="6" fillId="4" borderId="64" xfId="58" applyNumberFormat="1" applyFont="1" applyFill="1" applyBorder="1" applyAlignment="1" applyProtection="1">
      <alignment horizontal="center" vertical="center"/>
      <protection locked="0"/>
    </xf>
    <xf numFmtId="165" fontId="6" fillId="4" borderId="69" xfId="1" applyNumberFormat="1" applyFont="1" applyFill="1" applyBorder="1" applyAlignment="1" applyProtection="1">
      <alignment horizontal="center" vertical="center"/>
      <protection locked="0"/>
    </xf>
    <xf numFmtId="168" fontId="6" fillId="4" borderId="73" xfId="58" applyNumberFormat="1" applyFont="1" applyFill="1" applyBorder="1" applyAlignment="1" applyProtection="1">
      <alignment horizontal="center" vertical="center"/>
      <protection locked="0"/>
    </xf>
    <xf numFmtId="3" fontId="7" fillId="4" borderId="20" xfId="0" applyNumberFormat="1" applyFont="1" applyFill="1" applyBorder="1" applyAlignment="1">
      <alignment horizontal="center" vertical="center"/>
    </xf>
    <xf numFmtId="3" fontId="7" fillId="4" borderId="19" xfId="0" applyNumberFormat="1" applyFont="1" applyFill="1" applyBorder="1" applyAlignment="1">
      <alignment horizontal="center" vertical="center"/>
    </xf>
    <xf numFmtId="3" fontId="7" fillId="4" borderId="36" xfId="0" applyNumberFormat="1" applyFont="1" applyFill="1" applyBorder="1" applyAlignment="1">
      <alignment horizontal="center" vertical="center"/>
    </xf>
    <xf numFmtId="3" fontId="7" fillId="4" borderId="35" xfId="0" applyNumberFormat="1" applyFont="1" applyFill="1" applyBorder="1" applyAlignment="1">
      <alignment horizontal="center" vertical="center"/>
    </xf>
    <xf numFmtId="168" fontId="6" fillId="4" borderId="110" xfId="58" applyNumberFormat="1" applyFont="1" applyFill="1" applyBorder="1" applyAlignment="1" applyProtection="1">
      <alignment vertical="center"/>
      <protection locked="0"/>
    </xf>
    <xf numFmtId="165" fontId="6" fillId="4" borderId="107" xfId="1" applyNumberFormat="1" applyFont="1" applyFill="1" applyBorder="1" applyAlignment="1" applyProtection="1">
      <alignment horizontal="center" vertical="center"/>
      <protection locked="0"/>
    </xf>
    <xf numFmtId="165" fontId="6" fillId="4" borderId="105" xfId="1" applyNumberFormat="1" applyFont="1" applyFill="1" applyBorder="1" applyAlignment="1" applyProtection="1">
      <alignment horizontal="center" vertical="center"/>
      <protection locked="0"/>
    </xf>
    <xf numFmtId="168" fontId="6" fillId="4" borderId="106" xfId="58" applyNumberFormat="1" applyFont="1" applyFill="1" applyBorder="1" applyAlignment="1" applyProtection="1">
      <alignment horizontal="center" vertical="center"/>
      <protection locked="0"/>
    </xf>
    <xf numFmtId="165" fontId="6" fillId="4" borderId="108" xfId="1" applyNumberFormat="1" applyFont="1" applyFill="1" applyBorder="1" applyAlignment="1" applyProtection="1">
      <alignment horizontal="center" vertical="center"/>
      <protection locked="0"/>
    </xf>
    <xf numFmtId="168" fontId="6" fillId="4" borderId="109" xfId="58" applyNumberFormat="1" applyFont="1" applyFill="1" applyBorder="1" applyAlignment="1" applyProtection="1">
      <alignment horizontal="center" vertical="center"/>
      <protection locked="0"/>
    </xf>
    <xf numFmtId="165" fontId="7" fillId="0" borderId="111" xfId="0" applyNumberFormat="1" applyFont="1" applyBorder="1" applyAlignment="1">
      <alignment horizontal="right" vertical="center"/>
    </xf>
    <xf numFmtId="165" fontId="7" fillId="0" borderId="111" xfId="0" applyNumberFormat="1" applyFont="1" applyFill="1" applyBorder="1" applyAlignment="1">
      <alignment horizontal="right" vertical="center"/>
    </xf>
    <xf numFmtId="165" fontId="7" fillId="0" borderId="112" xfId="0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 applyProtection="1">
      <alignment vertical="center"/>
      <protection locked="0"/>
    </xf>
    <xf numFmtId="165" fontId="6" fillId="0" borderId="112" xfId="0" applyNumberFormat="1" applyFont="1" applyFill="1" applyBorder="1" applyAlignment="1" applyProtection="1">
      <alignment horizontal="right" vertical="center"/>
    </xf>
    <xf numFmtId="165" fontId="21" fillId="0" borderId="112" xfId="0" applyNumberFormat="1" applyFont="1" applyBorder="1" applyAlignment="1">
      <alignment vertical="center"/>
    </xf>
    <xf numFmtId="165" fontId="6" fillId="0" borderId="111" xfId="0" applyNumberFormat="1" applyFont="1" applyFill="1" applyBorder="1" applyAlignment="1" applyProtection="1">
      <alignment horizontal="right" vertical="center"/>
      <protection locked="0"/>
    </xf>
    <xf numFmtId="165" fontId="6" fillId="0" borderId="112" xfId="40" applyNumberFormat="1" applyFont="1" applyFill="1" applyBorder="1" applyAlignment="1" applyProtection="1">
      <alignment vertical="center"/>
      <protection locked="0"/>
    </xf>
    <xf numFmtId="165" fontId="6" fillId="0" borderId="112" xfId="0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2" fontId="0" fillId="0" borderId="0" xfId="0" applyNumberFormat="1"/>
    <xf numFmtId="0" fontId="4" fillId="0" borderId="0" xfId="0" applyFont="1" applyAlignment="1">
      <alignment vertical="center"/>
    </xf>
    <xf numFmtId="168" fontId="5" fillId="0" borderId="0" xfId="57" applyNumberFormat="1" applyFont="1" applyAlignment="1" applyProtection="1"/>
    <xf numFmtId="9" fontId="0" fillId="0" borderId="0" xfId="58" applyFont="1" applyBorder="1" applyAlignment="1">
      <alignment vertical="center"/>
    </xf>
    <xf numFmtId="165" fontId="19" fillId="0" borderId="0" xfId="0" applyNumberFormat="1" applyFont="1"/>
    <xf numFmtId="168" fontId="33" fillId="0" borderId="0" xfId="0" applyNumberFormat="1" applyFont="1" applyFill="1" applyBorder="1"/>
    <xf numFmtId="172" fontId="15" fillId="0" borderId="117" xfId="0" applyNumberFormat="1" applyFont="1" applyBorder="1" applyAlignment="1">
      <alignment vertical="center"/>
    </xf>
    <xf numFmtId="0" fontId="34" fillId="0" borderId="0" xfId="57" applyFont="1" applyAlignment="1" applyProtection="1"/>
    <xf numFmtId="173" fontId="7" fillId="0" borderId="81" xfId="0" applyNumberFormat="1" applyFont="1" applyBorder="1"/>
    <xf numFmtId="165" fontId="22" fillId="0" borderId="81" xfId="0" applyNumberFormat="1" applyFont="1" applyBorder="1" applyAlignment="1">
      <alignment horizontal="right" vertic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9" fillId="0" borderId="0" xfId="2" applyFont="1" applyBorder="1" applyAlignment="1" applyProtection="1">
      <alignment vertical="center"/>
      <protection locked="0"/>
    </xf>
    <xf numFmtId="0" fontId="18" fillId="0" borderId="0" xfId="2" applyFont="1" applyBorder="1" applyAlignment="1" applyProtection="1">
      <alignment vertical="center"/>
      <protection locked="0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5" fillId="0" borderId="0" xfId="57" applyFont="1" applyFill="1" applyAlignment="1" applyProtection="1"/>
    <xf numFmtId="0" fontId="0" fillId="0" borderId="0" xfId="0" applyAlignment="1">
      <alignment horizontal="right" vertical="center" wrapText="1"/>
    </xf>
    <xf numFmtId="168" fontId="26" fillId="0" borderId="17" xfId="58" applyNumberFormat="1" applyFont="1" applyFill="1" applyBorder="1" applyAlignment="1">
      <alignment vertical="center"/>
    </xf>
    <xf numFmtId="165" fontId="15" fillId="0" borderId="17" xfId="0" applyNumberFormat="1" applyFont="1" applyFill="1" applyBorder="1" applyAlignment="1">
      <alignment horizontal="right" vertical="center"/>
    </xf>
    <xf numFmtId="165" fontId="15" fillId="0" borderId="88" xfId="0" applyNumberFormat="1" applyFont="1" applyFill="1" applyBorder="1" applyAlignment="1">
      <alignment horizontal="right" vertical="center"/>
    </xf>
    <xf numFmtId="165" fontId="7" fillId="0" borderId="17" xfId="0" applyNumberFormat="1" applyFont="1" applyFill="1" applyBorder="1" applyAlignment="1">
      <alignment horizontal="right" vertical="center"/>
    </xf>
    <xf numFmtId="165" fontId="15" fillId="0" borderId="18" xfId="0" applyNumberFormat="1" applyFont="1" applyFill="1" applyBorder="1" applyAlignment="1">
      <alignment horizontal="right" vertical="center"/>
    </xf>
    <xf numFmtId="165" fontId="6" fillId="0" borderId="88" xfId="0" applyNumberFormat="1" applyFont="1" applyFill="1" applyBorder="1" applyAlignment="1" applyProtection="1">
      <alignment horizontal="center" vertical="center"/>
      <protection locked="0"/>
    </xf>
    <xf numFmtId="165" fontId="20" fillId="0" borderId="0" xfId="0" applyNumberFormat="1" applyFont="1"/>
    <xf numFmtId="165" fontId="6" fillId="0" borderId="1" xfId="0" applyNumberFormat="1" applyFont="1" applyFill="1" applyBorder="1" applyAlignment="1" applyProtection="1">
      <alignment horizontal="right" vertical="center"/>
      <protection locked="0"/>
    </xf>
    <xf numFmtId="165" fontId="6" fillId="0" borderId="38" xfId="0" applyNumberFormat="1" applyFont="1" applyFill="1" applyBorder="1" applyAlignment="1" applyProtection="1">
      <alignment horizontal="right" vertical="center"/>
      <protection locked="0"/>
    </xf>
    <xf numFmtId="168" fontId="4" fillId="0" borderId="17" xfId="58" applyNumberFormat="1" applyFont="1" applyFill="1" applyBorder="1" applyAlignment="1">
      <alignment vertical="center"/>
    </xf>
    <xf numFmtId="165" fontId="6" fillId="0" borderId="39" xfId="0" applyNumberFormat="1" applyFont="1" applyFill="1" applyBorder="1" applyAlignment="1" applyProtection="1">
      <alignment horizontal="right" vertical="center"/>
      <protection locked="0"/>
    </xf>
    <xf numFmtId="168" fontId="4" fillId="0" borderId="18" xfId="58" applyNumberFormat="1" applyFont="1" applyFill="1" applyBorder="1" applyAlignment="1">
      <alignment vertical="center"/>
    </xf>
    <xf numFmtId="165" fontId="7" fillId="0" borderId="38" xfId="0" applyNumberFormat="1" applyFont="1" applyFill="1" applyBorder="1" applyAlignment="1">
      <alignment horizontal="right" vertical="center"/>
    </xf>
    <xf numFmtId="165" fontId="7" fillId="0" borderId="13" xfId="0" applyNumberFormat="1" applyFont="1" applyBorder="1" applyAlignment="1">
      <alignment horizontal="right" vertical="center"/>
    </xf>
    <xf numFmtId="165" fontId="15" fillId="0" borderId="38" xfId="0" applyNumberFormat="1" applyFont="1" applyFill="1" applyBorder="1" applyAlignment="1">
      <alignment horizontal="right" vertical="center"/>
    </xf>
    <xf numFmtId="168" fontId="26" fillId="0" borderId="88" xfId="58" applyNumberFormat="1" applyFont="1" applyFill="1" applyBorder="1" applyAlignment="1">
      <alignment vertical="center"/>
    </xf>
    <xf numFmtId="165" fontId="15" fillId="0" borderId="111" xfId="0" applyNumberFormat="1" applyFont="1" applyFill="1" applyBorder="1" applyAlignment="1">
      <alignment horizontal="right" vertical="center"/>
    </xf>
    <xf numFmtId="167" fontId="26" fillId="0" borderId="24" xfId="0" applyNumberFormat="1" applyFont="1" applyFill="1" applyBorder="1" applyAlignment="1">
      <alignment horizontal="right" vertical="center"/>
    </xf>
    <xf numFmtId="167" fontId="4" fillId="0" borderId="24" xfId="0" applyNumberFormat="1" applyFont="1" applyFill="1" applyBorder="1" applyAlignment="1">
      <alignment horizontal="right" vertical="center"/>
    </xf>
    <xf numFmtId="167" fontId="4" fillId="0" borderId="28" xfId="0" applyNumberFormat="1" applyFont="1" applyFill="1" applyBorder="1" applyAlignment="1">
      <alignment horizontal="right" vertical="center"/>
    </xf>
    <xf numFmtId="165" fontId="15" fillId="0" borderId="39" xfId="0" applyNumberFormat="1" applyFont="1" applyFill="1" applyBorder="1" applyAlignment="1">
      <alignment horizontal="right" vertical="center"/>
    </xf>
    <xf numFmtId="0" fontId="5" fillId="0" borderId="0" xfId="0" applyFont="1" applyFill="1"/>
    <xf numFmtId="0" fontId="34" fillId="0" borderId="0" xfId="57" applyFont="1" applyFill="1" applyAlignment="1" applyProtection="1"/>
    <xf numFmtId="167" fontId="4" fillId="0" borderId="0" xfId="0" applyNumberFormat="1" applyFont="1" applyFill="1" applyBorder="1" applyAlignment="1">
      <alignment horizontal="right" vertical="center"/>
    </xf>
    <xf numFmtId="165" fontId="28" fillId="0" borderId="0" xfId="0" applyNumberFormat="1" applyFont="1"/>
    <xf numFmtId="0" fontId="23" fillId="0" borderId="0" xfId="57" applyFill="1" applyAlignment="1" applyProtection="1"/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30" xfId="2" applyFont="1" applyFill="1" applyBorder="1" applyAlignment="1" applyProtection="1">
      <alignment horizontal="center" vertical="center"/>
      <protection locked="0"/>
    </xf>
    <xf numFmtId="0" fontId="7" fillId="4" borderId="49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3" fontId="7" fillId="4" borderId="12" xfId="0" applyNumberFormat="1" applyFont="1" applyFill="1" applyBorder="1" applyAlignment="1">
      <alignment horizontal="center" vertical="center"/>
    </xf>
    <xf numFmtId="3" fontId="7" fillId="3" borderId="16" xfId="0" applyNumberFormat="1" applyFont="1" applyFill="1" applyBorder="1" applyAlignment="1">
      <alignment horizontal="center" vertical="center"/>
    </xf>
    <xf numFmtId="3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2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7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0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3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1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3" fontId="7" fillId="4" borderId="9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0" fontId="6" fillId="4" borderId="8" xfId="2" applyFont="1" applyFill="1" applyBorder="1" applyAlignment="1" applyProtection="1">
      <alignment horizontal="center" vertical="center" wrapText="1"/>
      <protection locked="0"/>
    </xf>
    <xf numFmtId="0" fontId="6" fillId="3" borderId="47" xfId="2" applyFont="1" applyFill="1" applyBorder="1" applyAlignment="1" applyProtection="1">
      <alignment horizontal="center" vertical="center" wrapText="1"/>
      <protection locked="0"/>
    </xf>
    <xf numFmtId="0" fontId="6" fillId="3" borderId="14" xfId="2" applyFont="1" applyFill="1" applyBorder="1" applyAlignment="1" applyProtection="1">
      <alignment horizontal="center" vertical="center" wrapText="1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6" fillId="0" borderId="31" xfId="2" applyFont="1" applyFill="1" applyBorder="1" applyAlignment="1" applyProtection="1">
      <alignment horizontal="center" vertical="center"/>
      <protection locked="0"/>
    </xf>
    <xf numFmtId="0" fontId="6" fillId="4" borderId="111" xfId="2" applyFont="1" applyFill="1" applyBorder="1" applyAlignment="1" applyProtection="1">
      <alignment horizontal="center" vertical="center" wrapText="1"/>
      <protection locked="0"/>
    </xf>
    <xf numFmtId="0" fontId="7" fillId="4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3" fontId="7" fillId="4" borderId="49" xfId="0" applyNumberFormat="1" applyFont="1" applyFill="1" applyBorder="1" applyAlignment="1">
      <alignment horizontal="center" vertical="center" wrapText="1"/>
    </xf>
    <xf numFmtId="3" fontId="7" fillId="3" borderId="49" xfId="0" applyNumberFormat="1" applyFont="1" applyFill="1" applyBorder="1" applyAlignment="1">
      <alignment horizontal="center" vertical="center" wrapText="1"/>
    </xf>
    <xf numFmtId="3" fontId="7" fillId="3" borderId="36" xfId="0" applyNumberFormat="1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3" fontId="7" fillId="4" borderId="10" xfId="0" applyNumberFormat="1" applyFont="1" applyFill="1" applyBorder="1" applyAlignment="1">
      <alignment horizontal="center" vertical="center" wrapText="1"/>
    </xf>
    <xf numFmtId="3" fontId="7" fillId="3" borderId="10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7" fillId="4" borderId="10" xfId="0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/>
    </xf>
    <xf numFmtId="0" fontId="7" fillId="4" borderId="113" xfId="0" applyFont="1" applyFill="1" applyBorder="1" applyAlignment="1">
      <alignment horizontal="center" vertical="center"/>
    </xf>
    <xf numFmtId="0" fontId="7" fillId="3" borderId="114" xfId="0" applyFont="1" applyFill="1" applyBorder="1" applyAlignment="1">
      <alignment horizontal="center" vertical="center"/>
    </xf>
    <xf numFmtId="0" fontId="7" fillId="3" borderId="115" xfId="0" applyFont="1" applyFill="1" applyBorder="1" applyAlignment="1">
      <alignment horizontal="center" vertical="center"/>
    </xf>
    <xf numFmtId="0" fontId="7" fillId="3" borderId="116" xfId="0" applyFont="1" applyFill="1" applyBorder="1" applyAlignment="1">
      <alignment horizontal="center" vertical="center"/>
    </xf>
    <xf numFmtId="3" fontId="7" fillId="4" borderId="52" xfId="0" applyNumberFormat="1" applyFont="1" applyFill="1" applyBorder="1" applyAlignment="1">
      <alignment horizontal="center" vertical="center" wrapText="1"/>
    </xf>
    <xf numFmtId="3" fontId="7" fillId="3" borderId="32" xfId="0" applyNumberFormat="1" applyFont="1" applyFill="1" applyBorder="1" applyAlignment="1">
      <alignment horizontal="center" vertical="center" wrapText="1"/>
    </xf>
    <xf numFmtId="3" fontId="7" fillId="3" borderId="34" xfId="0" applyNumberFormat="1" applyFont="1" applyFill="1" applyBorder="1" applyAlignment="1">
      <alignment horizontal="center" vertical="center" wrapText="1"/>
    </xf>
    <xf numFmtId="3" fontId="7" fillId="3" borderId="33" xfId="0" applyNumberFormat="1" applyFont="1" applyFill="1" applyBorder="1" applyAlignment="1">
      <alignment horizontal="center" vertical="center" wrapText="1"/>
    </xf>
    <xf numFmtId="3" fontId="7" fillId="3" borderId="99" xfId="0" applyNumberFormat="1" applyFont="1" applyFill="1" applyBorder="1" applyAlignment="1">
      <alignment horizontal="center" vertical="center" wrapText="1"/>
    </xf>
    <xf numFmtId="3" fontId="7" fillId="4" borderId="47" xfId="0" applyNumberFormat="1" applyFont="1" applyFill="1" applyBorder="1" applyAlignment="1">
      <alignment horizontal="center" vertical="center" wrapText="1"/>
    </xf>
    <xf numFmtId="3" fontId="7" fillId="3" borderId="46" xfId="0" applyNumberFormat="1" applyFont="1" applyFill="1" applyBorder="1" applyAlignment="1">
      <alignment horizontal="center" vertical="center" wrapText="1"/>
    </xf>
    <xf numFmtId="3" fontId="7" fillId="3" borderId="48" xfId="0" applyNumberFormat="1" applyFont="1" applyFill="1" applyBorder="1" applyAlignment="1">
      <alignment horizontal="center" vertical="center" wrapText="1"/>
    </xf>
    <xf numFmtId="3" fontId="7" fillId="4" borderId="42" xfId="0" applyNumberFormat="1" applyFont="1" applyFill="1" applyBorder="1" applyAlignment="1">
      <alignment horizontal="center" vertical="center" wrapText="1"/>
    </xf>
    <xf numFmtId="3" fontId="7" fillId="4" borderId="49" xfId="0" applyNumberFormat="1" applyFont="1" applyFill="1" applyBorder="1" applyAlignment="1">
      <alignment horizontal="center" vertical="center"/>
    </xf>
    <xf numFmtId="3" fontId="7" fillId="4" borderId="37" xfId="0" applyNumberFormat="1" applyFont="1" applyFill="1" applyBorder="1" applyAlignment="1">
      <alignment horizontal="center" vertical="center"/>
    </xf>
    <xf numFmtId="3" fontId="7" fillId="4" borderId="33" xfId="0" applyNumberFormat="1" applyFont="1" applyFill="1" applyBorder="1" applyAlignment="1">
      <alignment horizontal="center" vertical="center" wrapText="1"/>
    </xf>
    <xf numFmtId="3" fontId="7" fillId="3" borderId="37" xfId="0" applyNumberFormat="1" applyFont="1" applyFill="1" applyBorder="1" applyAlignment="1">
      <alignment horizontal="center" vertical="center" wrapText="1"/>
    </xf>
    <xf numFmtId="3" fontId="7" fillId="4" borderId="25" xfId="0" applyNumberFormat="1" applyFont="1" applyFill="1" applyBorder="1" applyAlignment="1">
      <alignment horizontal="center" vertical="center" wrapText="1"/>
    </xf>
    <xf numFmtId="3" fontId="7" fillId="3" borderId="27" xfId="0" applyNumberFormat="1" applyFont="1" applyFill="1" applyBorder="1" applyAlignment="1">
      <alignment horizontal="center" vertical="center" wrapText="1"/>
    </xf>
    <xf numFmtId="3" fontId="7" fillId="4" borderId="32" xfId="0" applyNumberFormat="1" applyFont="1" applyFill="1" applyBorder="1" applyAlignment="1">
      <alignment horizontal="center" vertical="center" wrapText="1"/>
    </xf>
    <xf numFmtId="3" fontId="7" fillId="3" borderId="26" xfId="0" applyNumberFormat="1" applyFont="1" applyFill="1" applyBorder="1" applyAlignment="1">
      <alignment horizontal="center" vertical="center" wrapText="1"/>
    </xf>
    <xf numFmtId="3" fontId="7" fillId="3" borderId="21" xfId="0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21" fillId="4" borderId="1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 wrapText="1"/>
    </xf>
    <xf numFmtId="0" fontId="21" fillId="3" borderId="88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 wrapText="1"/>
    </xf>
    <xf numFmtId="0" fontId="21" fillId="3" borderId="49" xfId="0" applyFont="1" applyFill="1" applyBorder="1" applyAlignment="1">
      <alignment horizontal="center" vertical="center" wrapText="1"/>
    </xf>
    <xf numFmtId="0" fontId="21" fillId="3" borderId="36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4" borderId="3" xfId="2" applyFont="1" applyFill="1" applyBorder="1" applyAlignment="1" applyProtection="1">
      <alignment horizontal="center" vertical="center" wrapText="1"/>
      <protection locked="0"/>
    </xf>
    <xf numFmtId="0" fontId="6" fillId="4" borderId="40" xfId="2" applyFont="1" applyFill="1" applyBorder="1" applyAlignment="1" applyProtection="1">
      <alignment horizontal="center" vertical="center" wrapText="1"/>
      <protection locked="0"/>
    </xf>
    <xf numFmtId="0" fontId="6" fillId="4" borderId="41" xfId="2" applyFont="1" applyFill="1" applyBorder="1" applyAlignment="1" applyProtection="1">
      <alignment horizontal="center" vertical="center" wrapText="1"/>
      <protection locked="0"/>
    </xf>
    <xf numFmtId="0" fontId="6" fillId="4" borderId="5" xfId="2" applyFont="1" applyFill="1" applyBorder="1" applyAlignment="1" applyProtection="1">
      <alignment horizontal="center" vertical="center" wrapText="1"/>
      <protection locked="0"/>
    </xf>
    <xf numFmtId="0" fontId="6" fillId="4" borderId="51" xfId="2" applyFont="1" applyFill="1" applyBorder="1" applyAlignment="1" applyProtection="1">
      <alignment horizontal="center" vertical="center" wrapText="1"/>
      <protection locked="0"/>
    </xf>
    <xf numFmtId="0" fontId="6" fillId="3" borderId="41" xfId="2" applyFont="1" applyFill="1" applyBorder="1" applyAlignment="1" applyProtection="1">
      <alignment horizontal="center" vertical="center" wrapText="1"/>
      <protection locked="0"/>
    </xf>
    <xf numFmtId="0" fontId="6" fillId="4" borderId="74" xfId="2" applyFont="1" applyFill="1" applyBorder="1" applyAlignment="1" applyProtection="1">
      <alignment horizontal="center" vertical="center" wrapText="1"/>
      <protection locked="0"/>
    </xf>
    <xf numFmtId="0" fontId="6" fillId="3" borderId="75" xfId="2" applyFont="1" applyFill="1" applyBorder="1" applyAlignment="1" applyProtection="1">
      <alignment horizontal="center" vertical="center" wrapText="1"/>
      <protection locked="0"/>
    </xf>
    <xf numFmtId="0" fontId="6" fillId="3" borderId="44" xfId="2" applyFont="1" applyFill="1" applyBorder="1" applyAlignment="1" applyProtection="1">
      <alignment horizontal="center" vertical="center" wrapText="1"/>
      <protection locked="0"/>
    </xf>
    <xf numFmtId="0" fontId="23" fillId="0" borderId="0" xfId="57" applyAlignment="1" applyProtection="1">
      <alignment horizontal="right"/>
    </xf>
  </cellXfs>
  <cellStyles count="88">
    <cellStyle name="% procenta" xfId="3"/>
    <cellStyle name="Celkem 2" xfId="4"/>
    <cellStyle name="Comma0" xfId="5"/>
    <cellStyle name="Currency0" xfId="6"/>
    <cellStyle name="Currency0 2" xfId="7"/>
    <cellStyle name="Currency0 2 2" xfId="60"/>
    <cellStyle name="Currency0 2 2 2" xfId="74"/>
    <cellStyle name="Currency0 2 3" xfId="69"/>
    <cellStyle name="Čárka 2" xfId="8"/>
    <cellStyle name="Čárka 2 2" xfId="9"/>
    <cellStyle name="Čárka 2 2 2" xfId="61"/>
    <cellStyle name="Čárka 2 2 2 2" xfId="75"/>
    <cellStyle name="Čárka 2 2 3" xfId="70"/>
    <cellStyle name="Date" xfId="10"/>
    <cellStyle name="Datum" xfId="11"/>
    <cellStyle name="Datum 2" xfId="12"/>
    <cellStyle name="Finanční" xfId="13"/>
    <cellStyle name="Finanční0" xfId="14"/>
    <cellStyle name="Finanční0 2" xfId="15"/>
    <cellStyle name="Fixed" xfId="16"/>
    <cellStyle name="Heading 1" xfId="17"/>
    <cellStyle name="Heading 2" xfId="18"/>
    <cellStyle name="Hypertextový odkaz" xfId="57" builtinId="8"/>
    <cellStyle name="Hypertextový odkaz 2" xfId="81"/>
    <cellStyle name="Hypertextový odkaz 3" xfId="79"/>
    <cellStyle name="Měna" xfId="19"/>
    <cellStyle name="Měna 2" xfId="20"/>
    <cellStyle name="Měna 2 2" xfId="62"/>
    <cellStyle name="Měna 2 2 2" xfId="76"/>
    <cellStyle name="Měna 2 3" xfId="71"/>
    <cellStyle name="Měna 3" xfId="80"/>
    <cellStyle name="Měna 4" xfId="82"/>
    <cellStyle name="Měna 5" xfId="83"/>
    <cellStyle name="Měna 6" xfId="86"/>
    <cellStyle name="Měna 7" xfId="87"/>
    <cellStyle name="Měna0" xfId="21"/>
    <cellStyle name="Měna0 2" xfId="22"/>
    <cellStyle name="Měna0 2 2" xfId="23"/>
    <cellStyle name="Měna0 2 2 2" xfId="63"/>
    <cellStyle name="Měna0 2 2 2 2" xfId="77"/>
    <cellStyle name="Měna0 2 2 3" xfId="72"/>
    <cellStyle name="Měna0 3" xfId="24"/>
    <cellStyle name="Měna0 3 2" xfId="64"/>
    <cellStyle name="Měna0 3 2 2" xfId="78"/>
    <cellStyle name="Měna0 3 3" xfId="73"/>
    <cellStyle name="Normální" xfId="0" builtinId="0"/>
    <cellStyle name="normální 10" xfId="25"/>
    <cellStyle name="normální 11" xfId="26"/>
    <cellStyle name="normální 12" xfId="27"/>
    <cellStyle name="normální 12 2" xfId="28"/>
    <cellStyle name="normální 13" xfId="29"/>
    <cellStyle name="normální 14" xfId="30"/>
    <cellStyle name="normální 15" xfId="31"/>
    <cellStyle name="normální 16" xfId="32"/>
    <cellStyle name="normální 16 2" xfId="33"/>
    <cellStyle name="normální 17" xfId="34"/>
    <cellStyle name="normální 17 2" xfId="35"/>
    <cellStyle name="normální 18" xfId="66"/>
    <cellStyle name="Normální 19" xfId="84"/>
    <cellStyle name="normální 2" xfId="1"/>
    <cellStyle name="Normální 2 2" xfId="36"/>
    <cellStyle name="Normální 2 3" xfId="37"/>
    <cellStyle name="Normální 2 4" xfId="38"/>
    <cellStyle name="Normální 2 5" xfId="39"/>
    <cellStyle name="Normální 2 6" xfId="68"/>
    <cellStyle name="Normální 20" xfId="85"/>
    <cellStyle name="normální 3" xfId="40"/>
    <cellStyle name="normální 3 2" xfId="65"/>
    <cellStyle name="normální 3 3" xfId="59"/>
    <cellStyle name="normální 4" xfId="41"/>
    <cellStyle name="normální 5" xfId="42"/>
    <cellStyle name="normální 6" xfId="43"/>
    <cellStyle name="normální 6 2" xfId="44"/>
    <cellStyle name="normální 7" xfId="2"/>
    <cellStyle name="normální 7 2" xfId="45"/>
    <cellStyle name="normální 8" xfId="46"/>
    <cellStyle name="normální 8 2" xfId="47"/>
    <cellStyle name="normální 9" xfId="48"/>
    <cellStyle name="Pevný" xfId="49"/>
    <cellStyle name="Pevný 2" xfId="50"/>
    <cellStyle name="procent 2" xfId="67"/>
    <cellStyle name="Procenta" xfId="58" builtinId="5"/>
    <cellStyle name="Procenta 2" xfId="5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zso.cz/csu/czso/ministerstvo-skolstvi-mladeze-a-telovychovy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M22"/>
  <sheetViews>
    <sheetView tabSelected="1" zoomScaleNormal="100" workbookViewId="0"/>
  </sheetViews>
  <sheetFormatPr defaultRowHeight="15" x14ac:dyDescent="0.25"/>
  <cols>
    <col min="1" max="1" width="143.7109375" style="3" customWidth="1"/>
  </cols>
  <sheetData>
    <row r="1" spans="1:12" s="32" customFormat="1" ht="19.5" customHeight="1" x14ac:dyDescent="0.25">
      <c r="A1" s="212" t="s">
        <v>150</v>
      </c>
    </row>
    <row r="2" spans="1:12" s="32" customFormat="1" ht="15" customHeight="1" x14ac:dyDescent="0.25">
      <c r="A2" s="363" t="s">
        <v>153</v>
      </c>
      <c r="B2" s="52"/>
      <c r="C2" s="52"/>
      <c r="D2" s="52"/>
      <c r="E2" s="52"/>
      <c r="F2" s="52"/>
      <c r="G2" s="52"/>
      <c r="H2" s="52"/>
      <c r="I2" s="52"/>
    </row>
    <row r="3" spans="1:12" s="32" customFormat="1" ht="15" customHeight="1" x14ac:dyDescent="0.25">
      <c r="A3" s="211" t="s">
        <v>95</v>
      </c>
    </row>
    <row r="4" spans="1:12" s="32" customFormat="1" ht="15" customHeight="1" x14ac:dyDescent="0.2">
      <c r="A4" s="46" t="s">
        <v>94</v>
      </c>
    </row>
    <row r="5" spans="1:12" s="122" customFormat="1" ht="15" customHeight="1" x14ac:dyDescent="0.25">
      <c r="A5" s="208" t="s">
        <v>134</v>
      </c>
      <c r="B5" s="200"/>
      <c r="C5" s="200"/>
      <c r="D5" s="200"/>
      <c r="E5" s="200"/>
      <c r="F5" s="200"/>
      <c r="G5" s="200"/>
    </row>
    <row r="6" spans="1:12" s="122" customFormat="1" ht="15" customHeight="1" x14ac:dyDescent="0.25">
      <c r="A6" s="208" t="s">
        <v>135</v>
      </c>
      <c r="B6" s="200"/>
      <c r="C6" s="200"/>
      <c r="D6" s="200"/>
      <c r="E6" s="200"/>
      <c r="F6" s="200"/>
      <c r="G6" s="200"/>
      <c r="H6" s="200"/>
      <c r="I6" s="200"/>
      <c r="J6" s="200"/>
    </row>
    <row r="7" spans="1:12" s="122" customFormat="1" ht="15" customHeight="1" x14ac:dyDescent="0.25">
      <c r="A7" s="208" t="s">
        <v>136</v>
      </c>
      <c r="B7" s="200"/>
      <c r="C7" s="200"/>
      <c r="D7" s="200"/>
      <c r="E7" s="200"/>
      <c r="F7" s="200"/>
      <c r="G7" s="200"/>
      <c r="H7" s="200"/>
    </row>
    <row r="8" spans="1:12" s="122" customFormat="1" ht="15" customHeight="1" x14ac:dyDescent="0.25">
      <c r="A8" s="208" t="s">
        <v>137</v>
      </c>
      <c r="B8" s="200"/>
      <c r="C8" s="200"/>
      <c r="D8" s="200"/>
      <c r="E8" s="200"/>
      <c r="F8" s="200"/>
      <c r="G8" s="200"/>
      <c r="H8" s="200"/>
    </row>
    <row r="9" spans="1:12" s="122" customFormat="1" ht="15" customHeight="1" x14ac:dyDescent="0.25">
      <c r="A9" s="208" t="s">
        <v>138</v>
      </c>
      <c r="B9" s="200"/>
      <c r="C9" s="200"/>
      <c r="D9" s="200"/>
      <c r="E9" s="200"/>
      <c r="F9" s="200"/>
      <c r="G9" s="200"/>
      <c r="H9" s="200"/>
    </row>
    <row r="10" spans="1:12" s="122" customFormat="1" ht="15" customHeight="1" x14ac:dyDescent="0.2">
      <c r="A10" s="213" t="s">
        <v>96</v>
      </c>
      <c r="B10" s="121"/>
      <c r="C10" s="121"/>
      <c r="D10" s="121"/>
      <c r="E10" s="121"/>
      <c r="F10" s="121"/>
      <c r="G10" s="121"/>
    </row>
    <row r="11" spans="1:12" s="122" customFormat="1" ht="15" customHeight="1" x14ac:dyDescent="0.25">
      <c r="A11" s="208" t="s">
        <v>139</v>
      </c>
      <c r="B11" s="200"/>
      <c r="C11" s="200"/>
      <c r="D11" s="200"/>
      <c r="E11" s="200"/>
      <c r="F11" s="200"/>
      <c r="G11" s="200"/>
    </row>
    <row r="12" spans="1:12" s="122" customFormat="1" ht="15" customHeight="1" x14ac:dyDescent="0.25">
      <c r="A12" s="208" t="s">
        <v>140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</row>
    <row r="13" spans="1:12" s="122" customFormat="1" ht="15" customHeight="1" x14ac:dyDescent="0.25">
      <c r="A13" s="208" t="s">
        <v>141</v>
      </c>
      <c r="B13" s="200"/>
      <c r="C13" s="200"/>
      <c r="D13" s="200"/>
      <c r="E13" s="200"/>
      <c r="F13" s="200"/>
      <c r="G13" s="200"/>
      <c r="H13" s="200"/>
      <c r="I13" s="121"/>
    </row>
    <row r="14" spans="1:12" s="122" customFormat="1" ht="15" customHeight="1" x14ac:dyDescent="0.25">
      <c r="A14" s="208" t="s">
        <v>142</v>
      </c>
      <c r="B14" s="200"/>
      <c r="C14" s="200"/>
      <c r="D14" s="200"/>
      <c r="E14" s="200"/>
      <c r="F14" s="200"/>
      <c r="G14" s="200"/>
      <c r="H14" s="200"/>
      <c r="I14" s="121"/>
      <c r="J14" s="121"/>
      <c r="K14" s="121"/>
    </row>
    <row r="15" spans="1:12" s="241" customFormat="1" ht="15" customHeight="1" x14ac:dyDescent="0.25">
      <c r="A15" s="242" t="s">
        <v>126</v>
      </c>
      <c r="B15" s="15"/>
      <c r="C15" s="15"/>
      <c r="D15" s="15"/>
      <c r="E15" s="15"/>
      <c r="F15" s="15"/>
      <c r="G15" s="15"/>
      <c r="H15" s="15"/>
      <c r="I15" s="218"/>
      <c r="J15" s="218"/>
      <c r="K15" s="218"/>
    </row>
    <row r="16" spans="1:12" s="241" customFormat="1" ht="15" customHeight="1" x14ac:dyDescent="0.25">
      <c r="A16" s="242" t="s">
        <v>127</v>
      </c>
      <c r="B16" s="15"/>
      <c r="C16" s="15"/>
      <c r="D16" s="15"/>
      <c r="E16" s="15"/>
      <c r="F16" s="15"/>
      <c r="G16" s="15"/>
      <c r="H16" s="15"/>
      <c r="I16" s="218"/>
      <c r="J16" s="218"/>
      <c r="K16" s="218"/>
    </row>
    <row r="17" spans="1:13" s="122" customFormat="1" ht="15" customHeight="1" x14ac:dyDescent="0.25">
      <c r="A17" s="208" t="s">
        <v>143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</row>
    <row r="18" spans="1:13" s="122" customFormat="1" ht="15" customHeight="1" x14ac:dyDescent="0.25">
      <c r="A18" s="208" t="s">
        <v>144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</row>
    <row r="19" spans="1:13" s="122" customFormat="1" ht="15" customHeight="1" x14ac:dyDescent="0.25">
      <c r="A19" s="208" t="s">
        <v>145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</row>
    <row r="20" spans="1:13" s="122" customFormat="1" ht="15" customHeight="1" x14ac:dyDescent="0.25">
      <c r="A20" s="208" t="s">
        <v>146</v>
      </c>
      <c r="B20" s="200"/>
      <c r="C20" s="200"/>
      <c r="D20" s="200"/>
      <c r="E20" s="200"/>
      <c r="F20" s="200"/>
      <c r="G20" s="200"/>
      <c r="H20" s="200"/>
      <c r="I20" s="121"/>
      <c r="J20" s="121"/>
      <c r="K20" s="121"/>
    </row>
    <row r="21" spans="1:13" s="241" customFormat="1" ht="15" customHeight="1" x14ac:dyDescent="0.25">
      <c r="A21" s="242" t="s">
        <v>128</v>
      </c>
      <c r="B21" s="15"/>
      <c r="C21" s="15"/>
      <c r="D21" s="15"/>
      <c r="E21" s="15"/>
      <c r="F21" s="15"/>
      <c r="G21" s="15"/>
      <c r="H21" s="15"/>
      <c r="I21" s="218"/>
      <c r="J21" s="218"/>
      <c r="K21" s="218"/>
    </row>
    <row r="22" spans="1:13" s="241" customFormat="1" ht="15" customHeight="1" x14ac:dyDescent="0.25">
      <c r="A22" s="245" t="s">
        <v>129</v>
      </c>
      <c r="B22" s="15"/>
      <c r="C22" s="15"/>
      <c r="D22" s="15"/>
      <c r="E22" s="15"/>
      <c r="F22" s="15"/>
      <c r="G22" s="15"/>
      <c r="H22" s="15"/>
      <c r="I22" s="218"/>
      <c r="J22" s="218"/>
      <c r="K22" s="218"/>
    </row>
  </sheetData>
  <hyperlinks>
    <hyperlink ref="A5" location="'3.3.1'!A1" tooltip="T103" display="Tab. 3.3.1: Gymnázia celkem – školy, třídy a žáci, v časové řadě 2010/11–2020/21"/>
    <hyperlink ref="A6" location="'3.3.2'!A1" tooltip="T104" display="Tab. 3.3.2: Gymnázia celkem – žáci v denním vzdělávání podle typu a ročníku gymnázia, v časové řadě 2009/10–2019/20"/>
    <hyperlink ref="A8" location="'3.3.4'!A1" tooltip="T106" display="Tab. 3.3.4: Gymnázia celkem – absolventi, v časové řadě 2008/09–2018/19"/>
    <hyperlink ref="A9" location="'3.3.5'!A1" tooltip="T107" display="Tab. 3.3.5: Gymnázia podle zřizovatele školy – školy, třídy a žáci, v časové řadě 2009/10–2019/20"/>
    <hyperlink ref="A11" location="'3.3.6'!A1" tooltip="T108" display="Tab. 3.3.6: Gymnázia v krajském srovnání – školy, třídy a žáci, ve školním roce 2019/20"/>
    <hyperlink ref="A12" location="'3.3.7'!A1" tooltip="T109" display="Tab. 3.3.7: Gymnázia v krajském srovnání – nově přijatí žáci do 1. ročníku, ve školním roce 2019/20 a absolventi, za školní rok 2018/19"/>
    <hyperlink ref="A13" location="'3.3.8'!A1" tooltip="T110" display="Tab. 3.3.8: Gymnázia v krajském srovnání – počet škol, v časové řadě 2009/10–2019/20"/>
    <hyperlink ref="A14" location="'3.3.9'!A1" tooltip="T111" display="Tab. 3.3.9: Gymnázia v krajském srovnání – počet žáků, v časové řadě 2009/10–2019/20"/>
    <hyperlink ref="A17" location="'3.3.12'!A1" tooltip="T112" display="Tab. 3.3.12: Gymnázia v krajském srovnání – počet nově přijatých žáků do 1. ročníku celkem, v časové řadě2010/11–2020/21"/>
    <hyperlink ref="A18" location="'3.3.13'!A1" tooltip="T113" display="Tab. 3.3.13: Gymnázia v krajském srovnání – počet nově přijatých žáků do 1. ročníku gymnázií s čtyřletým vzděláváním, v časové řadě 2010/11–2020/21"/>
    <hyperlink ref="A19" location="'3.3.14'!A1" tooltip="T114" display="Tab. 3.3.14: Gymnázia v krajském srovnání – počet nově přijatých žáků do 1. ročníku gymnázií s víceletým vzděláváním, v časové řadě 2010/11–2020/21"/>
    <hyperlink ref="A20" location="'3.3.15'!A1" tooltip="T115" display="Tab. 3.3.15: Gymnázia v krajském srovnání – počet absolventů, v časové řadě 2009/10–2019/20"/>
    <hyperlink ref="A7" location="'3.3.3'!A1" tooltip="T105" display="Tab. 3.3.3: Gymnázia celkem – nově přijatí žáci do 1. ročníku, v časové řadě 2009/10–2019/20"/>
    <hyperlink ref="A15" location="'3.3.10'!A1" display="Tab. 3.3.10: Gymnázia v krajském srovnání – počet žáků s čtyřletým vzděláváním, v časové řadě 2010/11–2020/21"/>
    <hyperlink ref="A16" location="'3.3.11'!A1" display="Tab. 3.3.11: Gymnázia v krajském srovnání – počet žáků s víceletým vzděláváním, v časové řadě 2010/11–2020/21"/>
    <hyperlink ref="A21" location="'3.3.16'!A1" display="Tab. 3.3.16: Gymnázia v krajském srovnání – počet absolventů gymnázií s čtyřletým vzděláváním, v časové řadě 2009/10–2019/20"/>
    <hyperlink ref="A22" location="'3.3.17'!A1" display="Tab. 3.3.17: Gymnázia v krajském srovnání – počet absolventů gymnázií s víceletým vzděláváním, v časové řadě 2009/10–2019/20"/>
    <hyperlink ref="A2" r:id="rId1"/>
  </hyperlinks>
  <pageMargins left="0.70866141732283472" right="0.70866141732283472" top="0.78740157480314965" bottom="0.78740157480314965" header="0.31496062992125984" footer="0.31496062992125984"/>
  <pageSetup paperSize="9" scale="85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workbookViewId="0"/>
  </sheetViews>
  <sheetFormatPr defaultColWidth="9.140625" defaultRowHeight="15" x14ac:dyDescent="0.25"/>
  <cols>
    <col min="1" max="1" width="18" style="35" customWidth="1"/>
    <col min="2" max="12" width="6.7109375" style="35" customWidth="1"/>
    <col min="13" max="13" width="6.5703125" style="35" customWidth="1"/>
    <col min="14" max="18" width="6.42578125" style="35" customWidth="1"/>
    <col min="19" max="16384" width="9.140625" style="35"/>
  </cols>
  <sheetData>
    <row r="1" spans="1:28" s="7" customFormat="1" ht="17.25" customHeight="1" x14ac:dyDescent="0.2">
      <c r="A1" s="18" t="s">
        <v>118</v>
      </c>
      <c r="B1" s="19"/>
      <c r="C1" s="19"/>
      <c r="D1" s="19"/>
      <c r="E1" s="14"/>
      <c r="F1" s="14"/>
      <c r="G1" s="14"/>
      <c r="H1" s="14"/>
      <c r="I1" s="14"/>
      <c r="K1" s="123"/>
    </row>
    <row r="2" spans="1:28" ht="17.25" customHeight="1" thickBot="1" x14ac:dyDescent="0.3">
      <c r="A2" s="57" t="s">
        <v>56</v>
      </c>
      <c r="B2" s="33"/>
      <c r="C2" s="33"/>
    </row>
    <row r="3" spans="1:28" ht="24" customHeight="1" x14ac:dyDescent="0.25">
      <c r="A3" s="349" t="s">
        <v>53</v>
      </c>
      <c r="B3" s="351" t="s">
        <v>59</v>
      </c>
      <c r="C3" s="352"/>
      <c r="D3" s="352"/>
      <c r="E3" s="352"/>
      <c r="F3" s="352"/>
      <c r="G3" s="352"/>
      <c r="H3" s="352"/>
      <c r="I3" s="352"/>
      <c r="J3" s="352"/>
      <c r="K3" s="352"/>
      <c r="L3" s="353"/>
      <c r="M3" s="354" t="s">
        <v>107</v>
      </c>
      <c r="N3" s="355"/>
      <c r="O3" s="356" t="s">
        <v>108</v>
      </c>
      <c r="P3" s="355"/>
      <c r="Q3" s="356" t="s">
        <v>109</v>
      </c>
      <c r="R3" s="357"/>
    </row>
    <row r="4" spans="1:28" ht="17.25" customHeight="1" thickBot="1" x14ac:dyDescent="0.3">
      <c r="A4" s="350"/>
      <c r="B4" s="149" t="s">
        <v>4</v>
      </c>
      <c r="C4" s="149" t="s">
        <v>5</v>
      </c>
      <c r="D4" s="149" t="s">
        <v>6</v>
      </c>
      <c r="E4" s="149" t="s">
        <v>7</v>
      </c>
      <c r="F4" s="149" t="s">
        <v>8</v>
      </c>
      <c r="G4" s="149" t="s">
        <v>9</v>
      </c>
      <c r="H4" s="149" t="s">
        <v>10</v>
      </c>
      <c r="I4" s="150" t="s">
        <v>44</v>
      </c>
      <c r="J4" s="150" t="s">
        <v>52</v>
      </c>
      <c r="K4" s="150" t="s">
        <v>86</v>
      </c>
      <c r="L4" s="151" t="s">
        <v>106</v>
      </c>
      <c r="M4" s="152" t="s">
        <v>54</v>
      </c>
      <c r="N4" s="153" t="s">
        <v>55</v>
      </c>
      <c r="O4" s="154" t="s">
        <v>54</v>
      </c>
      <c r="P4" s="153" t="s">
        <v>55</v>
      </c>
      <c r="Q4" s="154" t="s">
        <v>54</v>
      </c>
      <c r="R4" s="168" t="s">
        <v>55</v>
      </c>
    </row>
    <row r="5" spans="1:28" ht="17.25" customHeight="1" x14ac:dyDescent="0.25">
      <c r="A5" s="29" t="s">
        <v>11</v>
      </c>
      <c r="B5" s="58">
        <v>372</v>
      </c>
      <c r="C5" s="58">
        <v>371</v>
      </c>
      <c r="D5" s="58">
        <v>369</v>
      </c>
      <c r="E5" s="58">
        <v>366</v>
      </c>
      <c r="F5" s="58">
        <v>366</v>
      </c>
      <c r="G5" s="58">
        <v>362</v>
      </c>
      <c r="H5" s="58">
        <v>359</v>
      </c>
      <c r="I5" s="58">
        <v>358</v>
      </c>
      <c r="J5" s="58">
        <v>355</v>
      </c>
      <c r="K5" s="58">
        <v>355</v>
      </c>
      <c r="L5" s="59">
        <v>354</v>
      </c>
      <c r="M5" s="210">
        <f>L5-K5</f>
        <v>-1</v>
      </c>
      <c r="N5" s="112">
        <f>L5/K5-1</f>
        <v>-2.8169014084507005E-3</v>
      </c>
      <c r="O5" s="207">
        <f>L5-G5</f>
        <v>-8</v>
      </c>
      <c r="P5" s="90">
        <f>L5/G5-1</f>
        <v>-2.2099447513812209E-2</v>
      </c>
      <c r="Q5" s="91">
        <f>L5-B5</f>
        <v>-18</v>
      </c>
      <c r="R5" s="92">
        <f>L5/B5-1</f>
        <v>-4.8387096774193505E-2</v>
      </c>
      <c r="T5"/>
      <c r="U5"/>
      <c r="V5"/>
      <c r="W5"/>
      <c r="X5"/>
      <c r="Y5"/>
      <c r="Z5"/>
      <c r="AA5"/>
      <c r="AB5"/>
    </row>
    <row r="6" spans="1:28" ht="17.25" customHeight="1" x14ac:dyDescent="0.25">
      <c r="A6" s="31" t="s">
        <v>12</v>
      </c>
      <c r="B6" s="36">
        <v>68</v>
      </c>
      <c r="C6" s="36">
        <v>68</v>
      </c>
      <c r="D6" s="36">
        <v>69</v>
      </c>
      <c r="E6" s="36">
        <v>69</v>
      </c>
      <c r="F6" s="36">
        <v>69</v>
      </c>
      <c r="G6" s="36">
        <v>67</v>
      </c>
      <c r="H6" s="36">
        <v>67</v>
      </c>
      <c r="I6" s="36">
        <v>66</v>
      </c>
      <c r="J6" s="36">
        <v>65</v>
      </c>
      <c r="K6" s="36">
        <v>66</v>
      </c>
      <c r="L6" s="60">
        <v>67</v>
      </c>
      <c r="M6" s="93">
        <f t="shared" ref="M6:M19" si="0">L6-K6</f>
        <v>1</v>
      </c>
      <c r="N6" s="96">
        <f t="shared" ref="N6:N19" si="1">L6/K6-1</f>
        <v>1.5151515151515138E-2</v>
      </c>
      <c r="O6" s="97">
        <f t="shared" ref="O6:O19" si="2">L6-G6</f>
        <v>0</v>
      </c>
      <c r="P6" s="96">
        <f t="shared" ref="P6:P19" si="3">L6/G6-1</f>
        <v>0</v>
      </c>
      <c r="Q6" s="97">
        <f t="shared" ref="Q6:Q19" si="4">L6-B6</f>
        <v>-1</v>
      </c>
      <c r="R6" s="98">
        <f t="shared" ref="R6:R19" si="5">L6/B6-1</f>
        <v>-1.4705882352941124E-2</v>
      </c>
      <c r="T6"/>
      <c r="U6"/>
      <c r="V6"/>
      <c r="W6"/>
      <c r="X6"/>
      <c r="Y6"/>
      <c r="Z6"/>
      <c r="AA6"/>
      <c r="AB6"/>
    </row>
    <row r="7" spans="1:28" ht="17.25" customHeight="1" x14ac:dyDescent="0.25">
      <c r="A7" s="31" t="s">
        <v>13</v>
      </c>
      <c r="B7" s="36">
        <v>34</v>
      </c>
      <c r="C7" s="36">
        <v>34</v>
      </c>
      <c r="D7" s="36">
        <v>34</v>
      </c>
      <c r="E7" s="36">
        <v>34</v>
      </c>
      <c r="F7" s="36">
        <v>35</v>
      </c>
      <c r="G7" s="36">
        <v>35</v>
      </c>
      <c r="H7" s="36">
        <v>35</v>
      </c>
      <c r="I7" s="36">
        <v>35</v>
      </c>
      <c r="J7" s="36">
        <v>35</v>
      </c>
      <c r="K7" s="36">
        <v>36</v>
      </c>
      <c r="L7" s="60">
        <v>35</v>
      </c>
      <c r="M7" s="93">
        <f t="shared" si="0"/>
        <v>-1</v>
      </c>
      <c r="N7" s="96">
        <f t="shared" si="1"/>
        <v>-2.777777777777779E-2</v>
      </c>
      <c r="O7" s="97">
        <f t="shared" si="2"/>
        <v>0</v>
      </c>
      <c r="P7" s="96">
        <f t="shared" si="3"/>
        <v>0</v>
      </c>
      <c r="Q7" s="97">
        <f t="shared" si="4"/>
        <v>1</v>
      </c>
      <c r="R7" s="98">
        <f t="shared" si="5"/>
        <v>2.9411764705882248E-2</v>
      </c>
      <c r="T7"/>
      <c r="U7"/>
      <c r="V7"/>
      <c r="W7"/>
      <c r="X7"/>
      <c r="Y7"/>
      <c r="Z7"/>
      <c r="AA7"/>
      <c r="AB7"/>
    </row>
    <row r="8" spans="1:28" ht="17.25" customHeight="1" x14ac:dyDescent="0.25">
      <c r="A8" s="31" t="s">
        <v>14</v>
      </c>
      <c r="B8" s="36">
        <v>25</v>
      </c>
      <c r="C8" s="36">
        <v>25</v>
      </c>
      <c r="D8" s="36">
        <v>24</v>
      </c>
      <c r="E8" s="36">
        <v>23</v>
      </c>
      <c r="F8" s="36">
        <v>23</v>
      </c>
      <c r="G8" s="36">
        <v>23</v>
      </c>
      <c r="H8" s="36">
        <v>23</v>
      </c>
      <c r="I8" s="36">
        <v>23</v>
      </c>
      <c r="J8" s="36">
        <v>22</v>
      </c>
      <c r="K8" s="36">
        <v>22</v>
      </c>
      <c r="L8" s="60">
        <v>22</v>
      </c>
      <c r="M8" s="124">
        <f t="shared" si="0"/>
        <v>0</v>
      </c>
      <c r="N8" s="96">
        <f t="shared" si="1"/>
        <v>0</v>
      </c>
      <c r="O8" s="97">
        <f t="shared" si="2"/>
        <v>-1</v>
      </c>
      <c r="P8" s="96">
        <f t="shared" si="3"/>
        <v>-4.3478260869565188E-2</v>
      </c>
      <c r="Q8" s="97">
        <f t="shared" si="4"/>
        <v>-3</v>
      </c>
      <c r="R8" s="98">
        <f t="shared" si="5"/>
        <v>-0.12</v>
      </c>
      <c r="T8"/>
      <c r="U8"/>
      <c r="V8"/>
      <c r="W8"/>
      <c r="X8"/>
      <c r="Y8"/>
      <c r="Z8"/>
      <c r="AA8"/>
      <c r="AB8"/>
    </row>
    <row r="9" spans="1:28" ht="17.25" customHeight="1" x14ac:dyDescent="0.25">
      <c r="A9" s="31" t="s">
        <v>15</v>
      </c>
      <c r="B9" s="36">
        <v>14</v>
      </c>
      <c r="C9" s="36">
        <v>14</v>
      </c>
      <c r="D9" s="36">
        <v>15</v>
      </c>
      <c r="E9" s="36">
        <v>15</v>
      </c>
      <c r="F9" s="36">
        <v>15</v>
      </c>
      <c r="G9" s="36">
        <v>15</v>
      </c>
      <c r="H9" s="36">
        <v>15</v>
      </c>
      <c r="I9" s="36">
        <v>15</v>
      </c>
      <c r="J9" s="36">
        <v>15</v>
      </c>
      <c r="K9" s="36">
        <v>15</v>
      </c>
      <c r="L9" s="60">
        <v>15</v>
      </c>
      <c r="M9" s="124">
        <v>0</v>
      </c>
      <c r="N9" s="96">
        <f t="shared" si="1"/>
        <v>0</v>
      </c>
      <c r="O9" s="97">
        <v>0</v>
      </c>
      <c r="P9" s="96">
        <f t="shared" si="3"/>
        <v>0</v>
      </c>
      <c r="Q9" s="97">
        <f t="shared" si="4"/>
        <v>1</v>
      </c>
      <c r="R9" s="98">
        <f t="shared" si="5"/>
        <v>7.1428571428571397E-2</v>
      </c>
      <c r="T9"/>
      <c r="U9"/>
      <c r="V9"/>
      <c r="W9"/>
      <c r="X9"/>
      <c r="Y9"/>
      <c r="Z9"/>
      <c r="AA9"/>
      <c r="AB9"/>
    </row>
    <row r="10" spans="1:28" ht="17.25" customHeight="1" x14ac:dyDescent="0.25">
      <c r="A10" s="31" t="s">
        <v>16</v>
      </c>
      <c r="B10" s="36">
        <v>10</v>
      </c>
      <c r="C10" s="36">
        <v>10</v>
      </c>
      <c r="D10" s="36">
        <v>10</v>
      </c>
      <c r="E10" s="36">
        <v>10</v>
      </c>
      <c r="F10" s="36">
        <v>10</v>
      </c>
      <c r="G10" s="36">
        <v>10</v>
      </c>
      <c r="H10" s="36">
        <v>10</v>
      </c>
      <c r="I10" s="36">
        <v>10</v>
      </c>
      <c r="J10" s="36">
        <v>10</v>
      </c>
      <c r="K10" s="36">
        <v>10</v>
      </c>
      <c r="L10" s="60">
        <v>9</v>
      </c>
      <c r="M10" s="124">
        <v>0</v>
      </c>
      <c r="N10" s="96">
        <f t="shared" si="1"/>
        <v>-9.9999999999999978E-2</v>
      </c>
      <c r="O10" s="125">
        <v>0</v>
      </c>
      <c r="P10" s="96">
        <f t="shared" si="3"/>
        <v>-9.9999999999999978E-2</v>
      </c>
      <c r="Q10" s="97">
        <f t="shared" si="4"/>
        <v>-1</v>
      </c>
      <c r="R10" s="98">
        <f t="shared" si="5"/>
        <v>-9.9999999999999978E-2</v>
      </c>
      <c r="T10"/>
      <c r="U10"/>
      <c r="V10"/>
      <c r="W10"/>
      <c r="X10"/>
      <c r="Y10"/>
      <c r="Z10"/>
      <c r="AA10"/>
      <c r="AB10"/>
    </row>
    <row r="11" spans="1:28" ht="17.25" customHeight="1" x14ac:dyDescent="0.25">
      <c r="A11" s="31" t="s">
        <v>17</v>
      </c>
      <c r="B11" s="36">
        <v>23</v>
      </c>
      <c r="C11" s="36">
        <v>23</v>
      </c>
      <c r="D11" s="36">
        <v>23</v>
      </c>
      <c r="E11" s="36">
        <v>23</v>
      </c>
      <c r="F11" s="36">
        <v>22</v>
      </c>
      <c r="G11" s="36">
        <v>22</v>
      </c>
      <c r="H11" s="36">
        <v>22</v>
      </c>
      <c r="I11" s="36">
        <v>22</v>
      </c>
      <c r="J11" s="36">
        <v>22</v>
      </c>
      <c r="K11" s="36">
        <v>22</v>
      </c>
      <c r="L11" s="60">
        <v>22</v>
      </c>
      <c r="M11" s="124">
        <v>0</v>
      </c>
      <c r="N11" s="96">
        <f t="shared" si="1"/>
        <v>0</v>
      </c>
      <c r="O11" s="125">
        <f t="shared" si="2"/>
        <v>0</v>
      </c>
      <c r="P11" s="96">
        <f t="shared" si="3"/>
        <v>0</v>
      </c>
      <c r="Q11" s="125">
        <f t="shared" si="4"/>
        <v>-1</v>
      </c>
      <c r="R11" s="98">
        <f t="shared" si="5"/>
        <v>-4.3478260869565188E-2</v>
      </c>
      <c r="T11"/>
      <c r="U11"/>
      <c r="V11"/>
      <c r="W11"/>
      <c r="X11"/>
      <c r="Y11"/>
      <c r="Z11"/>
      <c r="AA11"/>
      <c r="AB11"/>
    </row>
    <row r="12" spans="1:28" ht="17.25" customHeight="1" x14ac:dyDescent="0.25">
      <c r="A12" s="31" t="s">
        <v>18</v>
      </c>
      <c r="B12" s="36">
        <v>14</v>
      </c>
      <c r="C12" s="36">
        <v>14</v>
      </c>
      <c r="D12" s="36">
        <v>14</v>
      </c>
      <c r="E12" s="36">
        <v>14</v>
      </c>
      <c r="F12" s="36">
        <v>14</v>
      </c>
      <c r="G12" s="36">
        <v>14</v>
      </c>
      <c r="H12" s="36">
        <v>13</v>
      </c>
      <c r="I12" s="36">
        <v>13</v>
      </c>
      <c r="J12" s="36">
        <v>13</v>
      </c>
      <c r="K12" s="36">
        <v>13</v>
      </c>
      <c r="L12" s="60">
        <v>13</v>
      </c>
      <c r="M12" s="124">
        <v>0</v>
      </c>
      <c r="N12" s="96">
        <f t="shared" si="1"/>
        <v>0</v>
      </c>
      <c r="O12" s="97">
        <f t="shared" si="2"/>
        <v>-1</v>
      </c>
      <c r="P12" s="96">
        <f t="shared" si="3"/>
        <v>-7.1428571428571397E-2</v>
      </c>
      <c r="Q12" s="97">
        <f t="shared" si="4"/>
        <v>-1</v>
      </c>
      <c r="R12" s="98">
        <f t="shared" si="5"/>
        <v>-7.1428571428571397E-2</v>
      </c>
      <c r="T12"/>
      <c r="U12"/>
      <c r="V12"/>
      <c r="W12"/>
      <c r="X12"/>
      <c r="Y12"/>
      <c r="Z12"/>
      <c r="AA12"/>
      <c r="AB12"/>
    </row>
    <row r="13" spans="1:28" ht="17.25" customHeight="1" x14ac:dyDescent="0.25">
      <c r="A13" s="31" t="s">
        <v>19</v>
      </c>
      <c r="B13" s="36">
        <v>20</v>
      </c>
      <c r="C13" s="36">
        <v>19</v>
      </c>
      <c r="D13" s="36">
        <v>20</v>
      </c>
      <c r="E13" s="36">
        <v>19</v>
      </c>
      <c r="F13" s="36">
        <v>21</v>
      </c>
      <c r="G13" s="36">
        <v>21</v>
      </c>
      <c r="H13" s="36">
        <v>21</v>
      </c>
      <c r="I13" s="36">
        <v>21</v>
      </c>
      <c r="J13" s="36">
        <v>20</v>
      </c>
      <c r="K13" s="36">
        <v>19</v>
      </c>
      <c r="L13" s="60">
        <v>19</v>
      </c>
      <c r="M13" s="124">
        <f t="shared" si="0"/>
        <v>0</v>
      </c>
      <c r="N13" s="96">
        <f t="shared" si="1"/>
        <v>0</v>
      </c>
      <c r="O13" s="97">
        <f t="shared" si="2"/>
        <v>-2</v>
      </c>
      <c r="P13" s="96">
        <f t="shared" si="3"/>
        <v>-9.5238095238095233E-2</v>
      </c>
      <c r="Q13" s="97">
        <f t="shared" si="4"/>
        <v>-1</v>
      </c>
      <c r="R13" s="98">
        <f t="shared" si="5"/>
        <v>-5.0000000000000044E-2</v>
      </c>
      <c r="T13"/>
      <c r="U13"/>
      <c r="V13"/>
      <c r="W13"/>
      <c r="X13"/>
      <c r="Y13"/>
      <c r="Z13"/>
      <c r="AA13"/>
      <c r="AB13"/>
    </row>
    <row r="14" spans="1:28" ht="17.25" customHeight="1" x14ac:dyDescent="0.25">
      <c r="A14" s="31" t="s">
        <v>20</v>
      </c>
      <c r="B14" s="36">
        <v>21</v>
      </c>
      <c r="C14" s="36">
        <v>21</v>
      </c>
      <c r="D14" s="36">
        <v>21</v>
      </c>
      <c r="E14" s="36">
        <v>20</v>
      </c>
      <c r="F14" s="36">
        <v>20</v>
      </c>
      <c r="G14" s="36">
        <v>20</v>
      </c>
      <c r="H14" s="36">
        <v>20</v>
      </c>
      <c r="I14" s="36">
        <v>20</v>
      </c>
      <c r="J14" s="36">
        <v>20</v>
      </c>
      <c r="K14" s="36">
        <v>20</v>
      </c>
      <c r="L14" s="60">
        <v>20</v>
      </c>
      <c r="M14" s="124">
        <f t="shared" si="0"/>
        <v>0</v>
      </c>
      <c r="N14" s="96">
        <f t="shared" si="1"/>
        <v>0</v>
      </c>
      <c r="O14" s="125">
        <v>0</v>
      </c>
      <c r="P14" s="96">
        <f t="shared" si="3"/>
        <v>0</v>
      </c>
      <c r="Q14" s="97">
        <f t="shared" si="4"/>
        <v>-1</v>
      </c>
      <c r="R14" s="98">
        <f t="shared" si="5"/>
        <v>-4.7619047619047672E-2</v>
      </c>
      <c r="T14"/>
      <c r="U14"/>
      <c r="V14"/>
      <c r="W14"/>
      <c r="X14"/>
      <c r="Y14"/>
      <c r="Z14"/>
      <c r="AA14"/>
      <c r="AB14"/>
    </row>
    <row r="15" spans="1:28" ht="17.25" customHeight="1" x14ac:dyDescent="0.25">
      <c r="A15" s="31" t="s">
        <v>21</v>
      </c>
      <c r="B15" s="36">
        <v>18</v>
      </c>
      <c r="C15" s="36">
        <v>18</v>
      </c>
      <c r="D15" s="36">
        <v>18</v>
      </c>
      <c r="E15" s="36">
        <v>18</v>
      </c>
      <c r="F15" s="36">
        <v>18</v>
      </c>
      <c r="G15" s="36">
        <v>18</v>
      </c>
      <c r="H15" s="36">
        <v>18</v>
      </c>
      <c r="I15" s="36">
        <v>18</v>
      </c>
      <c r="J15" s="36">
        <v>18</v>
      </c>
      <c r="K15" s="36">
        <v>18</v>
      </c>
      <c r="L15" s="60">
        <v>18</v>
      </c>
      <c r="M15" s="124">
        <f t="shared" si="0"/>
        <v>0</v>
      </c>
      <c r="N15" s="96">
        <f t="shared" si="1"/>
        <v>0</v>
      </c>
      <c r="O15" s="125">
        <v>0</v>
      </c>
      <c r="P15" s="96">
        <f t="shared" si="3"/>
        <v>0</v>
      </c>
      <c r="Q15" s="125">
        <v>0</v>
      </c>
      <c r="R15" s="98">
        <f t="shared" si="5"/>
        <v>0</v>
      </c>
      <c r="T15"/>
      <c r="U15"/>
      <c r="V15"/>
      <c r="W15"/>
      <c r="X15"/>
      <c r="Y15"/>
      <c r="Z15"/>
      <c r="AA15"/>
      <c r="AB15"/>
    </row>
    <row r="16" spans="1:28" ht="17.25" customHeight="1" x14ac:dyDescent="0.25">
      <c r="A16" s="31" t="s">
        <v>22</v>
      </c>
      <c r="B16" s="36">
        <v>42</v>
      </c>
      <c r="C16" s="36">
        <v>42</v>
      </c>
      <c r="D16" s="36">
        <v>41</v>
      </c>
      <c r="E16" s="36">
        <v>41</v>
      </c>
      <c r="F16" s="36">
        <v>41</v>
      </c>
      <c r="G16" s="36">
        <v>40</v>
      </c>
      <c r="H16" s="36">
        <v>40</v>
      </c>
      <c r="I16" s="36">
        <v>40</v>
      </c>
      <c r="J16" s="36">
        <v>40</v>
      </c>
      <c r="K16" s="36">
        <v>40</v>
      </c>
      <c r="L16" s="60">
        <v>40</v>
      </c>
      <c r="M16" s="124">
        <f t="shared" si="0"/>
        <v>0</v>
      </c>
      <c r="N16" s="96">
        <f t="shared" si="1"/>
        <v>0</v>
      </c>
      <c r="O16" s="97">
        <f t="shared" si="2"/>
        <v>0</v>
      </c>
      <c r="P16" s="96">
        <f t="shared" si="3"/>
        <v>0</v>
      </c>
      <c r="Q16" s="97">
        <f t="shared" si="4"/>
        <v>-2</v>
      </c>
      <c r="R16" s="98">
        <f t="shared" si="5"/>
        <v>-4.7619047619047672E-2</v>
      </c>
      <c r="T16"/>
      <c r="U16"/>
      <c r="V16"/>
      <c r="W16"/>
      <c r="X16"/>
      <c r="Y16"/>
      <c r="Z16"/>
      <c r="AA16"/>
      <c r="AB16"/>
    </row>
    <row r="17" spans="1:28" ht="17.25" customHeight="1" x14ac:dyDescent="0.25">
      <c r="A17" s="31" t="s">
        <v>23</v>
      </c>
      <c r="B17" s="36">
        <v>20</v>
      </c>
      <c r="C17" s="36">
        <v>20</v>
      </c>
      <c r="D17" s="36">
        <v>19</v>
      </c>
      <c r="E17" s="36">
        <v>20</v>
      </c>
      <c r="F17" s="36">
        <v>20</v>
      </c>
      <c r="G17" s="36">
        <v>19</v>
      </c>
      <c r="H17" s="36">
        <v>19</v>
      </c>
      <c r="I17" s="36">
        <v>19</v>
      </c>
      <c r="J17" s="36">
        <v>19</v>
      </c>
      <c r="K17" s="36">
        <v>19</v>
      </c>
      <c r="L17" s="60">
        <v>19</v>
      </c>
      <c r="M17" s="124">
        <f t="shared" si="0"/>
        <v>0</v>
      </c>
      <c r="N17" s="96">
        <f t="shared" si="1"/>
        <v>0</v>
      </c>
      <c r="O17" s="97">
        <f t="shared" si="2"/>
        <v>0</v>
      </c>
      <c r="P17" s="96">
        <f t="shared" si="3"/>
        <v>0</v>
      </c>
      <c r="Q17" s="97">
        <f t="shared" si="4"/>
        <v>-1</v>
      </c>
      <c r="R17" s="98">
        <f t="shared" si="5"/>
        <v>-5.0000000000000044E-2</v>
      </c>
      <c r="T17"/>
      <c r="U17"/>
      <c r="V17"/>
      <c r="W17"/>
      <c r="X17"/>
      <c r="Y17"/>
      <c r="Z17"/>
      <c r="AA17"/>
      <c r="AB17"/>
    </row>
    <row r="18" spans="1:28" ht="17.25" customHeight="1" x14ac:dyDescent="0.25">
      <c r="A18" s="31" t="s">
        <v>24</v>
      </c>
      <c r="B18" s="36">
        <v>17</v>
      </c>
      <c r="C18" s="36">
        <v>17</v>
      </c>
      <c r="D18" s="36">
        <v>17</v>
      </c>
      <c r="E18" s="36">
        <v>16</v>
      </c>
      <c r="F18" s="36">
        <v>16</v>
      </c>
      <c r="G18" s="36">
        <v>16</v>
      </c>
      <c r="H18" s="36">
        <v>16</v>
      </c>
      <c r="I18" s="36">
        <v>16</v>
      </c>
      <c r="J18" s="36">
        <v>16</v>
      </c>
      <c r="K18" s="36">
        <v>16</v>
      </c>
      <c r="L18" s="60">
        <v>16</v>
      </c>
      <c r="M18" s="124">
        <f t="shared" si="0"/>
        <v>0</v>
      </c>
      <c r="N18" s="96">
        <f t="shared" si="1"/>
        <v>0</v>
      </c>
      <c r="O18" s="125">
        <v>0</v>
      </c>
      <c r="P18" s="96">
        <f t="shared" si="3"/>
        <v>0</v>
      </c>
      <c r="Q18" s="97">
        <f t="shared" si="4"/>
        <v>-1</v>
      </c>
      <c r="R18" s="98">
        <f t="shared" si="5"/>
        <v>-5.8823529411764719E-2</v>
      </c>
      <c r="T18"/>
      <c r="U18"/>
      <c r="V18"/>
      <c r="W18"/>
      <c r="X18"/>
      <c r="Y18"/>
      <c r="Z18"/>
      <c r="AA18"/>
      <c r="AB18"/>
    </row>
    <row r="19" spans="1:28" ht="17.25" customHeight="1" thickBot="1" x14ac:dyDescent="0.3">
      <c r="A19" s="30" t="s">
        <v>25</v>
      </c>
      <c r="B19" s="39">
        <v>46</v>
      </c>
      <c r="C19" s="39">
        <v>46</v>
      </c>
      <c r="D19" s="39">
        <v>44</v>
      </c>
      <c r="E19" s="39">
        <v>44</v>
      </c>
      <c r="F19" s="39">
        <v>42</v>
      </c>
      <c r="G19" s="39">
        <v>42</v>
      </c>
      <c r="H19" s="39">
        <v>40</v>
      </c>
      <c r="I19" s="39">
        <v>40</v>
      </c>
      <c r="J19" s="39">
        <v>40</v>
      </c>
      <c r="K19" s="39">
        <v>39</v>
      </c>
      <c r="L19" s="61">
        <v>39</v>
      </c>
      <c r="M19" s="126">
        <f t="shared" si="0"/>
        <v>0</v>
      </c>
      <c r="N19" s="102">
        <f t="shared" si="1"/>
        <v>0</v>
      </c>
      <c r="O19" s="103">
        <f t="shared" si="2"/>
        <v>-3</v>
      </c>
      <c r="P19" s="102">
        <f t="shared" si="3"/>
        <v>-7.1428571428571397E-2</v>
      </c>
      <c r="Q19" s="103">
        <f t="shared" si="4"/>
        <v>-7</v>
      </c>
      <c r="R19" s="104">
        <f t="shared" si="5"/>
        <v>-0.15217391304347827</v>
      </c>
      <c r="T19"/>
      <c r="U19"/>
      <c r="V19"/>
      <c r="W19"/>
      <c r="X19"/>
      <c r="Y19"/>
      <c r="Z19"/>
      <c r="AA19"/>
      <c r="AB19"/>
    </row>
    <row r="20" spans="1:28" x14ac:dyDescent="0.2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28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28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28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28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28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28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28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/>
  </sheetViews>
  <sheetFormatPr defaultColWidth="9.140625" defaultRowHeight="15" x14ac:dyDescent="0.25"/>
  <cols>
    <col min="1" max="1" width="18" style="35" customWidth="1"/>
    <col min="2" max="12" width="6.7109375" style="35" customWidth="1"/>
    <col min="13" max="18" width="6.42578125" style="35" customWidth="1"/>
    <col min="19" max="16384" width="9.140625" style="35"/>
  </cols>
  <sheetData>
    <row r="1" spans="1:18" s="7" customFormat="1" ht="17.25" customHeight="1" x14ac:dyDescent="0.2">
      <c r="A1" s="18" t="s">
        <v>120</v>
      </c>
      <c r="B1" s="19"/>
      <c r="C1" s="19"/>
      <c r="D1" s="19"/>
      <c r="E1" s="14"/>
      <c r="F1" s="14"/>
      <c r="G1" s="14"/>
      <c r="H1" s="14"/>
      <c r="I1" s="14"/>
      <c r="K1" s="123"/>
    </row>
    <row r="2" spans="1:18" ht="17.25" customHeight="1" thickBot="1" x14ac:dyDescent="0.3">
      <c r="A2" s="57" t="s">
        <v>56</v>
      </c>
      <c r="B2" s="33"/>
      <c r="C2" s="33"/>
    </row>
    <row r="3" spans="1:18" ht="24" customHeight="1" x14ac:dyDescent="0.25">
      <c r="A3" s="349" t="s">
        <v>53</v>
      </c>
      <c r="B3" s="351" t="s">
        <v>59</v>
      </c>
      <c r="C3" s="352"/>
      <c r="D3" s="352"/>
      <c r="E3" s="352"/>
      <c r="F3" s="352"/>
      <c r="G3" s="352"/>
      <c r="H3" s="352"/>
      <c r="I3" s="352"/>
      <c r="J3" s="352"/>
      <c r="K3" s="352"/>
      <c r="L3" s="353"/>
      <c r="M3" s="354" t="s">
        <v>107</v>
      </c>
      <c r="N3" s="355"/>
      <c r="O3" s="356" t="s">
        <v>108</v>
      </c>
      <c r="P3" s="355"/>
      <c r="Q3" s="356" t="s">
        <v>109</v>
      </c>
      <c r="R3" s="357"/>
    </row>
    <row r="4" spans="1:18" ht="17.25" customHeight="1" thickBot="1" x14ac:dyDescent="0.3">
      <c r="A4" s="350"/>
      <c r="B4" s="149" t="s">
        <v>4</v>
      </c>
      <c r="C4" s="149" t="s">
        <v>5</v>
      </c>
      <c r="D4" s="149" t="s">
        <v>6</v>
      </c>
      <c r="E4" s="149" t="s">
        <v>7</v>
      </c>
      <c r="F4" s="149" t="s">
        <v>8</v>
      </c>
      <c r="G4" s="149" t="s">
        <v>9</v>
      </c>
      <c r="H4" s="149" t="s">
        <v>10</v>
      </c>
      <c r="I4" s="150" t="s">
        <v>44</v>
      </c>
      <c r="J4" s="150" t="s">
        <v>52</v>
      </c>
      <c r="K4" s="150" t="s">
        <v>86</v>
      </c>
      <c r="L4" s="151" t="s">
        <v>106</v>
      </c>
      <c r="M4" s="152" t="s">
        <v>54</v>
      </c>
      <c r="N4" s="153" t="s">
        <v>55</v>
      </c>
      <c r="O4" s="155" t="s">
        <v>54</v>
      </c>
      <c r="P4" s="153" t="s">
        <v>55</v>
      </c>
      <c r="Q4" s="155" t="s">
        <v>54</v>
      </c>
      <c r="R4" s="168" t="s">
        <v>55</v>
      </c>
    </row>
    <row r="5" spans="1:18" ht="17.25" customHeight="1" x14ac:dyDescent="0.25">
      <c r="A5" s="29" t="s">
        <v>11</v>
      </c>
      <c r="B5" s="58">
        <v>139066</v>
      </c>
      <c r="C5" s="58">
        <v>134965</v>
      </c>
      <c r="D5" s="58">
        <v>131013</v>
      </c>
      <c r="E5" s="58">
        <v>128527</v>
      </c>
      <c r="F5" s="58">
        <v>127666</v>
      </c>
      <c r="G5" s="58">
        <v>128045</v>
      </c>
      <c r="H5" s="58">
        <v>128994</v>
      </c>
      <c r="I5" s="58">
        <v>129554</v>
      </c>
      <c r="J5" s="58">
        <v>130133</v>
      </c>
      <c r="K5" s="58">
        <v>130725</v>
      </c>
      <c r="L5" s="59">
        <v>131799</v>
      </c>
      <c r="M5" s="87">
        <f>L5-K5</f>
        <v>1074</v>
      </c>
      <c r="N5" s="88">
        <f>L5/K5-1</f>
        <v>8.2157200229489025E-3</v>
      </c>
      <c r="O5" s="89">
        <f>L5-G5</f>
        <v>3754</v>
      </c>
      <c r="P5" s="90">
        <f>L5/G5-1</f>
        <v>2.9317817954625403E-2</v>
      </c>
      <c r="Q5" s="91">
        <f>L5-B5</f>
        <v>-7267</v>
      </c>
      <c r="R5" s="92">
        <f>L5/B5-1</f>
        <v>-5.2255763450448023E-2</v>
      </c>
    </row>
    <row r="6" spans="1:18" ht="17.25" customHeight="1" x14ac:dyDescent="0.25">
      <c r="A6" s="31" t="s">
        <v>12</v>
      </c>
      <c r="B6" s="36">
        <v>24109</v>
      </c>
      <c r="C6" s="36">
        <v>23754</v>
      </c>
      <c r="D6" s="36">
        <v>23547</v>
      </c>
      <c r="E6" s="36">
        <v>23245</v>
      </c>
      <c r="F6" s="36">
        <v>23314</v>
      </c>
      <c r="G6" s="36">
        <v>23678</v>
      </c>
      <c r="H6" s="36">
        <v>24261</v>
      </c>
      <c r="I6" s="36">
        <v>24611</v>
      </c>
      <c r="J6" s="36">
        <v>25006</v>
      </c>
      <c r="K6" s="36">
        <v>25336</v>
      </c>
      <c r="L6" s="60">
        <v>25847</v>
      </c>
      <c r="M6" s="93">
        <f t="shared" ref="M6:M19" si="0">L6-K6</f>
        <v>511</v>
      </c>
      <c r="N6" s="94">
        <f t="shared" ref="N6:N19" si="1">L6/K6-1</f>
        <v>2.0168929586359408E-2</v>
      </c>
      <c r="O6" s="95">
        <f t="shared" ref="O6:O19" si="2">L6-G6</f>
        <v>2169</v>
      </c>
      <c r="P6" s="96">
        <f t="shared" ref="P6:P19" si="3">L6/G6-1</f>
        <v>9.1604020609848735E-2</v>
      </c>
      <c r="Q6" s="97">
        <f t="shared" ref="Q6:Q19" si="4">L6-B6</f>
        <v>1738</v>
      </c>
      <c r="R6" s="98">
        <f t="shared" ref="R6:R19" si="5">L6/B6-1</f>
        <v>7.2089261271724325E-2</v>
      </c>
    </row>
    <row r="7" spans="1:18" ht="17.25" customHeight="1" x14ac:dyDescent="0.25">
      <c r="A7" s="31" t="s">
        <v>13</v>
      </c>
      <c r="B7" s="36">
        <v>12554</v>
      </c>
      <c r="C7" s="36">
        <v>12179</v>
      </c>
      <c r="D7" s="36">
        <v>11958</v>
      </c>
      <c r="E7" s="36">
        <v>11977</v>
      </c>
      <c r="F7" s="36">
        <v>12094</v>
      </c>
      <c r="G7" s="36">
        <v>12158</v>
      </c>
      <c r="H7" s="36">
        <v>12404</v>
      </c>
      <c r="I7" s="36">
        <v>12484</v>
      </c>
      <c r="J7" s="36">
        <v>12620</v>
      </c>
      <c r="K7" s="36">
        <v>12775</v>
      </c>
      <c r="L7" s="60">
        <v>12943</v>
      </c>
      <c r="M7" s="93">
        <f t="shared" si="0"/>
        <v>168</v>
      </c>
      <c r="N7" s="94">
        <f t="shared" si="1"/>
        <v>1.315068493150684E-2</v>
      </c>
      <c r="O7" s="95">
        <f t="shared" si="2"/>
        <v>785</v>
      </c>
      <c r="P7" s="96">
        <f t="shared" si="3"/>
        <v>6.456654054943245E-2</v>
      </c>
      <c r="Q7" s="97">
        <f t="shared" si="4"/>
        <v>389</v>
      </c>
      <c r="R7" s="98">
        <f t="shared" si="5"/>
        <v>3.0986139875736729E-2</v>
      </c>
    </row>
    <row r="8" spans="1:18" ht="17.25" customHeight="1" x14ac:dyDescent="0.25">
      <c r="A8" s="31" t="s">
        <v>14</v>
      </c>
      <c r="B8" s="36">
        <v>8549</v>
      </c>
      <c r="C8" s="36">
        <v>8270</v>
      </c>
      <c r="D8" s="36">
        <v>8028</v>
      </c>
      <c r="E8" s="36">
        <v>7872</v>
      </c>
      <c r="F8" s="36">
        <v>7768</v>
      </c>
      <c r="G8" s="36">
        <v>7775</v>
      </c>
      <c r="H8" s="36">
        <v>7766</v>
      </c>
      <c r="I8" s="36">
        <v>7784</v>
      </c>
      <c r="J8" s="36">
        <v>7811</v>
      </c>
      <c r="K8" s="36">
        <v>7811</v>
      </c>
      <c r="L8" s="60">
        <v>7796</v>
      </c>
      <c r="M8" s="124">
        <f t="shared" si="0"/>
        <v>-15</v>
      </c>
      <c r="N8" s="94">
        <f t="shared" si="1"/>
        <v>-1.9203687107924861E-3</v>
      </c>
      <c r="O8" s="95">
        <f t="shared" si="2"/>
        <v>21</v>
      </c>
      <c r="P8" s="96">
        <f t="shared" si="3"/>
        <v>2.7009646302251777E-3</v>
      </c>
      <c r="Q8" s="97">
        <f t="shared" si="4"/>
        <v>-753</v>
      </c>
      <c r="R8" s="98">
        <f t="shared" si="5"/>
        <v>-8.8080477248801081E-2</v>
      </c>
    </row>
    <row r="9" spans="1:18" ht="17.25" customHeight="1" x14ac:dyDescent="0.25">
      <c r="A9" s="31" t="s">
        <v>15</v>
      </c>
      <c r="B9" s="36">
        <v>6330</v>
      </c>
      <c r="C9" s="36">
        <v>6245</v>
      </c>
      <c r="D9" s="36">
        <v>6090</v>
      </c>
      <c r="E9" s="36">
        <v>6020</v>
      </c>
      <c r="F9" s="36">
        <v>6026</v>
      </c>
      <c r="G9" s="36">
        <v>6019</v>
      </c>
      <c r="H9" s="36">
        <v>6097</v>
      </c>
      <c r="I9" s="36">
        <v>6205</v>
      </c>
      <c r="J9" s="36">
        <v>6228</v>
      </c>
      <c r="K9" s="36">
        <v>6275</v>
      </c>
      <c r="L9" s="60">
        <v>6292</v>
      </c>
      <c r="M9" s="93">
        <f t="shared" si="0"/>
        <v>17</v>
      </c>
      <c r="N9" s="94">
        <f t="shared" si="1"/>
        <v>2.7091633466136411E-3</v>
      </c>
      <c r="O9" s="95">
        <f t="shared" si="2"/>
        <v>273</v>
      </c>
      <c r="P9" s="96">
        <f t="shared" si="3"/>
        <v>4.5356371490280711E-2</v>
      </c>
      <c r="Q9" s="97">
        <f t="shared" si="4"/>
        <v>-38</v>
      </c>
      <c r="R9" s="98">
        <f t="shared" si="5"/>
        <v>-6.0031595576619523E-3</v>
      </c>
    </row>
    <row r="10" spans="1:18" ht="17.25" customHeight="1" x14ac:dyDescent="0.25">
      <c r="A10" s="31" t="s">
        <v>16</v>
      </c>
      <c r="B10" s="36">
        <v>3591</v>
      </c>
      <c r="C10" s="36">
        <v>3479</v>
      </c>
      <c r="D10" s="36">
        <v>3363</v>
      </c>
      <c r="E10" s="36">
        <v>3354</v>
      </c>
      <c r="F10" s="36">
        <v>3328</v>
      </c>
      <c r="G10" s="36">
        <v>3357</v>
      </c>
      <c r="H10" s="36">
        <v>3366</v>
      </c>
      <c r="I10" s="36">
        <v>3300</v>
      </c>
      <c r="J10" s="36">
        <v>3256</v>
      </c>
      <c r="K10" s="36">
        <v>3236</v>
      </c>
      <c r="L10" s="60">
        <v>3154</v>
      </c>
      <c r="M10" s="93">
        <f t="shared" si="0"/>
        <v>-82</v>
      </c>
      <c r="N10" s="94">
        <f t="shared" si="1"/>
        <v>-2.5339925834363397E-2</v>
      </c>
      <c r="O10" s="95">
        <f t="shared" si="2"/>
        <v>-203</v>
      </c>
      <c r="P10" s="96">
        <f t="shared" si="3"/>
        <v>-6.0470658325886162E-2</v>
      </c>
      <c r="Q10" s="97">
        <f t="shared" si="4"/>
        <v>-437</v>
      </c>
      <c r="R10" s="98">
        <f t="shared" si="5"/>
        <v>-0.12169312169312174</v>
      </c>
    </row>
    <row r="11" spans="1:18" ht="17.25" customHeight="1" x14ac:dyDescent="0.25">
      <c r="A11" s="31" t="s">
        <v>17</v>
      </c>
      <c r="B11" s="36">
        <v>8644</v>
      </c>
      <c r="C11" s="36">
        <v>8453</v>
      </c>
      <c r="D11" s="36">
        <v>8193</v>
      </c>
      <c r="E11" s="36">
        <v>8111</v>
      </c>
      <c r="F11" s="36">
        <v>8005</v>
      </c>
      <c r="G11" s="36">
        <v>8103</v>
      </c>
      <c r="H11" s="36">
        <v>8182</v>
      </c>
      <c r="I11" s="36">
        <v>8167</v>
      </c>
      <c r="J11" s="36">
        <v>8042</v>
      </c>
      <c r="K11" s="36">
        <v>8025</v>
      </c>
      <c r="L11" s="60">
        <v>8050</v>
      </c>
      <c r="M11" s="93">
        <f t="shared" si="0"/>
        <v>25</v>
      </c>
      <c r="N11" s="94">
        <f t="shared" si="1"/>
        <v>3.1152647975076775E-3</v>
      </c>
      <c r="O11" s="95">
        <f t="shared" si="2"/>
        <v>-53</v>
      </c>
      <c r="P11" s="96">
        <f t="shared" si="3"/>
        <v>-6.5407873627051361E-3</v>
      </c>
      <c r="Q11" s="97">
        <f t="shared" si="4"/>
        <v>-594</v>
      </c>
      <c r="R11" s="98">
        <f t="shared" si="5"/>
        <v>-6.871818602498847E-2</v>
      </c>
    </row>
    <row r="12" spans="1:18" ht="17.25" customHeight="1" x14ac:dyDescent="0.25">
      <c r="A12" s="31" t="s">
        <v>18</v>
      </c>
      <c r="B12" s="36">
        <v>4703</v>
      </c>
      <c r="C12" s="36">
        <v>4575</v>
      </c>
      <c r="D12" s="36">
        <v>4340</v>
      </c>
      <c r="E12" s="36">
        <v>4211</v>
      </c>
      <c r="F12" s="36">
        <v>4086</v>
      </c>
      <c r="G12" s="36">
        <v>4036</v>
      </c>
      <c r="H12" s="36">
        <v>3956</v>
      </c>
      <c r="I12" s="36">
        <v>3984</v>
      </c>
      <c r="J12" s="36">
        <v>4014</v>
      </c>
      <c r="K12" s="36">
        <v>4034</v>
      </c>
      <c r="L12" s="60">
        <v>4055</v>
      </c>
      <c r="M12" s="93">
        <f t="shared" si="0"/>
        <v>21</v>
      </c>
      <c r="N12" s="94">
        <f t="shared" si="1"/>
        <v>5.2057511155181313E-3</v>
      </c>
      <c r="O12" s="95">
        <f t="shared" si="2"/>
        <v>19</v>
      </c>
      <c r="P12" s="96">
        <f t="shared" si="3"/>
        <v>4.7076313181366736E-3</v>
      </c>
      <c r="Q12" s="97">
        <f t="shared" si="4"/>
        <v>-648</v>
      </c>
      <c r="R12" s="98">
        <f t="shared" si="5"/>
        <v>-0.13778439294067613</v>
      </c>
    </row>
    <row r="13" spans="1:18" ht="17.25" customHeight="1" x14ac:dyDescent="0.25">
      <c r="A13" s="31" t="s">
        <v>19</v>
      </c>
      <c r="B13" s="36">
        <v>7172</v>
      </c>
      <c r="C13" s="36">
        <v>7040</v>
      </c>
      <c r="D13" s="36">
        <v>6847</v>
      </c>
      <c r="E13" s="36">
        <v>6689</v>
      </c>
      <c r="F13" s="36">
        <v>6647</v>
      </c>
      <c r="G13" s="36">
        <v>6604</v>
      </c>
      <c r="H13" s="36">
        <v>6695</v>
      </c>
      <c r="I13" s="36">
        <v>6683</v>
      </c>
      <c r="J13" s="36">
        <v>6646</v>
      </c>
      <c r="K13" s="36">
        <v>6699</v>
      </c>
      <c r="L13" s="60">
        <v>6705</v>
      </c>
      <c r="M13" s="93">
        <f t="shared" si="0"/>
        <v>6</v>
      </c>
      <c r="N13" s="94">
        <f t="shared" si="1"/>
        <v>8.9565606806996101E-4</v>
      </c>
      <c r="O13" s="95">
        <f t="shared" si="2"/>
        <v>101</v>
      </c>
      <c r="P13" s="96">
        <f t="shared" si="3"/>
        <v>1.5293761356753421E-2</v>
      </c>
      <c r="Q13" s="97">
        <f t="shared" si="4"/>
        <v>-467</v>
      </c>
      <c r="R13" s="98">
        <f t="shared" si="5"/>
        <v>-6.5114333519241452E-2</v>
      </c>
    </row>
    <row r="14" spans="1:18" ht="17.25" customHeight="1" x14ac:dyDescent="0.25">
      <c r="A14" s="31" t="s">
        <v>20</v>
      </c>
      <c r="B14" s="36">
        <v>6639</v>
      </c>
      <c r="C14" s="36">
        <v>6305</v>
      </c>
      <c r="D14" s="36">
        <v>6014</v>
      </c>
      <c r="E14" s="36">
        <v>5987</v>
      </c>
      <c r="F14" s="36">
        <v>5939</v>
      </c>
      <c r="G14" s="36">
        <v>6003</v>
      </c>
      <c r="H14" s="36">
        <v>6044</v>
      </c>
      <c r="I14" s="36">
        <v>5944</v>
      </c>
      <c r="J14" s="36">
        <v>5994</v>
      </c>
      <c r="K14" s="36">
        <v>5981</v>
      </c>
      <c r="L14" s="60">
        <v>5938</v>
      </c>
      <c r="M14" s="93">
        <f t="shared" si="0"/>
        <v>-43</v>
      </c>
      <c r="N14" s="94">
        <f t="shared" si="1"/>
        <v>-7.1894332051496423E-3</v>
      </c>
      <c r="O14" s="95">
        <f t="shared" si="2"/>
        <v>-65</v>
      </c>
      <c r="P14" s="96">
        <f t="shared" si="3"/>
        <v>-1.0827919373646466E-2</v>
      </c>
      <c r="Q14" s="97">
        <f t="shared" si="4"/>
        <v>-701</v>
      </c>
      <c r="R14" s="98">
        <f t="shared" si="5"/>
        <v>-0.1055881909926194</v>
      </c>
    </row>
    <row r="15" spans="1:18" ht="17.25" customHeight="1" x14ac:dyDescent="0.25">
      <c r="A15" s="31" t="s">
        <v>21</v>
      </c>
      <c r="B15" s="36">
        <v>6472</v>
      </c>
      <c r="C15" s="36">
        <v>6315</v>
      </c>
      <c r="D15" s="36">
        <v>6120</v>
      </c>
      <c r="E15" s="36">
        <v>6063</v>
      </c>
      <c r="F15" s="36">
        <v>6101</v>
      </c>
      <c r="G15" s="36">
        <v>6117</v>
      </c>
      <c r="H15" s="36">
        <v>6130</v>
      </c>
      <c r="I15" s="36">
        <v>6191</v>
      </c>
      <c r="J15" s="36">
        <v>6191</v>
      </c>
      <c r="K15" s="36">
        <v>6146</v>
      </c>
      <c r="L15" s="60">
        <v>6184</v>
      </c>
      <c r="M15" s="93">
        <f t="shared" si="0"/>
        <v>38</v>
      </c>
      <c r="N15" s="94">
        <f t="shared" si="1"/>
        <v>6.1828831760495362E-3</v>
      </c>
      <c r="O15" s="95">
        <f t="shared" si="2"/>
        <v>67</v>
      </c>
      <c r="P15" s="96">
        <f t="shared" si="3"/>
        <v>1.0953081575935997E-2</v>
      </c>
      <c r="Q15" s="97">
        <f t="shared" si="4"/>
        <v>-288</v>
      </c>
      <c r="R15" s="98">
        <f t="shared" si="5"/>
        <v>-4.4499381953028383E-2</v>
      </c>
    </row>
    <row r="16" spans="1:18" ht="17.25" customHeight="1" x14ac:dyDescent="0.25">
      <c r="A16" s="31" t="s">
        <v>22</v>
      </c>
      <c r="B16" s="36">
        <v>16920</v>
      </c>
      <c r="C16" s="36">
        <v>16340</v>
      </c>
      <c r="D16" s="36">
        <v>15639</v>
      </c>
      <c r="E16" s="36">
        <v>15182</v>
      </c>
      <c r="F16" s="36">
        <v>15061</v>
      </c>
      <c r="G16" s="36">
        <v>15159</v>
      </c>
      <c r="H16" s="36">
        <v>15291</v>
      </c>
      <c r="I16" s="36">
        <v>15471</v>
      </c>
      <c r="J16" s="36">
        <v>15580</v>
      </c>
      <c r="K16" s="36">
        <v>15608</v>
      </c>
      <c r="L16" s="60">
        <v>15799</v>
      </c>
      <c r="M16" s="93">
        <f t="shared" si="0"/>
        <v>191</v>
      </c>
      <c r="N16" s="94">
        <f t="shared" si="1"/>
        <v>1.2237314197847349E-2</v>
      </c>
      <c r="O16" s="95">
        <f t="shared" si="2"/>
        <v>640</v>
      </c>
      <c r="P16" s="96">
        <f t="shared" si="3"/>
        <v>4.2219143742991072E-2</v>
      </c>
      <c r="Q16" s="97">
        <f t="shared" si="4"/>
        <v>-1121</v>
      </c>
      <c r="R16" s="98">
        <f t="shared" si="5"/>
        <v>-6.6252955082742315E-2</v>
      </c>
    </row>
    <row r="17" spans="1:18" ht="17.25" customHeight="1" x14ac:dyDescent="0.25">
      <c r="A17" s="31" t="s">
        <v>23</v>
      </c>
      <c r="B17" s="36">
        <v>9350</v>
      </c>
      <c r="C17" s="36">
        <v>8979</v>
      </c>
      <c r="D17" s="36">
        <v>8684</v>
      </c>
      <c r="E17" s="36">
        <v>8463</v>
      </c>
      <c r="F17" s="36">
        <v>8336</v>
      </c>
      <c r="G17" s="36">
        <v>8280</v>
      </c>
      <c r="H17" s="36">
        <v>8135</v>
      </c>
      <c r="I17" s="36">
        <v>8117</v>
      </c>
      <c r="J17" s="36">
        <v>8112</v>
      </c>
      <c r="K17" s="36">
        <v>8087</v>
      </c>
      <c r="L17" s="60">
        <v>8148</v>
      </c>
      <c r="M17" s="93">
        <f t="shared" si="0"/>
        <v>61</v>
      </c>
      <c r="N17" s="94">
        <f t="shared" si="1"/>
        <v>7.5429701990850084E-3</v>
      </c>
      <c r="O17" s="95">
        <f t="shared" si="2"/>
        <v>-132</v>
      </c>
      <c r="P17" s="96">
        <f t="shared" si="3"/>
        <v>-1.5942028985507228E-2</v>
      </c>
      <c r="Q17" s="97">
        <f t="shared" si="4"/>
        <v>-1202</v>
      </c>
      <c r="R17" s="98">
        <f t="shared" si="5"/>
        <v>-0.12855614973262031</v>
      </c>
    </row>
    <row r="18" spans="1:18" ht="17.25" customHeight="1" x14ac:dyDescent="0.25">
      <c r="A18" s="31" t="s">
        <v>24</v>
      </c>
      <c r="B18" s="36">
        <v>7838</v>
      </c>
      <c r="C18" s="36">
        <v>7633</v>
      </c>
      <c r="D18" s="36">
        <v>7377</v>
      </c>
      <c r="E18" s="36">
        <v>7194</v>
      </c>
      <c r="F18" s="36">
        <v>7109</v>
      </c>
      <c r="G18" s="36">
        <v>7084</v>
      </c>
      <c r="H18" s="36">
        <v>7155</v>
      </c>
      <c r="I18" s="36">
        <v>7192</v>
      </c>
      <c r="J18" s="36">
        <v>7252</v>
      </c>
      <c r="K18" s="36">
        <v>7280</v>
      </c>
      <c r="L18" s="60">
        <v>7282</v>
      </c>
      <c r="M18" s="93">
        <f t="shared" si="0"/>
        <v>2</v>
      </c>
      <c r="N18" s="94">
        <f t="shared" si="1"/>
        <v>2.7472527472527375E-4</v>
      </c>
      <c r="O18" s="95">
        <f t="shared" si="2"/>
        <v>198</v>
      </c>
      <c r="P18" s="96">
        <f t="shared" si="3"/>
        <v>2.7950310559006208E-2</v>
      </c>
      <c r="Q18" s="97">
        <f t="shared" si="4"/>
        <v>-556</v>
      </c>
      <c r="R18" s="98">
        <f t="shared" si="5"/>
        <v>-7.0936463383516224E-2</v>
      </c>
    </row>
    <row r="19" spans="1:18" ht="17.25" customHeight="1" thickBot="1" x14ac:dyDescent="0.3">
      <c r="A19" s="30" t="s">
        <v>25</v>
      </c>
      <c r="B19" s="39">
        <v>16195</v>
      </c>
      <c r="C19" s="39">
        <v>15398</v>
      </c>
      <c r="D19" s="39">
        <v>14813</v>
      </c>
      <c r="E19" s="39">
        <v>14159</v>
      </c>
      <c r="F19" s="39">
        <v>13852</v>
      </c>
      <c r="G19" s="39">
        <v>13672</v>
      </c>
      <c r="H19" s="39">
        <v>13512</v>
      </c>
      <c r="I19" s="39">
        <v>13421</v>
      </c>
      <c r="J19" s="39">
        <v>13381</v>
      </c>
      <c r="K19" s="39">
        <v>13432</v>
      </c>
      <c r="L19" s="61">
        <v>13606</v>
      </c>
      <c r="M19" s="99">
        <f t="shared" si="0"/>
        <v>174</v>
      </c>
      <c r="N19" s="100">
        <f t="shared" si="1"/>
        <v>1.2954139368671846E-2</v>
      </c>
      <c r="O19" s="101">
        <f t="shared" si="2"/>
        <v>-66</v>
      </c>
      <c r="P19" s="102">
        <f t="shared" si="3"/>
        <v>-4.8273844353422524E-3</v>
      </c>
      <c r="Q19" s="103">
        <f t="shared" si="4"/>
        <v>-2589</v>
      </c>
      <c r="R19" s="104">
        <f t="shared" si="5"/>
        <v>-0.15986415560358136</v>
      </c>
    </row>
    <row r="20" spans="1:18" s="5" customFormat="1" ht="17.25" customHeight="1" x14ac:dyDescent="0.25">
      <c r="A20" s="19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/>
  </sheetViews>
  <sheetFormatPr defaultRowHeight="15" x14ac:dyDescent="0.25"/>
  <cols>
    <col min="1" max="1" width="19" customWidth="1"/>
    <col min="2" max="18" width="6.7109375" customWidth="1"/>
  </cols>
  <sheetData>
    <row r="1" spans="1:20" x14ac:dyDescent="0.25">
      <c r="A1" s="18" t="s">
        <v>122</v>
      </c>
      <c r="B1" s="19"/>
      <c r="C1" s="19"/>
      <c r="D1" s="19"/>
      <c r="E1" s="14"/>
      <c r="F1" s="14"/>
      <c r="G1" s="14"/>
      <c r="H1" s="14"/>
      <c r="I1" s="14"/>
      <c r="J1" s="7"/>
      <c r="K1" s="123"/>
      <c r="L1" s="7"/>
      <c r="M1" s="7"/>
      <c r="N1" s="7"/>
      <c r="O1" s="7"/>
      <c r="P1" s="7"/>
      <c r="Q1" s="7"/>
      <c r="R1" s="7"/>
      <c r="S1" s="7"/>
      <c r="T1" s="7"/>
    </row>
    <row r="2" spans="1:20" ht="15.75" thickBot="1" x14ac:dyDescent="0.3">
      <c r="A2" s="57" t="s">
        <v>56</v>
      </c>
      <c r="B2" s="33"/>
      <c r="C2" s="33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</row>
    <row r="3" spans="1:20" ht="30.75" customHeight="1" x14ac:dyDescent="0.25">
      <c r="A3" s="349" t="s">
        <v>53</v>
      </c>
      <c r="B3" s="351" t="s">
        <v>59</v>
      </c>
      <c r="C3" s="352"/>
      <c r="D3" s="352"/>
      <c r="E3" s="352"/>
      <c r="F3" s="352"/>
      <c r="G3" s="352"/>
      <c r="H3" s="352"/>
      <c r="I3" s="352"/>
      <c r="J3" s="352"/>
      <c r="K3" s="352"/>
      <c r="L3" s="353"/>
      <c r="M3" s="354" t="s">
        <v>107</v>
      </c>
      <c r="N3" s="355"/>
      <c r="O3" s="356" t="s">
        <v>108</v>
      </c>
      <c r="P3" s="355"/>
      <c r="Q3" s="356" t="s">
        <v>109</v>
      </c>
      <c r="R3" s="357"/>
      <c r="S3" s="200"/>
      <c r="T3" s="200"/>
    </row>
    <row r="4" spans="1:20" ht="15.75" thickBot="1" x14ac:dyDescent="0.3">
      <c r="A4" s="350"/>
      <c r="B4" s="149" t="s">
        <v>4</v>
      </c>
      <c r="C4" s="149" t="s">
        <v>5</v>
      </c>
      <c r="D4" s="149" t="s">
        <v>6</v>
      </c>
      <c r="E4" s="149" t="s">
        <v>7</v>
      </c>
      <c r="F4" s="149" t="s">
        <v>8</v>
      </c>
      <c r="G4" s="149" t="s">
        <v>9</v>
      </c>
      <c r="H4" s="149" t="s">
        <v>10</v>
      </c>
      <c r="I4" s="150" t="s">
        <v>44</v>
      </c>
      <c r="J4" s="150" t="s">
        <v>52</v>
      </c>
      <c r="K4" s="150" t="s">
        <v>86</v>
      </c>
      <c r="L4" s="151" t="s">
        <v>106</v>
      </c>
      <c r="M4" s="152" t="s">
        <v>54</v>
      </c>
      <c r="N4" s="153" t="s">
        <v>55</v>
      </c>
      <c r="O4" s="155" t="s">
        <v>54</v>
      </c>
      <c r="P4" s="153" t="s">
        <v>55</v>
      </c>
      <c r="Q4" s="155" t="s">
        <v>54</v>
      </c>
      <c r="R4" s="168" t="s">
        <v>55</v>
      </c>
      <c r="S4" s="200"/>
      <c r="T4" s="200"/>
    </row>
    <row r="5" spans="1:20" x14ac:dyDescent="0.25">
      <c r="A5" s="29" t="s">
        <v>11</v>
      </c>
      <c r="B5" s="58">
        <v>55251</v>
      </c>
      <c r="C5" s="58">
        <v>52040</v>
      </c>
      <c r="D5" s="58">
        <v>49369</v>
      </c>
      <c r="E5" s="58">
        <v>47734</v>
      </c>
      <c r="F5" s="58">
        <v>47138</v>
      </c>
      <c r="G5" s="58">
        <v>47516</v>
      </c>
      <c r="H5" s="58">
        <v>48138</v>
      </c>
      <c r="I5" s="58">
        <v>48339</v>
      </c>
      <c r="J5" s="58">
        <v>48461</v>
      </c>
      <c r="K5" s="58">
        <v>48642</v>
      </c>
      <c r="L5" s="59">
        <v>49341</v>
      </c>
      <c r="M5" s="87">
        <f>L5-K5</f>
        <v>699</v>
      </c>
      <c r="N5" s="88">
        <f>L5/K5-1</f>
        <v>1.4370297273960775E-2</v>
      </c>
      <c r="O5" s="89">
        <f>L5-G5</f>
        <v>1825</v>
      </c>
      <c r="P5" s="90">
        <f>L5/G5-1</f>
        <v>3.8408115161208789E-2</v>
      </c>
      <c r="Q5" s="91">
        <f>L5-B5</f>
        <v>-5910</v>
      </c>
      <c r="R5" s="92">
        <f>L5/B5-1</f>
        <v>-0.10696638974860184</v>
      </c>
      <c r="S5" s="200"/>
      <c r="T5" s="200"/>
    </row>
    <row r="6" spans="1:20" x14ac:dyDescent="0.25">
      <c r="A6" s="31" t="s">
        <v>12</v>
      </c>
      <c r="B6" s="36">
        <v>8410</v>
      </c>
      <c r="C6" s="36">
        <v>7947</v>
      </c>
      <c r="D6" s="36">
        <v>7601</v>
      </c>
      <c r="E6" s="36">
        <v>7199</v>
      </c>
      <c r="F6" s="36">
        <v>6961</v>
      </c>
      <c r="G6" s="36">
        <v>6994</v>
      </c>
      <c r="H6" s="36">
        <v>7218</v>
      </c>
      <c r="I6" s="36">
        <v>7306</v>
      </c>
      <c r="J6" s="36">
        <v>7379</v>
      </c>
      <c r="K6" s="36">
        <v>7412</v>
      </c>
      <c r="L6" s="60">
        <v>7677</v>
      </c>
      <c r="M6" s="93">
        <f t="shared" ref="M6:M19" si="0">L6-K6</f>
        <v>265</v>
      </c>
      <c r="N6" s="94">
        <f t="shared" ref="N6:N19" si="1">L6/K6-1</f>
        <v>3.5752833243389182E-2</v>
      </c>
      <c r="O6" s="95">
        <f t="shared" ref="O6:O19" si="2">L6-G6</f>
        <v>683</v>
      </c>
      <c r="P6" s="96">
        <f t="shared" ref="P6:P19" si="3">L6/G6-1</f>
        <v>9.7655132971118164E-2</v>
      </c>
      <c r="Q6" s="97">
        <f t="shared" ref="Q6:Q19" si="4">L6-B6</f>
        <v>-733</v>
      </c>
      <c r="R6" s="98">
        <f t="shared" ref="R6:R19" si="5">L6/B6-1</f>
        <v>-8.7158145065398318E-2</v>
      </c>
      <c r="S6" s="200"/>
      <c r="T6" s="200"/>
    </row>
    <row r="7" spans="1:20" x14ac:dyDescent="0.25">
      <c r="A7" s="31" t="s">
        <v>13</v>
      </c>
      <c r="B7" s="36">
        <v>5035</v>
      </c>
      <c r="C7" s="36">
        <v>4655</v>
      </c>
      <c r="D7" s="36">
        <v>4418</v>
      </c>
      <c r="E7" s="36">
        <v>4362</v>
      </c>
      <c r="F7" s="36">
        <v>4404</v>
      </c>
      <c r="G7" s="36">
        <v>4373</v>
      </c>
      <c r="H7" s="36">
        <v>4477</v>
      </c>
      <c r="I7" s="36">
        <v>4489</v>
      </c>
      <c r="J7" s="36">
        <v>4517</v>
      </c>
      <c r="K7" s="36">
        <v>4666</v>
      </c>
      <c r="L7" s="60">
        <v>4777</v>
      </c>
      <c r="M7" s="93">
        <f t="shared" si="0"/>
        <v>111</v>
      </c>
      <c r="N7" s="94">
        <f t="shared" si="1"/>
        <v>2.3789112730389972E-2</v>
      </c>
      <c r="O7" s="95">
        <f t="shared" si="2"/>
        <v>404</v>
      </c>
      <c r="P7" s="96">
        <f t="shared" si="3"/>
        <v>9.2385090327006703E-2</v>
      </c>
      <c r="Q7" s="97">
        <f t="shared" si="4"/>
        <v>-258</v>
      </c>
      <c r="R7" s="98">
        <f t="shared" si="5"/>
        <v>-5.1241310824230335E-2</v>
      </c>
      <c r="S7" s="200"/>
      <c r="T7" s="200"/>
    </row>
    <row r="8" spans="1:20" x14ac:dyDescent="0.25">
      <c r="A8" s="31" t="s">
        <v>14</v>
      </c>
      <c r="B8" s="36">
        <v>3473</v>
      </c>
      <c r="C8" s="36">
        <v>3287</v>
      </c>
      <c r="D8" s="36">
        <v>3056</v>
      </c>
      <c r="E8" s="36">
        <v>2942</v>
      </c>
      <c r="F8" s="36">
        <v>2812</v>
      </c>
      <c r="G8" s="36">
        <v>2787</v>
      </c>
      <c r="H8" s="36">
        <v>2785</v>
      </c>
      <c r="I8" s="36">
        <v>2779</v>
      </c>
      <c r="J8" s="36">
        <v>2769</v>
      </c>
      <c r="K8" s="36">
        <v>2772</v>
      </c>
      <c r="L8" s="60">
        <v>2782</v>
      </c>
      <c r="M8" s="124">
        <f t="shared" si="0"/>
        <v>10</v>
      </c>
      <c r="N8" s="94">
        <f t="shared" si="1"/>
        <v>3.6075036075036149E-3</v>
      </c>
      <c r="O8" s="95">
        <f t="shared" si="2"/>
        <v>-5</v>
      </c>
      <c r="P8" s="96">
        <f t="shared" si="3"/>
        <v>-1.7940437746680749E-3</v>
      </c>
      <c r="Q8" s="97">
        <f t="shared" si="4"/>
        <v>-691</v>
      </c>
      <c r="R8" s="98">
        <f t="shared" si="5"/>
        <v>-0.19896343219118917</v>
      </c>
      <c r="S8" s="200"/>
      <c r="T8" s="200"/>
    </row>
    <row r="9" spans="1:20" x14ac:dyDescent="0.25">
      <c r="A9" s="31" t="s">
        <v>15</v>
      </c>
      <c r="B9" s="36">
        <v>1743</v>
      </c>
      <c r="C9" s="36">
        <v>1666</v>
      </c>
      <c r="D9" s="36">
        <v>1572</v>
      </c>
      <c r="E9" s="36">
        <v>1540</v>
      </c>
      <c r="F9" s="36">
        <v>1565</v>
      </c>
      <c r="G9" s="36">
        <v>1601</v>
      </c>
      <c r="H9" s="36">
        <v>1650</v>
      </c>
      <c r="I9" s="36">
        <v>1748</v>
      </c>
      <c r="J9" s="36">
        <v>1776</v>
      </c>
      <c r="K9" s="36">
        <v>1781</v>
      </c>
      <c r="L9" s="60">
        <v>1808</v>
      </c>
      <c r="M9" s="93">
        <f t="shared" si="0"/>
        <v>27</v>
      </c>
      <c r="N9" s="94">
        <f t="shared" si="1"/>
        <v>1.5160022459292488E-2</v>
      </c>
      <c r="O9" s="95">
        <f t="shared" si="2"/>
        <v>207</v>
      </c>
      <c r="P9" s="96">
        <f t="shared" si="3"/>
        <v>0.12929419113054341</v>
      </c>
      <c r="Q9" s="97">
        <f t="shared" si="4"/>
        <v>65</v>
      </c>
      <c r="R9" s="98">
        <f t="shared" si="5"/>
        <v>3.7292025243832461E-2</v>
      </c>
      <c r="S9" s="200"/>
      <c r="T9" s="200"/>
    </row>
    <row r="10" spans="1:20" x14ac:dyDescent="0.25">
      <c r="A10" s="31" t="s">
        <v>16</v>
      </c>
      <c r="B10" s="36">
        <v>1146</v>
      </c>
      <c r="C10" s="36">
        <v>1012</v>
      </c>
      <c r="D10" s="36">
        <v>921</v>
      </c>
      <c r="E10" s="36">
        <v>890</v>
      </c>
      <c r="F10" s="36">
        <v>849</v>
      </c>
      <c r="G10" s="36">
        <v>849</v>
      </c>
      <c r="H10" s="36">
        <v>838</v>
      </c>
      <c r="I10" s="36">
        <v>814</v>
      </c>
      <c r="J10" s="36">
        <v>783</v>
      </c>
      <c r="K10" s="36">
        <v>764</v>
      </c>
      <c r="L10" s="60">
        <v>739</v>
      </c>
      <c r="M10" s="93">
        <f t="shared" si="0"/>
        <v>-25</v>
      </c>
      <c r="N10" s="94">
        <f t="shared" si="1"/>
        <v>-3.2722513089005201E-2</v>
      </c>
      <c r="O10" s="95">
        <f t="shared" si="2"/>
        <v>-110</v>
      </c>
      <c r="P10" s="96">
        <f t="shared" si="3"/>
        <v>-0.12956419316843348</v>
      </c>
      <c r="Q10" s="97">
        <f t="shared" si="4"/>
        <v>-407</v>
      </c>
      <c r="R10" s="98">
        <f t="shared" si="5"/>
        <v>-0.35514834205933687</v>
      </c>
      <c r="S10" s="200"/>
      <c r="T10" s="200"/>
    </row>
    <row r="11" spans="1:20" x14ac:dyDescent="0.25">
      <c r="A11" s="31" t="s">
        <v>17</v>
      </c>
      <c r="B11" s="36">
        <v>3696</v>
      </c>
      <c r="C11" s="36">
        <v>3556</v>
      </c>
      <c r="D11" s="36">
        <v>3387</v>
      </c>
      <c r="E11" s="36">
        <v>3319</v>
      </c>
      <c r="F11" s="36">
        <v>3275</v>
      </c>
      <c r="G11" s="36">
        <v>3379</v>
      </c>
      <c r="H11" s="36">
        <v>3447</v>
      </c>
      <c r="I11" s="36">
        <v>3472</v>
      </c>
      <c r="J11" s="36">
        <v>3376</v>
      </c>
      <c r="K11" s="36">
        <v>3380</v>
      </c>
      <c r="L11" s="60">
        <v>3407</v>
      </c>
      <c r="M11" s="93">
        <f t="shared" si="0"/>
        <v>27</v>
      </c>
      <c r="N11" s="94">
        <f t="shared" si="1"/>
        <v>7.9881656804734469E-3</v>
      </c>
      <c r="O11" s="95">
        <f t="shared" si="2"/>
        <v>28</v>
      </c>
      <c r="P11" s="96">
        <f t="shared" si="3"/>
        <v>8.2864752885469795E-3</v>
      </c>
      <c r="Q11" s="97">
        <f t="shared" si="4"/>
        <v>-289</v>
      </c>
      <c r="R11" s="98">
        <f t="shared" si="5"/>
        <v>-7.8192640692640647E-2</v>
      </c>
      <c r="S11" s="200"/>
      <c r="T11" s="200"/>
    </row>
    <row r="12" spans="1:20" x14ac:dyDescent="0.25">
      <c r="A12" s="31" t="s">
        <v>18</v>
      </c>
      <c r="B12" s="36">
        <v>1618</v>
      </c>
      <c r="C12" s="36">
        <v>1554</v>
      </c>
      <c r="D12" s="36">
        <v>1486</v>
      </c>
      <c r="E12" s="36">
        <v>1489</v>
      </c>
      <c r="F12" s="36">
        <v>1421</v>
      </c>
      <c r="G12" s="36">
        <v>1415</v>
      </c>
      <c r="H12" s="36">
        <v>1429</v>
      </c>
      <c r="I12" s="36">
        <v>1443</v>
      </c>
      <c r="J12" s="36">
        <v>1543</v>
      </c>
      <c r="K12" s="36">
        <v>1596</v>
      </c>
      <c r="L12" s="60">
        <v>1625</v>
      </c>
      <c r="M12" s="93">
        <f t="shared" si="0"/>
        <v>29</v>
      </c>
      <c r="N12" s="94">
        <f t="shared" si="1"/>
        <v>1.8170426065162948E-2</v>
      </c>
      <c r="O12" s="95">
        <f t="shared" si="2"/>
        <v>210</v>
      </c>
      <c r="P12" s="96">
        <f t="shared" si="3"/>
        <v>0.14840989399293281</v>
      </c>
      <c r="Q12" s="97">
        <f t="shared" si="4"/>
        <v>7</v>
      </c>
      <c r="R12" s="98">
        <f t="shared" si="5"/>
        <v>4.3263288009889322E-3</v>
      </c>
      <c r="S12" s="200"/>
      <c r="T12" s="200"/>
    </row>
    <row r="13" spans="1:20" x14ac:dyDescent="0.25">
      <c r="A13" s="31" t="s">
        <v>19</v>
      </c>
      <c r="B13" s="36">
        <v>2930</v>
      </c>
      <c r="C13" s="36">
        <v>2756</v>
      </c>
      <c r="D13" s="36">
        <v>2588</v>
      </c>
      <c r="E13" s="36">
        <v>2499</v>
      </c>
      <c r="F13" s="36">
        <v>2501</v>
      </c>
      <c r="G13" s="36">
        <v>2490</v>
      </c>
      <c r="H13" s="36">
        <v>2539</v>
      </c>
      <c r="I13" s="36">
        <v>2504</v>
      </c>
      <c r="J13" s="36">
        <v>2480</v>
      </c>
      <c r="K13" s="36">
        <v>2528</v>
      </c>
      <c r="L13" s="60">
        <v>2527</v>
      </c>
      <c r="M13" s="93">
        <f t="shared" si="0"/>
        <v>-1</v>
      </c>
      <c r="N13" s="94">
        <f t="shared" si="1"/>
        <v>-3.9556962025311115E-4</v>
      </c>
      <c r="O13" s="95">
        <f t="shared" si="2"/>
        <v>37</v>
      </c>
      <c r="P13" s="96">
        <f t="shared" si="3"/>
        <v>1.4859437751004068E-2</v>
      </c>
      <c r="Q13" s="97">
        <f t="shared" si="4"/>
        <v>-403</v>
      </c>
      <c r="R13" s="98">
        <f t="shared" si="5"/>
        <v>-0.13754266211604094</v>
      </c>
      <c r="S13" s="200"/>
      <c r="T13" s="200"/>
    </row>
    <row r="14" spans="1:20" x14ac:dyDescent="0.25">
      <c r="A14" s="31" t="s">
        <v>20</v>
      </c>
      <c r="B14" s="36">
        <v>2746</v>
      </c>
      <c r="C14" s="36">
        <v>2513</v>
      </c>
      <c r="D14" s="36">
        <v>2333</v>
      </c>
      <c r="E14" s="36">
        <v>2316</v>
      </c>
      <c r="F14" s="36">
        <v>2276</v>
      </c>
      <c r="G14" s="36">
        <v>2389</v>
      </c>
      <c r="H14" s="36">
        <v>2439</v>
      </c>
      <c r="I14" s="36">
        <v>2396</v>
      </c>
      <c r="J14" s="36">
        <v>2442</v>
      </c>
      <c r="K14" s="36">
        <v>2428</v>
      </c>
      <c r="L14" s="60">
        <v>2414</v>
      </c>
      <c r="M14" s="93">
        <f t="shared" si="0"/>
        <v>-14</v>
      </c>
      <c r="N14" s="94">
        <f t="shared" si="1"/>
        <v>-5.7660626029654161E-3</v>
      </c>
      <c r="O14" s="95">
        <f t="shared" si="2"/>
        <v>25</v>
      </c>
      <c r="P14" s="96">
        <f t="shared" si="3"/>
        <v>1.0464629552113802E-2</v>
      </c>
      <c r="Q14" s="97">
        <f t="shared" si="4"/>
        <v>-332</v>
      </c>
      <c r="R14" s="98">
        <f t="shared" si="5"/>
        <v>-0.12090313182811363</v>
      </c>
      <c r="S14" s="200"/>
      <c r="T14" s="200"/>
    </row>
    <row r="15" spans="1:20" x14ac:dyDescent="0.25">
      <c r="A15" s="31" t="s">
        <v>21</v>
      </c>
      <c r="B15" s="36">
        <v>2606</v>
      </c>
      <c r="C15" s="36">
        <v>2496</v>
      </c>
      <c r="D15" s="36">
        <v>2393</v>
      </c>
      <c r="E15" s="36">
        <v>2384</v>
      </c>
      <c r="F15" s="36">
        <v>2419</v>
      </c>
      <c r="G15" s="36">
        <v>2481</v>
      </c>
      <c r="H15" s="36">
        <v>2527</v>
      </c>
      <c r="I15" s="36">
        <v>2554</v>
      </c>
      <c r="J15" s="36">
        <v>2527</v>
      </c>
      <c r="K15" s="36">
        <v>2472</v>
      </c>
      <c r="L15" s="60">
        <v>2486</v>
      </c>
      <c r="M15" s="93">
        <f t="shared" si="0"/>
        <v>14</v>
      </c>
      <c r="N15" s="94">
        <f t="shared" si="1"/>
        <v>5.6634304207119346E-3</v>
      </c>
      <c r="O15" s="95">
        <f t="shared" si="2"/>
        <v>5</v>
      </c>
      <c r="P15" s="96">
        <f t="shared" si="3"/>
        <v>2.015316404675449E-3</v>
      </c>
      <c r="Q15" s="97">
        <f t="shared" si="4"/>
        <v>-120</v>
      </c>
      <c r="R15" s="98">
        <f t="shared" si="5"/>
        <v>-4.6047582501918649E-2</v>
      </c>
      <c r="S15" s="200"/>
      <c r="T15" s="200"/>
    </row>
    <row r="16" spans="1:20" x14ac:dyDescent="0.25">
      <c r="A16" s="31" t="s">
        <v>22</v>
      </c>
      <c r="B16" s="36">
        <v>6771</v>
      </c>
      <c r="C16" s="36">
        <v>6450</v>
      </c>
      <c r="D16" s="36">
        <v>6111</v>
      </c>
      <c r="E16" s="36">
        <v>5910</v>
      </c>
      <c r="F16" s="36">
        <v>5813</v>
      </c>
      <c r="G16" s="36">
        <v>5906</v>
      </c>
      <c r="H16" s="36">
        <v>5988</v>
      </c>
      <c r="I16" s="36">
        <v>6064</v>
      </c>
      <c r="J16" s="36">
        <v>6122</v>
      </c>
      <c r="K16" s="36">
        <v>6157</v>
      </c>
      <c r="L16" s="60">
        <v>6330</v>
      </c>
      <c r="M16" s="93">
        <f t="shared" si="0"/>
        <v>173</v>
      </c>
      <c r="N16" s="94">
        <f t="shared" si="1"/>
        <v>2.8098099723891545E-2</v>
      </c>
      <c r="O16" s="95">
        <f t="shared" si="2"/>
        <v>424</v>
      </c>
      <c r="P16" s="96">
        <f t="shared" si="3"/>
        <v>7.1791398577717658E-2</v>
      </c>
      <c r="Q16" s="97">
        <f t="shared" si="4"/>
        <v>-441</v>
      </c>
      <c r="R16" s="98">
        <f t="shared" si="5"/>
        <v>-6.5130704474966716E-2</v>
      </c>
      <c r="S16" s="200"/>
      <c r="T16" s="200"/>
    </row>
    <row r="17" spans="1:20" x14ac:dyDescent="0.25">
      <c r="A17" s="31" t="s">
        <v>23</v>
      </c>
      <c r="B17" s="36">
        <v>3537</v>
      </c>
      <c r="C17" s="36">
        <v>3250</v>
      </c>
      <c r="D17" s="36">
        <v>3064</v>
      </c>
      <c r="E17" s="36">
        <v>2885</v>
      </c>
      <c r="F17" s="36">
        <v>2835</v>
      </c>
      <c r="G17" s="36">
        <v>2867</v>
      </c>
      <c r="H17" s="36">
        <v>2874</v>
      </c>
      <c r="I17" s="36">
        <v>2902</v>
      </c>
      <c r="J17" s="36">
        <v>2904</v>
      </c>
      <c r="K17" s="36">
        <v>2906</v>
      </c>
      <c r="L17" s="60">
        <v>2893</v>
      </c>
      <c r="M17" s="93">
        <f t="shared" si="0"/>
        <v>-13</v>
      </c>
      <c r="N17" s="94">
        <f t="shared" si="1"/>
        <v>-4.4735030970406431E-3</v>
      </c>
      <c r="O17" s="95">
        <f t="shared" si="2"/>
        <v>26</v>
      </c>
      <c r="P17" s="96">
        <f t="shared" si="3"/>
        <v>9.0687129403557165E-3</v>
      </c>
      <c r="Q17" s="97">
        <f t="shared" si="4"/>
        <v>-644</v>
      </c>
      <c r="R17" s="98">
        <f t="shared" si="5"/>
        <v>-0.1820752049759683</v>
      </c>
      <c r="S17" s="200"/>
      <c r="T17" s="200"/>
    </row>
    <row r="18" spans="1:20" x14ac:dyDescent="0.25">
      <c r="A18" s="31" t="s">
        <v>24</v>
      </c>
      <c r="B18" s="36">
        <v>4010</v>
      </c>
      <c r="C18" s="36">
        <v>3891</v>
      </c>
      <c r="D18" s="36">
        <v>3764</v>
      </c>
      <c r="E18" s="36">
        <v>3714</v>
      </c>
      <c r="F18" s="36">
        <v>3747</v>
      </c>
      <c r="G18" s="36">
        <v>3767</v>
      </c>
      <c r="H18" s="36">
        <v>3899</v>
      </c>
      <c r="I18" s="36">
        <v>3949</v>
      </c>
      <c r="J18" s="36">
        <v>4005</v>
      </c>
      <c r="K18" s="36">
        <v>4024</v>
      </c>
      <c r="L18" s="60">
        <v>4026</v>
      </c>
      <c r="M18" s="93">
        <f t="shared" si="0"/>
        <v>2</v>
      </c>
      <c r="N18" s="94">
        <f t="shared" si="1"/>
        <v>4.970178926442248E-4</v>
      </c>
      <c r="O18" s="95">
        <f t="shared" si="2"/>
        <v>259</v>
      </c>
      <c r="P18" s="96">
        <f t="shared" si="3"/>
        <v>6.8754977435625086E-2</v>
      </c>
      <c r="Q18" s="97">
        <f t="shared" si="4"/>
        <v>16</v>
      </c>
      <c r="R18" s="98">
        <f t="shared" si="5"/>
        <v>3.9900249376558783E-3</v>
      </c>
      <c r="S18" s="200"/>
      <c r="T18" s="200"/>
    </row>
    <row r="19" spans="1:20" ht="15.75" thickBot="1" x14ac:dyDescent="0.3">
      <c r="A19" s="30" t="s">
        <v>25</v>
      </c>
      <c r="B19" s="39">
        <v>7530</v>
      </c>
      <c r="C19" s="39">
        <v>7007</v>
      </c>
      <c r="D19" s="39">
        <v>6675</v>
      </c>
      <c r="E19" s="39">
        <v>6285</v>
      </c>
      <c r="F19" s="39">
        <v>6260</v>
      </c>
      <c r="G19" s="39">
        <v>6218</v>
      </c>
      <c r="H19" s="39">
        <v>6028</v>
      </c>
      <c r="I19" s="39">
        <v>5919</v>
      </c>
      <c r="J19" s="39">
        <v>5838</v>
      </c>
      <c r="K19" s="39">
        <v>5756</v>
      </c>
      <c r="L19" s="61">
        <v>5850</v>
      </c>
      <c r="M19" s="99">
        <f t="shared" si="0"/>
        <v>94</v>
      </c>
      <c r="N19" s="100">
        <f t="shared" si="1"/>
        <v>1.6330785267546943E-2</v>
      </c>
      <c r="O19" s="101">
        <f t="shared" si="2"/>
        <v>-368</v>
      </c>
      <c r="P19" s="102">
        <f t="shared" si="3"/>
        <v>-5.9183017047282127E-2</v>
      </c>
      <c r="Q19" s="103">
        <f t="shared" si="4"/>
        <v>-1680</v>
      </c>
      <c r="R19" s="104">
        <f t="shared" si="5"/>
        <v>-0.22310756972111556</v>
      </c>
      <c r="S19" s="200"/>
      <c r="T19" s="200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/>
  </sheetViews>
  <sheetFormatPr defaultRowHeight="15" x14ac:dyDescent="0.25"/>
  <cols>
    <col min="1" max="1" width="21.7109375" customWidth="1"/>
    <col min="2" max="18" width="6.7109375" customWidth="1"/>
  </cols>
  <sheetData>
    <row r="1" spans="1:18" x14ac:dyDescent="0.25">
      <c r="A1" s="18" t="s">
        <v>123</v>
      </c>
      <c r="B1" s="19"/>
      <c r="C1" s="19"/>
      <c r="D1" s="19"/>
      <c r="E1" s="14"/>
      <c r="F1" s="14"/>
      <c r="G1" s="14"/>
      <c r="H1" s="14"/>
      <c r="I1" s="14"/>
      <c r="J1" s="7"/>
      <c r="K1" s="123"/>
      <c r="L1" s="7"/>
      <c r="M1" s="7"/>
      <c r="N1" s="7"/>
      <c r="O1" s="7"/>
      <c r="P1" s="7"/>
      <c r="Q1" s="7"/>
      <c r="R1" s="7"/>
    </row>
    <row r="2" spans="1:18" ht="15.75" thickBot="1" x14ac:dyDescent="0.3">
      <c r="A2" s="57" t="s">
        <v>56</v>
      </c>
      <c r="B2" s="33"/>
      <c r="C2" s="33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</row>
    <row r="3" spans="1:18" ht="31.5" customHeight="1" x14ac:dyDescent="0.25">
      <c r="A3" s="349" t="s">
        <v>53</v>
      </c>
      <c r="B3" s="351" t="s">
        <v>59</v>
      </c>
      <c r="C3" s="352"/>
      <c r="D3" s="352"/>
      <c r="E3" s="352"/>
      <c r="F3" s="352"/>
      <c r="G3" s="352"/>
      <c r="H3" s="352"/>
      <c r="I3" s="352"/>
      <c r="J3" s="352"/>
      <c r="K3" s="352"/>
      <c r="L3" s="353"/>
      <c r="M3" s="354" t="s">
        <v>107</v>
      </c>
      <c r="N3" s="355"/>
      <c r="O3" s="356" t="s">
        <v>108</v>
      </c>
      <c r="P3" s="355"/>
      <c r="Q3" s="356" t="s">
        <v>109</v>
      </c>
      <c r="R3" s="357"/>
    </row>
    <row r="4" spans="1:18" ht="15.75" thickBot="1" x14ac:dyDescent="0.3">
      <c r="A4" s="350"/>
      <c r="B4" s="149" t="s">
        <v>4</v>
      </c>
      <c r="C4" s="149" t="s">
        <v>5</v>
      </c>
      <c r="D4" s="149" t="s">
        <v>6</v>
      </c>
      <c r="E4" s="149" t="s">
        <v>7</v>
      </c>
      <c r="F4" s="149" t="s">
        <v>8</v>
      </c>
      <c r="G4" s="149" t="s">
        <v>9</v>
      </c>
      <c r="H4" s="149" t="s">
        <v>10</v>
      </c>
      <c r="I4" s="150" t="s">
        <v>44</v>
      </c>
      <c r="J4" s="150" t="s">
        <v>52</v>
      </c>
      <c r="K4" s="150" t="s">
        <v>86</v>
      </c>
      <c r="L4" s="151" t="s">
        <v>106</v>
      </c>
      <c r="M4" s="152" t="s">
        <v>54</v>
      </c>
      <c r="N4" s="153" t="s">
        <v>55</v>
      </c>
      <c r="O4" s="155" t="s">
        <v>54</v>
      </c>
      <c r="P4" s="153" t="s">
        <v>55</v>
      </c>
      <c r="Q4" s="155" t="s">
        <v>54</v>
      </c>
      <c r="R4" s="168" t="s">
        <v>55</v>
      </c>
    </row>
    <row r="5" spans="1:18" x14ac:dyDescent="0.25">
      <c r="A5" s="29" t="s">
        <v>11</v>
      </c>
      <c r="B5" s="58">
        <v>83815</v>
      </c>
      <c r="C5" s="58">
        <v>82925</v>
      </c>
      <c r="D5" s="58">
        <v>81644</v>
      </c>
      <c r="E5" s="58">
        <v>80793</v>
      </c>
      <c r="F5" s="58">
        <v>80528</v>
      </c>
      <c r="G5" s="58">
        <v>80529</v>
      </c>
      <c r="H5" s="58">
        <v>80856</v>
      </c>
      <c r="I5" s="58">
        <v>81215</v>
      </c>
      <c r="J5" s="58">
        <v>81672</v>
      </c>
      <c r="K5" s="58">
        <v>82083</v>
      </c>
      <c r="L5" s="59">
        <v>82458</v>
      </c>
      <c r="M5" s="87">
        <f>L5-K5</f>
        <v>375</v>
      </c>
      <c r="N5" s="88">
        <f>L5/K5-1</f>
        <v>4.5685464712545976E-3</v>
      </c>
      <c r="O5" s="89">
        <f>L5-G5</f>
        <v>1929</v>
      </c>
      <c r="P5" s="90">
        <f>L5/G5-1</f>
        <v>2.3954103490668066E-2</v>
      </c>
      <c r="Q5" s="91">
        <f>L5-B5</f>
        <v>-1357</v>
      </c>
      <c r="R5" s="92">
        <f>L5/B5-1</f>
        <v>-1.6190419376006626E-2</v>
      </c>
    </row>
    <row r="6" spans="1:18" x14ac:dyDescent="0.25">
      <c r="A6" s="31" t="s">
        <v>12</v>
      </c>
      <c r="B6" s="36">
        <v>15699</v>
      </c>
      <c r="C6" s="36">
        <v>15807</v>
      </c>
      <c r="D6" s="36">
        <v>15946</v>
      </c>
      <c r="E6" s="36">
        <v>16046</v>
      </c>
      <c r="F6" s="36">
        <v>16353</v>
      </c>
      <c r="G6" s="36">
        <v>16684</v>
      </c>
      <c r="H6" s="36">
        <v>17043</v>
      </c>
      <c r="I6" s="36">
        <v>17305</v>
      </c>
      <c r="J6" s="36">
        <v>17627</v>
      </c>
      <c r="K6" s="36">
        <v>17924</v>
      </c>
      <c r="L6" s="60">
        <v>18170</v>
      </c>
      <c r="M6" s="93">
        <f t="shared" ref="M6:M19" si="0">L6-K6</f>
        <v>246</v>
      </c>
      <c r="N6" s="94">
        <f t="shared" ref="N6:N19" si="1">L6/K6-1</f>
        <v>1.3724615041285526E-2</v>
      </c>
      <c r="O6" s="95">
        <f t="shared" ref="O6:O19" si="2">L6-G6</f>
        <v>1486</v>
      </c>
      <c r="P6" s="96">
        <f t="shared" ref="P6:P19" si="3">L6/G6-1</f>
        <v>8.9067369935267315E-2</v>
      </c>
      <c r="Q6" s="97">
        <f t="shared" ref="Q6:Q19" si="4">L6-B6</f>
        <v>2471</v>
      </c>
      <c r="R6" s="98">
        <f t="shared" ref="R6:R19" si="5">L6/B6-1</f>
        <v>0.15739856041786093</v>
      </c>
    </row>
    <row r="7" spans="1:18" x14ac:dyDescent="0.25">
      <c r="A7" s="31" t="s">
        <v>13</v>
      </c>
      <c r="B7" s="36">
        <v>7519</v>
      </c>
      <c r="C7" s="36">
        <v>7524</v>
      </c>
      <c r="D7" s="36">
        <v>7540</v>
      </c>
      <c r="E7" s="36">
        <v>7615</v>
      </c>
      <c r="F7" s="36">
        <v>7690</v>
      </c>
      <c r="G7" s="36">
        <v>7785</v>
      </c>
      <c r="H7" s="36">
        <v>7927</v>
      </c>
      <c r="I7" s="36">
        <v>7995</v>
      </c>
      <c r="J7" s="36">
        <v>8103</v>
      </c>
      <c r="K7" s="36">
        <v>8109</v>
      </c>
      <c r="L7" s="60">
        <v>8166</v>
      </c>
      <c r="M7" s="93">
        <f t="shared" si="0"/>
        <v>57</v>
      </c>
      <c r="N7" s="94">
        <f t="shared" si="1"/>
        <v>7.0292267850535772E-3</v>
      </c>
      <c r="O7" s="95">
        <f t="shared" si="2"/>
        <v>381</v>
      </c>
      <c r="P7" s="96">
        <f t="shared" si="3"/>
        <v>4.8940269749518261E-2</v>
      </c>
      <c r="Q7" s="97">
        <f t="shared" si="4"/>
        <v>647</v>
      </c>
      <c r="R7" s="98">
        <f t="shared" si="5"/>
        <v>8.6048676685729575E-2</v>
      </c>
    </row>
    <row r="8" spans="1:18" x14ac:dyDescent="0.25">
      <c r="A8" s="31" t="s">
        <v>14</v>
      </c>
      <c r="B8" s="36">
        <v>5076</v>
      </c>
      <c r="C8" s="36">
        <v>4983</v>
      </c>
      <c r="D8" s="36">
        <v>4972</v>
      </c>
      <c r="E8" s="36">
        <v>4930</v>
      </c>
      <c r="F8" s="36">
        <v>4956</v>
      </c>
      <c r="G8" s="36">
        <v>4988</v>
      </c>
      <c r="H8" s="36">
        <v>4981</v>
      </c>
      <c r="I8" s="36">
        <v>5005</v>
      </c>
      <c r="J8" s="36">
        <v>5042</v>
      </c>
      <c r="K8" s="36">
        <v>5039</v>
      </c>
      <c r="L8" s="60">
        <v>5014</v>
      </c>
      <c r="M8" s="124">
        <f t="shared" si="0"/>
        <v>-25</v>
      </c>
      <c r="N8" s="94">
        <f t="shared" si="1"/>
        <v>-4.9613018456042823E-3</v>
      </c>
      <c r="O8" s="95">
        <f t="shared" si="2"/>
        <v>26</v>
      </c>
      <c r="P8" s="96">
        <f t="shared" si="3"/>
        <v>5.2125100240576483E-3</v>
      </c>
      <c r="Q8" s="97">
        <f t="shared" si="4"/>
        <v>-62</v>
      </c>
      <c r="R8" s="98">
        <f t="shared" si="5"/>
        <v>-1.2214342001576006E-2</v>
      </c>
    </row>
    <row r="9" spans="1:18" x14ac:dyDescent="0.25">
      <c r="A9" s="31" t="s">
        <v>15</v>
      </c>
      <c r="B9" s="36">
        <v>4587</v>
      </c>
      <c r="C9" s="36">
        <v>4579</v>
      </c>
      <c r="D9" s="36">
        <v>4518</v>
      </c>
      <c r="E9" s="36">
        <v>4480</v>
      </c>
      <c r="F9" s="36">
        <v>4461</v>
      </c>
      <c r="G9" s="36">
        <v>4418</v>
      </c>
      <c r="H9" s="36">
        <v>4447</v>
      </c>
      <c r="I9" s="36">
        <v>4457</v>
      </c>
      <c r="J9" s="36">
        <v>4452</v>
      </c>
      <c r="K9" s="36">
        <v>4494</v>
      </c>
      <c r="L9" s="60">
        <v>4484</v>
      </c>
      <c r="M9" s="93">
        <f t="shared" si="0"/>
        <v>-10</v>
      </c>
      <c r="N9" s="94">
        <f t="shared" si="1"/>
        <v>-2.2251891410769442E-3</v>
      </c>
      <c r="O9" s="95">
        <f t="shared" si="2"/>
        <v>66</v>
      </c>
      <c r="P9" s="96">
        <f t="shared" si="3"/>
        <v>1.493888637392482E-2</v>
      </c>
      <c r="Q9" s="97">
        <f t="shared" si="4"/>
        <v>-103</v>
      </c>
      <c r="R9" s="98">
        <f t="shared" si="5"/>
        <v>-2.2454763461957739E-2</v>
      </c>
    </row>
    <row r="10" spans="1:18" x14ac:dyDescent="0.25">
      <c r="A10" s="31" t="s">
        <v>16</v>
      </c>
      <c r="B10" s="36">
        <v>2445</v>
      </c>
      <c r="C10" s="36">
        <v>2467</v>
      </c>
      <c r="D10" s="36">
        <v>2442</v>
      </c>
      <c r="E10" s="36">
        <v>2464</v>
      </c>
      <c r="F10" s="36">
        <v>2479</v>
      </c>
      <c r="G10" s="36">
        <v>2508</v>
      </c>
      <c r="H10" s="36">
        <v>2528</v>
      </c>
      <c r="I10" s="36">
        <v>2486</v>
      </c>
      <c r="J10" s="36">
        <v>2473</v>
      </c>
      <c r="K10" s="36">
        <v>2472</v>
      </c>
      <c r="L10" s="60">
        <v>2415</v>
      </c>
      <c r="M10" s="93">
        <f t="shared" si="0"/>
        <v>-57</v>
      </c>
      <c r="N10" s="94">
        <f t="shared" si="1"/>
        <v>-2.3058252427184511E-2</v>
      </c>
      <c r="O10" s="95">
        <f t="shared" si="2"/>
        <v>-93</v>
      </c>
      <c r="P10" s="96">
        <f t="shared" si="3"/>
        <v>-3.7081339712918715E-2</v>
      </c>
      <c r="Q10" s="97">
        <f t="shared" si="4"/>
        <v>-30</v>
      </c>
      <c r="R10" s="98">
        <f t="shared" si="5"/>
        <v>-1.2269938650306789E-2</v>
      </c>
    </row>
    <row r="11" spans="1:18" x14ac:dyDescent="0.25">
      <c r="A11" s="31" t="s">
        <v>17</v>
      </c>
      <c r="B11" s="36">
        <v>4948</v>
      </c>
      <c r="C11" s="36">
        <v>4897</v>
      </c>
      <c r="D11" s="36">
        <v>4806</v>
      </c>
      <c r="E11" s="36">
        <v>4792</v>
      </c>
      <c r="F11" s="36">
        <v>4730</v>
      </c>
      <c r="G11" s="36">
        <v>4724</v>
      </c>
      <c r="H11" s="36">
        <v>4735</v>
      </c>
      <c r="I11" s="36">
        <v>4695</v>
      </c>
      <c r="J11" s="36">
        <v>4666</v>
      </c>
      <c r="K11" s="36">
        <v>4645</v>
      </c>
      <c r="L11" s="60">
        <v>4643</v>
      </c>
      <c r="M11" s="93">
        <f t="shared" si="0"/>
        <v>-2</v>
      </c>
      <c r="N11" s="94">
        <f t="shared" si="1"/>
        <v>-4.3057050592032464E-4</v>
      </c>
      <c r="O11" s="95">
        <f t="shared" si="2"/>
        <v>-81</v>
      </c>
      <c r="P11" s="96">
        <f t="shared" si="3"/>
        <v>-1.714648602878921E-2</v>
      </c>
      <c r="Q11" s="97">
        <f t="shared" si="4"/>
        <v>-305</v>
      </c>
      <c r="R11" s="98">
        <f t="shared" si="5"/>
        <v>-6.1641067097817248E-2</v>
      </c>
    </row>
    <row r="12" spans="1:18" x14ac:dyDescent="0.25">
      <c r="A12" s="31" t="s">
        <v>18</v>
      </c>
      <c r="B12" s="36">
        <v>3085</v>
      </c>
      <c r="C12" s="36">
        <v>3021</v>
      </c>
      <c r="D12" s="36">
        <v>2854</v>
      </c>
      <c r="E12" s="36">
        <v>2722</v>
      </c>
      <c r="F12" s="36">
        <v>2665</v>
      </c>
      <c r="G12" s="36">
        <v>2621</v>
      </c>
      <c r="H12" s="36">
        <v>2527</v>
      </c>
      <c r="I12" s="36">
        <v>2541</v>
      </c>
      <c r="J12" s="36">
        <v>2471</v>
      </c>
      <c r="K12" s="36">
        <v>2438</v>
      </c>
      <c r="L12" s="60">
        <v>2430</v>
      </c>
      <c r="M12" s="93">
        <f t="shared" si="0"/>
        <v>-8</v>
      </c>
      <c r="N12" s="94">
        <f t="shared" si="1"/>
        <v>-3.2813781788351148E-3</v>
      </c>
      <c r="O12" s="95">
        <f t="shared" si="2"/>
        <v>-191</v>
      </c>
      <c r="P12" s="96">
        <f t="shared" si="3"/>
        <v>-7.2872949256009178E-2</v>
      </c>
      <c r="Q12" s="97">
        <f t="shared" si="4"/>
        <v>-655</v>
      </c>
      <c r="R12" s="98">
        <f t="shared" si="5"/>
        <v>-0.21231766612641811</v>
      </c>
    </row>
    <row r="13" spans="1:18" x14ac:dyDescent="0.25">
      <c r="A13" s="31" t="s">
        <v>19</v>
      </c>
      <c r="B13" s="36">
        <v>4242</v>
      </c>
      <c r="C13" s="36">
        <v>4284</v>
      </c>
      <c r="D13" s="36">
        <v>4259</v>
      </c>
      <c r="E13" s="36">
        <v>4190</v>
      </c>
      <c r="F13" s="36">
        <v>4146</v>
      </c>
      <c r="G13" s="36">
        <v>4114</v>
      </c>
      <c r="H13" s="36">
        <v>4156</v>
      </c>
      <c r="I13" s="36">
        <v>4179</v>
      </c>
      <c r="J13" s="36">
        <v>4166</v>
      </c>
      <c r="K13" s="36">
        <v>4171</v>
      </c>
      <c r="L13" s="60">
        <v>4178</v>
      </c>
      <c r="M13" s="93">
        <f t="shared" si="0"/>
        <v>7</v>
      </c>
      <c r="N13" s="94">
        <f t="shared" si="1"/>
        <v>1.6782546152001032E-3</v>
      </c>
      <c r="O13" s="95">
        <f t="shared" si="2"/>
        <v>64</v>
      </c>
      <c r="P13" s="96">
        <f t="shared" si="3"/>
        <v>1.5556635877491454E-2</v>
      </c>
      <c r="Q13" s="97">
        <f t="shared" si="4"/>
        <v>-64</v>
      </c>
      <c r="R13" s="98">
        <f t="shared" si="5"/>
        <v>-1.5087223008015127E-2</v>
      </c>
    </row>
    <row r="14" spans="1:18" x14ac:dyDescent="0.25">
      <c r="A14" s="31" t="s">
        <v>20</v>
      </c>
      <c r="B14" s="36">
        <v>3893</v>
      </c>
      <c r="C14" s="36">
        <v>3792</v>
      </c>
      <c r="D14" s="36">
        <v>3681</v>
      </c>
      <c r="E14" s="36">
        <v>3671</v>
      </c>
      <c r="F14" s="36">
        <v>3663</v>
      </c>
      <c r="G14" s="36">
        <v>3614</v>
      </c>
      <c r="H14" s="36">
        <v>3605</v>
      </c>
      <c r="I14" s="36">
        <v>3548</v>
      </c>
      <c r="J14" s="36">
        <v>3552</v>
      </c>
      <c r="K14" s="36">
        <v>3553</v>
      </c>
      <c r="L14" s="60">
        <v>3524</v>
      </c>
      <c r="M14" s="93">
        <f t="shared" si="0"/>
        <v>-29</v>
      </c>
      <c r="N14" s="94">
        <f t="shared" si="1"/>
        <v>-8.1621165212496516E-3</v>
      </c>
      <c r="O14" s="95">
        <f t="shared" si="2"/>
        <v>-90</v>
      </c>
      <c r="P14" s="96">
        <f t="shared" si="3"/>
        <v>-2.4903154399557259E-2</v>
      </c>
      <c r="Q14" s="97">
        <f t="shared" si="4"/>
        <v>-369</v>
      </c>
      <c r="R14" s="98">
        <f t="shared" si="5"/>
        <v>-9.4785512458258392E-2</v>
      </c>
    </row>
    <row r="15" spans="1:18" x14ac:dyDescent="0.25">
      <c r="A15" s="31" t="s">
        <v>21</v>
      </c>
      <c r="B15" s="36">
        <v>3866</v>
      </c>
      <c r="C15" s="36">
        <v>3819</v>
      </c>
      <c r="D15" s="36">
        <v>3727</v>
      </c>
      <c r="E15" s="36">
        <v>3679</v>
      </c>
      <c r="F15" s="36">
        <v>3682</v>
      </c>
      <c r="G15" s="36">
        <v>3636</v>
      </c>
      <c r="H15" s="36">
        <v>3603</v>
      </c>
      <c r="I15" s="36">
        <v>3637</v>
      </c>
      <c r="J15" s="36">
        <v>3664</v>
      </c>
      <c r="K15" s="36">
        <v>3674</v>
      </c>
      <c r="L15" s="60">
        <v>3698</v>
      </c>
      <c r="M15" s="93">
        <f t="shared" si="0"/>
        <v>24</v>
      </c>
      <c r="N15" s="94">
        <f t="shared" si="1"/>
        <v>6.5323897659226304E-3</v>
      </c>
      <c r="O15" s="95">
        <f t="shared" si="2"/>
        <v>62</v>
      </c>
      <c r="P15" s="96">
        <f t="shared" si="3"/>
        <v>1.7051705170517018E-2</v>
      </c>
      <c r="Q15" s="97">
        <f t="shared" si="4"/>
        <v>-168</v>
      </c>
      <c r="R15" s="98">
        <f t="shared" si="5"/>
        <v>-4.3455768235902692E-2</v>
      </c>
    </row>
    <row r="16" spans="1:18" x14ac:dyDescent="0.25">
      <c r="A16" s="31" t="s">
        <v>22</v>
      </c>
      <c r="B16" s="36">
        <v>10149</v>
      </c>
      <c r="C16" s="36">
        <v>9890</v>
      </c>
      <c r="D16" s="36">
        <v>9528</v>
      </c>
      <c r="E16" s="36">
        <v>9272</v>
      </c>
      <c r="F16" s="36">
        <v>9248</v>
      </c>
      <c r="G16" s="36">
        <v>9253</v>
      </c>
      <c r="H16" s="36">
        <v>9303</v>
      </c>
      <c r="I16" s="36">
        <v>9407</v>
      </c>
      <c r="J16" s="36">
        <v>9458</v>
      </c>
      <c r="K16" s="36">
        <v>9451</v>
      </c>
      <c r="L16" s="60">
        <v>9469</v>
      </c>
      <c r="M16" s="93">
        <f t="shared" si="0"/>
        <v>18</v>
      </c>
      <c r="N16" s="94">
        <f t="shared" si="1"/>
        <v>1.9045603639826769E-3</v>
      </c>
      <c r="O16" s="95">
        <f t="shared" si="2"/>
        <v>216</v>
      </c>
      <c r="P16" s="96">
        <f t="shared" si="3"/>
        <v>2.3343780395547409E-2</v>
      </c>
      <c r="Q16" s="97">
        <f t="shared" si="4"/>
        <v>-680</v>
      </c>
      <c r="R16" s="98">
        <f t="shared" si="5"/>
        <v>-6.7001675041876041E-2</v>
      </c>
    </row>
    <row r="17" spans="1:18" x14ac:dyDescent="0.25">
      <c r="A17" s="31" t="s">
        <v>23</v>
      </c>
      <c r="B17" s="36">
        <v>5813</v>
      </c>
      <c r="C17" s="36">
        <v>5729</v>
      </c>
      <c r="D17" s="36">
        <v>5620</v>
      </c>
      <c r="E17" s="36">
        <v>5578</v>
      </c>
      <c r="F17" s="36">
        <v>5501</v>
      </c>
      <c r="G17" s="36">
        <v>5413</v>
      </c>
      <c r="H17" s="36">
        <v>5261</v>
      </c>
      <c r="I17" s="36">
        <v>5215</v>
      </c>
      <c r="J17" s="36">
        <v>5208</v>
      </c>
      <c r="K17" s="36">
        <v>5181</v>
      </c>
      <c r="L17" s="60">
        <v>5255</v>
      </c>
      <c r="M17" s="93">
        <f t="shared" si="0"/>
        <v>74</v>
      </c>
      <c r="N17" s="94">
        <f t="shared" si="1"/>
        <v>1.4282956958116211E-2</v>
      </c>
      <c r="O17" s="95">
        <f t="shared" si="2"/>
        <v>-158</v>
      </c>
      <c r="P17" s="96">
        <f t="shared" si="3"/>
        <v>-2.9188989469794979E-2</v>
      </c>
      <c r="Q17" s="97">
        <f t="shared" si="4"/>
        <v>-558</v>
      </c>
      <c r="R17" s="98">
        <f t="shared" si="5"/>
        <v>-9.5991742645793909E-2</v>
      </c>
    </row>
    <row r="18" spans="1:18" x14ac:dyDescent="0.25">
      <c r="A18" s="31" t="s">
        <v>24</v>
      </c>
      <c r="B18" s="36">
        <v>3828</v>
      </c>
      <c r="C18" s="36">
        <v>3742</v>
      </c>
      <c r="D18" s="36">
        <v>3613</v>
      </c>
      <c r="E18" s="36">
        <v>3480</v>
      </c>
      <c r="F18" s="36">
        <v>3362</v>
      </c>
      <c r="G18" s="36">
        <v>3317</v>
      </c>
      <c r="H18" s="36">
        <v>3256</v>
      </c>
      <c r="I18" s="36">
        <v>3243</v>
      </c>
      <c r="J18" s="36">
        <v>3247</v>
      </c>
      <c r="K18" s="36">
        <v>3256</v>
      </c>
      <c r="L18" s="60">
        <v>3256</v>
      </c>
      <c r="M18" s="93">
        <f t="shared" si="0"/>
        <v>0</v>
      </c>
      <c r="N18" s="94">
        <f t="shared" si="1"/>
        <v>0</v>
      </c>
      <c r="O18" s="95">
        <f t="shared" si="2"/>
        <v>-61</v>
      </c>
      <c r="P18" s="96">
        <f t="shared" si="3"/>
        <v>-1.8390111546578214E-2</v>
      </c>
      <c r="Q18" s="97">
        <f t="shared" si="4"/>
        <v>-572</v>
      </c>
      <c r="R18" s="98">
        <f t="shared" si="5"/>
        <v>-0.14942528735632188</v>
      </c>
    </row>
    <row r="19" spans="1:18" ht="15.75" thickBot="1" x14ac:dyDescent="0.3">
      <c r="A19" s="30" t="s">
        <v>25</v>
      </c>
      <c r="B19" s="39">
        <v>8665</v>
      </c>
      <c r="C19" s="39">
        <v>8391</v>
      </c>
      <c r="D19" s="39">
        <v>8138</v>
      </c>
      <c r="E19" s="39">
        <v>7874</v>
      </c>
      <c r="F19" s="39">
        <v>7592</v>
      </c>
      <c r="G19" s="39">
        <v>7454</v>
      </c>
      <c r="H19" s="39">
        <v>7484</v>
      </c>
      <c r="I19" s="39">
        <v>7502</v>
      </c>
      <c r="J19" s="39">
        <v>7543</v>
      </c>
      <c r="K19" s="39">
        <v>7676</v>
      </c>
      <c r="L19" s="61">
        <v>7756</v>
      </c>
      <c r="M19" s="99">
        <f t="shared" si="0"/>
        <v>80</v>
      </c>
      <c r="N19" s="100">
        <f t="shared" si="1"/>
        <v>1.0422094841063156E-2</v>
      </c>
      <c r="O19" s="101">
        <f t="shared" si="2"/>
        <v>302</v>
      </c>
      <c r="P19" s="102">
        <f t="shared" si="3"/>
        <v>4.0515159645827747E-2</v>
      </c>
      <c r="Q19" s="103">
        <f t="shared" si="4"/>
        <v>-909</v>
      </c>
      <c r="R19" s="104">
        <f t="shared" si="5"/>
        <v>-0.10490478938257353</v>
      </c>
    </row>
    <row r="20" spans="1:18" x14ac:dyDescent="0.25">
      <c r="A20" s="194" t="s">
        <v>119</v>
      </c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/>
  </sheetViews>
  <sheetFormatPr defaultColWidth="9.140625" defaultRowHeight="15" x14ac:dyDescent="0.25"/>
  <cols>
    <col min="1" max="1" width="18" style="35" customWidth="1"/>
    <col min="2" max="12" width="6.7109375" style="35" customWidth="1"/>
    <col min="13" max="18" width="6.42578125" style="35" customWidth="1"/>
    <col min="19" max="16384" width="9.140625" style="35"/>
  </cols>
  <sheetData>
    <row r="1" spans="1:18" s="7" customFormat="1" ht="17.25" customHeight="1" x14ac:dyDescent="0.2">
      <c r="A1" s="18" t="s">
        <v>133</v>
      </c>
      <c r="B1" s="19"/>
      <c r="C1" s="19"/>
      <c r="D1" s="19"/>
      <c r="E1" s="14"/>
      <c r="F1" s="14"/>
      <c r="G1" s="14"/>
      <c r="H1" s="14"/>
      <c r="I1" s="14"/>
      <c r="P1" s="123"/>
    </row>
    <row r="2" spans="1:18" ht="17.25" customHeight="1" thickBot="1" x14ac:dyDescent="0.3">
      <c r="A2" s="57" t="s">
        <v>56</v>
      </c>
      <c r="B2" s="33"/>
      <c r="C2" s="33"/>
    </row>
    <row r="3" spans="1:18" ht="24" customHeight="1" x14ac:dyDescent="0.25">
      <c r="A3" s="349" t="s">
        <v>53</v>
      </c>
      <c r="B3" s="351" t="s">
        <v>59</v>
      </c>
      <c r="C3" s="352"/>
      <c r="D3" s="352"/>
      <c r="E3" s="352"/>
      <c r="F3" s="352"/>
      <c r="G3" s="352"/>
      <c r="H3" s="352"/>
      <c r="I3" s="352"/>
      <c r="J3" s="352"/>
      <c r="K3" s="352"/>
      <c r="L3" s="353"/>
      <c r="M3" s="354" t="s">
        <v>107</v>
      </c>
      <c r="N3" s="355"/>
      <c r="O3" s="356" t="s">
        <v>108</v>
      </c>
      <c r="P3" s="355"/>
      <c r="Q3" s="356" t="s">
        <v>109</v>
      </c>
      <c r="R3" s="357"/>
    </row>
    <row r="4" spans="1:18" ht="17.25" customHeight="1" thickBot="1" x14ac:dyDescent="0.3">
      <c r="A4" s="350"/>
      <c r="B4" s="149" t="s">
        <v>4</v>
      </c>
      <c r="C4" s="149" t="s">
        <v>5</v>
      </c>
      <c r="D4" s="149" t="s">
        <v>6</v>
      </c>
      <c r="E4" s="149" t="s">
        <v>7</v>
      </c>
      <c r="F4" s="149" t="s">
        <v>8</v>
      </c>
      <c r="G4" s="149" t="s">
        <v>9</v>
      </c>
      <c r="H4" s="149" t="s">
        <v>10</v>
      </c>
      <c r="I4" s="150" t="s">
        <v>44</v>
      </c>
      <c r="J4" s="150" t="s">
        <v>52</v>
      </c>
      <c r="K4" s="150" t="s">
        <v>86</v>
      </c>
      <c r="L4" s="151" t="s">
        <v>106</v>
      </c>
      <c r="M4" s="152" t="s">
        <v>54</v>
      </c>
      <c r="N4" s="153" t="s">
        <v>55</v>
      </c>
      <c r="O4" s="155" t="s">
        <v>54</v>
      </c>
      <c r="P4" s="153" t="s">
        <v>55</v>
      </c>
      <c r="Q4" s="155" t="s">
        <v>54</v>
      </c>
      <c r="R4" s="168" t="s">
        <v>55</v>
      </c>
    </row>
    <row r="5" spans="1:18" ht="17.25" customHeight="1" x14ac:dyDescent="0.25">
      <c r="A5" s="29" t="s">
        <v>11</v>
      </c>
      <c r="B5" s="58">
        <v>23677</v>
      </c>
      <c r="C5" s="58">
        <v>23169</v>
      </c>
      <c r="D5" s="58">
        <v>22940</v>
      </c>
      <c r="E5" s="58">
        <v>23250</v>
      </c>
      <c r="F5" s="58">
        <v>23019</v>
      </c>
      <c r="G5" s="58">
        <v>23586</v>
      </c>
      <c r="H5" s="58">
        <v>23812</v>
      </c>
      <c r="I5" s="58">
        <v>23683</v>
      </c>
      <c r="J5" s="58">
        <v>23641</v>
      </c>
      <c r="K5" s="58">
        <v>24120</v>
      </c>
      <c r="L5" s="59">
        <v>24070</v>
      </c>
      <c r="M5" s="72">
        <f>L5-K5</f>
        <v>-50</v>
      </c>
      <c r="N5" s="75">
        <f>L5/K5-1</f>
        <v>-2.0729684908789014E-3</v>
      </c>
      <c r="O5" s="81">
        <f>L5-G5</f>
        <v>484</v>
      </c>
      <c r="P5" s="82">
        <f>L5/G5-1</f>
        <v>2.0520647841940187E-2</v>
      </c>
      <c r="Q5" s="78">
        <f>L5-B5</f>
        <v>393</v>
      </c>
      <c r="R5" s="63">
        <f>L5/B5-1</f>
        <v>1.6598386619926409E-2</v>
      </c>
    </row>
    <row r="6" spans="1:18" ht="17.25" customHeight="1" x14ac:dyDescent="0.25">
      <c r="A6" s="31" t="s">
        <v>12</v>
      </c>
      <c r="B6" s="36">
        <v>4185</v>
      </c>
      <c r="C6" s="36">
        <v>4164</v>
      </c>
      <c r="D6" s="36">
        <v>4148</v>
      </c>
      <c r="E6" s="36">
        <v>4143</v>
      </c>
      <c r="F6" s="36">
        <v>4095</v>
      </c>
      <c r="G6" s="36">
        <v>4347</v>
      </c>
      <c r="H6" s="36">
        <v>4354</v>
      </c>
      <c r="I6" s="36">
        <v>4424</v>
      </c>
      <c r="J6" s="36">
        <v>4446</v>
      </c>
      <c r="K6" s="36">
        <v>4586</v>
      </c>
      <c r="L6" s="60">
        <v>4597</v>
      </c>
      <c r="M6" s="73">
        <f t="shared" ref="M6:M19" si="0">L6-K6</f>
        <v>11</v>
      </c>
      <c r="N6" s="76">
        <f t="shared" ref="N6:N19" si="1">L6/K6-1</f>
        <v>2.3986044483210733E-3</v>
      </c>
      <c r="O6" s="83">
        <f t="shared" ref="O6:O19" si="2">L6-G6</f>
        <v>250</v>
      </c>
      <c r="P6" s="62">
        <f t="shared" ref="P6:P19" si="3">L6/G6-1</f>
        <v>5.7510927076144469E-2</v>
      </c>
      <c r="Q6" s="79">
        <f t="shared" ref="Q6:Q19" si="4">L6-B6</f>
        <v>412</v>
      </c>
      <c r="R6" s="64">
        <f t="shared" ref="R6:R19" si="5">L6/B6-1</f>
        <v>9.8446833930704969E-2</v>
      </c>
    </row>
    <row r="7" spans="1:18" ht="17.25" customHeight="1" x14ac:dyDescent="0.25">
      <c r="A7" s="31" t="s">
        <v>13</v>
      </c>
      <c r="B7" s="36">
        <v>2135</v>
      </c>
      <c r="C7" s="36">
        <v>2101</v>
      </c>
      <c r="D7" s="36">
        <v>2122</v>
      </c>
      <c r="E7" s="36">
        <v>2289</v>
      </c>
      <c r="F7" s="36">
        <v>2226</v>
      </c>
      <c r="G7" s="36">
        <v>2147</v>
      </c>
      <c r="H7" s="36">
        <v>2278</v>
      </c>
      <c r="I7" s="36">
        <v>2243</v>
      </c>
      <c r="J7" s="36">
        <v>2242</v>
      </c>
      <c r="K7" s="36">
        <v>2282</v>
      </c>
      <c r="L7" s="60">
        <v>2366</v>
      </c>
      <c r="M7" s="73">
        <f t="shared" si="0"/>
        <v>84</v>
      </c>
      <c r="N7" s="76">
        <f t="shared" si="1"/>
        <v>3.6809815950920255E-2</v>
      </c>
      <c r="O7" s="83">
        <f t="shared" si="2"/>
        <v>219</v>
      </c>
      <c r="P7" s="62">
        <f t="shared" si="3"/>
        <v>0.10200279459711226</v>
      </c>
      <c r="Q7" s="79">
        <f t="shared" si="4"/>
        <v>231</v>
      </c>
      <c r="R7" s="64">
        <f t="shared" si="5"/>
        <v>0.1081967213114754</v>
      </c>
    </row>
    <row r="8" spans="1:18" ht="17.25" customHeight="1" x14ac:dyDescent="0.25">
      <c r="A8" s="31" t="s">
        <v>14</v>
      </c>
      <c r="B8" s="36">
        <v>1481</v>
      </c>
      <c r="C8" s="36">
        <v>1427</v>
      </c>
      <c r="D8" s="36">
        <v>1439</v>
      </c>
      <c r="E8" s="36">
        <v>1412</v>
      </c>
      <c r="F8" s="36">
        <v>1411</v>
      </c>
      <c r="G8" s="36">
        <v>1388</v>
      </c>
      <c r="H8" s="36">
        <v>1437</v>
      </c>
      <c r="I8" s="36">
        <v>1389</v>
      </c>
      <c r="J8" s="36">
        <v>1386</v>
      </c>
      <c r="K8" s="36">
        <v>1389</v>
      </c>
      <c r="L8" s="60">
        <v>1406</v>
      </c>
      <c r="M8" s="73">
        <f t="shared" si="0"/>
        <v>17</v>
      </c>
      <c r="N8" s="76">
        <f t="shared" si="1"/>
        <v>1.2239020878329843E-2</v>
      </c>
      <c r="O8" s="83">
        <f t="shared" si="2"/>
        <v>18</v>
      </c>
      <c r="P8" s="62">
        <f t="shared" si="3"/>
        <v>1.2968299711815456E-2</v>
      </c>
      <c r="Q8" s="79">
        <f t="shared" si="4"/>
        <v>-75</v>
      </c>
      <c r="R8" s="64">
        <f t="shared" si="5"/>
        <v>-5.0641458474004031E-2</v>
      </c>
    </row>
    <row r="9" spans="1:18" ht="17.25" customHeight="1" x14ac:dyDescent="0.25">
      <c r="A9" s="31" t="s">
        <v>15</v>
      </c>
      <c r="B9" s="36">
        <v>1019</v>
      </c>
      <c r="C9" s="36">
        <v>1026</v>
      </c>
      <c r="D9" s="36">
        <v>1014</v>
      </c>
      <c r="E9" s="36">
        <v>1035</v>
      </c>
      <c r="F9" s="36">
        <v>1057</v>
      </c>
      <c r="G9" s="36">
        <v>1064</v>
      </c>
      <c r="H9" s="36">
        <v>1075</v>
      </c>
      <c r="I9" s="36">
        <v>1077</v>
      </c>
      <c r="J9" s="36">
        <v>1060</v>
      </c>
      <c r="K9" s="36">
        <v>1103</v>
      </c>
      <c r="L9" s="60">
        <v>1073</v>
      </c>
      <c r="M9" s="73">
        <f t="shared" si="0"/>
        <v>-30</v>
      </c>
      <c r="N9" s="76">
        <f t="shared" si="1"/>
        <v>-2.7198549410698103E-2</v>
      </c>
      <c r="O9" s="83">
        <f t="shared" si="2"/>
        <v>9</v>
      </c>
      <c r="P9" s="62">
        <f t="shared" si="3"/>
        <v>8.4586466165412766E-3</v>
      </c>
      <c r="Q9" s="79">
        <f t="shared" si="4"/>
        <v>54</v>
      </c>
      <c r="R9" s="64">
        <f t="shared" si="5"/>
        <v>5.2993130520117671E-2</v>
      </c>
    </row>
    <row r="10" spans="1:18" ht="17.25" customHeight="1" x14ac:dyDescent="0.25">
      <c r="A10" s="31" t="s">
        <v>16</v>
      </c>
      <c r="B10" s="36">
        <v>597</v>
      </c>
      <c r="C10" s="36">
        <v>546</v>
      </c>
      <c r="D10" s="36">
        <v>527</v>
      </c>
      <c r="E10" s="36">
        <v>546</v>
      </c>
      <c r="F10" s="36">
        <v>565</v>
      </c>
      <c r="G10" s="36">
        <v>568</v>
      </c>
      <c r="H10" s="36">
        <v>537</v>
      </c>
      <c r="I10" s="36">
        <v>525</v>
      </c>
      <c r="J10" s="36">
        <v>506</v>
      </c>
      <c r="K10" s="36">
        <v>541</v>
      </c>
      <c r="L10" s="60">
        <v>467</v>
      </c>
      <c r="M10" s="73">
        <f t="shared" si="0"/>
        <v>-74</v>
      </c>
      <c r="N10" s="76">
        <f t="shared" si="1"/>
        <v>-0.13678373382624764</v>
      </c>
      <c r="O10" s="83">
        <f t="shared" si="2"/>
        <v>-101</v>
      </c>
      <c r="P10" s="62">
        <f t="shared" si="3"/>
        <v>-0.17781690140845074</v>
      </c>
      <c r="Q10" s="79">
        <f t="shared" si="4"/>
        <v>-130</v>
      </c>
      <c r="R10" s="64">
        <f t="shared" si="5"/>
        <v>-0.21775544388609713</v>
      </c>
    </row>
    <row r="11" spans="1:18" ht="17.25" customHeight="1" x14ac:dyDescent="0.25">
      <c r="A11" s="31" t="s">
        <v>17</v>
      </c>
      <c r="B11" s="36">
        <v>1529</v>
      </c>
      <c r="C11" s="36">
        <v>1432</v>
      </c>
      <c r="D11" s="36">
        <v>1444</v>
      </c>
      <c r="E11" s="36">
        <v>1532</v>
      </c>
      <c r="F11" s="36">
        <v>1495</v>
      </c>
      <c r="G11" s="36">
        <v>1519</v>
      </c>
      <c r="H11" s="36">
        <v>1547</v>
      </c>
      <c r="I11" s="36">
        <v>1516</v>
      </c>
      <c r="J11" s="36">
        <v>1438</v>
      </c>
      <c r="K11" s="36">
        <v>1518</v>
      </c>
      <c r="L11" s="60">
        <v>1500</v>
      </c>
      <c r="M11" s="73">
        <f t="shared" si="0"/>
        <v>-18</v>
      </c>
      <c r="N11" s="76">
        <f t="shared" si="1"/>
        <v>-1.1857707509881465E-2</v>
      </c>
      <c r="O11" s="83">
        <f t="shared" si="2"/>
        <v>-19</v>
      </c>
      <c r="P11" s="62">
        <f t="shared" si="3"/>
        <v>-1.2508229098090795E-2</v>
      </c>
      <c r="Q11" s="79">
        <f t="shared" si="4"/>
        <v>-29</v>
      </c>
      <c r="R11" s="64">
        <f t="shared" si="5"/>
        <v>-1.8966644865925475E-2</v>
      </c>
    </row>
    <row r="12" spans="1:18" ht="17.25" customHeight="1" x14ac:dyDescent="0.25">
      <c r="A12" s="31" t="s">
        <v>18</v>
      </c>
      <c r="B12" s="36">
        <v>781</v>
      </c>
      <c r="C12" s="36">
        <v>742</v>
      </c>
      <c r="D12" s="36">
        <v>680</v>
      </c>
      <c r="E12" s="36">
        <v>699</v>
      </c>
      <c r="F12" s="36">
        <v>644</v>
      </c>
      <c r="G12" s="36">
        <v>677</v>
      </c>
      <c r="H12" s="36">
        <v>686</v>
      </c>
      <c r="I12" s="36">
        <v>738</v>
      </c>
      <c r="J12" s="36">
        <v>765</v>
      </c>
      <c r="K12" s="36">
        <v>761</v>
      </c>
      <c r="L12" s="60">
        <v>735</v>
      </c>
      <c r="M12" s="73">
        <f t="shared" si="0"/>
        <v>-26</v>
      </c>
      <c r="N12" s="76">
        <f t="shared" si="1"/>
        <v>-3.4165571616294299E-2</v>
      </c>
      <c r="O12" s="83">
        <f t="shared" si="2"/>
        <v>58</v>
      </c>
      <c r="P12" s="62">
        <f t="shared" si="3"/>
        <v>8.5672082717872966E-2</v>
      </c>
      <c r="Q12" s="79">
        <f t="shared" si="4"/>
        <v>-46</v>
      </c>
      <c r="R12" s="64">
        <f t="shared" si="5"/>
        <v>-5.889884763124198E-2</v>
      </c>
    </row>
    <row r="13" spans="1:18" ht="17.25" customHeight="1" x14ac:dyDescent="0.25">
      <c r="A13" s="31" t="s">
        <v>19</v>
      </c>
      <c r="B13" s="36">
        <v>1246</v>
      </c>
      <c r="C13" s="36">
        <v>1214</v>
      </c>
      <c r="D13" s="36">
        <v>1203</v>
      </c>
      <c r="E13" s="36">
        <v>1213</v>
      </c>
      <c r="F13" s="36">
        <v>1248</v>
      </c>
      <c r="G13" s="36">
        <v>1231</v>
      </c>
      <c r="H13" s="36">
        <v>1243</v>
      </c>
      <c r="I13" s="36">
        <v>1182</v>
      </c>
      <c r="J13" s="36">
        <v>1237</v>
      </c>
      <c r="K13" s="36">
        <v>1291</v>
      </c>
      <c r="L13" s="60">
        <v>1242</v>
      </c>
      <c r="M13" s="73">
        <f t="shared" si="0"/>
        <v>-49</v>
      </c>
      <c r="N13" s="76">
        <f t="shared" si="1"/>
        <v>-3.7955073586367183E-2</v>
      </c>
      <c r="O13" s="83">
        <f t="shared" si="2"/>
        <v>11</v>
      </c>
      <c r="P13" s="62">
        <f t="shared" si="3"/>
        <v>8.935824532900094E-3</v>
      </c>
      <c r="Q13" s="79">
        <f t="shared" si="4"/>
        <v>-4</v>
      </c>
      <c r="R13" s="64">
        <f t="shared" si="5"/>
        <v>-3.2102728731941976E-3</v>
      </c>
    </row>
    <row r="14" spans="1:18" ht="17.25" customHeight="1" x14ac:dyDescent="0.25">
      <c r="A14" s="31" t="s">
        <v>20</v>
      </c>
      <c r="B14" s="36">
        <v>1070</v>
      </c>
      <c r="C14" s="36">
        <v>981</v>
      </c>
      <c r="D14" s="36">
        <v>1014</v>
      </c>
      <c r="E14" s="36">
        <v>1099</v>
      </c>
      <c r="F14" s="36">
        <v>1057</v>
      </c>
      <c r="G14" s="36">
        <v>1119</v>
      </c>
      <c r="H14" s="36">
        <v>1113</v>
      </c>
      <c r="I14" s="36">
        <v>1044</v>
      </c>
      <c r="J14" s="36">
        <v>1088</v>
      </c>
      <c r="K14" s="36">
        <v>1093</v>
      </c>
      <c r="L14" s="60">
        <v>1051</v>
      </c>
      <c r="M14" s="73">
        <f t="shared" si="0"/>
        <v>-42</v>
      </c>
      <c r="N14" s="76">
        <f t="shared" si="1"/>
        <v>-3.8426349496797796E-2</v>
      </c>
      <c r="O14" s="83">
        <f t="shared" si="2"/>
        <v>-68</v>
      </c>
      <c r="P14" s="62">
        <f t="shared" si="3"/>
        <v>-6.0768543342269887E-2</v>
      </c>
      <c r="Q14" s="79">
        <f t="shared" si="4"/>
        <v>-19</v>
      </c>
      <c r="R14" s="64">
        <f t="shared" si="5"/>
        <v>-1.7757009345794383E-2</v>
      </c>
    </row>
    <row r="15" spans="1:18" ht="17.25" customHeight="1" x14ac:dyDescent="0.25">
      <c r="A15" s="31" t="s">
        <v>21</v>
      </c>
      <c r="B15" s="36">
        <v>1037</v>
      </c>
      <c r="C15" s="36">
        <v>1113</v>
      </c>
      <c r="D15" s="36">
        <v>1085</v>
      </c>
      <c r="E15" s="36">
        <v>1118</v>
      </c>
      <c r="F15" s="36">
        <v>1128</v>
      </c>
      <c r="G15" s="36">
        <v>1142</v>
      </c>
      <c r="H15" s="36">
        <v>1128</v>
      </c>
      <c r="I15" s="36">
        <v>1138</v>
      </c>
      <c r="J15" s="36">
        <v>1096</v>
      </c>
      <c r="K15" s="36">
        <v>1129</v>
      </c>
      <c r="L15" s="60">
        <v>1152</v>
      </c>
      <c r="M15" s="73">
        <f t="shared" si="0"/>
        <v>23</v>
      </c>
      <c r="N15" s="76">
        <f t="shared" si="1"/>
        <v>2.037201062887517E-2</v>
      </c>
      <c r="O15" s="83">
        <f t="shared" si="2"/>
        <v>10</v>
      </c>
      <c r="P15" s="62">
        <f t="shared" si="3"/>
        <v>8.7565674255691839E-3</v>
      </c>
      <c r="Q15" s="79">
        <f t="shared" si="4"/>
        <v>115</v>
      </c>
      <c r="R15" s="64">
        <f t="shared" si="5"/>
        <v>0.11089681774349081</v>
      </c>
    </row>
    <row r="16" spans="1:18" ht="17.25" customHeight="1" x14ac:dyDescent="0.25">
      <c r="A16" s="31" t="s">
        <v>22</v>
      </c>
      <c r="B16" s="36">
        <v>2908</v>
      </c>
      <c r="C16" s="36">
        <v>2851</v>
      </c>
      <c r="D16" s="36">
        <v>2657</v>
      </c>
      <c r="E16" s="36">
        <v>2735</v>
      </c>
      <c r="F16" s="36">
        <v>2813</v>
      </c>
      <c r="G16" s="36">
        <v>2886</v>
      </c>
      <c r="H16" s="36">
        <v>2875</v>
      </c>
      <c r="I16" s="36">
        <v>2963</v>
      </c>
      <c r="J16" s="36">
        <v>2936</v>
      </c>
      <c r="K16" s="36">
        <v>2969</v>
      </c>
      <c r="L16" s="60">
        <v>2882</v>
      </c>
      <c r="M16" s="73">
        <f t="shared" si="0"/>
        <v>-87</v>
      </c>
      <c r="N16" s="76">
        <f t="shared" si="1"/>
        <v>-2.9302795554058569E-2</v>
      </c>
      <c r="O16" s="83">
        <f t="shared" si="2"/>
        <v>-4</v>
      </c>
      <c r="P16" s="62">
        <f t="shared" si="3"/>
        <v>-1.3860013860014231E-3</v>
      </c>
      <c r="Q16" s="79">
        <f t="shared" si="4"/>
        <v>-26</v>
      </c>
      <c r="R16" s="64">
        <f t="shared" si="5"/>
        <v>-8.9408528198073878E-3</v>
      </c>
    </row>
    <row r="17" spans="1:18" ht="17.25" customHeight="1" x14ac:dyDescent="0.25">
      <c r="A17" s="31" t="s">
        <v>23</v>
      </c>
      <c r="B17" s="36">
        <v>1546</v>
      </c>
      <c r="C17" s="36">
        <v>1510</v>
      </c>
      <c r="D17" s="36">
        <v>1536</v>
      </c>
      <c r="E17" s="36">
        <v>1482</v>
      </c>
      <c r="F17" s="36">
        <v>1428</v>
      </c>
      <c r="G17" s="36">
        <v>1478</v>
      </c>
      <c r="H17" s="36">
        <v>1440</v>
      </c>
      <c r="I17" s="36">
        <v>1460</v>
      </c>
      <c r="J17" s="36">
        <v>1438</v>
      </c>
      <c r="K17" s="36">
        <v>1467</v>
      </c>
      <c r="L17" s="60">
        <v>1506</v>
      </c>
      <c r="M17" s="73">
        <f t="shared" si="0"/>
        <v>39</v>
      </c>
      <c r="N17" s="76">
        <f t="shared" si="1"/>
        <v>2.6584867075664542E-2</v>
      </c>
      <c r="O17" s="83">
        <f t="shared" si="2"/>
        <v>28</v>
      </c>
      <c r="P17" s="62">
        <f t="shared" si="3"/>
        <v>1.8944519621109546E-2</v>
      </c>
      <c r="Q17" s="79">
        <f t="shared" si="4"/>
        <v>-40</v>
      </c>
      <c r="R17" s="64">
        <f t="shared" si="5"/>
        <v>-2.5873221216041409E-2</v>
      </c>
    </row>
    <row r="18" spans="1:18" ht="17.25" customHeight="1" x14ac:dyDescent="0.25">
      <c r="A18" s="31" t="s">
        <v>24</v>
      </c>
      <c r="B18" s="36">
        <v>1412</v>
      </c>
      <c r="C18" s="36">
        <v>1382</v>
      </c>
      <c r="D18" s="36">
        <v>1344</v>
      </c>
      <c r="E18" s="36">
        <v>1391</v>
      </c>
      <c r="F18" s="36">
        <v>1366</v>
      </c>
      <c r="G18" s="36">
        <v>1426</v>
      </c>
      <c r="H18" s="36">
        <v>1482</v>
      </c>
      <c r="I18" s="36">
        <v>1427</v>
      </c>
      <c r="J18" s="36">
        <v>1459</v>
      </c>
      <c r="K18" s="36">
        <v>1463</v>
      </c>
      <c r="L18" s="60">
        <v>1470</v>
      </c>
      <c r="M18" s="73">
        <f t="shared" si="0"/>
        <v>7</v>
      </c>
      <c r="N18" s="76">
        <f t="shared" si="1"/>
        <v>4.7846889952152249E-3</v>
      </c>
      <c r="O18" s="83">
        <f t="shared" si="2"/>
        <v>44</v>
      </c>
      <c r="P18" s="62">
        <f t="shared" si="3"/>
        <v>3.0855539971949453E-2</v>
      </c>
      <c r="Q18" s="79">
        <f t="shared" si="4"/>
        <v>58</v>
      </c>
      <c r="R18" s="64">
        <f t="shared" si="5"/>
        <v>4.1076487252124538E-2</v>
      </c>
    </row>
    <row r="19" spans="1:18" ht="17.25" customHeight="1" thickBot="1" x14ac:dyDescent="0.3">
      <c r="A19" s="30" t="s">
        <v>25</v>
      </c>
      <c r="B19" s="39">
        <v>2731</v>
      </c>
      <c r="C19" s="39">
        <v>2680</v>
      </c>
      <c r="D19" s="39">
        <v>2727</v>
      </c>
      <c r="E19" s="39">
        <v>2556</v>
      </c>
      <c r="F19" s="39">
        <v>2486</v>
      </c>
      <c r="G19" s="39">
        <v>2594</v>
      </c>
      <c r="H19" s="39">
        <v>2617</v>
      </c>
      <c r="I19" s="39">
        <v>2557</v>
      </c>
      <c r="J19" s="39">
        <v>2544</v>
      </c>
      <c r="K19" s="39">
        <v>2528</v>
      </c>
      <c r="L19" s="61">
        <v>2623</v>
      </c>
      <c r="M19" s="74">
        <f t="shared" si="0"/>
        <v>95</v>
      </c>
      <c r="N19" s="77">
        <f t="shared" si="1"/>
        <v>3.7579113924050667E-2</v>
      </c>
      <c r="O19" s="84">
        <f t="shared" si="2"/>
        <v>29</v>
      </c>
      <c r="P19" s="65">
        <f t="shared" si="3"/>
        <v>1.1179645335389399E-2</v>
      </c>
      <c r="Q19" s="80">
        <f t="shared" si="4"/>
        <v>-108</v>
      </c>
      <c r="R19" s="66">
        <f t="shared" si="5"/>
        <v>-3.9545953863053818E-2</v>
      </c>
    </row>
    <row r="20" spans="1:18" s="5" customFormat="1" ht="17.25" customHeight="1" x14ac:dyDescent="0.25">
      <c r="A20" s="19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workbookViewId="0"/>
  </sheetViews>
  <sheetFormatPr defaultColWidth="9.140625" defaultRowHeight="15" x14ac:dyDescent="0.25"/>
  <cols>
    <col min="1" max="1" width="18" style="35" customWidth="1"/>
    <col min="2" max="12" width="6.7109375" style="35" customWidth="1"/>
    <col min="13" max="18" width="6.42578125" style="35" customWidth="1"/>
    <col min="19" max="16384" width="9.140625" style="35"/>
  </cols>
  <sheetData>
    <row r="1" spans="1:28" s="7" customFormat="1" ht="17.25" customHeight="1" x14ac:dyDescent="0.25">
      <c r="A1" s="18" t="s">
        <v>132</v>
      </c>
      <c r="B1" s="19"/>
      <c r="C1" s="19"/>
      <c r="D1" s="19"/>
      <c r="E1" s="14"/>
      <c r="F1" s="14"/>
      <c r="G1" s="14"/>
      <c r="H1" s="14"/>
      <c r="I1" s="14"/>
      <c r="S1"/>
      <c r="T1"/>
      <c r="U1"/>
      <c r="V1"/>
      <c r="W1"/>
      <c r="X1"/>
      <c r="Y1"/>
      <c r="Z1"/>
      <c r="AA1"/>
      <c r="AB1"/>
    </row>
    <row r="2" spans="1:28" ht="17.25" customHeight="1" thickBot="1" x14ac:dyDescent="0.3">
      <c r="A2" s="57" t="s">
        <v>56</v>
      </c>
      <c r="B2" s="33"/>
      <c r="C2" s="33"/>
      <c r="S2"/>
      <c r="T2"/>
      <c r="U2"/>
      <c r="V2"/>
      <c r="W2"/>
      <c r="X2"/>
      <c r="Y2"/>
      <c r="Z2"/>
      <c r="AA2"/>
      <c r="AB2"/>
    </row>
    <row r="3" spans="1:28" ht="24" customHeight="1" x14ac:dyDescent="0.25">
      <c r="A3" s="349" t="s">
        <v>53</v>
      </c>
      <c r="B3" s="351" t="s">
        <v>59</v>
      </c>
      <c r="C3" s="352"/>
      <c r="D3" s="352"/>
      <c r="E3" s="352"/>
      <c r="F3" s="352"/>
      <c r="G3" s="352"/>
      <c r="H3" s="352"/>
      <c r="I3" s="352"/>
      <c r="J3" s="352"/>
      <c r="K3" s="352"/>
      <c r="L3" s="353"/>
      <c r="M3" s="354" t="s">
        <v>107</v>
      </c>
      <c r="N3" s="355"/>
      <c r="O3" s="356" t="s">
        <v>108</v>
      </c>
      <c r="P3" s="355"/>
      <c r="Q3" s="356" t="s">
        <v>109</v>
      </c>
      <c r="R3" s="357"/>
      <c r="S3"/>
      <c r="T3"/>
      <c r="U3"/>
      <c r="V3"/>
      <c r="W3"/>
      <c r="X3"/>
      <c r="Y3"/>
      <c r="Z3"/>
      <c r="AA3"/>
      <c r="AB3"/>
    </row>
    <row r="4" spans="1:28" ht="17.25" customHeight="1" thickBot="1" x14ac:dyDescent="0.3">
      <c r="A4" s="350"/>
      <c r="B4" s="149" t="s">
        <v>4</v>
      </c>
      <c r="C4" s="149" t="s">
        <v>5</v>
      </c>
      <c r="D4" s="149" t="s">
        <v>6</v>
      </c>
      <c r="E4" s="149" t="s">
        <v>7</v>
      </c>
      <c r="F4" s="149" t="s">
        <v>8</v>
      </c>
      <c r="G4" s="149" t="s">
        <v>9</v>
      </c>
      <c r="H4" s="149" t="s">
        <v>10</v>
      </c>
      <c r="I4" s="150" t="s">
        <v>44</v>
      </c>
      <c r="J4" s="150" t="s">
        <v>52</v>
      </c>
      <c r="K4" s="150" t="s">
        <v>86</v>
      </c>
      <c r="L4" s="151" t="s">
        <v>106</v>
      </c>
      <c r="M4" s="152" t="s">
        <v>54</v>
      </c>
      <c r="N4" s="153" t="s">
        <v>55</v>
      </c>
      <c r="O4" s="155" t="s">
        <v>54</v>
      </c>
      <c r="P4" s="153" t="s">
        <v>55</v>
      </c>
      <c r="Q4" s="155" t="s">
        <v>54</v>
      </c>
      <c r="R4" s="168" t="s">
        <v>55</v>
      </c>
      <c r="S4"/>
      <c r="T4"/>
      <c r="U4"/>
      <c r="V4"/>
      <c r="W4"/>
      <c r="X4"/>
      <c r="Y4"/>
      <c r="Z4"/>
      <c r="AA4"/>
      <c r="AB4"/>
    </row>
    <row r="5" spans="1:28" ht="17.25" customHeight="1" x14ac:dyDescent="0.25">
      <c r="A5" s="29" t="s">
        <v>11</v>
      </c>
      <c r="B5" s="58">
        <v>12420</v>
      </c>
      <c r="C5" s="58">
        <v>11771</v>
      </c>
      <c r="D5" s="58">
        <v>11842</v>
      </c>
      <c r="E5" s="58">
        <v>11986</v>
      </c>
      <c r="F5" s="58">
        <v>11829</v>
      </c>
      <c r="G5" s="58">
        <v>12189</v>
      </c>
      <c r="H5" s="58">
        <v>12200</v>
      </c>
      <c r="I5" s="58">
        <v>11996</v>
      </c>
      <c r="J5" s="58">
        <v>12005</v>
      </c>
      <c r="K5" s="58">
        <v>12362</v>
      </c>
      <c r="L5" s="59">
        <v>12621</v>
      </c>
      <c r="M5" s="87">
        <f>L5-K5</f>
        <v>259</v>
      </c>
      <c r="N5" s="88">
        <f>L5/K5-1</f>
        <v>2.0951302378255932E-2</v>
      </c>
      <c r="O5" s="89">
        <f>L5-G5</f>
        <v>432</v>
      </c>
      <c r="P5" s="90">
        <f>L5/G5-1</f>
        <v>3.5441791779473375E-2</v>
      </c>
      <c r="Q5" s="91">
        <f>L5-B5</f>
        <v>201</v>
      </c>
      <c r="R5" s="92">
        <f>L5/B5-1</f>
        <v>1.6183574879226947E-2</v>
      </c>
      <c r="S5"/>
      <c r="T5"/>
      <c r="U5"/>
      <c r="V5"/>
      <c r="W5"/>
      <c r="X5"/>
      <c r="Y5"/>
      <c r="Z5"/>
      <c r="AA5"/>
      <c r="AB5"/>
    </row>
    <row r="6" spans="1:28" ht="17.25" customHeight="1" x14ac:dyDescent="0.25">
      <c r="A6" s="31" t="s">
        <v>12</v>
      </c>
      <c r="B6" s="36">
        <v>1887</v>
      </c>
      <c r="C6" s="36">
        <v>1758</v>
      </c>
      <c r="D6" s="36">
        <v>1747</v>
      </c>
      <c r="E6" s="36">
        <v>1773</v>
      </c>
      <c r="F6" s="36">
        <v>1711</v>
      </c>
      <c r="G6" s="36">
        <v>1839</v>
      </c>
      <c r="H6" s="36">
        <v>1830</v>
      </c>
      <c r="I6" s="36">
        <v>1832</v>
      </c>
      <c r="J6" s="36">
        <v>1857</v>
      </c>
      <c r="K6" s="36">
        <v>1964</v>
      </c>
      <c r="L6" s="60">
        <v>2045</v>
      </c>
      <c r="M6" s="93">
        <f t="shared" ref="M6:M19" si="0">L6-K6</f>
        <v>81</v>
      </c>
      <c r="N6" s="94">
        <f t="shared" ref="N6:N19" si="1">L6/K6-1</f>
        <v>4.124236252545832E-2</v>
      </c>
      <c r="O6" s="95">
        <f t="shared" ref="O6:O19" si="2">L6-G6</f>
        <v>206</v>
      </c>
      <c r="P6" s="96">
        <f t="shared" ref="P6:P19" si="3">L6/G6-1</f>
        <v>0.1120174007612833</v>
      </c>
      <c r="Q6" s="97">
        <f t="shared" ref="Q6:Q19" si="4">L6-B6</f>
        <v>158</v>
      </c>
      <c r="R6" s="98">
        <f t="shared" ref="R6:R19" si="5">L6/B6-1</f>
        <v>8.3730789613142509E-2</v>
      </c>
      <c r="S6"/>
      <c r="T6"/>
      <c r="U6"/>
      <c r="V6"/>
      <c r="W6"/>
      <c r="X6"/>
      <c r="Y6"/>
      <c r="Z6"/>
      <c r="AA6"/>
      <c r="AB6"/>
    </row>
    <row r="7" spans="1:28" ht="17.25" customHeight="1" x14ac:dyDescent="0.25">
      <c r="A7" s="31" t="s">
        <v>13</v>
      </c>
      <c r="B7" s="36">
        <v>1109</v>
      </c>
      <c r="C7" s="36">
        <v>1082</v>
      </c>
      <c r="D7" s="36">
        <v>1068</v>
      </c>
      <c r="E7" s="36">
        <v>1156</v>
      </c>
      <c r="F7" s="36">
        <v>1106</v>
      </c>
      <c r="G7" s="36">
        <v>1080</v>
      </c>
      <c r="H7" s="36">
        <v>1177</v>
      </c>
      <c r="I7" s="36">
        <v>1130</v>
      </c>
      <c r="J7" s="36">
        <v>1141</v>
      </c>
      <c r="K7" s="36">
        <v>1216</v>
      </c>
      <c r="L7" s="60">
        <v>1278</v>
      </c>
      <c r="M7" s="93">
        <f t="shared" si="0"/>
        <v>62</v>
      </c>
      <c r="N7" s="94">
        <f t="shared" si="1"/>
        <v>5.0986842105263053E-2</v>
      </c>
      <c r="O7" s="95">
        <f t="shared" si="2"/>
        <v>198</v>
      </c>
      <c r="P7" s="96">
        <f t="shared" si="3"/>
        <v>0.18333333333333335</v>
      </c>
      <c r="Q7" s="97">
        <f t="shared" si="4"/>
        <v>169</v>
      </c>
      <c r="R7" s="98">
        <f t="shared" si="5"/>
        <v>0.15238954012623984</v>
      </c>
      <c r="S7"/>
      <c r="T7"/>
      <c r="U7"/>
      <c r="V7"/>
      <c r="W7"/>
      <c r="X7"/>
      <c r="Y7"/>
      <c r="Z7"/>
      <c r="AA7"/>
      <c r="AB7"/>
    </row>
    <row r="8" spans="1:28" ht="17.25" customHeight="1" x14ac:dyDescent="0.25">
      <c r="A8" s="31" t="s">
        <v>14</v>
      </c>
      <c r="B8" s="36">
        <v>798</v>
      </c>
      <c r="C8" s="36">
        <v>723</v>
      </c>
      <c r="D8" s="36">
        <v>714</v>
      </c>
      <c r="E8" s="36">
        <v>704</v>
      </c>
      <c r="F8" s="36">
        <v>678</v>
      </c>
      <c r="G8" s="36">
        <v>676</v>
      </c>
      <c r="H8" s="36">
        <v>698</v>
      </c>
      <c r="I8" s="36">
        <v>674</v>
      </c>
      <c r="J8" s="36">
        <v>668</v>
      </c>
      <c r="K8" s="36">
        <v>673</v>
      </c>
      <c r="L8" s="60">
        <v>699</v>
      </c>
      <c r="M8" s="93">
        <f t="shared" si="0"/>
        <v>26</v>
      </c>
      <c r="N8" s="94">
        <f t="shared" si="1"/>
        <v>3.8632986627043175E-2</v>
      </c>
      <c r="O8" s="95">
        <f t="shared" si="2"/>
        <v>23</v>
      </c>
      <c r="P8" s="96">
        <f t="shared" si="3"/>
        <v>3.4023668639053151E-2</v>
      </c>
      <c r="Q8" s="97">
        <f t="shared" si="4"/>
        <v>-99</v>
      </c>
      <c r="R8" s="98">
        <f t="shared" si="5"/>
        <v>-0.12406015037593987</v>
      </c>
      <c r="S8"/>
      <c r="T8"/>
      <c r="U8"/>
      <c r="V8"/>
      <c r="W8"/>
      <c r="X8"/>
      <c r="Y8"/>
      <c r="Z8"/>
      <c r="AA8"/>
      <c r="AB8"/>
    </row>
    <row r="9" spans="1:28" ht="17.25" customHeight="1" x14ac:dyDescent="0.25">
      <c r="A9" s="31" t="s">
        <v>15</v>
      </c>
      <c r="B9" s="36">
        <v>386</v>
      </c>
      <c r="C9" s="36">
        <v>382</v>
      </c>
      <c r="D9" s="36">
        <v>372</v>
      </c>
      <c r="E9" s="36">
        <v>400</v>
      </c>
      <c r="F9" s="36">
        <v>414</v>
      </c>
      <c r="G9" s="36">
        <v>421</v>
      </c>
      <c r="H9" s="36">
        <v>421</v>
      </c>
      <c r="I9" s="36">
        <v>443</v>
      </c>
      <c r="J9" s="36">
        <v>414</v>
      </c>
      <c r="K9" s="36">
        <v>424</v>
      </c>
      <c r="L9" s="60">
        <v>430</v>
      </c>
      <c r="M9" s="93">
        <f t="shared" si="0"/>
        <v>6</v>
      </c>
      <c r="N9" s="94">
        <f t="shared" si="1"/>
        <v>1.4150943396226356E-2</v>
      </c>
      <c r="O9" s="95">
        <f t="shared" si="2"/>
        <v>9</v>
      </c>
      <c r="P9" s="96">
        <f t="shared" si="3"/>
        <v>2.1377672209026199E-2</v>
      </c>
      <c r="Q9" s="97">
        <f t="shared" si="4"/>
        <v>44</v>
      </c>
      <c r="R9" s="98">
        <f t="shared" si="5"/>
        <v>0.11398963730569944</v>
      </c>
      <c r="S9"/>
      <c r="T9"/>
      <c r="U9"/>
      <c r="V9"/>
      <c r="W9"/>
      <c r="X9"/>
      <c r="Y9"/>
      <c r="Z9"/>
      <c r="AA9"/>
      <c r="AB9"/>
    </row>
    <row r="10" spans="1:28" ht="17.25" customHeight="1" x14ac:dyDescent="0.25">
      <c r="A10" s="31" t="s">
        <v>16</v>
      </c>
      <c r="B10" s="36">
        <v>255</v>
      </c>
      <c r="C10" s="36">
        <v>209</v>
      </c>
      <c r="D10" s="36">
        <v>209</v>
      </c>
      <c r="E10" s="36">
        <v>226</v>
      </c>
      <c r="F10" s="36">
        <v>223</v>
      </c>
      <c r="G10" s="36">
        <v>228</v>
      </c>
      <c r="H10" s="36">
        <v>194</v>
      </c>
      <c r="I10" s="36">
        <v>196</v>
      </c>
      <c r="J10" s="36">
        <v>174</v>
      </c>
      <c r="K10" s="36">
        <v>195</v>
      </c>
      <c r="L10" s="60">
        <v>172</v>
      </c>
      <c r="M10" s="93">
        <f t="shared" si="0"/>
        <v>-23</v>
      </c>
      <c r="N10" s="94">
        <f t="shared" si="1"/>
        <v>-0.11794871794871797</v>
      </c>
      <c r="O10" s="95">
        <f t="shared" si="2"/>
        <v>-56</v>
      </c>
      <c r="P10" s="96">
        <f t="shared" si="3"/>
        <v>-0.24561403508771928</v>
      </c>
      <c r="Q10" s="97">
        <f t="shared" si="4"/>
        <v>-83</v>
      </c>
      <c r="R10" s="98">
        <f t="shared" si="5"/>
        <v>-0.32549019607843133</v>
      </c>
      <c r="S10"/>
      <c r="T10"/>
      <c r="U10"/>
      <c r="V10"/>
      <c r="W10"/>
      <c r="X10"/>
      <c r="Y10"/>
      <c r="Z10"/>
      <c r="AA10"/>
      <c r="AB10"/>
    </row>
    <row r="11" spans="1:28" ht="17.25" customHeight="1" x14ac:dyDescent="0.25">
      <c r="A11" s="31" t="s">
        <v>17</v>
      </c>
      <c r="B11" s="36">
        <v>893</v>
      </c>
      <c r="C11" s="36">
        <v>794</v>
      </c>
      <c r="D11" s="36">
        <v>838</v>
      </c>
      <c r="E11" s="36">
        <v>874</v>
      </c>
      <c r="F11" s="36">
        <v>892</v>
      </c>
      <c r="G11" s="36">
        <v>902</v>
      </c>
      <c r="H11" s="36">
        <v>886</v>
      </c>
      <c r="I11" s="36">
        <v>865</v>
      </c>
      <c r="J11" s="36">
        <v>820</v>
      </c>
      <c r="K11" s="36">
        <v>881</v>
      </c>
      <c r="L11" s="60">
        <v>871</v>
      </c>
      <c r="M11" s="93">
        <f t="shared" si="0"/>
        <v>-10</v>
      </c>
      <c r="N11" s="94">
        <f t="shared" si="1"/>
        <v>-1.1350737797956922E-2</v>
      </c>
      <c r="O11" s="95">
        <f t="shared" si="2"/>
        <v>-31</v>
      </c>
      <c r="P11" s="96">
        <f t="shared" si="3"/>
        <v>-3.4368070953436858E-2</v>
      </c>
      <c r="Q11" s="97">
        <f t="shared" si="4"/>
        <v>-22</v>
      </c>
      <c r="R11" s="98">
        <f t="shared" si="5"/>
        <v>-2.4636058230683044E-2</v>
      </c>
      <c r="S11"/>
      <c r="T11"/>
      <c r="U11"/>
      <c r="V11"/>
      <c r="W11"/>
      <c r="X11"/>
      <c r="Y11"/>
      <c r="Z11"/>
      <c r="AA11"/>
      <c r="AB11"/>
    </row>
    <row r="12" spans="1:28" ht="17.25" customHeight="1" x14ac:dyDescent="0.25">
      <c r="A12" s="31" t="s">
        <v>18</v>
      </c>
      <c r="B12" s="36">
        <v>383</v>
      </c>
      <c r="C12" s="36">
        <v>373</v>
      </c>
      <c r="D12" s="36">
        <v>358</v>
      </c>
      <c r="E12" s="36">
        <v>378</v>
      </c>
      <c r="F12" s="36">
        <v>329</v>
      </c>
      <c r="G12" s="36">
        <v>371</v>
      </c>
      <c r="H12" s="36">
        <v>352</v>
      </c>
      <c r="I12" s="36">
        <v>398</v>
      </c>
      <c r="J12" s="36">
        <v>419</v>
      </c>
      <c r="K12" s="36">
        <v>420</v>
      </c>
      <c r="L12" s="60">
        <v>399</v>
      </c>
      <c r="M12" s="93">
        <f t="shared" si="0"/>
        <v>-21</v>
      </c>
      <c r="N12" s="94">
        <f t="shared" si="1"/>
        <v>-5.0000000000000044E-2</v>
      </c>
      <c r="O12" s="95">
        <f t="shared" si="2"/>
        <v>28</v>
      </c>
      <c r="P12" s="96">
        <f t="shared" si="3"/>
        <v>7.547169811320753E-2</v>
      </c>
      <c r="Q12" s="97">
        <f t="shared" si="4"/>
        <v>16</v>
      </c>
      <c r="R12" s="98">
        <f t="shared" si="5"/>
        <v>4.1775456919060039E-2</v>
      </c>
      <c r="S12"/>
      <c r="T12"/>
      <c r="U12"/>
      <c r="V12"/>
      <c r="W12"/>
      <c r="X12"/>
      <c r="Y12"/>
      <c r="Z12"/>
      <c r="AA12"/>
      <c r="AB12"/>
    </row>
    <row r="13" spans="1:28" ht="17.25" customHeight="1" x14ac:dyDescent="0.25">
      <c r="A13" s="31" t="s">
        <v>19</v>
      </c>
      <c r="B13" s="36">
        <v>671</v>
      </c>
      <c r="C13" s="36">
        <v>623</v>
      </c>
      <c r="D13" s="36">
        <v>608</v>
      </c>
      <c r="E13" s="36">
        <v>617</v>
      </c>
      <c r="F13" s="36">
        <v>659</v>
      </c>
      <c r="G13" s="36">
        <v>624</v>
      </c>
      <c r="H13" s="36">
        <v>638</v>
      </c>
      <c r="I13" s="36">
        <v>592</v>
      </c>
      <c r="J13" s="36">
        <v>644</v>
      </c>
      <c r="K13" s="36">
        <v>662</v>
      </c>
      <c r="L13" s="60">
        <v>630</v>
      </c>
      <c r="M13" s="93">
        <f t="shared" si="0"/>
        <v>-32</v>
      </c>
      <c r="N13" s="94">
        <f t="shared" si="1"/>
        <v>-4.8338368580060465E-2</v>
      </c>
      <c r="O13" s="95">
        <f t="shared" si="2"/>
        <v>6</v>
      </c>
      <c r="P13" s="96">
        <f t="shared" si="3"/>
        <v>9.6153846153845812E-3</v>
      </c>
      <c r="Q13" s="97">
        <f t="shared" si="4"/>
        <v>-41</v>
      </c>
      <c r="R13" s="98">
        <f t="shared" si="5"/>
        <v>-6.1102831594634921E-2</v>
      </c>
      <c r="S13"/>
      <c r="T13"/>
      <c r="U13"/>
      <c r="V13"/>
      <c r="W13"/>
      <c r="X13"/>
      <c r="Y13"/>
      <c r="Z13"/>
      <c r="AA13"/>
      <c r="AB13"/>
    </row>
    <row r="14" spans="1:28" ht="17.25" customHeight="1" x14ac:dyDescent="0.25">
      <c r="A14" s="31" t="s">
        <v>20</v>
      </c>
      <c r="B14" s="36">
        <v>618</v>
      </c>
      <c r="C14" s="36">
        <v>525</v>
      </c>
      <c r="D14" s="36">
        <v>565</v>
      </c>
      <c r="E14" s="36">
        <v>631</v>
      </c>
      <c r="F14" s="36">
        <v>580</v>
      </c>
      <c r="G14" s="36">
        <v>646</v>
      </c>
      <c r="H14" s="36">
        <v>625</v>
      </c>
      <c r="I14" s="36">
        <v>583</v>
      </c>
      <c r="J14" s="36">
        <v>625</v>
      </c>
      <c r="K14" s="36">
        <v>618</v>
      </c>
      <c r="L14" s="60">
        <v>601</v>
      </c>
      <c r="M14" s="93">
        <f t="shared" si="0"/>
        <v>-17</v>
      </c>
      <c r="N14" s="94">
        <f t="shared" si="1"/>
        <v>-2.7508090614886682E-2</v>
      </c>
      <c r="O14" s="95">
        <f t="shared" si="2"/>
        <v>-45</v>
      </c>
      <c r="P14" s="96">
        <f t="shared" si="3"/>
        <v>-6.9659442724458231E-2</v>
      </c>
      <c r="Q14" s="97">
        <f t="shared" si="4"/>
        <v>-17</v>
      </c>
      <c r="R14" s="98">
        <f t="shared" si="5"/>
        <v>-2.7508090614886682E-2</v>
      </c>
      <c r="S14"/>
      <c r="T14"/>
      <c r="U14"/>
      <c r="V14"/>
      <c r="W14"/>
      <c r="X14"/>
      <c r="Y14"/>
      <c r="Z14"/>
      <c r="AA14"/>
      <c r="AB14"/>
    </row>
    <row r="15" spans="1:28" ht="17.25" customHeight="1" x14ac:dyDescent="0.25">
      <c r="A15" s="31" t="s">
        <v>21</v>
      </c>
      <c r="B15" s="36">
        <v>564</v>
      </c>
      <c r="C15" s="36">
        <v>607</v>
      </c>
      <c r="D15" s="36">
        <v>604</v>
      </c>
      <c r="E15" s="36">
        <v>615</v>
      </c>
      <c r="F15" s="36">
        <v>619</v>
      </c>
      <c r="G15" s="36">
        <v>657</v>
      </c>
      <c r="H15" s="36">
        <v>638</v>
      </c>
      <c r="I15" s="36">
        <v>642</v>
      </c>
      <c r="J15" s="36">
        <v>602</v>
      </c>
      <c r="K15" s="36">
        <v>630</v>
      </c>
      <c r="L15" s="60">
        <v>660</v>
      </c>
      <c r="M15" s="93">
        <f t="shared" si="0"/>
        <v>30</v>
      </c>
      <c r="N15" s="94">
        <f t="shared" si="1"/>
        <v>4.7619047619047672E-2</v>
      </c>
      <c r="O15" s="95">
        <f t="shared" si="2"/>
        <v>3</v>
      </c>
      <c r="P15" s="96">
        <f t="shared" si="3"/>
        <v>4.5662100456620447E-3</v>
      </c>
      <c r="Q15" s="97">
        <f t="shared" si="4"/>
        <v>96</v>
      </c>
      <c r="R15" s="98">
        <f t="shared" si="5"/>
        <v>0.17021276595744683</v>
      </c>
      <c r="S15"/>
      <c r="T15"/>
      <c r="U15"/>
      <c r="V15"/>
      <c r="W15"/>
      <c r="X15"/>
      <c r="Y15"/>
      <c r="Z15"/>
      <c r="AA15"/>
      <c r="AB15"/>
    </row>
    <row r="16" spans="1:28" ht="17.25" customHeight="1" x14ac:dyDescent="0.25">
      <c r="A16" s="31" t="s">
        <v>22</v>
      </c>
      <c r="B16" s="36">
        <v>1597</v>
      </c>
      <c r="C16" s="36">
        <v>1482</v>
      </c>
      <c r="D16" s="36">
        <v>1414</v>
      </c>
      <c r="E16" s="36">
        <v>1441</v>
      </c>
      <c r="F16" s="36">
        <v>1487</v>
      </c>
      <c r="G16" s="36">
        <v>1507</v>
      </c>
      <c r="H16" s="36">
        <v>1496</v>
      </c>
      <c r="I16" s="36">
        <v>1509</v>
      </c>
      <c r="J16" s="36">
        <v>1519</v>
      </c>
      <c r="K16" s="36">
        <v>1533</v>
      </c>
      <c r="L16" s="60">
        <v>1548</v>
      </c>
      <c r="M16" s="93">
        <f t="shared" si="0"/>
        <v>15</v>
      </c>
      <c r="N16" s="94">
        <f t="shared" si="1"/>
        <v>9.7847358121330164E-3</v>
      </c>
      <c r="O16" s="95">
        <f t="shared" si="2"/>
        <v>41</v>
      </c>
      <c r="P16" s="96">
        <f t="shared" si="3"/>
        <v>2.720637027206374E-2</v>
      </c>
      <c r="Q16" s="97">
        <f t="shared" si="4"/>
        <v>-49</v>
      </c>
      <c r="R16" s="98">
        <f t="shared" si="5"/>
        <v>-3.0682529743268683E-2</v>
      </c>
      <c r="S16"/>
      <c r="T16"/>
      <c r="U16"/>
      <c r="V16"/>
      <c r="W16"/>
      <c r="X16"/>
      <c r="Y16"/>
      <c r="Z16"/>
      <c r="AA16"/>
      <c r="AB16"/>
    </row>
    <row r="17" spans="1:28" ht="17.25" customHeight="1" x14ac:dyDescent="0.25">
      <c r="A17" s="31" t="s">
        <v>23</v>
      </c>
      <c r="B17" s="36">
        <v>765</v>
      </c>
      <c r="C17" s="36">
        <v>707</v>
      </c>
      <c r="D17" s="36">
        <v>763</v>
      </c>
      <c r="E17" s="36">
        <v>690</v>
      </c>
      <c r="F17" s="36">
        <v>684</v>
      </c>
      <c r="G17" s="36">
        <v>746</v>
      </c>
      <c r="H17" s="36">
        <v>737</v>
      </c>
      <c r="I17" s="36">
        <v>706</v>
      </c>
      <c r="J17" s="36">
        <v>672</v>
      </c>
      <c r="K17" s="36">
        <v>716</v>
      </c>
      <c r="L17" s="60">
        <v>716</v>
      </c>
      <c r="M17" s="93">
        <f t="shared" si="0"/>
        <v>0</v>
      </c>
      <c r="N17" s="94">
        <f t="shared" si="1"/>
        <v>0</v>
      </c>
      <c r="O17" s="95">
        <f t="shared" si="2"/>
        <v>-30</v>
      </c>
      <c r="P17" s="96">
        <f t="shared" si="3"/>
        <v>-4.0214477211796273E-2</v>
      </c>
      <c r="Q17" s="97">
        <f t="shared" si="4"/>
        <v>-49</v>
      </c>
      <c r="R17" s="98">
        <f t="shared" si="5"/>
        <v>-6.4052287581699341E-2</v>
      </c>
      <c r="S17"/>
      <c r="T17"/>
      <c r="U17"/>
      <c r="V17"/>
      <c r="W17"/>
      <c r="X17"/>
      <c r="Y17"/>
      <c r="Z17"/>
      <c r="AA17"/>
      <c r="AB17"/>
    </row>
    <row r="18" spans="1:28" ht="17.25" customHeight="1" x14ac:dyDescent="0.25">
      <c r="A18" s="31" t="s">
        <v>24</v>
      </c>
      <c r="B18" s="36">
        <v>927</v>
      </c>
      <c r="C18" s="36">
        <v>942</v>
      </c>
      <c r="D18" s="36">
        <v>922</v>
      </c>
      <c r="E18" s="36">
        <v>961</v>
      </c>
      <c r="F18" s="36">
        <v>945</v>
      </c>
      <c r="G18" s="36">
        <v>987</v>
      </c>
      <c r="H18" s="36">
        <v>1044</v>
      </c>
      <c r="I18" s="36">
        <v>998</v>
      </c>
      <c r="J18" s="36">
        <v>1014</v>
      </c>
      <c r="K18" s="36">
        <v>1023</v>
      </c>
      <c r="L18" s="60">
        <v>1040</v>
      </c>
      <c r="M18" s="93">
        <f t="shared" si="0"/>
        <v>17</v>
      </c>
      <c r="N18" s="94">
        <f t="shared" si="1"/>
        <v>1.6617790811339184E-2</v>
      </c>
      <c r="O18" s="95">
        <f t="shared" si="2"/>
        <v>53</v>
      </c>
      <c r="P18" s="96">
        <f t="shared" si="3"/>
        <v>5.3698074974670718E-2</v>
      </c>
      <c r="Q18" s="97">
        <f t="shared" si="4"/>
        <v>113</v>
      </c>
      <c r="R18" s="98">
        <f t="shared" si="5"/>
        <v>0.12189859762675304</v>
      </c>
      <c r="S18"/>
      <c r="T18"/>
      <c r="U18"/>
      <c r="V18"/>
      <c r="W18"/>
      <c r="X18"/>
      <c r="Y18"/>
      <c r="Z18"/>
      <c r="AA18"/>
      <c r="AB18"/>
    </row>
    <row r="19" spans="1:28" ht="17.25" customHeight="1" thickBot="1" x14ac:dyDescent="0.3">
      <c r="A19" s="30" t="s">
        <v>25</v>
      </c>
      <c r="B19" s="39">
        <v>1567</v>
      </c>
      <c r="C19" s="39">
        <v>1564</v>
      </c>
      <c r="D19" s="39">
        <v>1660</v>
      </c>
      <c r="E19" s="39">
        <v>1520</v>
      </c>
      <c r="F19" s="39">
        <v>1502</v>
      </c>
      <c r="G19" s="39">
        <v>1505</v>
      </c>
      <c r="H19" s="39">
        <v>1464</v>
      </c>
      <c r="I19" s="39">
        <v>1428</v>
      </c>
      <c r="J19" s="39">
        <v>1436</v>
      </c>
      <c r="K19" s="39">
        <v>1407</v>
      </c>
      <c r="L19" s="61">
        <v>1532</v>
      </c>
      <c r="M19" s="99">
        <f t="shared" si="0"/>
        <v>125</v>
      </c>
      <c r="N19" s="100">
        <f t="shared" si="1"/>
        <v>8.8841506751954569E-2</v>
      </c>
      <c r="O19" s="101">
        <f t="shared" si="2"/>
        <v>27</v>
      </c>
      <c r="P19" s="102">
        <f t="shared" si="3"/>
        <v>1.7940199335548135E-2</v>
      </c>
      <c r="Q19" s="103">
        <f t="shared" si="4"/>
        <v>-35</v>
      </c>
      <c r="R19" s="104">
        <f t="shared" si="5"/>
        <v>-2.2335673261008271E-2</v>
      </c>
      <c r="S19"/>
      <c r="T19"/>
      <c r="U19"/>
      <c r="V19"/>
      <c r="W19"/>
      <c r="X19"/>
      <c r="Y19"/>
      <c r="Z19"/>
      <c r="AA19"/>
      <c r="AB19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workbookViewId="0"/>
  </sheetViews>
  <sheetFormatPr defaultColWidth="9.140625" defaultRowHeight="15" x14ac:dyDescent="0.25"/>
  <cols>
    <col min="1" max="1" width="18" style="35" customWidth="1"/>
    <col min="2" max="12" width="6.7109375" style="35" customWidth="1"/>
    <col min="13" max="18" width="6.42578125" style="35" customWidth="1"/>
    <col min="19" max="16384" width="9.140625" style="35"/>
  </cols>
  <sheetData>
    <row r="1" spans="1:28" s="7" customFormat="1" ht="17.25" customHeight="1" x14ac:dyDescent="0.2">
      <c r="A1" s="18" t="s">
        <v>131</v>
      </c>
      <c r="B1" s="19"/>
      <c r="C1" s="19"/>
      <c r="D1" s="19"/>
      <c r="E1" s="14"/>
      <c r="F1" s="14"/>
      <c r="G1" s="14"/>
      <c r="H1" s="14"/>
      <c r="I1" s="14"/>
      <c r="S1" s="123"/>
    </row>
    <row r="2" spans="1:28" ht="17.25" customHeight="1" thickBot="1" x14ac:dyDescent="0.3">
      <c r="A2" s="57" t="s">
        <v>56</v>
      </c>
      <c r="B2" s="33"/>
      <c r="C2" s="33"/>
    </row>
    <row r="3" spans="1:28" ht="24" customHeight="1" x14ac:dyDescent="0.25">
      <c r="A3" s="349" t="s">
        <v>53</v>
      </c>
      <c r="B3" s="351" t="s">
        <v>59</v>
      </c>
      <c r="C3" s="352"/>
      <c r="D3" s="352"/>
      <c r="E3" s="352"/>
      <c r="F3" s="352"/>
      <c r="G3" s="352"/>
      <c r="H3" s="352"/>
      <c r="I3" s="352"/>
      <c r="J3" s="352"/>
      <c r="K3" s="352"/>
      <c r="L3" s="353"/>
      <c r="M3" s="354" t="s">
        <v>107</v>
      </c>
      <c r="N3" s="355"/>
      <c r="O3" s="356" t="s">
        <v>108</v>
      </c>
      <c r="P3" s="355"/>
      <c r="Q3" s="356" t="s">
        <v>109</v>
      </c>
      <c r="R3" s="357"/>
    </row>
    <row r="4" spans="1:28" ht="17.25" customHeight="1" thickBot="1" x14ac:dyDescent="0.3">
      <c r="A4" s="350"/>
      <c r="B4" s="149" t="s">
        <v>4</v>
      </c>
      <c r="C4" s="149" t="s">
        <v>5</v>
      </c>
      <c r="D4" s="149" t="s">
        <v>6</v>
      </c>
      <c r="E4" s="149" t="s">
        <v>7</v>
      </c>
      <c r="F4" s="149" t="s">
        <v>8</v>
      </c>
      <c r="G4" s="149" t="s">
        <v>9</v>
      </c>
      <c r="H4" s="149" t="s">
        <v>10</v>
      </c>
      <c r="I4" s="150" t="s">
        <v>44</v>
      </c>
      <c r="J4" s="150" t="s">
        <v>52</v>
      </c>
      <c r="K4" s="150" t="s">
        <v>86</v>
      </c>
      <c r="L4" s="150" t="s">
        <v>106</v>
      </c>
      <c r="M4" s="152" t="s">
        <v>54</v>
      </c>
      <c r="N4" s="153" t="s">
        <v>55</v>
      </c>
      <c r="O4" s="155" t="s">
        <v>54</v>
      </c>
      <c r="P4" s="153" t="s">
        <v>55</v>
      </c>
      <c r="Q4" s="155" t="s">
        <v>54</v>
      </c>
      <c r="R4" s="168" t="s">
        <v>55</v>
      </c>
    </row>
    <row r="5" spans="1:28" x14ac:dyDescent="0.25">
      <c r="A5" s="29" t="s">
        <v>11</v>
      </c>
      <c r="B5" s="58">
        <v>11257</v>
      </c>
      <c r="C5" s="58">
        <v>11398</v>
      </c>
      <c r="D5" s="58">
        <v>11098</v>
      </c>
      <c r="E5" s="58">
        <v>11264</v>
      </c>
      <c r="F5" s="58">
        <v>11190</v>
      </c>
      <c r="G5" s="58">
        <v>11397</v>
      </c>
      <c r="H5" s="58">
        <v>11612</v>
      </c>
      <c r="I5" s="58">
        <v>11687</v>
      </c>
      <c r="J5" s="58">
        <v>11636</v>
      </c>
      <c r="K5" s="58">
        <v>11758</v>
      </c>
      <c r="L5" s="58">
        <v>11449</v>
      </c>
      <c r="M5" s="72">
        <f>L5-K5</f>
        <v>-309</v>
      </c>
      <c r="N5" s="75">
        <f>L5/K5-1</f>
        <v>-2.6279979588365365E-2</v>
      </c>
      <c r="O5" s="81">
        <f>L5-G5</f>
        <v>52</v>
      </c>
      <c r="P5" s="82">
        <f>L5/G5-1</f>
        <v>4.5626041940862727E-3</v>
      </c>
      <c r="Q5" s="78">
        <f>L5-B5</f>
        <v>192</v>
      </c>
      <c r="R5" s="63">
        <f>L5/B5-1</f>
        <v>1.7056054010837762E-2</v>
      </c>
      <c r="S5"/>
      <c r="T5"/>
      <c r="U5"/>
      <c r="W5" s="201"/>
      <c r="X5" s="48"/>
      <c r="Y5" s="201"/>
      <c r="Z5" s="48"/>
      <c r="AA5" s="201"/>
      <c r="AB5" s="48"/>
    </row>
    <row r="6" spans="1:28" x14ac:dyDescent="0.25">
      <c r="A6" s="31" t="s">
        <v>12</v>
      </c>
      <c r="B6" s="36">
        <v>2298</v>
      </c>
      <c r="C6" s="36">
        <v>2406</v>
      </c>
      <c r="D6" s="36">
        <v>2401</v>
      </c>
      <c r="E6" s="36">
        <v>2370</v>
      </c>
      <c r="F6" s="36">
        <v>2384</v>
      </c>
      <c r="G6" s="36">
        <v>2508</v>
      </c>
      <c r="H6" s="36">
        <v>2524</v>
      </c>
      <c r="I6" s="36">
        <v>2592</v>
      </c>
      <c r="J6" s="36">
        <v>2589</v>
      </c>
      <c r="K6" s="36">
        <v>2622</v>
      </c>
      <c r="L6" s="36">
        <v>2552</v>
      </c>
      <c r="M6" s="73">
        <f t="shared" ref="M6:M19" si="0">L6-K6</f>
        <v>-70</v>
      </c>
      <c r="N6" s="76">
        <f t="shared" ref="N6:N19" si="1">L6/K6-1</f>
        <v>-2.6697177726926036E-2</v>
      </c>
      <c r="O6" s="83">
        <f t="shared" ref="O6:O19" si="2">L6-G6</f>
        <v>44</v>
      </c>
      <c r="P6" s="62">
        <f t="shared" ref="P6:P19" si="3">L6/G6-1</f>
        <v>1.7543859649122862E-2</v>
      </c>
      <c r="Q6" s="79">
        <f t="shared" ref="Q6:Q19" si="4">L6-B6</f>
        <v>254</v>
      </c>
      <c r="R6" s="64">
        <f t="shared" ref="R6:R19" si="5">L6/B6-1</f>
        <v>0.11053089643167979</v>
      </c>
      <c r="S6"/>
      <c r="T6"/>
      <c r="U6"/>
      <c r="W6" s="201"/>
      <c r="X6" s="48"/>
      <c r="Y6" s="201"/>
      <c r="Z6" s="48"/>
      <c r="AA6" s="201"/>
      <c r="AB6" s="48"/>
    </row>
    <row r="7" spans="1:28" x14ac:dyDescent="0.25">
      <c r="A7" s="31" t="s">
        <v>13</v>
      </c>
      <c r="B7" s="36">
        <v>1026</v>
      </c>
      <c r="C7" s="36">
        <v>1019</v>
      </c>
      <c r="D7" s="36">
        <v>1054</v>
      </c>
      <c r="E7" s="36">
        <v>1133</v>
      </c>
      <c r="F7" s="36">
        <v>1120</v>
      </c>
      <c r="G7" s="36">
        <v>1067</v>
      </c>
      <c r="H7" s="36">
        <v>1101</v>
      </c>
      <c r="I7" s="36">
        <v>1113</v>
      </c>
      <c r="J7" s="36">
        <v>1101</v>
      </c>
      <c r="K7" s="36">
        <v>1066</v>
      </c>
      <c r="L7" s="36">
        <v>1088</v>
      </c>
      <c r="M7" s="73">
        <f t="shared" si="0"/>
        <v>22</v>
      </c>
      <c r="N7" s="76">
        <f t="shared" si="1"/>
        <v>2.063789868667909E-2</v>
      </c>
      <c r="O7" s="83">
        <f t="shared" si="2"/>
        <v>21</v>
      </c>
      <c r="P7" s="62">
        <f t="shared" si="3"/>
        <v>1.9681349578256846E-2</v>
      </c>
      <c r="Q7" s="79">
        <f t="shared" si="4"/>
        <v>62</v>
      </c>
      <c r="R7" s="64">
        <f t="shared" si="5"/>
        <v>6.0428849902534054E-2</v>
      </c>
      <c r="S7"/>
      <c r="T7"/>
      <c r="U7"/>
      <c r="W7" s="201"/>
      <c r="X7" s="48"/>
      <c r="Y7" s="201"/>
      <c r="Z7" s="48"/>
      <c r="AA7" s="201"/>
      <c r="AB7" s="48"/>
    </row>
    <row r="8" spans="1:28" x14ac:dyDescent="0.25">
      <c r="A8" s="31" t="s">
        <v>14</v>
      </c>
      <c r="B8" s="36">
        <v>683</v>
      </c>
      <c r="C8" s="36">
        <v>704</v>
      </c>
      <c r="D8" s="36">
        <v>725</v>
      </c>
      <c r="E8" s="36">
        <v>708</v>
      </c>
      <c r="F8" s="36">
        <v>733</v>
      </c>
      <c r="G8" s="36">
        <v>712</v>
      </c>
      <c r="H8" s="36">
        <v>739</v>
      </c>
      <c r="I8" s="36">
        <v>715</v>
      </c>
      <c r="J8" s="36">
        <v>718</v>
      </c>
      <c r="K8" s="36">
        <v>716</v>
      </c>
      <c r="L8" s="36">
        <v>707</v>
      </c>
      <c r="M8" s="73">
        <f t="shared" si="0"/>
        <v>-9</v>
      </c>
      <c r="N8" s="76">
        <f t="shared" si="1"/>
        <v>-1.2569832402234637E-2</v>
      </c>
      <c r="O8" s="83">
        <f t="shared" si="2"/>
        <v>-5</v>
      </c>
      <c r="P8" s="62">
        <f t="shared" si="3"/>
        <v>-7.0224719101124045E-3</v>
      </c>
      <c r="Q8" s="79">
        <f t="shared" si="4"/>
        <v>24</v>
      </c>
      <c r="R8" s="64">
        <f t="shared" si="5"/>
        <v>3.5139092240117131E-2</v>
      </c>
      <c r="S8"/>
      <c r="T8"/>
      <c r="U8"/>
      <c r="W8" s="201"/>
      <c r="X8" s="48"/>
      <c r="Y8" s="201"/>
      <c r="Z8" s="48"/>
      <c r="AA8" s="201"/>
      <c r="AB8" s="48"/>
    </row>
    <row r="9" spans="1:28" x14ac:dyDescent="0.25">
      <c r="A9" s="31" t="s">
        <v>15</v>
      </c>
      <c r="B9" s="36">
        <v>633</v>
      </c>
      <c r="C9" s="36">
        <v>644</v>
      </c>
      <c r="D9" s="36">
        <v>642</v>
      </c>
      <c r="E9" s="36">
        <v>635</v>
      </c>
      <c r="F9" s="36">
        <v>643</v>
      </c>
      <c r="G9" s="36">
        <v>643</v>
      </c>
      <c r="H9" s="36">
        <v>654</v>
      </c>
      <c r="I9" s="36">
        <v>634</v>
      </c>
      <c r="J9" s="36">
        <v>646</v>
      </c>
      <c r="K9" s="36">
        <v>679</v>
      </c>
      <c r="L9" s="36">
        <v>643</v>
      </c>
      <c r="M9" s="73">
        <f t="shared" si="0"/>
        <v>-36</v>
      </c>
      <c r="N9" s="76">
        <f t="shared" si="1"/>
        <v>-5.3019145802650991E-2</v>
      </c>
      <c r="O9" s="83">
        <f t="shared" si="2"/>
        <v>0</v>
      </c>
      <c r="P9" s="62">
        <f t="shared" si="3"/>
        <v>0</v>
      </c>
      <c r="Q9" s="79">
        <f t="shared" si="4"/>
        <v>10</v>
      </c>
      <c r="R9" s="64">
        <f t="shared" si="5"/>
        <v>1.579778830963674E-2</v>
      </c>
      <c r="S9"/>
      <c r="T9"/>
      <c r="U9"/>
      <c r="W9" s="201"/>
      <c r="X9" s="48"/>
      <c r="Y9" s="201"/>
      <c r="Z9" s="48"/>
      <c r="AA9" s="201"/>
      <c r="AB9" s="48"/>
    </row>
    <row r="10" spans="1:28" x14ac:dyDescent="0.25">
      <c r="A10" s="31" t="s">
        <v>16</v>
      </c>
      <c r="B10" s="36">
        <v>342</v>
      </c>
      <c r="C10" s="36">
        <v>337</v>
      </c>
      <c r="D10" s="36">
        <v>318</v>
      </c>
      <c r="E10" s="36">
        <v>320</v>
      </c>
      <c r="F10" s="36">
        <v>342</v>
      </c>
      <c r="G10" s="36">
        <v>340</v>
      </c>
      <c r="H10" s="36">
        <v>343</v>
      </c>
      <c r="I10" s="36">
        <v>329</v>
      </c>
      <c r="J10" s="36">
        <v>332</v>
      </c>
      <c r="K10" s="36">
        <v>346</v>
      </c>
      <c r="L10" s="36">
        <v>295</v>
      </c>
      <c r="M10" s="73">
        <f t="shared" si="0"/>
        <v>-51</v>
      </c>
      <c r="N10" s="76">
        <f t="shared" si="1"/>
        <v>-0.14739884393063585</v>
      </c>
      <c r="O10" s="83">
        <f t="shared" si="2"/>
        <v>-45</v>
      </c>
      <c r="P10" s="62">
        <f t="shared" si="3"/>
        <v>-0.13235294117647056</v>
      </c>
      <c r="Q10" s="79">
        <f t="shared" si="4"/>
        <v>-47</v>
      </c>
      <c r="R10" s="64">
        <f t="shared" si="5"/>
        <v>-0.13742690058479534</v>
      </c>
      <c r="S10"/>
      <c r="T10"/>
      <c r="U10"/>
      <c r="W10" s="201"/>
      <c r="X10" s="48"/>
      <c r="Y10" s="201"/>
      <c r="Z10" s="48"/>
      <c r="AA10" s="201"/>
      <c r="AB10" s="48"/>
    </row>
    <row r="11" spans="1:28" x14ac:dyDescent="0.25">
      <c r="A11" s="31" t="s">
        <v>17</v>
      </c>
      <c r="B11" s="36">
        <v>636</v>
      </c>
      <c r="C11" s="36">
        <v>638</v>
      </c>
      <c r="D11" s="36">
        <v>606</v>
      </c>
      <c r="E11" s="36">
        <v>658</v>
      </c>
      <c r="F11" s="36">
        <v>603</v>
      </c>
      <c r="G11" s="36">
        <v>617</v>
      </c>
      <c r="H11" s="36">
        <v>661</v>
      </c>
      <c r="I11" s="36">
        <v>651</v>
      </c>
      <c r="J11" s="36">
        <v>618</v>
      </c>
      <c r="K11" s="36">
        <v>637</v>
      </c>
      <c r="L11" s="36">
        <v>629</v>
      </c>
      <c r="M11" s="73">
        <f t="shared" si="0"/>
        <v>-8</v>
      </c>
      <c r="N11" s="76">
        <f t="shared" si="1"/>
        <v>-1.2558869701726816E-2</v>
      </c>
      <c r="O11" s="83">
        <f t="shared" si="2"/>
        <v>12</v>
      </c>
      <c r="P11" s="62">
        <f t="shared" si="3"/>
        <v>1.9448946515397081E-2</v>
      </c>
      <c r="Q11" s="79">
        <f t="shared" si="4"/>
        <v>-7</v>
      </c>
      <c r="R11" s="64">
        <f t="shared" si="5"/>
        <v>-1.1006289308176154E-2</v>
      </c>
      <c r="S11"/>
      <c r="T11"/>
      <c r="U11"/>
      <c r="W11" s="201"/>
      <c r="X11" s="48"/>
      <c r="Y11" s="201"/>
      <c r="Z11" s="48"/>
      <c r="AA11" s="201"/>
      <c r="AB11" s="48"/>
    </row>
    <row r="12" spans="1:28" x14ac:dyDescent="0.25">
      <c r="A12" s="31" t="s">
        <v>18</v>
      </c>
      <c r="B12" s="36">
        <v>398</v>
      </c>
      <c r="C12" s="36">
        <v>369</v>
      </c>
      <c r="D12" s="36">
        <v>322</v>
      </c>
      <c r="E12" s="36">
        <v>321</v>
      </c>
      <c r="F12" s="36">
        <v>315</v>
      </c>
      <c r="G12" s="36">
        <v>306</v>
      </c>
      <c r="H12" s="36">
        <v>334</v>
      </c>
      <c r="I12" s="36">
        <v>340</v>
      </c>
      <c r="J12" s="36">
        <v>346</v>
      </c>
      <c r="K12" s="36">
        <v>341</v>
      </c>
      <c r="L12" s="36">
        <v>336</v>
      </c>
      <c r="M12" s="73">
        <f t="shared" si="0"/>
        <v>-5</v>
      </c>
      <c r="N12" s="76">
        <f t="shared" si="1"/>
        <v>-1.4662756598240456E-2</v>
      </c>
      <c r="O12" s="83">
        <f t="shared" si="2"/>
        <v>30</v>
      </c>
      <c r="P12" s="62">
        <f t="shared" si="3"/>
        <v>9.8039215686274606E-2</v>
      </c>
      <c r="Q12" s="79">
        <f t="shared" si="4"/>
        <v>-62</v>
      </c>
      <c r="R12" s="64">
        <f t="shared" si="5"/>
        <v>-0.15577889447236182</v>
      </c>
      <c r="S12"/>
      <c r="T12"/>
      <c r="U12"/>
      <c r="W12" s="201"/>
      <c r="X12" s="48"/>
      <c r="Y12" s="201"/>
      <c r="Z12" s="48"/>
      <c r="AA12" s="201"/>
      <c r="AB12" s="48"/>
    </row>
    <row r="13" spans="1:28" x14ac:dyDescent="0.25">
      <c r="A13" s="31" t="s">
        <v>19</v>
      </c>
      <c r="B13" s="36">
        <v>575</v>
      </c>
      <c r="C13" s="36">
        <v>591</v>
      </c>
      <c r="D13" s="36">
        <v>595</v>
      </c>
      <c r="E13" s="36">
        <v>596</v>
      </c>
      <c r="F13" s="36">
        <v>589</v>
      </c>
      <c r="G13" s="36">
        <v>607</v>
      </c>
      <c r="H13" s="36">
        <v>605</v>
      </c>
      <c r="I13" s="36">
        <v>590</v>
      </c>
      <c r="J13" s="36">
        <v>593</v>
      </c>
      <c r="K13" s="36">
        <v>629</v>
      </c>
      <c r="L13" s="36">
        <v>612</v>
      </c>
      <c r="M13" s="73">
        <f t="shared" si="0"/>
        <v>-17</v>
      </c>
      <c r="N13" s="76">
        <f t="shared" si="1"/>
        <v>-2.7027027027026973E-2</v>
      </c>
      <c r="O13" s="83">
        <f t="shared" si="2"/>
        <v>5</v>
      </c>
      <c r="P13" s="62">
        <f t="shared" si="3"/>
        <v>8.2372322899506578E-3</v>
      </c>
      <c r="Q13" s="79">
        <f t="shared" si="4"/>
        <v>37</v>
      </c>
      <c r="R13" s="64">
        <f t="shared" si="5"/>
        <v>6.434782608695655E-2</v>
      </c>
      <c r="S13"/>
      <c r="T13"/>
      <c r="U13"/>
      <c r="W13" s="201"/>
      <c r="X13" s="48"/>
      <c r="Y13" s="201"/>
      <c r="Z13" s="48"/>
      <c r="AA13" s="201"/>
      <c r="AB13" s="48"/>
    </row>
    <row r="14" spans="1:28" x14ac:dyDescent="0.25">
      <c r="A14" s="31" t="s">
        <v>20</v>
      </c>
      <c r="B14" s="36">
        <v>452</v>
      </c>
      <c r="C14" s="36">
        <v>456</v>
      </c>
      <c r="D14" s="36">
        <v>449</v>
      </c>
      <c r="E14" s="36">
        <v>468</v>
      </c>
      <c r="F14" s="36">
        <v>477</v>
      </c>
      <c r="G14" s="36">
        <v>473</v>
      </c>
      <c r="H14" s="36">
        <v>488</v>
      </c>
      <c r="I14" s="36">
        <v>461</v>
      </c>
      <c r="J14" s="36">
        <v>463</v>
      </c>
      <c r="K14" s="36">
        <v>475</v>
      </c>
      <c r="L14" s="36">
        <v>450</v>
      </c>
      <c r="M14" s="73">
        <f t="shared" si="0"/>
        <v>-25</v>
      </c>
      <c r="N14" s="76">
        <f t="shared" si="1"/>
        <v>-5.2631578947368474E-2</v>
      </c>
      <c r="O14" s="83">
        <f t="shared" si="2"/>
        <v>-23</v>
      </c>
      <c r="P14" s="62">
        <f t="shared" si="3"/>
        <v>-4.8625792811839319E-2</v>
      </c>
      <c r="Q14" s="79">
        <f t="shared" si="4"/>
        <v>-2</v>
      </c>
      <c r="R14" s="64">
        <f t="shared" si="5"/>
        <v>-4.4247787610619538E-3</v>
      </c>
      <c r="S14"/>
      <c r="T14"/>
      <c r="U14"/>
      <c r="W14" s="201"/>
      <c r="X14" s="48"/>
      <c r="Y14" s="201"/>
      <c r="Z14" s="48"/>
      <c r="AA14" s="201"/>
      <c r="AB14" s="48"/>
    </row>
    <row r="15" spans="1:28" x14ac:dyDescent="0.25">
      <c r="A15" s="31" t="s">
        <v>21</v>
      </c>
      <c r="B15" s="36">
        <v>473</v>
      </c>
      <c r="C15" s="36">
        <v>506</v>
      </c>
      <c r="D15" s="36">
        <v>481</v>
      </c>
      <c r="E15" s="36">
        <v>503</v>
      </c>
      <c r="F15" s="36">
        <v>509</v>
      </c>
      <c r="G15" s="36">
        <v>485</v>
      </c>
      <c r="H15" s="36">
        <v>490</v>
      </c>
      <c r="I15" s="36">
        <v>496</v>
      </c>
      <c r="J15" s="36">
        <v>494</v>
      </c>
      <c r="K15" s="36">
        <v>499</v>
      </c>
      <c r="L15" s="36">
        <v>492</v>
      </c>
      <c r="M15" s="73">
        <f t="shared" si="0"/>
        <v>-7</v>
      </c>
      <c r="N15" s="76">
        <f t="shared" si="1"/>
        <v>-1.4028056112224463E-2</v>
      </c>
      <c r="O15" s="83">
        <f t="shared" si="2"/>
        <v>7</v>
      </c>
      <c r="P15" s="62">
        <f t="shared" si="3"/>
        <v>1.4432989690721598E-2</v>
      </c>
      <c r="Q15" s="79">
        <f t="shared" si="4"/>
        <v>19</v>
      </c>
      <c r="R15" s="64">
        <f t="shared" si="5"/>
        <v>4.0169133192389017E-2</v>
      </c>
      <c r="S15"/>
      <c r="T15"/>
      <c r="U15"/>
      <c r="W15" s="201"/>
      <c r="X15" s="48"/>
      <c r="Y15" s="201"/>
      <c r="Z15" s="48"/>
      <c r="AA15" s="201"/>
      <c r="AB15" s="48"/>
    </row>
    <row r="16" spans="1:28" x14ac:dyDescent="0.25">
      <c r="A16" s="31" t="s">
        <v>22</v>
      </c>
      <c r="B16" s="36">
        <v>1311</v>
      </c>
      <c r="C16" s="36">
        <v>1369</v>
      </c>
      <c r="D16" s="36">
        <v>1243</v>
      </c>
      <c r="E16" s="36">
        <v>1294</v>
      </c>
      <c r="F16" s="36">
        <v>1326</v>
      </c>
      <c r="G16" s="36">
        <v>1379</v>
      </c>
      <c r="H16" s="36">
        <v>1379</v>
      </c>
      <c r="I16" s="36">
        <v>1454</v>
      </c>
      <c r="J16" s="36">
        <v>1417</v>
      </c>
      <c r="K16" s="36">
        <v>1436</v>
      </c>
      <c r="L16" s="36">
        <v>1334</v>
      </c>
      <c r="M16" s="73">
        <f t="shared" si="0"/>
        <v>-102</v>
      </c>
      <c r="N16" s="76">
        <f t="shared" si="1"/>
        <v>-7.1030640668523715E-2</v>
      </c>
      <c r="O16" s="83">
        <f t="shared" si="2"/>
        <v>-45</v>
      </c>
      <c r="P16" s="62">
        <f t="shared" si="3"/>
        <v>-3.2632342277012283E-2</v>
      </c>
      <c r="Q16" s="79">
        <f t="shared" si="4"/>
        <v>23</v>
      </c>
      <c r="R16" s="64">
        <f t="shared" si="5"/>
        <v>1.7543859649122862E-2</v>
      </c>
      <c r="S16"/>
      <c r="T16"/>
      <c r="U16"/>
      <c r="W16" s="201"/>
      <c r="X16" s="48"/>
      <c r="Y16" s="201"/>
      <c r="Z16" s="48"/>
      <c r="AA16" s="201"/>
      <c r="AB16" s="48"/>
    </row>
    <row r="17" spans="1:28" x14ac:dyDescent="0.25">
      <c r="A17" s="31" t="s">
        <v>23</v>
      </c>
      <c r="B17" s="36">
        <v>781</v>
      </c>
      <c r="C17" s="36">
        <v>803</v>
      </c>
      <c r="D17" s="36">
        <v>773</v>
      </c>
      <c r="E17" s="36">
        <v>792</v>
      </c>
      <c r="F17" s="36">
        <v>744</v>
      </c>
      <c r="G17" s="36">
        <v>732</v>
      </c>
      <c r="H17" s="36">
        <v>703</v>
      </c>
      <c r="I17" s="36">
        <v>754</v>
      </c>
      <c r="J17" s="36">
        <v>766</v>
      </c>
      <c r="K17" s="36">
        <v>751</v>
      </c>
      <c r="L17" s="36">
        <v>790</v>
      </c>
      <c r="M17" s="73">
        <f t="shared" si="0"/>
        <v>39</v>
      </c>
      <c r="N17" s="76">
        <f t="shared" si="1"/>
        <v>5.1930758988016024E-2</v>
      </c>
      <c r="O17" s="83">
        <f t="shared" si="2"/>
        <v>58</v>
      </c>
      <c r="P17" s="62">
        <f t="shared" si="3"/>
        <v>7.9234972677595605E-2</v>
      </c>
      <c r="Q17" s="79">
        <f t="shared" si="4"/>
        <v>9</v>
      </c>
      <c r="R17" s="64">
        <f t="shared" si="5"/>
        <v>1.1523687580025532E-2</v>
      </c>
      <c r="S17"/>
      <c r="T17"/>
      <c r="U17"/>
      <c r="W17" s="201"/>
      <c r="X17" s="48"/>
      <c r="Y17" s="201"/>
      <c r="Z17" s="48"/>
      <c r="AA17" s="201"/>
      <c r="AB17" s="48"/>
    </row>
    <row r="18" spans="1:28" x14ac:dyDescent="0.25">
      <c r="A18" s="31" t="s">
        <v>24</v>
      </c>
      <c r="B18" s="36">
        <v>485</v>
      </c>
      <c r="C18" s="36">
        <v>440</v>
      </c>
      <c r="D18" s="36">
        <v>422</v>
      </c>
      <c r="E18" s="36">
        <v>430</v>
      </c>
      <c r="F18" s="36">
        <v>421</v>
      </c>
      <c r="G18" s="36">
        <v>439</v>
      </c>
      <c r="H18" s="36">
        <v>438</v>
      </c>
      <c r="I18" s="36">
        <v>429</v>
      </c>
      <c r="J18" s="36">
        <v>445</v>
      </c>
      <c r="K18" s="36">
        <v>440</v>
      </c>
      <c r="L18" s="36">
        <v>430</v>
      </c>
      <c r="M18" s="73">
        <f t="shared" si="0"/>
        <v>-10</v>
      </c>
      <c r="N18" s="76">
        <f t="shared" si="1"/>
        <v>-2.2727272727272707E-2</v>
      </c>
      <c r="O18" s="83">
        <f t="shared" si="2"/>
        <v>-9</v>
      </c>
      <c r="P18" s="62">
        <f t="shared" si="3"/>
        <v>-2.0501138952163989E-2</v>
      </c>
      <c r="Q18" s="79">
        <f t="shared" si="4"/>
        <v>-55</v>
      </c>
      <c r="R18" s="64">
        <f t="shared" si="5"/>
        <v>-0.11340206185567014</v>
      </c>
      <c r="S18"/>
      <c r="T18"/>
      <c r="U18"/>
      <c r="W18" s="201"/>
      <c r="X18" s="48"/>
      <c r="Y18" s="201"/>
      <c r="Z18" s="48"/>
      <c r="AA18" s="201"/>
      <c r="AB18" s="48"/>
    </row>
    <row r="19" spans="1:28" ht="15.75" thickBot="1" x14ac:dyDescent="0.3">
      <c r="A19" s="30" t="s">
        <v>25</v>
      </c>
      <c r="B19" s="39">
        <v>1164</v>
      </c>
      <c r="C19" s="39">
        <v>1116</v>
      </c>
      <c r="D19" s="39">
        <v>1067</v>
      </c>
      <c r="E19" s="39">
        <v>1036</v>
      </c>
      <c r="F19" s="39">
        <v>984</v>
      </c>
      <c r="G19" s="39">
        <v>1089</v>
      </c>
      <c r="H19" s="39">
        <v>1153</v>
      </c>
      <c r="I19" s="39">
        <v>1129</v>
      </c>
      <c r="J19" s="39">
        <v>1108</v>
      </c>
      <c r="K19" s="39">
        <v>1121</v>
      </c>
      <c r="L19" s="39">
        <v>1091</v>
      </c>
      <c r="M19" s="74">
        <f t="shared" si="0"/>
        <v>-30</v>
      </c>
      <c r="N19" s="77">
        <f t="shared" si="1"/>
        <v>-2.67618198037467E-2</v>
      </c>
      <c r="O19" s="84">
        <f t="shared" si="2"/>
        <v>2</v>
      </c>
      <c r="P19" s="65">
        <f t="shared" si="3"/>
        <v>1.8365472910928382E-3</v>
      </c>
      <c r="Q19" s="80">
        <f t="shared" si="4"/>
        <v>-73</v>
      </c>
      <c r="R19" s="66">
        <f t="shared" si="5"/>
        <v>-6.2714776632302405E-2</v>
      </c>
      <c r="S19"/>
      <c r="T19"/>
      <c r="U19"/>
      <c r="W19" s="201"/>
      <c r="X19" s="48"/>
      <c r="Y19" s="201"/>
      <c r="Z19" s="48"/>
      <c r="AA19" s="201"/>
      <c r="AB19" s="48"/>
    </row>
    <row r="20" spans="1:28" s="5" customFormat="1" ht="17.25" customHeight="1" x14ac:dyDescent="0.25">
      <c r="A20" s="194" t="s">
        <v>119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2" spans="1:28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28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28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28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28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28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28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28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28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28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/>
  </sheetViews>
  <sheetFormatPr defaultColWidth="9.140625" defaultRowHeight="15" x14ac:dyDescent="0.25"/>
  <cols>
    <col min="1" max="1" width="18" style="35" customWidth="1"/>
    <col min="2" max="12" width="6.7109375" style="35" customWidth="1"/>
    <col min="13" max="18" width="6.42578125" style="35" customWidth="1"/>
    <col min="19" max="16384" width="9.140625" style="35"/>
  </cols>
  <sheetData>
    <row r="1" spans="1:18" s="7" customFormat="1" ht="17.25" customHeight="1" x14ac:dyDescent="0.2">
      <c r="A1" s="18" t="s">
        <v>130</v>
      </c>
      <c r="B1" s="19"/>
      <c r="C1" s="19"/>
      <c r="D1" s="19"/>
      <c r="E1" s="14"/>
      <c r="F1" s="14"/>
      <c r="G1" s="14"/>
      <c r="H1" s="14"/>
      <c r="I1" s="14"/>
      <c r="L1" s="123"/>
    </row>
    <row r="2" spans="1:18" ht="17.25" customHeight="1" thickBot="1" x14ac:dyDescent="0.3">
      <c r="A2" s="57" t="s">
        <v>56</v>
      </c>
      <c r="B2" s="33"/>
      <c r="C2" s="33"/>
    </row>
    <row r="3" spans="1:18" ht="24" customHeight="1" x14ac:dyDescent="0.25">
      <c r="A3" s="349" t="s">
        <v>53</v>
      </c>
      <c r="B3" s="351" t="s">
        <v>59</v>
      </c>
      <c r="C3" s="352"/>
      <c r="D3" s="352"/>
      <c r="E3" s="352"/>
      <c r="F3" s="352"/>
      <c r="G3" s="352"/>
      <c r="H3" s="352"/>
      <c r="I3" s="352"/>
      <c r="J3" s="352"/>
      <c r="K3" s="352"/>
      <c r="L3" s="353"/>
      <c r="M3" s="358" t="s">
        <v>98</v>
      </c>
      <c r="N3" s="359"/>
      <c r="O3" s="360" t="s">
        <v>99</v>
      </c>
      <c r="P3" s="361"/>
      <c r="Q3" s="355" t="s">
        <v>100</v>
      </c>
      <c r="R3" s="362"/>
    </row>
    <row r="4" spans="1:18" ht="17.25" customHeight="1" thickBot="1" x14ac:dyDescent="0.3">
      <c r="A4" s="350"/>
      <c r="B4" s="149" t="s">
        <v>3</v>
      </c>
      <c r="C4" s="149" t="s">
        <v>4</v>
      </c>
      <c r="D4" s="149" t="s">
        <v>5</v>
      </c>
      <c r="E4" s="149" t="s">
        <v>6</v>
      </c>
      <c r="F4" s="149" t="s">
        <v>7</v>
      </c>
      <c r="G4" s="149" t="s">
        <v>8</v>
      </c>
      <c r="H4" s="149" t="s">
        <v>9</v>
      </c>
      <c r="I4" s="150" t="s">
        <v>10</v>
      </c>
      <c r="J4" s="150" t="s">
        <v>44</v>
      </c>
      <c r="K4" s="150" t="s">
        <v>52</v>
      </c>
      <c r="L4" s="151" t="s">
        <v>86</v>
      </c>
      <c r="M4" s="152" t="s">
        <v>54</v>
      </c>
      <c r="N4" s="153" t="s">
        <v>55</v>
      </c>
      <c r="O4" s="155" t="s">
        <v>54</v>
      </c>
      <c r="P4" s="153" t="s">
        <v>55</v>
      </c>
      <c r="Q4" s="155" t="s">
        <v>54</v>
      </c>
      <c r="R4" s="168" t="s">
        <v>55</v>
      </c>
    </row>
    <row r="5" spans="1:18" ht="17.25" customHeight="1" x14ac:dyDescent="0.25">
      <c r="A5" s="29" t="s">
        <v>11</v>
      </c>
      <c r="B5" s="58">
        <v>24381</v>
      </c>
      <c r="C5" s="58">
        <v>24010</v>
      </c>
      <c r="D5" s="58">
        <v>23964</v>
      </c>
      <c r="E5" s="58">
        <v>22776</v>
      </c>
      <c r="F5" s="58">
        <v>21244</v>
      </c>
      <c r="G5" s="58">
        <v>20591</v>
      </c>
      <c r="H5" s="58">
        <v>20279</v>
      </c>
      <c r="I5" s="58">
        <v>20466</v>
      </c>
      <c r="J5" s="58">
        <v>20347</v>
      </c>
      <c r="K5" s="58">
        <v>21038</v>
      </c>
      <c r="L5" s="59">
        <v>21274</v>
      </c>
      <c r="M5" s="72">
        <f>L5-K5</f>
        <v>236</v>
      </c>
      <c r="N5" s="75">
        <f>L5/K5-1</f>
        <v>1.1217796368476085E-2</v>
      </c>
      <c r="O5" s="81">
        <f>L5-G5</f>
        <v>683</v>
      </c>
      <c r="P5" s="82">
        <f>L5/G5-1</f>
        <v>3.3169831479772816E-2</v>
      </c>
      <c r="Q5" s="78">
        <f>L5-B5</f>
        <v>-3107</v>
      </c>
      <c r="R5" s="63">
        <f>L5/B5-1</f>
        <v>-0.12743529797793363</v>
      </c>
    </row>
    <row r="6" spans="1:18" ht="17.25" customHeight="1" x14ac:dyDescent="0.25">
      <c r="A6" s="31" t="s">
        <v>12</v>
      </c>
      <c r="B6" s="36">
        <v>3891</v>
      </c>
      <c r="C6" s="36">
        <v>3718</v>
      </c>
      <c r="D6" s="36">
        <v>3801</v>
      </c>
      <c r="E6" s="36">
        <v>3674</v>
      </c>
      <c r="F6" s="36">
        <v>3462</v>
      </c>
      <c r="G6" s="36">
        <v>3417</v>
      </c>
      <c r="H6" s="36">
        <v>3267</v>
      </c>
      <c r="I6" s="36">
        <v>3514</v>
      </c>
      <c r="J6" s="36">
        <v>3475</v>
      </c>
      <c r="K6" s="36">
        <v>3694</v>
      </c>
      <c r="L6" s="60">
        <v>3752</v>
      </c>
      <c r="M6" s="73">
        <f t="shared" ref="M6:M19" si="0">L6-K6</f>
        <v>58</v>
      </c>
      <c r="N6" s="76">
        <f t="shared" ref="N6:N19" si="1">L6/K6-1</f>
        <v>1.5701136978884644E-2</v>
      </c>
      <c r="O6" s="83">
        <f t="shared" ref="O6:O19" si="2">L6-G6</f>
        <v>335</v>
      </c>
      <c r="P6" s="62">
        <f t="shared" ref="P6:P19" si="3">L6/G6-1</f>
        <v>9.8039215686274606E-2</v>
      </c>
      <c r="Q6" s="79">
        <f t="shared" ref="Q6:Q19" si="4">L6-B6</f>
        <v>-139</v>
      </c>
      <c r="R6" s="64">
        <f t="shared" ref="R6:R19" si="5">L6/B6-1</f>
        <v>-3.5723464405037264E-2</v>
      </c>
    </row>
    <row r="7" spans="1:18" ht="17.25" customHeight="1" x14ac:dyDescent="0.25">
      <c r="A7" s="31" t="s">
        <v>13</v>
      </c>
      <c r="B7" s="36">
        <v>2051</v>
      </c>
      <c r="C7" s="36">
        <v>2107</v>
      </c>
      <c r="D7" s="36">
        <v>2031</v>
      </c>
      <c r="E7" s="36">
        <v>2028</v>
      </c>
      <c r="F7" s="36">
        <v>1872</v>
      </c>
      <c r="G7" s="36">
        <v>1812</v>
      </c>
      <c r="H7" s="36">
        <v>1799</v>
      </c>
      <c r="I7" s="36">
        <v>1927</v>
      </c>
      <c r="J7" s="36">
        <v>1847</v>
      </c>
      <c r="K7" s="36">
        <v>1886</v>
      </c>
      <c r="L7" s="60">
        <v>2066</v>
      </c>
      <c r="M7" s="73">
        <f t="shared" si="0"/>
        <v>180</v>
      </c>
      <c r="N7" s="76">
        <f t="shared" si="1"/>
        <v>9.5440084835630934E-2</v>
      </c>
      <c r="O7" s="83">
        <f t="shared" si="2"/>
        <v>254</v>
      </c>
      <c r="P7" s="62">
        <f t="shared" si="3"/>
        <v>0.14017660044150104</v>
      </c>
      <c r="Q7" s="79">
        <f t="shared" si="4"/>
        <v>15</v>
      </c>
      <c r="R7" s="64">
        <f t="shared" si="5"/>
        <v>7.3135056070210425E-3</v>
      </c>
    </row>
    <row r="8" spans="1:18" ht="17.25" customHeight="1" x14ac:dyDescent="0.25">
      <c r="A8" s="31" t="s">
        <v>14</v>
      </c>
      <c r="B8" s="36">
        <v>1540</v>
      </c>
      <c r="C8" s="36">
        <v>1510</v>
      </c>
      <c r="D8" s="36">
        <v>1522</v>
      </c>
      <c r="E8" s="36">
        <v>1433</v>
      </c>
      <c r="F8" s="36">
        <v>1356</v>
      </c>
      <c r="G8" s="36">
        <v>1228</v>
      </c>
      <c r="H8" s="36">
        <v>1271</v>
      </c>
      <c r="I8" s="36">
        <v>1222</v>
      </c>
      <c r="J8" s="36">
        <v>1200</v>
      </c>
      <c r="K8" s="36">
        <v>1240</v>
      </c>
      <c r="L8" s="60">
        <v>1292</v>
      </c>
      <c r="M8" s="73">
        <f t="shared" si="0"/>
        <v>52</v>
      </c>
      <c r="N8" s="76">
        <f t="shared" si="1"/>
        <v>4.1935483870967794E-2</v>
      </c>
      <c r="O8" s="83">
        <f t="shared" si="2"/>
        <v>64</v>
      </c>
      <c r="P8" s="62">
        <f t="shared" si="3"/>
        <v>5.2117263843648232E-2</v>
      </c>
      <c r="Q8" s="79">
        <f t="shared" si="4"/>
        <v>-248</v>
      </c>
      <c r="R8" s="64">
        <f t="shared" si="5"/>
        <v>-0.16103896103896109</v>
      </c>
    </row>
    <row r="9" spans="1:18" ht="17.25" customHeight="1" x14ac:dyDescent="0.25">
      <c r="A9" s="31" t="s">
        <v>15</v>
      </c>
      <c r="B9" s="36">
        <v>1055</v>
      </c>
      <c r="C9" s="36">
        <v>974</v>
      </c>
      <c r="D9" s="36">
        <v>1006</v>
      </c>
      <c r="E9" s="36">
        <v>953</v>
      </c>
      <c r="F9" s="36">
        <v>949</v>
      </c>
      <c r="G9" s="36">
        <v>904</v>
      </c>
      <c r="H9" s="36">
        <v>880</v>
      </c>
      <c r="I9" s="36">
        <v>860</v>
      </c>
      <c r="J9" s="36">
        <v>892</v>
      </c>
      <c r="K9" s="36">
        <v>935</v>
      </c>
      <c r="L9" s="60">
        <v>950</v>
      </c>
      <c r="M9" s="73">
        <f t="shared" si="0"/>
        <v>15</v>
      </c>
      <c r="N9" s="76">
        <f t="shared" si="1"/>
        <v>1.6042780748663166E-2</v>
      </c>
      <c r="O9" s="83">
        <f t="shared" si="2"/>
        <v>46</v>
      </c>
      <c r="P9" s="62">
        <f t="shared" si="3"/>
        <v>5.0884955752212413E-2</v>
      </c>
      <c r="Q9" s="79">
        <f t="shared" si="4"/>
        <v>-105</v>
      </c>
      <c r="R9" s="64">
        <f t="shared" si="5"/>
        <v>-9.9526066350710929E-2</v>
      </c>
    </row>
    <row r="10" spans="1:18" ht="17.25" customHeight="1" x14ac:dyDescent="0.25">
      <c r="A10" s="31" t="s">
        <v>16</v>
      </c>
      <c r="B10" s="36">
        <v>576</v>
      </c>
      <c r="C10" s="36">
        <v>559</v>
      </c>
      <c r="D10" s="36">
        <v>547</v>
      </c>
      <c r="E10" s="36">
        <v>498</v>
      </c>
      <c r="F10" s="36">
        <v>487</v>
      </c>
      <c r="G10" s="36">
        <v>457</v>
      </c>
      <c r="H10" s="36">
        <v>454</v>
      </c>
      <c r="I10" s="36">
        <v>473</v>
      </c>
      <c r="J10" s="36">
        <v>468</v>
      </c>
      <c r="K10" s="36">
        <v>483</v>
      </c>
      <c r="L10" s="60">
        <v>475</v>
      </c>
      <c r="M10" s="73">
        <f t="shared" si="0"/>
        <v>-8</v>
      </c>
      <c r="N10" s="76">
        <f t="shared" si="1"/>
        <v>-1.6563146997929601E-2</v>
      </c>
      <c r="O10" s="83">
        <f t="shared" si="2"/>
        <v>18</v>
      </c>
      <c r="P10" s="62">
        <f t="shared" si="3"/>
        <v>3.938730853391692E-2</v>
      </c>
      <c r="Q10" s="79">
        <f t="shared" si="4"/>
        <v>-101</v>
      </c>
      <c r="R10" s="64">
        <f t="shared" si="5"/>
        <v>-0.17534722222222221</v>
      </c>
    </row>
    <row r="11" spans="1:18" ht="17.25" customHeight="1" x14ac:dyDescent="0.25">
      <c r="A11" s="31" t="s">
        <v>17</v>
      </c>
      <c r="B11" s="36">
        <v>1576</v>
      </c>
      <c r="C11" s="36">
        <v>1457</v>
      </c>
      <c r="D11" s="36">
        <v>1525</v>
      </c>
      <c r="E11" s="36">
        <v>1372</v>
      </c>
      <c r="F11" s="36">
        <v>1352</v>
      </c>
      <c r="G11" s="36">
        <v>1236</v>
      </c>
      <c r="H11" s="36">
        <v>1272</v>
      </c>
      <c r="I11" s="36">
        <v>1249</v>
      </c>
      <c r="J11" s="36">
        <v>1264</v>
      </c>
      <c r="K11" s="36">
        <v>1330</v>
      </c>
      <c r="L11" s="60">
        <v>1319</v>
      </c>
      <c r="M11" s="73">
        <f t="shared" si="0"/>
        <v>-11</v>
      </c>
      <c r="N11" s="76">
        <f t="shared" si="1"/>
        <v>-8.2706766917293173E-3</v>
      </c>
      <c r="O11" s="83">
        <f t="shared" si="2"/>
        <v>83</v>
      </c>
      <c r="P11" s="62">
        <f t="shared" si="3"/>
        <v>6.7152103559870557E-2</v>
      </c>
      <c r="Q11" s="79">
        <f t="shared" si="4"/>
        <v>-257</v>
      </c>
      <c r="R11" s="64">
        <f t="shared" si="5"/>
        <v>-0.16307106598984766</v>
      </c>
    </row>
    <row r="12" spans="1:18" ht="17.25" customHeight="1" x14ac:dyDescent="0.25">
      <c r="A12" s="31" t="s">
        <v>18</v>
      </c>
      <c r="B12" s="36">
        <v>778</v>
      </c>
      <c r="C12" s="36">
        <v>741</v>
      </c>
      <c r="D12" s="36">
        <v>733</v>
      </c>
      <c r="E12" s="36">
        <v>730</v>
      </c>
      <c r="F12" s="36">
        <v>703</v>
      </c>
      <c r="G12" s="36">
        <v>658</v>
      </c>
      <c r="H12" s="36">
        <v>668</v>
      </c>
      <c r="I12" s="36">
        <v>645</v>
      </c>
      <c r="J12" s="36">
        <v>645</v>
      </c>
      <c r="K12" s="36">
        <v>645</v>
      </c>
      <c r="L12" s="60">
        <v>634</v>
      </c>
      <c r="M12" s="209">
        <f t="shared" si="0"/>
        <v>-11</v>
      </c>
      <c r="N12" s="76">
        <f t="shared" si="1"/>
        <v>-1.7054263565891459E-2</v>
      </c>
      <c r="O12" s="83">
        <f t="shared" si="2"/>
        <v>-24</v>
      </c>
      <c r="P12" s="62">
        <f t="shared" si="3"/>
        <v>-3.6474164133738607E-2</v>
      </c>
      <c r="Q12" s="79">
        <f t="shared" si="4"/>
        <v>-144</v>
      </c>
      <c r="R12" s="64">
        <f t="shared" si="5"/>
        <v>-0.18508997429305918</v>
      </c>
    </row>
    <row r="13" spans="1:18" ht="17.25" customHeight="1" x14ac:dyDescent="0.25">
      <c r="A13" s="31" t="s">
        <v>19</v>
      </c>
      <c r="B13" s="36">
        <v>1276</v>
      </c>
      <c r="C13" s="36">
        <v>1266</v>
      </c>
      <c r="D13" s="36">
        <v>1266</v>
      </c>
      <c r="E13" s="36">
        <v>1246</v>
      </c>
      <c r="F13" s="36">
        <v>1176</v>
      </c>
      <c r="G13" s="36">
        <v>1145</v>
      </c>
      <c r="H13" s="36">
        <v>1070</v>
      </c>
      <c r="I13" s="36">
        <v>1104</v>
      </c>
      <c r="J13" s="36">
        <v>1149</v>
      </c>
      <c r="K13" s="36">
        <v>1139</v>
      </c>
      <c r="L13" s="60">
        <v>1135</v>
      </c>
      <c r="M13" s="73">
        <f t="shared" si="0"/>
        <v>-4</v>
      </c>
      <c r="N13" s="76">
        <f t="shared" si="1"/>
        <v>-3.5118525021948788E-3</v>
      </c>
      <c r="O13" s="83">
        <f t="shared" si="2"/>
        <v>-10</v>
      </c>
      <c r="P13" s="62">
        <f t="shared" si="3"/>
        <v>-8.733624454148492E-3</v>
      </c>
      <c r="Q13" s="79">
        <f t="shared" si="4"/>
        <v>-141</v>
      </c>
      <c r="R13" s="64">
        <f t="shared" si="5"/>
        <v>-0.11050156739811912</v>
      </c>
    </row>
    <row r="14" spans="1:18" ht="17.25" customHeight="1" x14ac:dyDescent="0.25">
      <c r="A14" s="31" t="s">
        <v>20</v>
      </c>
      <c r="B14" s="36">
        <v>1238</v>
      </c>
      <c r="C14" s="36">
        <v>1206</v>
      </c>
      <c r="D14" s="36">
        <v>1228</v>
      </c>
      <c r="E14" s="36">
        <v>1063</v>
      </c>
      <c r="F14" s="36">
        <v>1016</v>
      </c>
      <c r="G14" s="36">
        <v>961</v>
      </c>
      <c r="H14" s="36">
        <v>968</v>
      </c>
      <c r="I14" s="36">
        <v>1035</v>
      </c>
      <c r="J14" s="36">
        <v>958</v>
      </c>
      <c r="K14" s="36">
        <v>1018</v>
      </c>
      <c r="L14" s="60">
        <v>999</v>
      </c>
      <c r="M14" s="73">
        <f t="shared" si="0"/>
        <v>-19</v>
      </c>
      <c r="N14" s="76">
        <f t="shared" si="1"/>
        <v>-1.8664047151277008E-2</v>
      </c>
      <c r="O14" s="83">
        <f t="shared" si="2"/>
        <v>38</v>
      </c>
      <c r="P14" s="62">
        <f t="shared" si="3"/>
        <v>3.9542143600416191E-2</v>
      </c>
      <c r="Q14" s="79">
        <f t="shared" si="4"/>
        <v>-239</v>
      </c>
      <c r="R14" s="64">
        <f t="shared" si="5"/>
        <v>-0.19305331179321483</v>
      </c>
    </row>
    <row r="15" spans="1:18" ht="17.25" customHeight="1" x14ac:dyDescent="0.25">
      <c r="A15" s="31" t="s">
        <v>21</v>
      </c>
      <c r="B15" s="36">
        <v>1241</v>
      </c>
      <c r="C15" s="36">
        <v>1185</v>
      </c>
      <c r="D15" s="36">
        <v>1195</v>
      </c>
      <c r="E15" s="36">
        <v>1102</v>
      </c>
      <c r="F15" s="36">
        <v>1000</v>
      </c>
      <c r="G15" s="36">
        <v>1042</v>
      </c>
      <c r="H15" s="36">
        <v>998</v>
      </c>
      <c r="I15" s="36">
        <v>1004</v>
      </c>
      <c r="J15" s="36">
        <v>998</v>
      </c>
      <c r="K15" s="36">
        <v>1054</v>
      </c>
      <c r="L15" s="60">
        <v>1039</v>
      </c>
      <c r="M15" s="73">
        <f t="shared" si="0"/>
        <v>-15</v>
      </c>
      <c r="N15" s="76">
        <f t="shared" si="1"/>
        <v>-1.4231499051233443E-2</v>
      </c>
      <c r="O15" s="83">
        <f t="shared" si="2"/>
        <v>-3</v>
      </c>
      <c r="P15" s="62">
        <f t="shared" si="3"/>
        <v>-2.8790786948176272E-3</v>
      </c>
      <c r="Q15" s="79">
        <f t="shared" si="4"/>
        <v>-202</v>
      </c>
      <c r="R15" s="64">
        <f t="shared" si="5"/>
        <v>-0.1627719580983078</v>
      </c>
    </row>
    <row r="16" spans="1:18" ht="17.25" customHeight="1" x14ac:dyDescent="0.25">
      <c r="A16" s="31" t="s">
        <v>22</v>
      </c>
      <c r="B16" s="36">
        <v>3182</v>
      </c>
      <c r="C16" s="36">
        <v>3038</v>
      </c>
      <c r="D16" s="36">
        <v>2986</v>
      </c>
      <c r="E16" s="36">
        <v>2813</v>
      </c>
      <c r="F16" s="36">
        <v>2579</v>
      </c>
      <c r="G16" s="36">
        <v>2524</v>
      </c>
      <c r="H16" s="36">
        <v>2418</v>
      </c>
      <c r="I16" s="36">
        <v>2442</v>
      </c>
      <c r="J16" s="36">
        <v>2507</v>
      </c>
      <c r="K16" s="36">
        <v>2602</v>
      </c>
      <c r="L16" s="60">
        <v>2524</v>
      </c>
      <c r="M16" s="73">
        <f t="shared" si="0"/>
        <v>-78</v>
      </c>
      <c r="N16" s="76">
        <f t="shared" si="1"/>
        <v>-2.997694081475788E-2</v>
      </c>
      <c r="O16" s="83">
        <f t="shared" si="2"/>
        <v>0</v>
      </c>
      <c r="P16" s="62">
        <f t="shared" si="3"/>
        <v>0</v>
      </c>
      <c r="Q16" s="79">
        <f t="shared" si="4"/>
        <v>-658</v>
      </c>
      <c r="R16" s="64">
        <f t="shared" si="5"/>
        <v>-0.20678818353236961</v>
      </c>
    </row>
    <row r="17" spans="1:18" ht="17.25" customHeight="1" x14ac:dyDescent="0.25">
      <c r="A17" s="31" t="s">
        <v>23</v>
      </c>
      <c r="B17" s="36">
        <v>1447</v>
      </c>
      <c r="C17" s="36">
        <v>1691</v>
      </c>
      <c r="D17" s="36">
        <v>1662</v>
      </c>
      <c r="E17" s="36">
        <v>1523</v>
      </c>
      <c r="F17" s="36">
        <v>1403</v>
      </c>
      <c r="G17" s="36">
        <v>1365</v>
      </c>
      <c r="H17" s="36">
        <v>1412</v>
      </c>
      <c r="I17" s="36">
        <v>1308</v>
      </c>
      <c r="J17" s="36">
        <v>1291</v>
      </c>
      <c r="K17" s="36">
        <v>1338</v>
      </c>
      <c r="L17" s="60">
        <v>1350</v>
      </c>
      <c r="M17" s="73">
        <f t="shared" si="0"/>
        <v>12</v>
      </c>
      <c r="N17" s="76">
        <f t="shared" si="1"/>
        <v>8.9686098654708779E-3</v>
      </c>
      <c r="O17" s="83">
        <f t="shared" si="2"/>
        <v>-15</v>
      </c>
      <c r="P17" s="62">
        <f t="shared" si="3"/>
        <v>-1.098901098901095E-2</v>
      </c>
      <c r="Q17" s="79">
        <f t="shared" si="4"/>
        <v>-97</v>
      </c>
      <c r="R17" s="64">
        <f t="shared" si="5"/>
        <v>-6.7035245335176241E-2</v>
      </c>
    </row>
    <row r="18" spans="1:18" ht="17.25" customHeight="1" x14ac:dyDescent="0.25">
      <c r="A18" s="31" t="s">
        <v>24</v>
      </c>
      <c r="B18" s="36">
        <v>1376</v>
      </c>
      <c r="C18" s="36">
        <v>1441</v>
      </c>
      <c r="D18" s="36">
        <v>1491</v>
      </c>
      <c r="E18" s="36">
        <v>1444</v>
      </c>
      <c r="F18" s="36">
        <v>1362</v>
      </c>
      <c r="G18" s="36">
        <v>1368</v>
      </c>
      <c r="H18" s="36">
        <v>1292</v>
      </c>
      <c r="I18" s="36">
        <v>1311</v>
      </c>
      <c r="J18" s="36">
        <v>1281</v>
      </c>
      <c r="K18" s="36">
        <v>1355</v>
      </c>
      <c r="L18" s="60">
        <v>1422</v>
      </c>
      <c r="M18" s="73">
        <f t="shared" si="0"/>
        <v>67</v>
      </c>
      <c r="N18" s="76">
        <f t="shared" si="1"/>
        <v>4.9446494464944646E-2</v>
      </c>
      <c r="O18" s="83">
        <f t="shared" si="2"/>
        <v>54</v>
      </c>
      <c r="P18" s="62">
        <f t="shared" si="3"/>
        <v>3.9473684210526327E-2</v>
      </c>
      <c r="Q18" s="79">
        <f t="shared" si="4"/>
        <v>46</v>
      </c>
      <c r="R18" s="64">
        <f t="shared" si="5"/>
        <v>3.3430232558139483E-2</v>
      </c>
    </row>
    <row r="19" spans="1:18" ht="17.25" customHeight="1" thickBot="1" x14ac:dyDescent="0.3">
      <c r="A19" s="30" t="s">
        <v>25</v>
      </c>
      <c r="B19" s="39">
        <v>3154</v>
      </c>
      <c r="C19" s="39">
        <v>3117</v>
      </c>
      <c r="D19" s="39">
        <v>2971</v>
      </c>
      <c r="E19" s="39">
        <v>2897</v>
      </c>
      <c r="F19" s="39">
        <v>2527</v>
      </c>
      <c r="G19" s="39">
        <v>2474</v>
      </c>
      <c r="H19" s="39">
        <v>2510</v>
      </c>
      <c r="I19" s="39">
        <v>2372</v>
      </c>
      <c r="J19" s="39">
        <v>2372</v>
      </c>
      <c r="K19" s="39">
        <v>2319</v>
      </c>
      <c r="L19" s="61">
        <v>2317</v>
      </c>
      <c r="M19" s="74">
        <f t="shared" si="0"/>
        <v>-2</v>
      </c>
      <c r="N19" s="77">
        <f t="shared" si="1"/>
        <v>-8.624407072014284E-4</v>
      </c>
      <c r="O19" s="84">
        <f t="shared" si="2"/>
        <v>-157</v>
      </c>
      <c r="P19" s="65">
        <f t="shared" si="3"/>
        <v>-6.3459983831851252E-2</v>
      </c>
      <c r="Q19" s="80">
        <f t="shared" si="4"/>
        <v>-837</v>
      </c>
      <c r="R19" s="66">
        <f t="shared" si="5"/>
        <v>-0.26537729866835769</v>
      </c>
    </row>
    <row r="20" spans="1:18" ht="17.25" customHeight="1" x14ac:dyDescent="0.25">
      <c r="A20" s="202" t="s">
        <v>90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/>
  </sheetViews>
  <sheetFormatPr defaultRowHeight="15" x14ac:dyDescent="0.25"/>
  <cols>
    <col min="1" max="1" width="21" customWidth="1"/>
    <col min="2" max="18" width="6.7109375" customWidth="1"/>
  </cols>
  <sheetData>
    <row r="1" spans="1:18" x14ac:dyDescent="0.25">
      <c r="A1" s="18" t="s">
        <v>124</v>
      </c>
      <c r="B1" s="19"/>
      <c r="C1" s="19"/>
      <c r="D1" s="19"/>
      <c r="E1" s="14"/>
      <c r="F1" s="14"/>
      <c r="G1" s="14"/>
      <c r="H1" s="14"/>
      <c r="I1" s="14"/>
      <c r="J1" s="7"/>
      <c r="K1" s="7"/>
      <c r="L1" s="123"/>
      <c r="M1" s="7"/>
      <c r="N1" s="7"/>
      <c r="O1" s="7"/>
      <c r="P1" s="7"/>
      <c r="Q1" s="7"/>
      <c r="R1" s="7"/>
    </row>
    <row r="2" spans="1:18" ht="15.75" thickBot="1" x14ac:dyDescent="0.3">
      <c r="A2" s="57" t="s">
        <v>56</v>
      </c>
      <c r="B2" s="33"/>
      <c r="C2" s="33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</row>
    <row r="3" spans="1:18" ht="27.75" customHeight="1" x14ac:dyDescent="0.25">
      <c r="A3" s="349" t="s">
        <v>53</v>
      </c>
      <c r="B3" s="351" t="s">
        <v>59</v>
      </c>
      <c r="C3" s="352"/>
      <c r="D3" s="352"/>
      <c r="E3" s="352"/>
      <c r="F3" s="352"/>
      <c r="G3" s="352"/>
      <c r="H3" s="352"/>
      <c r="I3" s="352"/>
      <c r="J3" s="352"/>
      <c r="K3" s="352"/>
      <c r="L3" s="353"/>
      <c r="M3" s="358" t="s">
        <v>98</v>
      </c>
      <c r="N3" s="359"/>
      <c r="O3" s="360" t="s">
        <v>99</v>
      </c>
      <c r="P3" s="361"/>
      <c r="Q3" s="355" t="s">
        <v>100</v>
      </c>
      <c r="R3" s="362"/>
    </row>
    <row r="4" spans="1:18" ht="15.75" thickBot="1" x14ac:dyDescent="0.3">
      <c r="A4" s="350"/>
      <c r="B4" s="149" t="s">
        <v>3</v>
      </c>
      <c r="C4" s="149" t="s">
        <v>4</v>
      </c>
      <c r="D4" s="149" t="s">
        <v>5</v>
      </c>
      <c r="E4" s="149" t="s">
        <v>6</v>
      </c>
      <c r="F4" s="149" t="s">
        <v>7</v>
      </c>
      <c r="G4" s="149" t="s">
        <v>8</v>
      </c>
      <c r="H4" s="149" t="s">
        <v>9</v>
      </c>
      <c r="I4" s="150" t="s">
        <v>10</v>
      </c>
      <c r="J4" s="150" t="s">
        <v>44</v>
      </c>
      <c r="K4" s="150" t="s">
        <v>52</v>
      </c>
      <c r="L4" s="151" t="s">
        <v>86</v>
      </c>
      <c r="M4" s="152" t="s">
        <v>54</v>
      </c>
      <c r="N4" s="153" t="s">
        <v>55</v>
      </c>
      <c r="O4" s="155" t="s">
        <v>54</v>
      </c>
      <c r="P4" s="153" t="s">
        <v>55</v>
      </c>
      <c r="Q4" s="155" t="s">
        <v>54</v>
      </c>
      <c r="R4" s="168" t="s">
        <v>55</v>
      </c>
    </row>
    <row r="5" spans="1:18" x14ac:dyDescent="0.25">
      <c r="A5" s="29" t="s">
        <v>11</v>
      </c>
      <c r="B5" s="58">
        <v>14190</v>
      </c>
      <c r="C5" s="58">
        <v>13708</v>
      </c>
      <c r="D5" s="58">
        <v>13688</v>
      </c>
      <c r="E5" s="58">
        <v>12564</v>
      </c>
      <c r="F5" s="58">
        <v>11569</v>
      </c>
      <c r="G5" s="58">
        <v>10901</v>
      </c>
      <c r="H5" s="58">
        <v>10748</v>
      </c>
      <c r="I5" s="58">
        <v>10986</v>
      </c>
      <c r="J5" s="58">
        <v>11072</v>
      </c>
      <c r="K5" s="58">
        <v>11453</v>
      </c>
      <c r="L5" s="59">
        <v>11684</v>
      </c>
      <c r="M5" s="72">
        <f>L5-K5</f>
        <v>231</v>
      </c>
      <c r="N5" s="75">
        <f>L5/K5-1</f>
        <v>2.0169387933292482E-2</v>
      </c>
      <c r="O5" s="81">
        <f>L5-G5</f>
        <v>783</v>
      </c>
      <c r="P5" s="82">
        <f>L5/G5-1</f>
        <v>7.1828272635537926E-2</v>
      </c>
      <c r="Q5" s="78">
        <f>L5-B5</f>
        <v>-2506</v>
      </c>
      <c r="R5" s="63">
        <f>L5/B5-1</f>
        <v>-0.1766032417195208</v>
      </c>
    </row>
    <row r="6" spans="1:18" x14ac:dyDescent="0.25">
      <c r="A6" s="31" t="s">
        <v>12</v>
      </c>
      <c r="B6" s="36">
        <v>2023</v>
      </c>
      <c r="C6" s="36">
        <v>1846</v>
      </c>
      <c r="D6" s="36">
        <v>1968</v>
      </c>
      <c r="E6" s="36">
        <v>1814</v>
      </c>
      <c r="F6" s="36">
        <v>1703</v>
      </c>
      <c r="G6" s="36">
        <v>1520</v>
      </c>
      <c r="H6" s="36">
        <v>1432</v>
      </c>
      <c r="I6" s="36">
        <v>1532</v>
      </c>
      <c r="J6" s="36">
        <v>1544</v>
      </c>
      <c r="K6" s="36">
        <v>1685</v>
      </c>
      <c r="L6" s="60">
        <v>1699</v>
      </c>
      <c r="M6" s="73">
        <f t="shared" ref="M6:M19" si="0">L6-K6</f>
        <v>14</v>
      </c>
      <c r="N6" s="76">
        <f t="shared" ref="N6:N19" si="1">L6/K6-1</f>
        <v>8.3086053412462224E-3</v>
      </c>
      <c r="O6" s="83">
        <f t="shared" ref="O6:O19" si="2">L6-G6</f>
        <v>179</v>
      </c>
      <c r="P6" s="62">
        <f t="shared" ref="P6:P19" si="3">L6/G6-1</f>
        <v>0.1177631578947369</v>
      </c>
      <c r="Q6" s="79">
        <f t="shared" ref="Q6:Q19" si="4">L6-B6</f>
        <v>-324</v>
      </c>
      <c r="R6" s="64">
        <f t="shared" ref="R6:R19" si="5">L6/B6-1</f>
        <v>-0.16015818091942657</v>
      </c>
    </row>
    <row r="7" spans="1:18" x14ac:dyDescent="0.25">
      <c r="A7" s="31" t="s">
        <v>13</v>
      </c>
      <c r="B7" s="36">
        <v>1203</v>
      </c>
      <c r="C7" s="36">
        <v>1280</v>
      </c>
      <c r="D7" s="36">
        <v>1228</v>
      </c>
      <c r="E7" s="36">
        <v>1144</v>
      </c>
      <c r="F7" s="36">
        <v>1045</v>
      </c>
      <c r="G7" s="36">
        <v>1000</v>
      </c>
      <c r="H7" s="36">
        <v>1000</v>
      </c>
      <c r="I7" s="36">
        <v>1079</v>
      </c>
      <c r="J7" s="36">
        <v>1051</v>
      </c>
      <c r="K7" s="36">
        <v>1000</v>
      </c>
      <c r="L7" s="60">
        <v>1137</v>
      </c>
      <c r="M7" s="73">
        <f t="shared" si="0"/>
        <v>137</v>
      </c>
      <c r="N7" s="76">
        <f t="shared" si="1"/>
        <v>0.13700000000000001</v>
      </c>
      <c r="O7" s="83">
        <f t="shared" si="2"/>
        <v>137</v>
      </c>
      <c r="P7" s="62">
        <f t="shared" si="3"/>
        <v>0.13700000000000001</v>
      </c>
      <c r="Q7" s="79">
        <f t="shared" si="4"/>
        <v>-66</v>
      </c>
      <c r="R7" s="64">
        <f t="shared" si="5"/>
        <v>-5.4862842892768104E-2</v>
      </c>
    </row>
    <row r="8" spans="1:18" x14ac:dyDescent="0.25">
      <c r="A8" s="31" t="s">
        <v>14</v>
      </c>
      <c r="B8" s="36">
        <v>876</v>
      </c>
      <c r="C8" s="36">
        <v>857</v>
      </c>
      <c r="D8" s="36">
        <v>896</v>
      </c>
      <c r="E8" s="36">
        <v>794</v>
      </c>
      <c r="F8" s="36">
        <v>771</v>
      </c>
      <c r="G8" s="36">
        <v>661</v>
      </c>
      <c r="H8" s="36">
        <v>660</v>
      </c>
      <c r="I8" s="36">
        <v>654</v>
      </c>
      <c r="J8" s="36">
        <v>651</v>
      </c>
      <c r="K8" s="36">
        <v>645</v>
      </c>
      <c r="L8" s="60">
        <v>684</v>
      </c>
      <c r="M8" s="73">
        <f t="shared" si="0"/>
        <v>39</v>
      </c>
      <c r="N8" s="76">
        <f t="shared" si="1"/>
        <v>6.0465116279069697E-2</v>
      </c>
      <c r="O8" s="83">
        <f t="shared" si="2"/>
        <v>23</v>
      </c>
      <c r="P8" s="62">
        <f t="shared" si="3"/>
        <v>3.4795763993948459E-2</v>
      </c>
      <c r="Q8" s="79">
        <f t="shared" si="4"/>
        <v>-192</v>
      </c>
      <c r="R8" s="64">
        <f t="shared" si="5"/>
        <v>-0.21917808219178081</v>
      </c>
    </row>
    <row r="9" spans="1:18" x14ac:dyDescent="0.25">
      <c r="A9" s="31" t="s">
        <v>15</v>
      </c>
      <c r="B9" s="36">
        <v>485</v>
      </c>
      <c r="C9" s="36">
        <v>442</v>
      </c>
      <c r="D9" s="36">
        <v>413</v>
      </c>
      <c r="E9" s="36">
        <v>400</v>
      </c>
      <c r="F9" s="36">
        <v>374</v>
      </c>
      <c r="G9" s="36">
        <v>356</v>
      </c>
      <c r="H9" s="36">
        <v>355</v>
      </c>
      <c r="I9" s="36">
        <v>344</v>
      </c>
      <c r="J9" s="36">
        <v>384</v>
      </c>
      <c r="K9" s="36">
        <v>416</v>
      </c>
      <c r="L9" s="60">
        <v>424</v>
      </c>
      <c r="M9" s="73">
        <f t="shared" si="0"/>
        <v>8</v>
      </c>
      <c r="N9" s="76">
        <f t="shared" si="1"/>
        <v>1.9230769230769162E-2</v>
      </c>
      <c r="O9" s="83">
        <f t="shared" si="2"/>
        <v>68</v>
      </c>
      <c r="P9" s="62">
        <f t="shared" si="3"/>
        <v>0.1910112359550562</v>
      </c>
      <c r="Q9" s="79">
        <f t="shared" si="4"/>
        <v>-61</v>
      </c>
      <c r="R9" s="64">
        <f t="shared" si="5"/>
        <v>-0.12577319587628866</v>
      </c>
    </row>
    <row r="10" spans="1:18" x14ac:dyDescent="0.25">
      <c r="A10" s="31" t="s">
        <v>16</v>
      </c>
      <c r="B10" s="36">
        <v>360</v>
      </c>
      <c r="C10" s="36">
        <v>313</v>
      </c>
      <c r="D10" s="36">
        <v>280</v>
      </c>
      <c r="E10" s="36">
        <v>246</v>
      </c>
      <c r="F10" s="36">
        <v>228</v>
      </c>
      <c r="G10" s="36">
        <v>195</v>
      </c>
      <c r="H10" s="36">
        <v>183</v>
      </c>
      <c r="I10" s="36">
        <v>193</v>
      </c>
      <c r="J10" s="36">
        <v>197</v>
      </c>
      <c r="K10" s="36">
        <v>201</v>
      </c>
      <c r="L10" s="60">
        <v>184</v>
      </c>
      <c r="M10" s="73">
        <f t="shared" si="0"/>
        <v>-17</v>
      </c>
      <c r="N10" s="76">
        <f t="shared" si="1"/>
        <v>-8.4577114427860645E-2</v>
      </c>
      <c r="O10" s="83">
        <f t="shared" si="2"/>
        <v>-11</v>
      </c>
      <c r="P10" s="62">
        <f t="shared" si="3"/>
        <v>-5.6410256410256432E-2</v>
      </c>
      <c r="Q10" s="79">
        <f t="shared" si="4"/>
        <v>-176</v>
      </c>
      <c r="R10" s="64">
        <f t="shared" si="5"/>
        <v>-0.48888888888888893</v>
      </c>
    </row>
    <row r="11" spans="1:18" x14ac:dyDescent="0.25">
      <c r="A11" s="31" t="s">
        <v>17</v>
      </c>
      <c r="B11" s="36">
        <v>980</v>
      </c>
      <c r="C11" s="36">
        <v>855</v>
      </c>
      <c r="D11" s="36">
        <v>950</v>
      </c>
      <c r="E11" s="36">
        <v>797</v>
      </c>
      <c r="F11" s="36">
        <v>799</v>
      </c>
      <c r="G11" s="36">
        <v>709</v>
      </c>
      <c r="H11" s="36">
        <v>721</v>
      </c>
      <c r="I11" s="36">
        <v>729</v>
      </c>
      <c r="J11" s="36">
        <v>774</v>
      </c>
      <c r="K11" s="36">
        <v>802</v>
      </c>
      <c r="L11" s="60">
        <v>789</v>
      </c>
      <c r="M11" s="73">
        <f t="shared" si="0"/>
        <v>-13</v>
      </c>
      <c r="N11" s="76">
        <f t="shared" si="1"/>
        <v>-1.6209476309226978E-2</v>
      </c>
      <c r="O11" s="83">
        <f t="shared" si="2"/>
        <v>80</v>
      </c>
      <c r="P11" s="62">
        <f t="shared" si="3"/>
        <v>0.11283497884344151</v>
      </c>
      <c r="Q11" s="79">
        <f t="shared" si="4"/>
        <v>-191</v>
      </c>
      <c r="R11" s="64">
        <f t="shared" si="5"/>
        <v>-0.19489795918367347</v>
      </c>
    </row>
    <row r="12" spans="1:18" x14ac:dyDescent="0.25">
      <c r="A12" s="31" t="s">
        <v>18</v>
      </c>
      <c r="B12" s="36">
        <v>411</v>
      </c>
      <c r="C12" s="36">
        <v>395</v>
      </c>
      <c r="D12" s="36">
        <v>347</v>
      </c>
      <c r="E12" s="36">
        <v>348</v>
      </c>
      <c r="F12" s="36">
        <v>366</v>
      </c>
      <c r="G12" s="36">
        <v>340</v>
      </c>
      <c r="H12" s="36">
        <v>320</v>
      </c>
      <c r="I12" s="36">
        <v>355</v>
      </c>
      <c r="J12" s="36">
        <v>308</v>
      </c>
      <c r="K12" s="36">
        <v>340</v>
      </c>
      <c r="L12" s="60">
        <v>344</v>
      </c>
      <c r="M12" s="209">
        <f t="shared" si="0"/>
        <v>4</v>
      </c>
      <c r="N12" s="76">
        <f t="shared" si="1"/>
        <v>1.1764705882352899E-2</v>
      </c>
      <c r="O12" s="83">
        <f t="shared" si="2"/>
        <v>4</v>
      </c>
      <c r="P12" s="62">
        <f t="shared" si="3"/>
        <v>1.1764705882352899E-2</v>
      </c>
      <c r="Q12" s="79">
        <f t="shared" si="4"/>
        <v>-67</v>
      </c>
      <c r="R12" s="64">
        <f t="shared" si="5"/>
        <v>-0.16301703163017034</v>
      </c>
    </row>
    <row r="13" spans="1:18" x14ac:dyDescent="0.25">
      <c r="A13" s="31" t="s">
        <v>19</v>
      </c>
      <c r="B13" s="36">
        <v>740</v>
      </c>
      <c r="C13" s="36">
        <v>754</v>
      </c>
      <c r="D13" s="36">
        <v>737</v>
      </c>
      <c r="E13" s="36">
        <v>676</v>
      </c>
      <c r="F13" s="36">
        <v>634</v>
      </c>
      <c r="G13" s="36">
        <v>589</v>
      </c>
      <c r="H13" s="36">
        <v>571</v>
      </c>
      <c r="I13" s="36">
        <v>599</v>
      </c>
      <c r="J13" s="36">
        <v>626</v>
      </c>
      <c r="K13" s="36">
        <v>590</v>
      </c>
      <c r="L13" s="60">
        <v>613</v>
      </c>
      <c r="M13" s="73">
        <f t="shared" si="0"/>
        <v>23</v>
      </c>
      <c r="N13" s="76">
        <f t="shared" si="1"/>
        <v>3.8983050847457568E-2</v>
      </c>
      <c r="O13" s="83">
        <f t="shared" si="2"/>
        <v>24</v>
      </c>
      <c r="P13" s="62">
        <f t="shared" si="3"/>
        <v>4.0747028862478718E-2</v>
      </c>
      <c r="Q13" s="79">
        <f t="shared" si="4"/>
        <v>-127</v>
      </c>
      <c r="R13" s="64">
        <f t="shared" si="5"/>
        <v>-0.17162162162162165</v>
      </c>
    </row>
    <row r="14" spans="1:18" x14ac:dyDescent="0.25">
      <c r="A14" s="31" t="s">
        <v>20</v>
      </c>
      <c r="B14" s="36">
        <v>696</v>
      </c>
      <c r="C14" s="36">
        <v>706</v>
      </c>
      <c r="D14" s="36">
        <v>710</v>
      </c>
      <c r="E14" s="36">
        <v>622</v>
      </c>
      <c r="F14" s="36">
        <v>585</v>
      </c>
      <c r="G14" s="36">
        <v>506</v>
      </c>
      <c r="H14" s="36">
        <v>543</v>
      </c>
      <c r="I14" s="36">
        <v>588</v>
      </c>
      <c r="J14" s="36">
        <v>551</v>
      </c>
      <c r="K14" s="36">
        <v>608</v>
      </c>
      <c r="L14" s="60">
        <v>594</v>
      </c>
      <c r="M14" s="73">
        <f t="shared" si="0"/>
        <v>-14</v>
      </c>
      <c r="N14" s="76">
        <f t="shared" si="1"/>
        <v>-2.3026315789473673E-2</v>
      </c>
      <c r="O14" s="83">
        <f t="shared" si="2"/>
        <v>88</v>
      </c>
      <c r="P14" s="62">
        <f t="shared" si="3"/>
        <v>0.17391304347826098</v>
      </c>
      <c r="Q14" s="79">
        <f t="shared" si="4"/>
        <v>-102</v>
      </c>
      <c r="R14" s="64">
        <f t="shared" si="5"/>
        <v>-0.14655172413793105</v>
      </c>
    </row>
    <row r="15" spans="1:18" x14ac:dyDescent="0.25">
      <c r="A15" s="31" t="s">
        <v>21</v>
      </c>
      <c r="B15" s="36">
        <v>731</v>
      </c>
      <c r="C15" s="36">
        <v>690</v>
      </c>
      <c r="D15" s="36">
        <v>682</v>
      </c>
      <c r="E15" s="36">
        <v>618</v>
      </c>
      <c r="F15" s="36">
        <v>549</v>
      </c>
      <c r="G15" s="36">
        <v>573</v>
      </c>
      <c r="H15" s="36">
        <v>562</v>
      </c>
      <c r="I15" s="36">
        <v>572</v>
      </c>
      <c r="J15" s="36">
        <v>588</v>
      </c>
      <c r="K15" s="36">
        <v>621</v>
      </c>
      <c r="L15" s="60">
        <v>616</v>
      </c>
      <c r="M15" s="73">
        <f t="shared" si="0"/>
        <v>-5</v>
      </c>
      <c r="N15" s="76">
        <f t="shared" si="1"/>
        <v>-8.0515297906602612E-3</v>
      </c>
      <c r="O15" s="83">
        <f t="shared" si="2"/>
        <v>43</v>
      </c>
      <c r="P15" s="62">
        <f t="shared" si="3"/>
        <v>7.5043630017451957E-2</v>
      </c>
      <c r="Q15" s="79">
        <f t="shared" si="4"/>
        <v>-115</v>
      </c>
      <c r="R15" s="64">
        <f t="shared" si="5"/>
        <v>-0.15731874145006841</v>
      </c>
    </row>
    <row r="16" spans="1:18" x14ac:dyDescent="0.25">
      <c r="A16" s="31" t="s">
        <v>22</v>
      </c>
      <c r="B16" s="36">
        <v>1843</v>
      </c>
      <c r="C16" s="36">
        <v>1682</v>
      </c>
      <c r="D16" s="36">
        <v>1661</v>
      </c>
      <c r="E16" s="36">
        <v>1541</v>
      </c>
      <c r="F16" s="36">
        <v>1477</v>
      </c>
      <c r="G16" s="36">
        <v>1384</v>
      </c>
      <c r="H16" s="36">
        <v>1309</v>
      </c>
      <c r="I16" s="36">
        <v>1335</v>
      </c>
      <c r="J16" s="36">
        <v>1400</v>
      </c>
      <c r="K16" s="36">
        <v>1447</v>
      </c>
      <c r="L16" s="60">
        <v>1437</v>
      </c>
      <c r="M16" s="73">
        <f t="shared" si="0"/>
        <v>-10</v>
      </c>
      <c r="N16" s="76">
        <f t="shared" si="1"/>
        <v>-6.9108500345542723E-3</v>
      </c>
      <c r="O16" s="83">
        <f t="shared" si="2"/>
        <v>53</v>
      </c>
      <c r="P16" s="62">
        <f t="shared" si="3"/>
        <v>3.8294797687861371E-2</v>
      </c>
      <c r="Q16" s="79">
        <f t="shared" si="4"/>
        <v>-406</v>
      </c>
      <c r="R16" s="64">
        <f t="shared" si="5"/>
        <v>-0.2202930005425936</v>
      </c>
    </row>
    <row r="17" spans="1:18" x14ac:dyDescent="0.25">
      <c r="A17" s="31" t="s">
        <v>23</v>
      </c>
      <c r="B17" s="36">
        <v>768</v>
      </c>
      <c r="C17" s="36">
        <v>943</v>
      </c>
      <c r="D17" s="36">
        <v>921</v>
      </c>
      <c r="E17" s="36">
        <v>810</v>
      </c>
      <c r="F17" s="36">
        <v>711</v>
      </c>
      <c r="G17" s="36">
        <v>679</v>
      </c>
      <c r="H17" s="36">
        <v>715</v>
      </c>
      <c r="I17" s="36">
        <v>648</v>
      </c>
      <c r="J17" s="36">
        <v>664</v>
      </c>
      <c r="K17" s="36">
        <v>698</v>
      </c>
      <c r="L17" s="60">
        <v>729</v>
      </c>
      <c r="M17" s="73">
        <f t="shared" si="0"/>
        <v>31</v>
      </c>
      <c r="N17" s="76">
        <f t="shared" si="1"/>
        <v>4.4412607449856756E-2</v>
      </c>
      <c r="O17" s="83">
        <f t="shared" si="2"/>
        <v>50</v>
      </c>
      <c r="P17" s="62">
        <f t="shared" si="3"/>
        <v>7.3637702503681846E-2</v>
      </c>
      <c r="Q17" s="79">
        <f t="shared" si="4"/>
        <v>-39</v>
      </c>
      <c r="R17" s="64">
        <f t="shared" si="5"/>
        <v>-5.078125E-2</v>
      </c>
    </row>
    <row r="18" spans="1:18" x14ac:dyDescent="0.25">
      <c r="A18" s="31" t="s">
        <v>24</v>
      </c>
      <c r="B18" s="36">
        <v>981</v>
      </c>
      <c r="C18" s="36">
        <v>968</v>
      </c>
      <c r="D18" s="36">
        <v>1006</v>
      </c>
      <c r="E18" s="36">
        <v>955</v>
      </c>
      <c r="F18" s="36">
        <v>876</v>
      </c>
      <c r="G18" s="36">
        <v>906</v>
      </c>
      <c r="H18" s="36">
        <v>826</v>
      </c>
      <c r="I18" s="36">
        <v>905</v>
      </c>
      <c r="J18" s="36">
        <v>893</v>
      </c>
      <c r="K18" s="36">
        <v>956</v>
      </c>
      <c r="L18" s="60">
        <v>1010</v>
      </c>
      <c r="M18" s="73">
        <f t="shared" si="0"/>
        <v>54</v>
      </c>
      <c r="N18" s="76">
        <f t="shared" si="1"/>
        <v>5.6485355648535629E-2</v>
      </c>
      <c r="O18" s="83">
        <f t="shared" si="2"/>
        <v>104</v>
      </c>
      <c r="P18" s="62">
        <f t="shared" si="3"/>
        <v>0.11479028697571736</v>
      </c>
      <c r="Q18" s="79">
        <f t="shared" si="4"/>
        <v>29</v>
      </c>
      <c r="R18" s="64">
        <f t="shared" si="5"/>
        <v>2.9561671763506547E-2</v>
      </c>
    </row>
    <row r="19" spans="1:18" ht="15.75" thickBot="1" x14ac:dyDescent="0.3">
      <c r="A19" s="30" t="s">
        <v>25</v>
      </c>
      <c r="B19" s="39">
        <v>2093</v>
      </c>
      <c r="C19" s="39">
        <v>1977</v>
      </c>
      <c r="D19" s="39">
        <v>1889</v>
      </c>
      <c r="E19" s="39">
        <v>1799</v>
      </c>
      <c r="F19" s="39">
        <v>1451</v>
      </c>
      <c r="G19" s="39">
        <v>1483</v>
      </c>
      <c r="H19" s="39">
        <v>1551</v>
      </c>
      <c r="I19" s="39">
        <v>1453</v>
      </c>
      <c r="J19" s="39">
        <v>1441</v>
      </c>
      <c r="K19" s="39">
        <v>1444</v>
      </c>
      <c r="L19" s="61">
        <v>1424</v>
      </c>
      <c r="M19" s="74">
        <f t="shared" si="0"/>
        <v>-20</v>
      </c>
      <c r="N19" s="77">
        <f t="shared" si="1"/>
        <v>-1.3850415512465353E-2</v>
      </c>
      <c r="O19" s="84">
        <f t="shared" si="2"/>
        <v>-59</v>
      </c>
      <c r="P19" s="65">
        <f t="shared" si="3"/>
        <v>-3.9784221173297385E-2</v>
      </c>
      <c r="Q19" s="80">
        <f t="shared" si="4"/>
        <v>-669</v>
      </c>
      <c r="R19" s="66">
        <f t="shared" si="5"/>
        <v>-0.3196368848542761</v>
      </c>
    </row>
    <row r="20" spans="1:18" x14ac:dyDescent="0.25">
      <c r="A20" s="202" t="s">
        <v>90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200"/>
      <c r="N20" s="200"/>
      <c r="O20" s="200"/>
      <c r="P20" s="200"/>
      <c r="Q20" s="200"/>
      <c r="R20" s="200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/>
  </sheetViews>
  <sheetFormatPr defaultRowHeight="15" x14ac:dyDescent="0.25"/>
  <cols>
    <col min="1" max="1" width="21" style="200" customWidth="1"/>
    <col min="2" max="18" width="6.7109375" style="200" customWidth="1"/>
    <col min="19" max="19" width="9.140625" style="200"/>
  </cols>
  <sheetData>
    <row r="1" spans="1:18" x14ac:dyDescent="0.25">
      <c r="A1" s="18" t="s">
        <v>125</v>
      </c>
      <c r="B1" s="19"/>
      <c r="C1" s="19"/>
      <c r="D1" s="19"/>
      <c r="E1" s="14"/>
      <c r="F1" s="14"/>
      <c r="G1" s="14"/>
      <c r="H1" s="14"/>
      <c r="I1" s="14"/>
      <c r="J1" s="7"/>
      <c r="K1" s="7"/>
      <c r="L1" s="123"/>
      <c r="M1" s="7"/>
      <c r="N1" s="7"/>
      <c r="O1" s="7"/>
      <c r="P1" s="7"/>
      <c r="Q1" s="7"/>
      <c r="R1" s="7"/>
    </row>
    <row r="2" spans="1:18" ht="15.75" thickBot="1" x14ac:dyDescent="0.3">
      <c r="A2" s="57" t="s">
        <v>56</v>
      </c>
      <c r="B2" s="33"/>
      <c r="C2" s="33"/>
    </row>
    <row r="3" spans="1:18" ht="30" customHeight="1" x14ac:dyDescent="0.25">
      <c r="A3" s="349" t="s">
        <v>53</v>
      </c>
      <c r="B3" s="351" t="s">
        <v>59</v>
      </c>
      <c r="C3" s="352"/>
      <c r="D3" s="352"/>
      <c r="E3" s="352"/>
      <c r="F3" s="352"/>
      <c r="G3" s="352"/>
      <c r="H3" s="352"/>
      <c r="I3" s="352"/>
      <c r="J3" s="352"/>
      <c r="K3" s="352"/>
      <c r="L3" s="353"/>
      <c r="M3" s="358" t="s">
        <v>98</v>
      </c>
      <c r="N3" s="359"/>
      <c r="O3" s="360" t="s">
        <v>99</v>
      </c>
      <c r="P3" s="361"/>
      <c r="Q3" s="355" t="s">
        <v>100</v>
      </c>
      <c r="R3" s="362"/>
    </row>
    <row r="4" spans="1:18" ht="15.75" thickBot="1" x14ac:dyDescent="0.3">
      <c r="A4" s="350"/>
      <c r="B4" s="149" t="s">
        <v>3</v>
      </c>
      <c r="C4" s="149" t="s">
        <v>4</v>
      </c>
      <c r="D4" s="149" t="s">
        <v>5</v>
      </c>
      <c r="E4" s="149" t="s">
        <v>6</v>
      </c>
      <c r="F4" s="149" t="s">
        <v>7</v>
      </c>
      <c r="G4" s="149" t="s">
        <v>8</v>
      </c>
      <c r="H4" s="149" t="s">
        <v>9</v>
      </c>
      <c r="I4" s="150" t="s">
        <v>10</v>
      </c>
      <c r="J4" s="150" t="s">
        <v>44</v>
      </c>
      <c r="K4" s="150" t="s">
        <v>52</v>
      </c>
      <c r="L4" s="151" t="s">
        <v>86</v>
      </c>
      <c r="M4" s="152" t="s">
        <v>54</v>
      </c>
      <c r="N4" s="153" t="s">
        <v>55</v>
      </c>
      <c r="O4" s="155" t="s">
        <v>54</v>
      </c>
      <c r="P4" s="153" t="s">
        <v>55</v>
      </c>
      <c r="Q4" s="155" t="s">
        <v>54</v>
      </c>
      <c r="R4" s="168" t="s">
        <v>55</v>
      </c>
    </row>
    <row r="5" spans="1:18" x14ac:dyDescent="0.25">
      <c r="A5" s="29" t="s">
        <v>11</v>
      </c>
      <c r="B5" s="58">
        <v>10191</v>
      </c>
      <c r="C5" s="58">
        <v>10302</v>
      </c>
      <c r="D5" s="58">
        <v>10276</v>
      </c>
      <c r="E5" s="58">
        <v>10212</v>
      </c>
      <c r="F5" s="58">
        <v>9675</v>
      </c>
      <c r="G5" s="58">
        <v>9690</v>
      </c>
      <c r="H5" s="58">
        <v>9531</v>
      </c>
      <c r="I5" s="58">
        <v>9480</v>
      </c>
      <c r="J5" s="58">
        <v>9275</v>
      </c>
      <c r="K5" s="58">
        <v>9585</v>
      </c>
      <c r="L5" s="59">
        <v>9590</v>
      </c>
      <c r="M5" s="72">
        <f>L5-K5</f>
        <v>5</v>
      </c>
      <c r="N5" s="75">
        <f>L5/K5-1</f>
        <v>5.2164840897228615E-4</v>
      </c>
      <c r="O5" s="81">
        <f>L5-G5</f>
        <v>-100</v>
      </c>
      <c r="P5" s="82">
        <f>L5/G5-1</f>
        <v>-1.031991744066052E-2</v>
      </c>
      <c r="Q5" s="78">
        <f>L5-B5</f>
        <v>-601</v>
      </c>
      <c r="R5" s="63">
        <f>L5/B5-1</f>
        <v>-5.8973604160533766E-2</v>
      </c>
    </row>
    <row r="6" spans="1:18" x14ac:dyDescent="0.25">
      <c r="A6" s="31" t="s">
        <v>12</v>
      </c>
      <c r="B6" s="36">
        <v>1868</v>
      </c>
      <c r="C6" s="36">
        <v>1872</v>
      </c>
      <c r="D6" s="36">
        <v>1833</v>
      </c>
      <c r="E6" s="36">
        <v>1860</v>
      </c>
      <c r="F6" s="36">
        <v>1759</v>
      </c>
      <c r="G6" s="36">
        <v>1897</v>
      </c>
      <c r="H6" s="36">
        <v>1835</v>
      </c>
      <c r="I6" s="36">
        <v>1982</v>
      </c>
      <c r="J6" s="36">
        <v>1931</v>
      </c>
      <c r="K6" s="36">
        <v>2009</v>
      </c>
      <c r="L6" s="60">
        <v>2053</v>
      </c>
      <c r="M6" s="73">
        <f t="shared" ref="M6:M19" si="0">L6-K6</f>
        <v>44</v>
      </c>
      <c r="N6" s="76">
        <f t="shared" ref="N6:N19" si="1">L6/K6-1</f>
        <v>2.1901443504231066E-2</v>
      </c>
      <c r="O6" s="83">
        <f t="shared" ref="O6:O19" si="2">L6-G6</f>
        <v>156</v>
      </c>
      <c r="P6" s="62">
        <f t="shared" ref="P6:P19" si="3">L6/G6-1</f>
        <v>8.2235108065366269E-2</v>
      </c>
      <c r="Q6" s="79">
        <f t="shared" ref="Q6:Q19" si="4">L6-B6</f>
        <v>185</v>
      </c>
      <c r="R6" s="64">
        <f t="shared" ref="R6:R19" si="5">L6/B6-1</f>
        <v>9.9036402569593118E-2</v>
      </c>
    </row>
    <row r="7" spans="1:18" x14ac:dyDescent="0.25">
      <c r="A7" s="31" t="s">
        <v>13</v>
      </c>
      <c r="B7" s="36">
        <v>848</v>
      </c>
      <c r="C7" s="36">
        <v>827</v>
      </c>
      <c r="D7" s="36">
        <v>803</v>
      </c>
      <c r="E7" s="36">
        <v>884</v>
      </c>
      <c r="F7" s="36">
        <v>827</v>
      </c>
      <c r="G7" s="36">
        <v>812</v>
      </c>
      <c r="H7" s="36">
        <v>799</v>
      </c>
      <c r="I7" s="36">
        <v>848</v>
      </c>
      <c r="J7" s="36">
        <v>796</v>
      </c>
      <c r="K7" s="36">
        <v>886</v>
      </c>
      <c r="L7" s="60">
        <v>929</v>
      </c>
      <c r="M7" s="73">
        <f t="shared" si="0"/>
        <v>43</v>
      </c>
      <c r="N7" s="76">
        <f t="shared" si="1"/>
        <v>4.8532731376975224E-2</v>
      </c>
      <c r="O7" s="83">
        <f t="shared" si="2"/>
        <v>117</v>
      </c>
      <c r="P7" s="62">
        <f t="shared" si="3"/>
        <v>0.14408866995073888</v>
      </c>
      <c r="Q7" s="79">
        <f t="shared" si="4"/>
        <v>81</v>
      </c>
      <c r="R7" s="64">
        <f t="shared" si="5"/>
        <v>9.5518867924528239E-2</v>
      </c>
    </row>
    <row r="8" spans="1:18" x14ac:dyDescent="0.25">
      <c r="A8" s="31" t="s">
        <v>14</v>
      </c>
      <c r="B8" s="36">
        <v>664</v>
      </c>
      <c r="C8" s="36">
        <v>653</v>
      </c>
      <c r="D8" s="36">
        <v>626</v>
      </c>
      <c r="E8" s="36">
        <v>639</v>
      </c>
      <c r="F8" s="36">
        <v>585</v>
      </c>
      <c r="G8" s="36">
        <v>567</v>
      </c>
      <c r="H8" s="36">
        <v>611</v>
      </c>
      <c r="I8" s="36">
        <v>568</v>
      </c>
      <c r="J8" s="36">
        <v>549</v>
      </c>
      <c r="K8" s="36">
        <v>595</v>
      </c>
      <c r="L8" s="60">
        <v>608</v>
      </c>
      <c r="M8" s="73">
        <f t="shared" si="0"/>
        <v>13</v>
      </c>
      <c r="N8" s="76">
        <f t="shared" si="1"/>
        <v>2.1848739495798242E-2</v>
      </c>
      <c r="O8" s="83">
        <f t="shared" si="2"/>
        <v>41</v>
      </c>
      <c r="P8" s="62">
        <f t="shared" si="3"/>
        <v>7.2310405643738918E-2</v>
      </c>
      <c r="Q8" s="79">
        <f t="shared" si="4"/>
        <v>-56</v>
      </c>
      <c r="R8" s="64">
        <f t="shared" si="5"/>
        <v>-8.4337349397590411E-2</v>
      </c>
    </row>
    <row r="9" spans="1:18" x14ac:dyDescent="0.25">
      <c r="A9" s="31" t="s">
        <v>15</v>
      </c>
      <c r="B9" s="36">
        <v>570</v>
      </c>
      <c r="C9" s="36">
        <v>532</v>
      </c>
      <c r="D9" s="36">
        <v>593</v>
      </c>
      <c r="E9" s="36">
        <v>553</v>
      </c>
      <c r="F9" s="36">
        <v>575</v>
      </c>
      <c r="G9" s="36">
        <v>548</v>
      </c>
      <c r="H9" s="36">
        <v>525</v>
      </c>
      <c r="I9" s="36">
        <v>516</v>
      </c>
      <c r="J9" s="36">
        <v>508</v>
      </c>
      <c r="K9" s="36">
        <v>519</v>
      </c>
      <c r="L9" s="60">
        <v>526</v>
      </c>
      <c r="M9" s="73">
        <f t="shared" si="0"/>
        <v>7</v>
      </c>
      <c r="N9" s="76">
        <f t="shared" si="1"/>
        <v>1.3487475915221481E-2</v>
      </c>
      <c r="O9" s="83">
        <f t="shared" si="2"/>
        <v>-22</v>
      </c>
      <c r="P9" s="62">
        <f t="shared" si="3"/>
        <v>-4.014598540145986E-2</v>
      </c>
      <c r="Q9" s="79">
        <f t="shared" si="4"/>
        <v>-44</v>
      </c>
      <c r="R9" s="64">
        <f t="shared" si="5"/>
        <v>-7.7192982456140369E-2</v>
      </c>
    </row>
    <row r="10" spans="1:18" x14ac:dyDescent="0.25">
      <c r="A10" s="31" t="s">
        <v>16</v>
      </c>
      <c r="B10" s="36">
        <v>216</v>
      </c>
      <c r="C10" s="36">
        <v>246</v>
      </c>
      <c r="D10" s="36">
        <v>267</v>
      </c>
      <c r="E10" s="36">
        <v>252</v>
      </c>
      <c r="F10" s="36">
        <v>259</v>
      </c>
      <c r="G10" s="36">
        <v>262</v>
      </c>
      <c r="H10" s="36">
        <v>271</v>
      </c>
      <c r="I10" s="36">
        <v>280</v>
      </c>
      <c r="J10" s="36">
        <v>271</v>
      </c>
      <c r="K10" s="36">
        <v>282</v>
      </c>
      <c r="L10" s="60">
        <v>291</v>
      </c>
      <c r="M10" s="73">
        <f t="shared" si="0"/>
        <v>9</v>
      </c>
      <c r="N10" s="76">
        <f t="shared" si="1"/>
        <v>3.1914893617021267E-2</v>
      </c>
      <c r="O10" s="83">
        <f t="shared" si="2"/>
        <v>29</v>
      </c>
      <c r="P10" s="62">
        <f t="shared" si="3"/>
        <v>0.11068702290076327</v>
      </c>
      <c r="Q10" s="79">
        <f t="shared" si="4"/>
        <v>75</v>
      </c>
      <c r="R10" s="64">
        <f t="shared" si="5"/>
        <v>0.34722222222222232</v>
      </c>
    </row>
    <row r="11" spans="1:18" x14ac:dyDescent="0.25">
      <c r="A11" s="31" t="s">
        <v>17</v>
      </c>
      <c r="B11" s="36">
        <v>596</v>
      </c>
      <c r="C11" s="36">
        <v>602</v>
      </c>
      <c r="D11" s="36">
        <v>575</v>
      </c>
      <c r="E11" s="36">
        <v>575</v>
      </c>
      <c r="F11" s="36">
        <v>553</v>
      </c>
      <c r="G11" s="36">
        <v>527</v>
      </c>
      <c r="H11" s="36">
        <v>551</v>
      </c>
      <c r="I11" s="36">
        <v>520</v>
      </c>
      <c r="J11" s="36">
        <v>490</v>
      </c>
      <c r="K11" s="36">
        <v>528</v>
      </c>
      <c r="L11" s="60">
        <v>530</v>
      </c>
      <c r="M11" s="73">
        <f t="shared" si="0"/>
        <v>2</v>
      </c>
      <c r="N11" s="76">
        <f t="shared" si="1"/>
        <v>3.7878787878788955E-3</v>
      </c>
      <c r="O11" s="83">
        <f t="shared" si="2"/>
        <v>3</v>
      </c>
      <c r="P11" s="62">
        <f t="shared" si="3"/>
        <v>5.6925996204932883E-3</v>
      </c>
      <c r="Q11" s="79">
        <f t="shared" si="4"/>
        <v>-66</v>
      </c>
      <c r="R11" s="64">
        <f t="shared" si="5"/>
        <v>-0.11073825503355705</v>
      </c>
    </row>
    <row r="12" spans="1:18" x14ac:dyDescent="0.25">
      <c r="A12" s="31" t="s">
        <v>18</v>
      </c>
      <c r="B12" s="36">
        <v>367</v>
      </c>
      <c r="C12" s="36">
        <v>346</v>
      </c>
      <c r="D12" s="36">
        <v>386</v>
      </c>
      <c r="E12" s="36">
        <v>382</v>
      </c>
      <c r="F12" s="36">
        <v>337</v>
      </c>
      <c r="G12" s="36">
        <v>318</v>
      </c>
      <c r="H12" s="36">
        <v>348</v>
      </c>
      <c r="I12" s="36">
        <v>290</v>
      </c>
      <c r="J12" s="36">
        <v>337</v>
      </c>
      <c r="K12" s="36">
        <v>305</v>
      </c>
      <c r="L12" s="60">
        <v>290</v>
      </c>
      <c r="M12" s="209">
        <f t="shared" si="0"/>
        <v>-15</v>
      </c>
      <c r="N12" s="76">
        <f t="shared" si="1"/>
        <v>-4.9180327868852514E-2</v>
      </c>
      <c r="O12" s="83">
        <f t="shared" si="2"/>
        <v>-28</v>
      </c>
      <c r="P12" s="62">
        <f t="shared" si="3"/>
        <v>-8.8050314465408785E-2</v>
      </c>
      <c r="Q12" s="79">
        <f t="shared" si="4"/>
        <v>-77</v>
      </c>
      <c r="R12" s="64">
        <f t="shared" si="5"/>
        <v>-0.2098092643051771</v>
      </c>
    </row>
    <row r="13" spans="1:18" x14ac:dyDescent="0.25">
      <c r="A13" s="31" t="s">
        <v>19</v>
      </c>
      <c r="B13" s="36">
        <v>536</v>
      </c>
      <c r="C13" s="36">
        <v>512</v>
      </c>
      <c r="D13" s="36">
        <v>529</v>
      </c>
      <c r="E13" s="36">
        <v>570</v>
      </c>
      <c r="F13" s="36">
        <v>542</v>
      </c>
      <c r="G13" s="36">
        <v>556</v>
      </c>
      <c r="H13" s="36">
        <v>499</v>
      </c>
      <c r="I13" s="36">
        <v>505</v>
      </c>
      <c r="J13" s="36">
        <v>523</v>
      </c>
      <c r="K13" s="36">
        <v>549</v>
      </c>
      <c r="L13" s="60">
        <v>522</v>
      </c>
      <c r="M13" s="73">
        <f t="shared" si="0"/>
        <v>-27</v>
      </c>
      <c r="N13" s="76">
        <f t="shared" si="1"/>
        <v>-4.9180327868852514E-2</v>
      </c>
      <c r="O13" s="83">
        <f t="shared" si="2"/>
        <v>-34</v>
      </c>
      <c r="P13" s="62">
        <f t="shared" si="3"/>
        <v>-6.11510791366906E-2</v>
      </c>
      <c r="Q13" s="79">
        <f t="shared" si="4"/>
        <v>-14</v>
      </c>
      <c r="R13" s="64">
        <f t="shared" si="5"/>
        <v>-2.6119402985074647E-2</v>
      </c>
    </row>
    <row r="14" spans="1:18" x14ac:dyDescent="0.25">
      <c r="A14" s="31" t="s">
        <v>20</v>
      </c>
      <c r="B14" s="36">
        <v>542</v>
      </c>
      <c r="C14" s="36">
        <v>500</v>
      </c>
      <c r="D14" s="36">
        <v>518</v>
      </c>
      <c r="E14" s="36">
        <v>441</v>
      </c>
      <c r="F14" s="36">
        <v>431</v>
      </c>
      <c r="G14" s="36">
        <v>455</v>
      </c>
      <c r="H14" s="36">
        <v>425</v>
      </c>
      <c r="I14" s="36">
        <v>447</v>
      </c>
      <c r="J14" s="36">
        <v>407</v>
      </c>
      <c r="K14" s="36">
        <v>410</v>
      </c>
      <c r="L14" s="60">
        <v>405</v>
      </c>
      <c r="M14" s="73">
        <f t="shared" si="0"/>
        <v>-5</v>
      </c>
      <c r="N14" s="76">
        <f t="shared" si="1"/>
        <v>-1.2195121951219523E-2</v>
      </c>
      <c r="O14" s="83">
        <f t="shared" si="2"/>
        <v>-50</v>
      </c>
      <c r="P14" s="62">
        <f t="shared" si="3"/>
        <v>-0.10989010989010994</v>
      </c>
      <c r="Q14" s="79">
        <f t="shared" si="4"/>
        <v>-137</v>
      </c>
      <c r="R14" s="64">
        <f t="shared" si="5"/>
        <v>-0.25276752767527677</v>
      </c>
    </row>
    <row r="15" spans="1:18" x14ac:dyDescent="0.25">
      <c r="A15" s="31" t="s">
        <v>21</v>
      </c>
      <c r="B15" s="36">
        <v>510</v>
      </c>
      <c r="C15" s="36">
        <v>495</v>
      </c>
      <c r="D15" s="36">
        <v>513</v>
      </c>
      <c r="E15" s="36">
        <v>484</v>
      </c>
      <c r="F15" s="36">
        <v>451</v>
      </c>
      <c r="G15" s="36">
        <v>469</v>
      </c>
      <c r="H15" s="36">
        <v>436</v>
      </c>
      <c r="I15" s="36">
        <v>432</v>
      </c>
      <c r="J15" s="36">
        <v>410</v>
      </c>
      <c r="K15" s="36">
        <v>433</v>
      </c>
      <c r="L15" s="60">
        <v>423</v>
      </c>
      <c r="M15" s="73">
        <f t="shared" si="0"/>
        <v>-10</v>
      </c>
      <c r="N15" s="76">
        <f t="shared" si="1"/>
        <v>-2.3094688221709014E-2</v>
      </c>
      <c r="O15" s="83">
        <f t="shared" si="2"/>
        <v>-46</v>
      </c>
      <c r="P15" s="62">
        <f t="shared" si="3"/>
        <v>-9.8081023454157812E-2</v>
      </c>
      <c r="Q15" s="79">
        <f t="shared" si="4"/>
        <v>-87</v>
      </c>
      <c r="R15" s="64">
        <f t="shared" si="5"/>
        <v>-0.1705882352941176</v>
      </c>
    </row>
    <row r="16" spans="1:18" x14ac:dyDescent="0.25">
      <c r="A16" s="31" t="s">
        <v>22</v>
      </c>
      <c r="B16" s="36">
        <v>1339</v>
      </c>
      <c r="C16" s="36">
        <v>1356</v>
      </c>
      <c r="D16" s="36">
        <v>1325</v>
      </c>
      <c r="E16" s="36">
        <v>1272</v>
      </c>
      <c r="F16" s="36">
        <v>1102</v>
      </c>
      <c r="G16" s="36">
        <v>1140</v>
      </c>
      <c r="H16" s="36">
        <v>1109</v>
      </c>
      <c r="I16" s="36">
        <v>1107</v>
      </c>
      <c r="J16" s="36">
        <v>1107</v>
      </c>
      <c r="K16" s="36">
        <v>1155</v>
      </c>
      <c r="L16" s="60">
        <v>1087</v>
      </c>
      <c r="M16" s="73">
        <f t="shared" si="0"/>
        <v>-68</v>
      </c>
      <c r="N16" s="76">
        <f t="shared" si="1"/>
        <v>-5.8874458874458857E-2</v>
      </c>
      <c r="O16" s="83">
        <f t="shared" si="2"/>
        <v>-53</v>
      </c>
      <c r="P16" s="62">
        <f t="shared" si="3"/>
        <v>-4.6491228070175472E-2</v>
      </c>
      <c r="Q16" s="79">
        <f t="shared" si="4"/>
        <v>-252</v>
      </c>
      <c r="R16" s="64">
        <f t="shared" si="5"/>
        <v>-0.18820014936519791</v>
      </c>
    </row>
    <row r="17" spans="1:18" x14ac:dyDescent="0.25">
      <c r="A17" s="31" t="s">
        <v>23</v>
      </c>
      <c r="B17" s="36">
        <v>679</v>
      </c>
      <c r="C17" s="36">
        <v>748</v>
      </c>
      <c r="D17" s="36">
        <v>741</v>
      </c>
      <c r="E17" s="36">
        <v>713</v>
      </c>
      <c r="F17" s="36">
        <v>692</v>
      </c>
      <c r="G17" s="36">
        <v>686</v>
      </c>
      <c r="H17" s="36">
        <v>697</v>
      </c>
      <c r="I17" s="36">
        <v>660</v>
      </c>
      <c r="J17" s="36">
        <v>627</v>
      </c>
      <c r="K17" s="36">
        <v>640</v>
      </c>
      <c r="L17" s="60">
        <v>621</v>
      </c>
      <c r="M17" s="73">
        <f t="shared" si="0"/>
        <v>-19</v>
      </c>
      <c r="N17" s="76">
        <f t="shared" si="1"/>
        <v>-2.9687499999999978E-2</v>
      </c>
      <c r="O17" s="83">
        <f t="shared" si="2"/>
        <v>-65</v>
      </c>
      <c r="P17" s="62">
        <f t="shared" si="3"/>
        <v>-9.4752186588921261E-2</v>
      </c>
      <c r="Q17" s="79">
        <f t="shared" si="4"/>
        <v>-58</v>
      </c>
      <c r="R17" s="64">
        <f t="shared" si="5"/>
        <v>-8.5419734904271016E-2</v>
      </c>
    </row>
    <row r="18" spans="1:18" x14ac:dyDescent="0.25">
      <c r="A18" s="31" t="s">
        <v>24</v>
      </c>
      <c r="B18" s="36">
        <v>395</v>
      </c>
      <c r="C18" s="36">
        <v>473</v>
      </c>
      <c r="D18" s="36">
        <v>485</v>
      </c>
      <c r="E18" s="36">
        <v>489</v>
      </c>
      <c r="F18" s="36">
        <v>486</v>
      </c>
      <c r="G18" s="36">
        <v>462</v>
      </c>
      <c r="H18" s="36">
        <v>466</v>
      </c>
      <c r="I18" s="36">
        <v>406</v>
      </c>
      <c r="J18" s="36">
        <v>388</v>
      </c>
      <c r="K18" s="36">
        <v>399</v>
      </c>
      <c r="L18" s="60">
        <v>412</v>
      </c>
      <c r="M18" s="73">
        <f t="shared" si="0"/>
        <v>13</v>
      </c>
      <c r="N18" s="76">
        <f t="shared" si="1"/>
        <v>3.2581453634085156E-2</v>
      </c>
      <c r="O18" s="83">
        <f t="shared" si="2"/>
        <v>-50</v>
      </c>
      <c r="P18" s="62">
        <f t="shared" si="3"/>
        <v>-0.10822510822510822</v>
      </c>
      <c r="Q18" s="79">
        <f t="shared" si="4"/>
        <v>17</v>
      </c>
      <c r="R18" s="64">
        <f t="shared" si="5"/>
        <v>4.3037974683544311E-2</v>
      </c>
    </row>
    <row r="19" spans="1:18" ht="15.75" thickBot="1" x14ac:dyDescent="0.3">
      <c r="A19" s="30" t="s">
        <v>25</v>
      </c>
      <c r="B19" s="39">
        <v>1061</v>
      </c>
      <c r="C19" s="39">
        <v>1140</v>
      </c>
      <c r="D19" s="39">
        <v>1082</v>
      </c>
      <c r="E19" s="39">
        <v>1098</v>
      </c>
      <c r="F19" s="39">
        <v>1076</v>
      </c>
      <c r="G19" s="39">
        <v>991</v>
      </c>
      <c r="H19" s="39">
        <v>959</v>
      </c>
      <c r="I19" s="39">
        <v>919</v>
      </c>
      <c r="J19" s="39">
        <v>931</v>
      </c>
      <c r="K19" s="39">
        <v>875</v>
      </c>
      <c r="L19" s="61">
        <v>893</v>
      </c>
      <c r="M19" s="74">
        <f t="shared" si="0"/>
        <v>18</v>
      </c>
      <c r="N19" s="77">
        <f t="shared" si="1"/>
        <v>2.0571428571428463E-2</v>
      </c>
      <c r="O19" s="84">
        <f t="shared" si="2"/>
        <v>-98</v>
      </c>
      <c r="P19" s="65">
        <f t="shared" si="3"/>
        <v>-9.8890010090817326E-2</v>
      </c>
      <c r="Q19" s="80">
        <f t="shared" si="4"/>
        <v>-168</v>
      </c>
      <c r="R19" s="66">
        <f t="shared" si="5"/>
        <v>-0.15834118755890669</v>
      </c>
    </row>
    <row r="20" spans="1:18" x14ac:dyDescent="0.25">
      <c r="A20" s="202" t="s">
        <v>90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8" x14ac:dyDescent="0.25">
      <c r="A21" s="194" t="s">
        <v>119</v>
      </c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/>
  </sheetViews>
  <sheetFormatPr defaultRowHeight="15" x14ac:dyDescent="0.25"/>
  <cols>
    <col min="2" max="2" width="70.7109375" customWidth="1"/>
  </cols>
  <sheetData>
    <row r="2" spans="1:2" x14ac:dyDescent="0.25">
      <c r="A2" s="211" t="s">
        <v>102</v>
      </c>
    </row>
    <row r="3" spans="1:2" x14ac:dyDescent="0.25">
      <c r="A3" s="217" t="s">
        <v>49</v>
      </c>
      <c r="B3" s="216" t="s">
        <v>103</v>
      </c>
    </row>
    <row r="4" spans="1:2" x14ac:dyDescent="0.25">
      <c r="A4" s="217" t="s">
        <v>27</v>
      </c>
      <c r="B4" s="216" t="s">
        <v>104</v>
      </c>
    </row>
    <row r="5" spans="1:2" x14ac:dyDescent="0.25">
      <c r="A5" s="217" t="s">
        <v>28</v>
      </c>
      <c r="B5" s="216" t="s">
        <v>105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6"/>
  <dimension ref="A1:AF33"/>
  <sheetViews>
    <sheetView zoomScaleNormal="100" workbookViewId="0"/>
  </sheetViews>
  <sheetFormatPr defaultRowHeight="15" x14ac:dyDescent="0.25"/>
  <cols>
    <col min="1" max="1" width="12.85546875" style="35" customWidth="1"/>
    <col min="2" max="2" width="5.7109375" style="35" customWidth="1"/>
    <col min="3" max="6" width="6.42578125" style="35" customWidth="1"/>
    <col min="7" max="7" width="7.140625" style="35" customWidth="1"/>
    <col min="8" max="8" width="7.85546875" style="35" customWidth="1"/>
    <col min="9" max="18" width="7.140625" style="35" customWidth="1"/>
    <col min="19" max="19" width="9.140625" style="35"/>
    <col min="20" max="20" width="9.85546875" bestFit="1" customWidth="1"/>
  </cols>
  <sheetData>
    <row r="1" spans="1:32" ht="17.25" customHeight="1" x14ac:dyDescent="0.25">
      <c r="A1" s="42" t="s">
        <v>110</v>
      </c>
      <c r="B1" s="42"/>
      <c r="C1" s="7"/>
      <c r="D1" s="7"/>
      <c r="E1" s="7"/>
      <c r="F1" s="7"/>
      <c r="G1" s="7"/>
      <c r="H1" s="7"/>
      <c r="I1" s="7"/>
      <c r="J1" s="7"/>
      <c r="K1" s="7"/>
      <c r="L1" s="7"/>
      <c r="M1" s="226"/>
      <c r="N1" s="7"/>
      <c r="O1" s="7"/>
      <c r="P1" s="7"/>
      <c r="Q1" s="7"/>
      <c r="R1" s="7"/>
      <c r="T1" s="123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</row>
    <row r="2" spans="1:32" s="1" customFormat="1" ht="17.25" customHeight="1" thickBot="1" x14ac:dyDescent="0.3">
      <c r="A2" s="57" t="s">
        <v>56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</row>
    <row r="3" spans="1:32" s="12" customFormat="1" ht="22.5" customHeight="1" x14ac:dyDescent="0.25">
      <c r="A3" s="256" t="s">
        <v>58</v>
      </c>
      <c r="B3" s="257"/>
      <c r="C3" s="262" t="s">
        <v>57</v>
      </c>
      <c r="D3" s="263"/>
      <c r="E3" s="263"/>
      <c r="F3" s="264"/>
      <c r="G3" s="273" t="s">
        <v>63</v>
      </c>
      <c r="H3" s="279" t="s">
        <v>60</v>
      </c>
      <c r="I3" s="280"/>
      <c r="J3" s="280"/>
      <c r="K3" s="280"/>
      <c r="L3" s="280"/>
      <c r="M3" s="280"/>
      <c r="N3" s="280"/>
      <c r="O3" s="280"/>
      <c r="P3" s="280"/>
      <c r="Q3" s="280"/>
      <c r="R3" s="281"/>
    </row>
    <row r="4" spans="1:32" s="13" customFormat="1" ht="22.5" customHeight="1" x14ac:dyDescent="0.2">
      <c r="A4" s="258"/>
      <c r="B4" s="259"/>
      <c r="C4" s="248" t="s">
        <v>30</v>
      </c>
      <c r="D4" s="251" t="s">
        <v>69</v>
      </c>
      <c r="E4" s="252"/>
      <c r="F4" s="253"/>
      <c r="G4" s="274"/>
      <c r="H4" s="276" t="s">
        <v>1</v>
      </c>
      <c r="I4" s="282" t="s">
        <v>51</v>
      </c>
      <c r="J4" s="283"/>
      <c r="K4" s="283"/>
      <c r="L4" s="283"/>
      <c r="M4" s="282" t="s">
        <v>70</v>
      </c>
      <c r="N4" s="283"/>
      <c r="O4" s="283"/>
      <c r="P4" s="283"/>
      <c r="Q4" s="283"/>
      <c r="R4" s="284"/>
    </row>
    <row r="5" spans="1:32" s="13" customFormat="1" ht="22.5" customHeight="1" x14ac:dyDescent="0.2">
      <c r="A5" s="258"/>
      <c r="B5" s="259"/>
      <c r="C5" s="249"/>
      <c r="D5" s="254" t="s">
        <v>66</v>
      </c>
      <c r="E5" s="254" t="s">
        <v>67</v>
      </c>
      <c r="F5" s="265" t="s">
        <v>68</v>
      </c>
      <c r="G5" s="274"/>
      <c r="H5" s="277"/>
      <c r="I5" s="285" t="s">
        <v>2</v>
      </c>
      <c r="J5" s="286"/>
      <c r="K5" s="285" t="s">
        <v>45</v>
      </c>
      <c r="L5" s="286"/>
      <c r="M5" s="285" t="s">
        <v>71</v>
      </c>
      <c r="N5" s="286"/>
      <c r="O5" s="285" t="s">
        <v>72</v>
      </c>
      <c r="P5" s="286"/>
      <c r="Q5" s="285" t="s">
        <v>73</v>
      </c>
      <c r="R5" s="287"/>
      <c r="T5" s="121"/>
    </row>
    <row r="6" spans="1:32" s="13" customFormat="1" ht="22.5" customHeight="1" thickBot="1" x14ac:dyDescent="0.25">
      <c r="A6" s="260"/>
      <c r="B6" s="261"/>
      <c r="C6" s="250"/>
      <c r="D6" s="255"/>
      <c r="E6" s="255"/>
      <c r="F6" s="266"/>
      <c r="G6" s="275"/>
      <c r="H6" s="278"/>
      <c r="I6" s="181" t="s">
        <v>46</v>
      </c>
      <c r="J6" s="181" t="s">
        <v>61</v>
      </c>
      <c r="K6" s="181" t="s">
        <v>46</v>
      </c>
      <c r="L6" s="181" t="s">
        <v>61</v>
      </c>
      <c r="M6" s="181" t="s">
        <v>46</v>
      </c>
      <c r="N6" s="181" t="s">
        <v>61</v>
      </c>
      <c r="O6" s="181" t="s">
        <v>46</v>
      </c>
      <c r="P6" s="181" t="s">
        <v>61</v>
      </c>
      <c r="Q6" s="181" t="s">
        <v>46</v>
      </c>
      <c r="R6" s="182" t="s">
        <v>61</v>
      </c>
      <c r="U6" s="40"/>
    </row>
    <row r="7" spans="1:32" s="4" customFormat="1" ht="17.25" customHeight="1" x14ac:dyDescent="0.2">
      <c r="A7" s="246" t="s">
        <v>4</v>
      </c>
      <c r="B7" s="247"/>
      <c r="C7" s="193">
        <v>372</v>
      </c>
      <c r="D7" s="69">
        <v>313</v>
      </c>
      <c r="E7" s="69">
        <v>67</v>
      </c>
      <c r="F7" s="37">
        <v>281</v>
      </c>
      <c r="G7" s="34">
        <v>5157.8</v>
      </c>
      <c r="H7" s="197">
        <v>139066</v>
      </c>
      <c r="I7" s="69">
        <v>80991</v>
      </c>
      <c r="J7" s="70">
        <v>0.582392533041865</v>
      </c>
      <c r="K7" s="69">
        <v>58075</v>
      </c>
      <c r="L7" s="70">
        <v>0.417607466958135</v>
      </c>
      <c r="M7" s="69">
        <v>55251</v>
      </c>
      <c r="N7" s="70">
        <v>0.39730056232292582</v>
      </c>
      <c r="O7" s="69">
        <v>12926</v>
      </c>
      <c r="P7" s="70">
        <v>9.2948671853652229E-2</v>
      </c>
      <c r="Q7" s="69">
        <v>70889</v>
      </c>
      <c r="R7" s="54">
        <v>0.50975076582342194</v>
      </c>
      <c r="S7" s="6"/>
      <c r="T7" s="203"/>
      <c r="U7" s="41"/>
      <c r="V7" s="204"/>
    </row>
    <row r="8" spans="1:32" s="4" customFormat="1" ht="17.25" customHeight="1" x14ac:dyDescent="0.2">
      <c r="A8" s="246" t="s">
        <v>5</v>
      </c>
      <c r="B8" s="247"/>
      <c r="C8" s="193">
        <v>371</v>
      </c>
      <c r="D8" s="69">
        <v>312</v>
      </c>
      <c r="E8" s="69">
        <v>67</v>
      </c>
      <c r="F8" s="37">
        <v>280</v>
      </c>
      <c r="G8" s="34">
        <v>5081.37</v>
      </c>
      <c r="H8" s="197">
        <v>134965</v>
      </c>
      <c r="I8" s="69">
        <v>78071</v>
      </c>
      <c r="J8" s="70">
        <v>0.57845367317452678</v>
      </c>
      <c r="K8" s="69">
        <v>56894</v>
      </c>
      <c r="L8" s="70">
        <v>0.42154632682547327</v>
      </c>
      <c r="M8" s="69">
        <v>52040</v>
      </c>
      <c r="N8" s="70">
        <v>0.38558144704182568</v>
      </c>
      <c r="O8" s="69">
        <v>12824</v>
      </c>
      <c r="P8" s="70">
        <v>9.5017226688400694E-2</v>
      </c>
      <c r="Q8" s="69">
        <v>70101</v>
      </c>
      <c r="R8" s="54">
        <v>0.51940132626977364</v>
      </c>
      <c r="S8" s="6"/>
      <c r="T8" s="203"/>
      <c r="U8" s="41"/>
      <c r="V8" s="204"/>
    </row>
    <row r="9" spans="1:32" s="4" customFormat="1" ht="17.25" customHeight="1" x14ac:dyDescent="0.2">
      <c r="A9" s="246" t="s">
        <v>6</v>
      </c>
      <c r="B9" s="247"/>
      <c r="C9" s="193">
        <v>369</v>
      </c>
      <c r="D9" s="69">
        <v>306</v>
      </c>
      <c r="E9" s="69">
        <v>67</v>
      </c>
      <c r="F9" s="37">
        <v>279</v>
      </c>
      <c r="G9" s="34">
        <v>4975.29</v>
      </c>
      <c r="H9" s="197">
        <v>131013</v>
      </c>
      <c r="I9" s="69">
        <v>75035</v>
      </c>
      <c r="J9" s="70">
        <v>0.57272942379763836</v>
      </c>
      <c r="K9" s="69">
        <v>55978</v>
      </c>
      <c r="L9" s="70">
        <v>0.42727057620236158</v>
      </c>
      <c r="M9" s="69">
        <v>49369</v>
      </c>
      <c r="N9" s="70">
        <v>0.37682520055261692</v>
      </c>
      <c r="O9" s="69">
        <v>12811</v>
      </c>
      <c r="P9" s="70">
        <v>9.7784189355254819E-2</v>
      </c>
      <c r="Q9" s="69">
        <v>68833</v>
      </c>
      <c r="R9" s="54">
        <v>0.52539061009212829</v>
      </c>
      <c r="S9" s="6"/>
      <c r="T9" s="203"/>
      <c r="U9" s="41"/>
      <c r="V9" s="204"/>
    </row>
    <row r="10" spans="1:32" s="4" customFormat="1" ht="17.25" customHeight="1" x14ac:dyDescent="0.2">
      <c r="A10" s="246" t="s">
        <v>7</v>
      </c>
      <c r="B10" s="247"/>
      <c r="C10" s="193">
        <v>366</v>
      </c>
      <c r="D10" s="69">
        <v>302</v>
      </c>
      <c r="E10" s="69">
        <v>68</v>
      </c>
      <c r="F10" s="37">
        <v>279</v>
      </c>
      <c r="G10" s="34">
        <v>4897.74</v>
      </c>
      <c r="H10" s="197">
        <v>128527</v>
      </c>
      <c r="I10" s="69">
        <v>73327</v>
      </c>
      <c r="J10" s="70">
        <v>0.57051825686431645</v>
      </c>
      <c r="K10" s="69">
        <v>55200</v>
      </c>
      <c r="L10" s="70">
        <v>0.42948174313568355</v>
      </c>
      <c r="M10" s="69">
        <v>47734</v>
      </c>
      <c r="N10" s="70">
        <v>0.3713927812833101</v>
      </c>
      <c r="O10" s="69">
        <v>12648</v>
      </c>
      <c r="P10" s="70">
        <v>9.8407338535871844E-2</v>
      </c>
      <c r="Q10" s="69">
        <v>68145</v>
      </c>
      <c r="R10" s="54">
        <v>0.53019988018081798</v>
      </c>
      <c r="S10" s="6"/>
      <c r="T10" s="203"/>
      <c r="U10" s="41"/>
      <c r="V10" s="204"/>
    </row>
    <row r="11" spans="1:32" s="4" customFormat="1" ht="17.25" customHeight="1" x14ac:dyDescent="0.2">
      <c r="A11" s="246" t="s">
        <v>8</v>
      </c>
      <c r="B11" s="247"/>
      <c r="C11" s="193">
        <v>366</v>
      </c>
      <c r="D11" s="69">
        <v>305</v>
      </c>
      <c r="E11" s="69">
        <v>71</v>
      </c>
      <c r="F11" s="37">
        <v>276</v>
      </c>
      <c r="G11" s="34">
        <v>4847.47</v>
      </c>
      <c r="H11" s="197">
        <v>127666</v>
      </c>
      <c r="I11" s="69">
        <v>72770</v>
      </c>
      <c r="J11" s="70">
        <v>0.57000297651684861</v>
      </c>
      <c r="K11" s="69">
        <v>54896</v>
      </c>
      <c r="L11" s="70">
        <v>0.42999702348315133</v>
      </c>
      <c r="M11" s="69">
        <v>47138</v>
      </c>
      <c r="N11" s="70">
        <v>0.36922908213619915</v>
      </c>
      <c r="O11" s="69">
        <v>12597</v>
      </c>
      <c r="P11" s="70">
        <v>9.8671533532812175E-2</v>
      </c>
      <c r="Q11" s="69">
        <v>67931</v>
      </c>
      <c r="R11" s="54">
        <v>0.53209938433098869</v>
      </c>
      <c r="S11" s="6"/>
      <c r="T11" s="203"/>
      <c r="U11" s="41"/>
      <c r="V11" s="204"/>
    </row>
    <row r="12" spans="1:32" s="4" customFormat="1" ht="17.25" customHeight="1" x14ac:dyDescent="0.2">
      <c r="A12" s="246" t="s">
        <v>9</v>
      </c>
      <c r="B12" s="247"/>
      <c r="C12" s="193">
        <v>362</v>
      </c>
      <c r="D12" s="69">
        <v>298</v>
      </c>
      <c r="E12" s="69">
        <v>70</v>
      </c>
      <c r="F12" s="37">
        <v>276</v>
      </c>
      <c r="G12" s="34">
        <v>4830.91</v>
      </c>
      <c r="H12" s="191">
        <v>128045</v>
      </c>
      <c r="I12" s="69">
        <v>73105</v>
      </c>
      <c r="J12" s="70">
        <v>0.57093209418563784</v>
      </c>
      <c r="K12" s="69">
        <v>54940</v>
      </c>
      <c r="L12" s="70">
        <v>0.42906790581436216</v>
      </c>
      <c r="M12" s="69">
        <v>47516</v>
      </c>
      <c r="N12" s="70">
        <v>0.37108828927330234</v>
      </c>
      <c r="O12" s="69">
        <v>12690</v>
      </c>
      <c r="P12" s="70">
        <v>9.910578312312078E-2</v>
      </c>
      <c r="Q12" s="69">
        <v>67839</v>
      </c>
      <c r="R12" s="54">
        <v>0.52980592760357692</v>
      </c>
      <c r="S12" s="6"/>
      <c r="T12" s="203"/>
      <c r="U12" s="41"/>
      <c r="V12" s="204"/>
    </row>
    <row r="13" spans="1:32" s="4" customFormat="1" ht="17.25" customHeight="1" x14ac:dyDescent="0.2">
      <c r="A13" s="246" t="s">
        <v>10</v>
      </c>
      <c r="B13" s="247"/>
      <c r="C13" s="193">
        <v>359</v>
      </c>
      <c r="D13" s="69">
        <v>297</v>
      </c>
      <c r="E13" s="69">
        <v>70</v>
      </c>
      <c r="F13" s="37">
        <v>276</v>
      </c>
      <c r="G13" s="34">
        <v>4838.6000000000004</v>
      </c>
      <c r="H13" s="191">
        <v>128994</v>
      </c>
      <c r="I13" s="69">
        <v>73809</v>
      </c>
      <c r="J13" s="70">
        <v>0.57218940415833297</v>
      </c>
      <c r="K13" s="69">
        <v>55185</v>
      </c>
      <c r="L13" s="70">
        <v>0.42781059584166703</v>
      </c>
      <c r="M13" s="69">
        <v>48138</v>
      </c>
      <c r="N13" s="70">
        <v>0.37318014791385645</v>
      </c>
      <c r="O13" s="69">
        <v>12879</v>
      </c>
      <c r="P13" s="70">
        <v>9.9841853109446946E-2</v>
      </c>
      <c r="Q13" s="69">
        <v>67977</v>
      </c>
      <c r="R13" s="54">
        <v>0.52697799897669662</v>
      </c>
      <c r="S13" s="6"/>
      <c r="T13" s="203"/>
      <c r="U13" s="41"/>
      <c r="V13" s="204"/>
    </row>
    <row r="14" spans="1:32" s="4" customFormat="1" ht="17.25" customHeight="1" x14ac:dyDescent="0.2">
      <c r="A14" s="246" t="s">
        <v>44</v>
      </c>
      <c r="B14" s="247"/>
      <c r="C14" s="193">
        <v>358</v>
      </c>
      <c r="D14" s="69">
        <v>293</v>
      </c>
      <c r="E14" s="69">
        <v>69</v>
      </c>
      <c r="F14" s="37">
        <v>273</v>
      </c>
      <c r="G14" s="34">
        <v>4849.22</v>
      </c>
      <c r="H14" s="191">
        <v>129554</v>
      </c>
      <c r="I14" s="69">
        <v>74088</v>
      </c>
      <c r="J14" s="70">
        <v>0.57186964509007832</v>
      </c>
      <c r="K14" s="69">
        <v>55466</v>
      </c>
      <c r="L14" s="70">
        <v>0.42813035490992174</v>
      </c>
      <c r="M14" s="69">
        <v>48339</v>
      </c>
      <c r="N14" s="70">
        <v>0.37311854516263487</v>
      </c>
      <c r="O14" s="69">
        <v>12956</v>
      </c>
      <c r="P14" s="70">
        <v>0.10000463127344582</v>
      </c>
      <c r="Q14" s="69">
        <v>68259</v>
      </c>
      <c r="R14" s="54">
        <v>0.52687682356391929</v>
      </c>
      <c r="S14" s="6"/>
      <c r="T14" s="203"/>
      <c r="U14" s="41"/>
      <c r="V14" s="204"/>
    </row>
    <row r="15" spans="1:32" s="4" customFormat="1" ht="17.25" customHeight="1" x14ac:dyDescent="0.2">
      <c r="A15" s="246" t="s">
        <v>52</v>
      </c>
      <c r="B15" s="247"/>
      <c r="C15" s="193">
        <v>355</v>
      </c>
      <c r="D15" s="69">
        <v>290</v>
      </c>
      <c r="E15" s="69">
        <v>69</v>
      </c>
      <c r="F15" s="37">
        <v>271</v>
      </c>
      <c r="G15" s="34">
        <v>4866.6400000000003</v>
      </c>
      <c r="H15" s="191">
        <v>130133</v>
      </c>
      <c r="I15" s="69">
        <v>74511</v>
      </c>
      <c r="J15" s="70">
        <v>0.57257574942558764</v>
      </c>
      <c r="K15" s="69">
        <v>55622</v>
      </c>
      <c r="L15" s="70">
        <v>0.42742425057441236</v>
      </c>
      <c r="M15" s="69">
        <v>48461</v>
      </c>
      <c r="N15" s="70">
        <v>0.37239593339122284</v>
      </c>
      <c r="O15" s="69">
        <v>13118</v>
      </c>
      <c r="P15" s="70">
        <v>0.10080456148709398</v>
      </c>
      <c r="Q15" s="69">
        <v>68554</v>
      </c>
      <c r="R15" s="54">
        <v>0.52679950512168316</v>
      </c>
      <c r="S15" s="6"/>
      <c r="T15" s="203"/>
      <c r="U15" s="41"/>
      <c r="V15" s="204"/>
    </row>
    <row r="16" spans="1:32" s="4" customFormat="1" ht="17.25" customHeight="1" x14ac:dyDescent="0.2">
      <c r="A16" s="246" t="s">
        <v>86</v>
      </c>
      <c r="B16" s="247"/>
      <c r="C16" s="193">
        <v>355</v>
      </c>
      <c r="D16" s="69">
        <v>287</v>
      </c>
      <c r="E16" s="69">
        <v>69</v>
      </c>
      <c r="F16" s="37">
        <v>269</v>
      </c>
      <c r="G16" s="34">
        <v>4894.28</v>
      </c>
      <c r="H16" s="191">
        <v>130725</v>
      </c>
      <c r="I16" s="69">
        <v>74754</v>
      </c>
      <c r="J16" s="70">
        <v>0.57184165232358009</v>
      </c>
      <c r="K16" s="69">
        <v>55971</v>
      </c>
      <c r="L16" s="70">
        <v>0.42815834767641997</v>
      </c>
      <c r="M16" s="69">
        <v>48642</v>
      </c>
      <c r="N16" s="70">
        <v>0.37209409064830751</v>
      </c>
      <c r="O16" s="69">
        <v>13368</v>
      </c>
      <c r="P16" s="70">
        <v>0.10226047045324153</v>
      </c>
      <c r="Q16" s="69">
        <v>68715</v>
      </c>
      <c r="R16" s="54">
        <v>0.52564543889845095</v>
      </c>
      <c r="S16" s="6"/>
      <c r="T16" s="203"/>
      <c r="U16" s="41"/>
      <c r="V16" s="204"/>
    </row>
    <row r="17" spans="1:22" s="4" customFormat="1" ht="17.25" customHeight="1" thickBot="1" x14ac:dyDescent="0.25">
      <c r="A17" s="270" t="s">
        <v>106</v>
      </c>
      <c r="B17" s="271"/>
      <c r="C17" s="23">
        <v>354</v>
      </c>
      <c r="D17" s="69">
        <v>287</v>
      </c>
      <c r="E17" s="69">
        <v>67</v>
      </c>
      <c r="F17" s="37">
        <v>268</v>
      </c>
      <c r="G17" s="34">
        <v>4921.12</v>
      </c>
      <c r="H17" s="191">
        <v>131799</v>
      </c>
      <c r="I17" s="69">
        <v>75195</v>
      </c>
      <c r="J17" s="70">
        <v>0.57052784922495614</v>
      </c>
      <c r="K17" s="69">
        <v>56604</v>
      </c>
      <c r="L17" s="70">
        <v>0.4294721507750438</v>
      </c>
      <c r="M17" s="69">
        <v>49341</v>
      </c>
      <c r="N17" s="70">
        <v>0.372506619928831</v>
      </c>
      <c r="O17" s="69">
        <v>13361</v>
      </c>
      <c r="P17" s="70">
        <v>0.10137406201867996</v>
      </c>
      <c r="Q17" s="69">
        <v>69097</v>
      </c>
      <c r="R17" s="54">
        <v>0.52426042686211582</v>
      </c>
      <c r="S17" s="6"/>
      <c r="T17" s="203"/>
      <c r="U17" s="41"/>
      <c r="V17" s="204"/>
    </row>
    <row r="18" spans="1:22" s="2" customFormat="1" ht="17.25" customHeight="1" x14ac:dyDescent="0.2">
      <c r="A18" s="272" t="s">
        <v>107</v>
      </c>
      <c r="B18" s="137" t="s">
        <v>54</v>
      </c>
      <c r="C18" s="129">
        <f t="shared" ref="C18:I18" si="0">C17-C16</f>
        <v>-1</v>
      </c>
      <c r="D18" s="130">
        <f t="shared" si="0"/>
        <v>0</v>
      </c>
      <c r="E18" s="130">
        <f t="shared" si="0"/>
        <v>-2</v>
      </c>
      <c r="F18" s="131">
        <f t="shared" si="0"/>
        <v>-1</v>
      </c>
      <c r="G18" s="129">
        <f t="shared" si="0"/>
        <v>26.840000000000146</v>
      </c>
      <c r="H18" s="129">
        <f t="shared" si="0"/>
        <v>1074</v>
      </c>
      <c r="I18" s="130">
        <f t="shared" si="0"/>
        <v>441</v>
      </c>
      <c r="J18" s="156" t="s">
        <v>28</v>
      </c>
      <c r="K18" s="130">
        <f>K17-K16</f>
        <v>633</v>
      </c>
      <c r="L18" s="156" t="s">
        <v>28</v>
      </c>
      <c r="M18" s="130">
        <f>M17-M16</f>
        <v>699</v>
      </c>
      <c r="N18" s="156" t="s">
        <v>28</v>
      </c>
      <c r="O18" s="130">
        <f>O17-O16</f>
        <v>-7</v>
      </c>
      <c r="P18" s="156" t="s">
        <v>28</v>
      </c>
      <c r="Q18" s="130">
        <f>Q17-Q16</f>
        <v>382</v>
      </c>
      <c r="R18" s="157" t="s">
        <v>28</v>
      </c>
      <c r="S18" s="6"/>
      <c r="T18" s="203"/>
      <c r="U18" s="41"/>
      <c r="V18" s="204"/>
    </row>
    <row r="19" spans="1:22" ht="17.25" customHeight="1" x14ac:dyDescent="0.25">
      <c r="A19" s="268"/>
      <c r="B19" s="132" t="s">
        <v>55</v>
      </c>
      <c r="C19" s="134">
        <f t="shared" ref="C19:I19" si="1">C17/C16-1</f>
        <v>-2.8169014084507005E-3</v>
      </c>
      <c r="D19" s="135">
        <f t="shared" si="1"/>
        <v>0</v>
      </c>
      <c r="E19" s="135">
        <f t="shared" si="1"/>
        <v>-2.8985507246376829E-2</v>
      </c>
      <c r="F19" s="136">
        <f t="shared" si="1"/>
        <v>-3.7174721189591198E-3</v>
      </c>
      <c r="G19" s="134">
        <f t="shared" si="1"/>
        <v>5.4839526957999318E-3</v>
      </c>
      <c r="H19" s="134">
        <f t="shared" si="1"/>
        <v>8.2157200229489025E-3</v>
      </c>
      <c r="I19" s="135">
        <f t="shared" si="1"/>
        <v>5.8993498675656841E-3</v>
      </c>
      <c r="J19" s="162" t="s">
        <v>28</v>
      </c>
      <c r="K19" s="135">
        <f>K17/K16-1</f>
        <v>1.1309428096692997E-2</v>
      </c>
      <c r="L19" s="162" t="s">
        <v>28</v>
      </c>
      <c r="M19" s="135">
        <f>M17/M16-1</f>
        <v>1.4370297273960775E-2</v>
      </c>
      <c r="N19" s="162" t="s">
        <v>28</v>
      </c>
      <c r="O19" s="135">
        <f>O17/O16-1</f>
        <v>-5.2363853979653374E-4</v>
      </c>
      <c r="P19" s="162" t="s">
        <v>28</v>
      </c>
      <c r="Q19" s="135">
        <f>Q17/Q16-1</f>
        <v>5.5591937713745931E-3</v>
      </c>
      <c r="R19" s="163" t="s">
        <v>28</v>
      </c>
      <c r="S19" s="6"/>
      <c r="T19" s="203"/>
      <c r="U19" s="41"/>
      <c r="V19" s="204"/>
    </row>
    <row r="20" spans="1:22" ht="17.25" customHeight="1" x14ac:dyDescent="0.25">
      <c r="A20" s="267" t="s">
        <v>108</v>
      </c>
      <c r="B20" s="141" t="s">
        <v>54</v>
      </c>
      <c r="C20" s="143">
        <f t="shared" ref="C20:I20" si="2">C17-C12</f>
        <v>-8</v>
      </c>
      <c r="D20" s="144">
        <f t="shared" si="2"/>
        <v>-11</v>
      </c>
      <c r="E20" s="144">
        <f t="shared" si="2"/>
        <v>-3</v>
      </c>
      <c r="F20" s="145">
        <f t="shared" si="2"/>
        <v>-8</v>
      </c>
      <c r="G20" s="143">
        <f t="shared" si="2"/>
        <v>90.210000000000036</v>
      </c>
      <c r="H20" s="143">
        <f t="shared" si="2"/>
        <v>3754</v>
      </c>
      <c r="I20" s="144">
        <f t="shared" si="2"/>
        <v>2090</v>
      </c>
      <c r="J20" s="159" t="s">
        <v>28</v>
      </c>
      <c r="K20" s="144">
        <f>K17-K12</f>
        <v>1664</v>
      </c>
      <c r="L20" s="159" t="s">
        <v>28</v>
      </c>
      <c r="M20" s="144">
        <f>M17-M12</f>
        <v>1825</v>
      </c>
      <c r="N20" s="159" t="s">
        <v>28</v>
      </c>
      <c r="O20" s="144">
        <f>O17-O12</f>
        <v>671</v>
      </c>
      <c r="P20" s="159" t="s">
        <v>28</v>
      </c>
      <c r="Q20" s="144">
        <f>Q17-Q12</f>
        <v>1258</v>
      </c>
      <c r="R20" s="160" t="s">
        <v>28</v>
      </c>
      <c r="S20" s="6"/>
      <c r="T20" s="203"/>
      <c r="U20" s="41"/>
      <c r="V20" s="204"/>
    </row>
    <row r="21" spans="1:22" ht="17.25" customHeight="1" x14ac:dyDescent="0.25">
      <c r="A21" s="268"/>
      <c r="B21" s="132" t="s">
        <v>55</v>
      </c>
      <c r="C21" s="134">
        <f t="shared" ref="C21:I21" si="3">C17/C12-1</f>
        <v>-2.2099447513812209E-2</v>
      </c>
      <c r="D21" s="135">
        <f t="shared" si="3"/>
        <v>-3.6912751677852351E-2</v>
      </c>
      <c r="E21" s="135">
        <f t="shared" si="3"/>
        <v>-4.2857142857142816E-2</v>
      </c>
      <c r="F21" s="136">
        <f t="shared" si="3"/>
        <v>-2.8985507246376829E-2</v>
      </c>
      <c r="G21" s="134">
        <f t="shared" si="3"/>
        <v>1.8673500437805801E-2</v>
      </c>
      <c r="H21" s="134">
        <f t="shared" si="3"/>
        <v>2.9317817954625403E-2</v>
      </c>
      <c r="I21" s="135">
        <f t="shared" si="3"/>
        <v>2.858901579919304E-2</v>
      </c>
      <c r="J21" s="162" t="s">
        <v>28</v>
      </c>
      <c r="K21" s="135">
        <f>K17/K12-1</f>
        <v>3.0287586457954152E-2</v>
      </c>
      <c r="L21" s="162" t="s">
        <v>28</v>
      </c>
      <c r="M21" s="135">
        <f>M17/M12-1</f>
        <v>3.8408115161208789E-2</v>
      </c>
      <c r="N21" s="162" t="s">
        <v>28</v>
      </c>
      <c r="O21" s="135">
        <f>O17/O12-1</f>
        <v>5.2876280535854914E-2</v>
      </c>
      <c r="P21" s="162" t="s">
        <v>28</v>
      </c>
      <c r="Q21" s="135">
        <f>Q17/Q12-1</f>
        <v>1.8543905423134222E-2</v>
      </c>
      <c r="R21" s="163" t="s">
        <v>28</v>
      </c>
      <c r="S21" s="6"/>
      <c r="T21" s="203"/>
      <c r="U21" s="41"/>
      <c r="V21" s="204"/>
    </row>
    <row r="22" spans="1:22" ht="17.25" customHeight="1" x14ac:dyDescent="0.25">
      <c r="A22" s="267" t="s">
        <v>109</v>
      </c>
      <c r="B22" s="141" t="s">
        <v>54</v>
      </c>
      <c r="C22" s="143">
        <f t="shared" ref="C22:I22" si="4">C17-C7</f>
        <v>-18</v>
      </c>
      <c r="D22" s="144">
        <f t="shared" si="4"/>
        <v>-26</v>
      </c>
      <c r="E22" s="144">
        <f t="shared" si="4"/>
        <v>0</v>
      </c>
      <c r="F22" s="145">
        <f t="shared" si="4"/>
        <v>-13</v>
      </c>
      <c r="G22" s="143">
        <f t="shared" si="4"/>
        <v>-236.68000000000029</v>
      </c>
      <c r="H22" s="143">
        <f t="shared" si="4"/>
        <v>-7267</v>
      </c>
      <c r="I22" s="144">
        <f t="shared" si="4"/>
        <v>-5796</v>
      </c>
      <c r="J22" s="159" t="s">
        <v>28</v>
      </c>
      <c r="K22" s="144">
        <f>K17-K7</f>
        <v>-1471</v>
      </c>
      <c r="L22" s="159" t="s">
        <v>28</v>
      </c>
      <c r="M22" s="144">
        <f>M17-M7</f>
        <v>-5910</v>
      </c>
      <c r="N22" s="159" t="s">
        <v>28</v>
      </c>
      <c r="O22" s="144">
        <f>O17-O7</f>
        <v>435</v>
      </c>
      <c r="P22" s="159" t="s">
        <v>28</v>
      </c>
      <c r="Q22" s="144">
        <f>Q17-Q7</f>
        <v>-1792</v>
      </c>
      <c r="R22" s="160" t="s">
        <v>28</v>
      </c>
      <c r="S22" s="6"/>
      <c r="T22" s="203"/>
      <c r="U22" s="41"/>
      <c r="V22" s="204"/>
    </row>
    <row r="23" spans="1:22" ht="17.25" customHeight="1" thickBot="1" x14ac:dyDescent="0.3">
      <c r="A23" s="269"/>
      <c r="B23" s="146" t="s">
        <v>55</v>
      </c>
      <c r="C23" s="147">
        <f t="shared" ref="C23:I23" si="5">C17/C7-1</f>
        <v>-4.8387096774193505E-2</v>
      </c>
      <c r="D23" s="148">
        <f t="shared" si="5"/>
        <v>-8.3067092651757157E-2</v>
      </c>
      <c r="E23" s="148">
        <f t="shared" si="5"/>
        <v>0</v>
      </c>
      <c r="F23" s="172">
        <f t="shared" si="5"/>
        <v>-4.6263345195729499E-2</v>
      </c>
      <c r="G23" s="147">
        <f t="shared" si="5"/>
        <v>-4.5887781612315437E-2</v>
      </c>
      <c r="H23" s="147">
        <f t="shared" si="5"/>
        <v>-5.2255763450448023E-2</v>
      </c>
      <c r="I23" s="148">
        <f t="shared" si="5"/>
        <v>-7.1563507056339626E-2</v>
      </c>
      <c r="J23" s="169" t="s">
        <v>28</v>
      </c>
      <c r="K23" s="148">
        <f>K17/K7-1</f>
        <v>-2.5329315540249642E-2</v>
      </c>
      <c r="L23" s="169" t="s">
        <v>28</v>
      </c>
      <c r="M23" s="148">
        <f>M17/M7-1</f>
        <v>-0.10696638974860184</v>
      </c>
      <c r="N23" s="169" t="s">
        <v>28</v>
      </c>
      <c r="O23" s="148">
        <f>O17/O7-1</f>
        <v>3.365310227448548E-2</v>
      </c>
      <c r="P23" s="169" t="s">
        <v>28</v>
      </c>
      <c r="Q23" s="148">
        <f>Q17/Q7-1</f>
        <v>-2.5278957243013767E-2</v>
      </c>
      <c r="R23" s="170" t="s">
        <v>28</v>
      </c>
      <c r="S23" s="6"/>
      <c r="T23" s="203"/>
      <c r="U23" s="41"/>
      <c r="V23" s="204"/>
    </row>
    <row r="24" spans="1:22" ht="17.25" customHeight="1" x14ac:dyDescent="0.25">
      <c r="A24" s="214" t="s">
        <v>93</v>
      </c>
    </row>
    <row r="25" spans="1:22" ht="17.25" customHeight="1" x14ac:dyDescent="0.25">
      <c r="A25" s="214" t="s">
        <v>32</v>
      </c>
    </row>
    <row r="26" spans="1:22" ht="17.25" customHeight="1" x14ac:dyDescent="0.25">
      <c r="A26" s="214" t="s">
        <v>87</v>
      </c>
    </row>
    <row r="28" spans="1:22" x14ac:dyDescent="0.25"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22" x14ac:dyDescent="0.25"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</row>
    <row r="30" spans="1:22" x14ac:dyDescent="0.25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22" x14ac:dyDescent="0.25"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1:22" x14ac:dyDescent="0.25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3:18" x14ac:dyDescent="0.25"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</row>
  </sheetData>
  <mergeCells count="31">
    <mergeCell ref="G3:G6"/>
    <mergeCell ref="H4:H6"/>
    <mergeCell ref="H3:R3"/>
    <mergeCell ref="I4:L4"/>
    <mergeCell ref="M4:R4"/>
    <mergeCell ref="I5:J5"/>
    <mergeCell ref="K5:L5"/>
    <mergeCell ref="M5:N5"/>
    <mergeCell ref="O5:P5"/>
    <mergeCell ref="Q5:R5"/>
    <mergeCell ref="A20:A21"/>
    <mergeCell ref="A22:A23"/>
    <mergeCell ref="A14:B14"/>
    <mergeCell ref="A15:B15"/>
    <mergeCell ref="A16:B16"/>
    <mergeCell ref="A17:B17"/>
    <mergeCell ref="A18:A19"/>
    <mergeCell ref="A9:B9"/>
    <mergeCell ref="A10:B10"/>
    <mergeCell ref="A11:B11"/>
    <mergeCell ref="A12:B12"/>
    <mergeCell ref="A13:B13"/>
    <mergeCell ref="A7:B7"/>
    <mergeCell ref="A8:B8"/>
    <mergeCell ref="C4:C6"/>
    <mergeCell ref="D4:F4"/>
    <mergeCell ref="D5:D6"/>
    <mergeCell ref="A3:B6"/>
    <mergeCell ref="C3:F3"/>
    <mergeCell ref="E5:E6"/>
    <mergeCell ref="F5:F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R2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7"/>
  <dimension ref="A1:R160"/>
  <sheetViews>
    <sheetView zoomScaleNormal="100" workbookViewId="0"/>
  </sheetViews>
  <sheetFormatPr defaultColWidth="9.140625" defaultRowHeight="24.75" customHeight="1" x14ac:dyDescent="0.25"/>
  <cols>
    <col min="1" max="1" width="12.85546875" style="35" customWidth="1"/>
    <col min="2" max="2" width="5.7109375" style="35" customWidth="1"/>
    <col min="3" max="15" width="8.5703125" style="35" customWidth="1"/>
    <col min="16" max="16384" width="9.140625" style="35"/>
  </cols>
  <sheetData>
    <row r="1" spans="1:18" ht="17.25" customHeight="1" x14ac:dyDescent="0.25">
      <c r="A1" s="42" t="s">
        <v>111</v>
      </c>
      <c r="B1" s="42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23"/>
      <c r="O1" s="7"/>
    </row>
    <row r="2" spans="1:18" s="33" customFormat="1" ht="17.25" customHeight="1" thickBot="1" x14ac:dyDescent="0.3">
      <c r="A2" s="57" t="s">
        <v>56</v>
      </c>
      <c r="C2" s="219"/>
      <c r="D2" s="219"/>
      <c r="F2" s="219"/>
      <c r="G2" s="219"/>
      <c r="H2" s="219"/>
      <c r="I2" s="219"/>
      <c r="J2" s="219"/>
      <c r="K2" s="219"/>
    </row>
    <row r="3" spans="1:18" s="12" customFormat="1" ht="22.5" customHeight="1" x14ac:dyDescent="0.25">
      <c r="A3" s="256" t="s">
        <v>58</v>
      </c>
      <c r="B3" s="257"/>
      <c r="C3" s="298" t="s">
        <v>78</v>
      </c>
      <c r="D3" s="290" t="s">
        <v>80</v>
      </c>
      <c r="E3" s="279" t="s">
        <v>79</v>
      </c>
      <c r="F3" s="280"/>
      <c r="G3" s="280"/>
      <c r="H3" s="280"/>
      <c r="I3" s="280"/>
      <c r="J3" s="280"/>
      <c r="K3" s="280"/>
      <c r="L3" s="280"/>
      <c r="M3" s="280"/>
      <c r="N3" s="280"/>
      <c r="O3" s="281"/>
    </row>
    <row r="4" spans="1:18" s="13" customFormat="1" ht="22.5" customHeight="1" x14ac:dyDescent="0.2">
      <c r="A4" s="258"/>
      <c r="B4" s="259"/>
      <c r="C4" s="299"/>
      <c r="D4" s="291"/>
      <c r="E4" s="301" t="s">
        <v>34</v>
      </c>
      <c r="F4" s="289"/>
      <c r="G4" s="289"/>
      <c r="H4" s="289"/>
      <c r="I4" s="289"/>
      <c r="J4" s="288" t="s">
        <v>35</v>
      </c>
      <c r="K4" s="289"/>
      <c r="L4" s="289"/>
      <c r="M4" s="288" t="s">
        <v>36</v>
      </c>
      <c r="N4" s="289"/>
      <c r="O4" s="297"/>
    </row>
    <row r="5" spans="1:18" s="13" customFormat="1" ht="22.5" customHeight="1" x14ac:dyDescent="0.2">
      <c r="A5" s="258"/>
      <c r="B5" s="259"/>
      <c r="C5" s="299"/>
      <c r="D5" s="291"/>
      <c r="E5" s="293" t="s">
        <v>1</v>
      </c>
      <c r="F5" s="288" t="s">
        <v>26</v>
      </c>
      <c r="G5" s="289"/>
      <c r="H5" s="289"/>
      <c r="I5" s="289"/>
      <c r="J5" s="295" t="s">
        <v>1</v>
      </c>
      <c r="K5" s="288" t="s">
        <v>26</v>
      </c>
      <c r="L5" s="289"/>
      <c r="M5" s="295" t="s">
        <v>1</v>
      </c>
      <c r="N5" s="288" t="s">
        <v>26</v>
      </c>
      <c r="O5" s="297"/>
    </row>
    <row r="6" spans="1:18" s="13" customFormat="1" ht="22.5" customHeight="1" thickBot="1" x14ac:dyDescent="0.25">
      <c r="A6" s="260"/>
      <c r="B6" s="261"/>
      <c r="C6" s="300"/>
      <c r="D6" s="292"/>
      <c r="E6" s="294"/>
      <c r="F6" s="167" t="s">
        <v>37</v>
      </c>
      <c r="G6" s="167" t="s">
        <v>38</v>
      </c>
      <c r="H6" s="167" t="s">
        <v>39</v>
      </c>
      <c r="I6" s="167" t="s">
        <v>40</v>
      </c>
      <c r="J6" s="296"/>
      <c r="K6" s="166" t="s">
        <v>41</v>
      </c>
      <c r="L6" s="166" t="s">
        <v>42</v>
      </c>
      <c r="M6" s="296"/>
      <c r="N6" s="166" t="s">
        <v>48</v>
      </c>
      <c r="O6" s="173" t="s">
        <v>42</v>
      </c>
    </row>
    <row r="7" spans="1:18" s="4" customFormat="1" ht="17.25" customHeight="1" x14ac:dyDescent="0.25">
      <c r="A7" s="246" t="s">
        <v>4</v>
      </c>
      <c r="B7" s="247"/>
      <c r="C7" s="195">
        <v>138157</v>
      </c>
      <c r="D7" s="38">
        <v>41152</v>
      </c>
      <c r="E7" s="34">
        <v>54342</v>
      </c>
      <c r="F7" s="67">
        <v>12360</v>
      </c>
      <c r="G7" s="67">
        <v>13287</v>
      </c>
      <c r="H7" s="67">
        <v>14411</v>
      </c>
      <c r="I7" s="67">
        <v>14284</v>
      </c>
      <c r="J7" s="68">
        <v>12926</v>
      </c>
      <c r="K7" s="107">
        <v>4548</v>
      </c>
      <c r="L7" s="71">
        <v>8378</v>
      </c>
      <c r="M7" s="69">
        <v>70889</v>
      </c>
      <c r="N7" s="69">
        <v>36604</v>
      </c>
      <c r="O7" s="37">
        <v>34285</v>
      </c>
      <c r="P7" s="26"/>
      <c r="Q7" s="26"/>
      <c r="R7" s="26"/>
    </row>
    <row r="8" spans="1:18" s="4" customFormat="1" ht="17.25" customHeight="1" x14ac:dyDescent="0.25">
      <c r="A8" s="246" t="s">
        <v>5</v>
      </c>
      <c r="B8" s="247"/>
      <c r="C8" s="195">
        <v>134342</v>
      </c>
      <c r="D8" s="38">
        <v>40885</v>
      </c>
      <c r="E8" s="34">
        <v>51417</v>
      </c>
      <c r="F8" s="67">
        <v>11830</v>
      </c>
      <c r="G8" s="67">
        <v>12174</v>
      </c>
      <c r="H8" s="67">
        <v>13237</v>
      </c>
      <c r="I8" s="67">
        <v>14176</v>
      </c>
      <c r="J8" s="68">
        <v>12824</v>
      </c>
      <c r="K8" s="107">
        <v>4429</v>
      </c>
      <c r="L8" s="71">
        <v>8395</v>
      </c>
      <c r="M8" s="69">
        <v>70101</v>
      </c>
      <c r="N8" s="69">
        <v>36456</v>
      </c>
      <c r="O8" s="37">
        <v>33645</v>
      </c>
      <c r="P8" s="26"/>
      <c r="Q8" s="26"/>
      <c r="R8" s="26"/>
    </row>
    <row r="9" spans="1:18" s="4" customFormat="1" ht="17.25" customHeight="1" x14ac:dyDescent="0.25">
      <c r="A9" s="246" t="s">
        <v>6</v>
      </c>
      <c r="B9" s="247"/>
      <c r="C9" s="195">
        <v>130385</v>
      </c>
      <c r="D9" s="38">
        <v>40444</v>
      </c>
      <c r="E9" s="34">
        <v>48741</v>
      </c>
      <c r="F9" s="67">
        <v>11779</v>
      </c>
      <c r="G9" s="67">
        <v>11670</v>
      </c>
      <c r="H9" s="67">
        <v>12178</v>
      </c>
      <c r="I9" s="67">
        <v>13114</v>
      </c>
      <c r="J9" s="67">
        <v>12811</v>
      </c>
      <c r="K9" s="107">
        <v>4479</v>
      </c>
      <c r="L9" s="71">
        <v>8332</v>
      </c>
      <c r="M9" s="69">
        <v>68833</v>
      </c>
      <c r="N9" s="69">
        <v>35965</v>
      </c>
      <c r="O9" s="37">
        <v>32868</v>
      </c>
      <c r="P9" s="26"/>
      <c r="Q9" s="26"/>
      <c r="R9" s="26"/>
    </row>
    <row r="10" spans="1:18" s="4" customFormat="1" ht="17.25" customHeight="1" x14ac:dyDescent="0.25">
      <c r="A10" s="246" t="s">
        <v>7</v>
      </c>
      <c r="B10" s="247"/>
      <c r="C10" s="195">
        <v>128000</v>
      </c>
      <c r="D10" s="38">
        <v>40390</v>
      </c>
      <c r="E10" s="34">
        <v>47207</v>
      </c>
      <c r="F10" s="67">
        <v>11952</v>
      </c>
      <c r="G10" s="67">
        <v>11609</v>
      </c>
      <c r="H10" s="67">
        <v>11614</v>
      </c>
      <c r="I10" s="67">
        <v>12032</v>
      </c>
      <c r="J10" s="68">
        <v>12648</v>
      </c>
      <c r="K10" s="107">
        <v>4454</v>
      </c>
      <c r="L10" s="71">
        <v>8194</v>
      </c>
      <c r="M10" s="69">
        <v>68145</v>
      </c>
      <c r="N10" s="69">
        <v>35936</v>
      </c>
      <c r="O10" s="37">
        <v>32209</v>
      </c>
      <c r="P10" s="26"/>
      <c r="Q10" s="26"/>
      <c r="R10" s="26"/>
    </row>
    <row r="11" spans="1:18" s="4" customFormat="1" ht="17.25" customHeight="1" x14ac:dyDescent="0.25">
      <c r="A11" s="246" t="s">
        <v>8</v>
      </c>
      <c r="B11" s="247"/>
      <c r="C11" s="195">
        <v>127205</v>
      </c>
      <c r="D11" s="38">
        <v>40409</v>
      </c>
      <c r="E11" s="34">
        <v>46677</v>
      </c>
      <c r="F11" s="67">
        <v>11939</v>
      </c>
      <c r="G11" s="67">
        <v>11746</v>
      </c>
      <c r="H11" s="67">
        <v>11545</v>
      </c>
      <c r="I11" s="67">
        <v>11447</v>
      </c>
      <c r="J11" s="68">
        <v>12597</v>
      </c>
      <c r="K11" s="107">
        <v>4473</v>
      </c>
      <c r="L11" s="71">
        <v>8124</v>
      </c>
      <c r="M11" s="69">
        <v>67931</v>
      </c>
      <c r="N11" s="69">
        <v>35936</v>
      </c>
      <c r="O11" s="37">
        <v>31995</v>
      </c>
      <c r="P11" s="26"/>
      <c r="Q11" s="26"/>
      <c r="R11" s="26"/>
    </row>
    <row r="12" spans="1:18" s="4" customFormat="1" ht="17.25" customHeight="1" x14ac:dyDescent="0.25">
      <c r="A12" s="246" t="s">
        <v>9</v>
      </c>
      <c r="B12" s="247"/>
      <c r="C12" s="198">
        <v>127643</v>
      </c>
      <c r="D12" s="38">
        <v>40495</v>
      </c>
      <c r="E12" s="34">
        <v>47114</v>
      </c>
      <c r="F12" s="67">
        <v>12292</v>
      </c>
      <c r="G12" s="67">
        <v>11836</v>
      </c>
      <c r="H12" s="67">
        <v>11631</v>
      </c>
      <c r="I12" s="67">
        <v>11355</v>
      </c>
      <c r="J12" s="67">
        <v>12690</v>
      </c>
      <c r="K12" s="67">
        <v>4612</v>
      </c>
      <c r="L12" s="67">
        <v>8078</v>
      </c>
      <c r="M12" s="69">
        <v>67839</v>
      </c>
      <c r="N12" s="69">
        <v>35883</v>
      </c>
      <c r="O12" s="37">
        <v>31956</v>
      </c>
      <c r="P12" s="26"/>
      <c r="Q12" s="26"/>
      <c r="R12" s="26"/>
    </row>
    <row r="13" spans="1:18" s="4" customFormat="1" ht="17.25" customHeight="1" x14ac:dyDescent="0.25">
      <c r="A13" s="246" t="s">
        <v>10</v>
      </c>
      <c r="B13" s="247"/>
      <c r="C13" s="198">
        <v>128621</v>
      </c>
      <c r="D13" s="38">
        <v>40980</v>
      </c>
      <c r="E13" s="34">
        <v>47765</v>
      </c>
      <c r="F13" s="67">
        <v>12302</v>
      </c>
      <c r="G13" s="67">
        <v>12169</v>
      </c>
      <c r="H13" s="67">
        <v>11785</v>
      </c>
      <c r="I13" s="67">
        <v>11509</v>
      </c>
      <c r="J13" s="67">
        <v>12879</v>
      </c>
      <c r="K13" s="67">
        <v>4727</v>
      </c>
      <c r="L13" s="67">
        <v>8152</v>
      </c>
      <c r="M13" s="69">
        <v>67977</v>
      </c>
      <c r="N13" s="69">
        <v>36253</v>
      </c>
      <c r="O13" s="37">
        <v>31724</v>
      </c>
      <c r="P13" s="26"/>
      <c r="Q13" s="26"/>
      <c r="R13" s="26"/>
    </row>
    <row r="14" spans="1:18" s="4" customFormat="1" ht="17.25" customHeight="1" x14ac:dyDescent="0.25">
      <c r="A14" s="246" t="s">
        <v>44</v>
      </c>
      <c r="B14" s="247"/>
      <c r="C14" s="198">
        <v>129207</v>
      </c>
      <c r="D14" s="38">
        <v>41260</v>
      </c>
      <c r="E14" s="34">
        <v>47992</v>
      </c>
      <c r="F14" s="67">
        <v>12129</v>
      </c>
      <c r="G14" s="67">
        <v>12193</v>
      </c>
      <c r="H14" s="67">
        <v>12031</v>
      </c>
      <c r="I14" s="67">
        <v>11639</v>
      </c>
      <c r="J14" s="67">
        <v>12956</v>
      </c>
      <c r="K14" s="67">
        <v>4740</v>
      </c>
      <c r="L14" s="67">
        <v>8216</v>
      </c>
      <c r="M14" s="69">
        <v>68259</v>
      </c>
      <c r="N14" s="69">
        <v>36520</v>
      </c>
      <c r="O14" s="37">
        <v>31739</v>
      </c>
      <c r="P14" s="26"/>
      <c r="Q14" s="26"/>
      <c r="R14" s="26"/>
    </row>
    <row r="15" spans="1:18" s="4" customFormat="1" ht="17.25" customHeight="1" x14ac:dyDescent="0.25">
      <c r="A15" s="246" t="s">
        <v>52</v>
      </c>
      <c r="B15" s="247"/>
      <c r="C15" s="198">
        <v>129866</v>
      </c>
      <c r="D15" s="38">
        <v>41611</v>
      </c>
      <c r="E15" s="34">
        <v>48194</v>
      </c>
      <c r="F15" s="67">
        <v>12188</v>
      </c>
      <c r="G15" s="67">
        <v>11986</v>
      </c>
      <c r="H15" s="67">
        <v>12104</v>
      </c>
      <c r="I15" s="67">
        <v>11916</v>
      </c>
      <c r="J15" s="67">
        <v>13118</v>
      </c>
      <c r="K15" s="67">
        <v>4801</v>
      </c>
      <c r="L15" s="67">
        <v>8317</v>
      </c>
      <c r="M15" s="69">
        <v>68554</v>
      </c>
      <c r="N15" s="69">
        <v>36810</v>
      </c>
      <c r="O15" s="37">
        <v>31744</v>
      </c>
      <c r="P15" s="26"/>
      <c r="Q15" s="26"/>
      <c r="R15" s="26"/>
    </row>
    <row r="16" spans="1:18" s="4" customFormat="1" ht="17.25" customHeight="1" x14ac:dyDescent="0.25">
      <c r="A16" s="246" t="s">
        <v>86</v>
      </c>
      <c r="B16" s="247"/>
      <c r="C16" s="198">
        <v>130481</v>
      </c>
      <c r="D16" s="38">
        <v>41997</v>
      </c>
      <c r="E16" s="34">
        <v>48398</v>
      </c>
      <c r="F16" s="67">
        <v>12516</v>
      </c>
      <c r="G16" s="67">
        <v>11978</v>
      </c>
      <c r="H16" s="67">
        <v>11903</v>
      </c>
      <c r="I16" s="67">
        <v>12001</v>
      </c>
      <c r="J16" s="67">
        <v>13368</v>
      </c>
      <c r="K16" s="67">
        <v>4883</v>
      </c>
      <c r="L16" s="67">
        <v>8485</v>
      </c>
      <c r="M16" s="69">
        <v>68715</v>
      </c>
      <c r="N16" s="69">
        <v>37114</v>
      </c>
      <c r="O16" s="37">
        <v>31601</v>
      </c>
      <c r="P16" s="26"/>
      <c r="Q16" s="26"/>
      <c r="R16" s="26"/>
    </row>
    <row r="17" spans="1:18" s="4" customFormat="1" ht="17.25" customHeight="1" thickBot="1" x14ac:dyDescent="0.3">
      <c r="A17" s="270" t="s">
        <v>106</v>
      </c>
      <c r="B17" s="271"/>
      <c r="C17" s="198">
        <v>131554</v>
      </c>
      <c r="D17" s="38">
        <v>41798</v>
      </c>
      <c r="E17" s="34">
        <v>49096</v>
      </c>
      <c r="F17" s="67">
        <v>12763</v>
      </c>
      <c r="G17" s="67">
        <v>12478</v>
      </c>
      <c r="H17" s="67">
        <v>11943</v>
      </c>
      <c r="I17" s="67">
        <v>11912</v>
      </c>
      <c r="J17" s="67">
        <v>13361</v>
      </c>
      <c r="K17" s="67">
        <v>4780</v>
      </c>
      <c r="L17" s="67">
        <v>8581</v>
      </c>
      <c r="M17" s="69">
        <v>69097</v>
      </c>
      <c r="N17" s="69">
        <v>37018</v>
      </c>
      <c r="O17" s="37">
        <v>32079</v>
      </c>
      <c r="P17" s="26"/>
      <c r="Q17" s="26"/>
      <c r="R17" s="26"/>
    </row>
    <row r="18" spans="1:18" s="43" customFormat="1" ht="17.25" customHeight="1" x14ac:dyDescent="0.25">
      <c r="A18" s="272" t="s">
        <v>107</v>
      </c>
      <c r="B18" s="137" t="s">
        <v>54</v>
      </c>
      <c r="C18" s="129">
        <f t="shared" ref="C18:O18" si="0">C17-C16</f>
        <v>1073</v>
      </c>
      <c r="D18" s="131">
        <f t="shared" si="0"/>
        <v>-199</v>
      </c>
      <c r="E18" s="129">
        <f t="shared" si="0"/>
        <v>698</v>
      </c>
      <c r="F18" s="130">
        <f t="shared" si="0"/>
        <v>247</v>
      </c>
      <c r="G18" s="130">
        <f t="shared" si="0"/>
        <v>500</v>
      </c>
      <c r="H18" s="130">
        <f t="shared" si="0"/>
        <v>40</v>
      </c>
      <c r="I18" s="130">
        <f t="shared" si="0"/>
        <v>-89</v>
      </c>
      <c r="J18" s="130">
        <f t="shared" si="0"/>
        <v>-7</v>
      </c>
      <c r="K18" s="130">
        <f t="shared" si="0"/>
        <v>-103</v>
      </c>
      <c r="L18" s="130">
        <f t="shared" si="0"/>
        <v>96</v>
      </c>
      <c r="M18" s="130">
        <f t="shared" si="0"/>
        <v>382</v>
      </c>
      <c r="N18" s="130">
        <f t="shared" si="0"/>
        <v>-96</v>
      </c>
      <c r="O18" s="131">
        <f t="shared" si="0"/>
        <v>478</v>
      </c>
      <c r="P18" s="26"/>
      <c r="Q18" s="26"/>
      <c r="R18" s="26"/>
    </row>
    <row r="19" spans="1:18" ht="17.25" customHeight="1" x14ac:dyDescent="0.25">
      <c r="A19" s="268"/>
      <c r="B19" s="132" t="s">
        <v>55</v>
      </c>
      <c r="C19" s="134">
        <f>C17/C16-1</f>
        <v>8.2234195016899214E-3</v>
      </c>
      <c r="D19" s="136">
        <f t="shared" ref="D19:O19" si="1">D17/D16-1</f>
        <v>-4.7384336976450392E-3</v>
      </c>
      <c r="E19" s="134">
        <f t="shared" si="1"/>
        <v>1.4422083557171783E-2</v>
      </c>
      <c r="F19" s="135">
        <f t="shared" si="1"/>
        <v>1.9734739533397327E-2</v>
      </c>
      <c r="G19" s="135">
        <f t="shared" si="1"/>
        <v>4.1743195859075044E-2</v>
      </c>
      <c r="H19" s="135">
        <f t="shared" si="1"/>
        <v>3.3604973536083271E-3</v>
      </c>
      <c r="I19" s="135">
        <f t="shared" si="1"/>
        <v>-7.4160486626114741E-3</v>
      </c>
      <c r="J19" s="135">
        <f t="shared" si="1"/>
        <v>-5.2363853979653374E-4</v>
      </c>
      <c r="K19" s="135">
        <f t="shared" si="1"/>
        <v>-2.1093590006143748E-2</v>
      </c>
      <c r="L19" s="135">
        <f t="shared" si="1"/>
        <v>1.1314083677077091E-2</v>
      </c>
      <c r="M19" s="135">
        <f t="shared" si="1"/>
        <v>5.5591937713745931E-3</v>
      </c>
      <c r="N19" s="135">
        <f t="shared" si="1"/>
        <v>-2.5866249932640084E-3</v>
      </c>
      <c r="O19" s="136">
        <f t="shared" si="1"/>
        <v>1.512610360431621E-2</v>
      </c>
      <c r="P19" s="26"/>
      <c r="Q19" s="26"/>
      <c r="R19" s="26"/>
    </row>
    <row r="20" spans="1:18" ht="17.25" customHeight="1" x14ac:dyDescent="0.25">
      <c r="A20" s="267" t="s">
        <v>108</v>
      </c>
      <c r="B20" s="141" t="s">
        <v>54</v>
      </c>
      <c r="C20" s="143">
        <f>C17-C12</f>
        <v>3911</v>
      </c>
      <c r="D20" s="145">
        <f t="shared" ref="D20:O20" si="2">D17-D12</f>
        <v>1303</v>
      </c>
      <c r="E20" s="143">
        <f t="shared" si="2"/>
        <v>1982</v>
      </c>
      <c r="F20" s="144">
        <f t="shared" si="2"/>
        <v>471</v>
      </c>
      <c r="G20" s="144">
        <f t="shared" si="2"/>
        <v>642</v>
      </c>
      <c r="H20" s="144">
        <f t="shared" si="2"/>
        <v>312</v>
      </c>
      <c r="I20" s="144">
        <f t="shared" si="2"/>
        <v>557</v>
      </c>
      <c r="J20" s="144">
        <f t="shared" si="2"/>
        <v>671</v>
      </c>
      <c r="K20" s="144">
        <f t="shared" si="2"/>
        <v>168</v>
      </c>
      <c r="L20" s="144">
        <f t="shared" si="2"/>
        <v>503</v>
      </c>
      <c r="M20" s="144">
        <f t="shared" si="2"/>
        <v>1258</v>
      </c>
      <c r="N20" s="144">
        <f t="shared" si="2"/>
        <v>1135</v>
      </c>
      <c r="O20" s="145">
        <f t="shared" si="2"/>
        <v>123</v>
      </c>
      <c r="P20" s="26"/>
      <c r="Q20" s="26"/>
      <c r="R20" s="26"/>
    </row>
    <row r="21" spans="1:18" ht="17.25" customHeight="1" x14ac:dyDescent="0.25">
      <c r="A21" s="268"/>
      <c r="B21" s="132" t="s">
        <v>55</v>
      </c>
      <c r="C21" s="134">
        <f>C17/C12-1</f>
        <v>3.0640144778797174E-2</v>
      </c>
      <c r="D21" s="136">
        <f t="shared" ref="D21:O21" si="3">D17/D12-1</f>
        <v>3.2176811952092876E-2</v>
      </c>
      <c r="E21" s="134">
        <f t="shared" si="3"/>
        <v>4.2068175064736701E-2</v>
      </c>
      <c r="F21" s="135">
        <f t="shared" si="3"/>
        <v>3.8317604946306538E-2</v>
      </c>
      <c r="G21" s="135">
        <f t="shared" si="3"/>
        <v>5.4241297735721616E-2</v>
      </c>
      <c r="H21" s="135">
        <f t="shared" si="3"/>
        <v>2.682486458602007E-2</v>
      </c>
      <c r="I21" s="135">
        <f t="shared" si="3"/>
        <v>4.9053280493174922E-2</v>
      </c>
      <c r="J21" s="135">
        <f t="shared" si="3"/>
        <v>5.2876280535854914E-2</v>
      </c>
      <c r="K21" s="135">
        <f t="shared" si="3"/>
        <v>3.6426712922809967E-2</v>
      </c>
      <c r="L21" s="135">
        <f t="shared" si="3"/>
        <v>6.2267888091111612E-2</v>
      </c>
      <c r="M21" s="135">
        <f t="shared" si="3"/>
        <v>1.8543905423134222E-2</v>
      </c>
      <c r="N21" s="135">
        <f t="shared" si="3"/>
        <v>3.1630577153526795E-2</v>
      </c>
      <c r="O21" s="136">
        <f t="shared" si="3"/>
        <v>3.8490424333459394E-3</v>
      </c>
      <c r="P21" s="26"/>
      <c r="Q21" s="26"/>
      <c r="R21" s="26"/>
    </row>
    <row r="22" spans="1:18" ht="17.25" customHeight="1" x14ac:dyDescent="0.25">
      <c r="A22" s="267" t="s">
        <v>109</v>
      </c>
      <c r="B22" s="141" t="s">
        <v>54</v>
      </c>
      <c r="C22" s="143">
        <f>C17-C7</f>
        <v>-6603</v>
      </c>
      <c r="D22" s="145">
        <f t="shared" ref="D22:O22" si="4">D17-D7</f>
        <v>646</v>
      </c>
      <c r="E22" s="143">
        <f t="shared" si="4"/>
        <v>-5246</v>
      </c>
      <c r="F22" s="144">
        <f t="shared" si="4"/>
        <v>403</v>
      </c>
      <c r="G22" s="144">
        <f t="shared" si="4"/>
        <v>-809</v>
      </c>
      <c r="H22" s="144">
        <f t="shared" si="4"/>
        <v>-2468</v>
      </c>
      <c r="I22" s="144">
        <f t="shared" si="4"/>
        <v>-2372</v>
      </c>
      <c r="J22" s="144">
        <f t="shared" si="4"/>
        <v>435</v>
      </c>
      <c r="K22" s="144">
        <f t="shared" si="4"/>
        <v>232</v>
      </c>
      <c r="L22" s="144">
        <f t="shared" si="4"/>
        <v>203</v>
      </c>
      <c r="M22" s="144">
        <f t="shared" si="4"/>
        <v>-1792</v>
      </c>
      <c r="N22" s="144">
        <f t="shared" si="4"/>
        <v>414</v>
      </c>
      <c r="O22" s="145">
        <f t="shared" si="4"/>
        <v>-2206</v>
      </c>
      <c r="P22" s="26"/>
      <c r="Q22" s="26"/>
      <c r="R22" s="26"/>
    </row>
    <row r="23" spans="1:18" ht="17.25" customHeight="1" thickBot="1" x14ac:dyDescent="0.3">
      <c r="A23" s="269"/>
      <c r="B23" s="146" t="s">
        <v>55</v>
      </c>
      <c r="C23" s="147">
        <f>C17/C7-1</f>
        <v>-4.7793452376644008E-2</v>
      </c>
      <c r="D23" s="172">
        <f t="shared" ref="D23:O23" si="5">D17/D7-1</f>
        <v>1.5697900466562942E-2</v>
      </c>
      <c r="E23" s="147">
        <f t="shared" si="5"/>
        <v>-9.6536748739464828E-2</v>
      </c>
      <c r="F23" s="148">
        <f t="shared" si="5"/>
        <v>3.2605177993527468E-2</v>
      </c>
      <c r="G23" s="148">
        <f t="shared" si="5"/>
        <v>-6.0886580868518059E-2</v>
      </c>
      <c r="H23" s="148">
        <f t="shared" si="5"/>
        <v>-0.17125806675456245</v>
      </c>
      <c r="I23" s="148">
        <f t="shared" si="5"/>
        <v>-0.16605992719126295</v>
      </c>
      <c r="J23" s="148">
        <f t="shared" si="5"/>
        <v>3.365310227448548E-2</v>
      </c>
      <c r="K23" s="148">
        <f t="shared" si="5"/>
        <v>5.1011433597185629E-2</v>
      </c>
      <c r="L23" s="148">
        <f t="shared" si="5"/>
        <v>2.4230126521842976E-2</v>
      </c>
      <c r="M23" s="148">
        <f t="shared" si="5"/>
        <v>-2.5278957243013767E-2</v>
      </c>
      <c r="N23" s="148">
        <f t="shared" si="5"/>
        <v>1.1310239318107262E-2</v>
      </c>
      <c r="O23" s="172">
        <f t="shared" si="5"/>
        <v>-6.4343007145982178E-2</v>
      </c>
      <c r="P23" s="26"/>
      <c r="Q23" s="26"/>
      <c r="R23" s="26"/>
    </row>
    <row r="24" spans="1:18" ht="17.25" customHeight="1" x14ac:dyDescent="0.25">
      <c r="A24" s="214" t="s">
        <v>43</v>
      </c>
    </row>
    <row r="25" spans="1:18" ht="15" x14ac:dyDescent="0.25">
      <c r="G25" s="219"/>
      <c r="H25" s="219"/>
      <c r="I25" s="219"/>
      <c r="J25" s="219"/>
      <c r="M25" s="26"/>
      <c r="N25" s="26"/>
    </row>
    <row r="26" spans="1:18" ht="15" x14ac:dyDescent="0.25">
      <c r="C26" s="26"/>
      <c r="D26" s="26"/>
      <c r="E26" s="26"/>
      <c r="F26" s="26"/>
      <c r="G26" s="219"/>
      <c r="H26" s="219"/>
      <c r="I26" s="219"/>
      <c r="J26" s="219"/>
      <c r="K26" s="200"/>
      <c r="L26" s="26"/>
      <c r="M26" s="26"/>
      <c r="N26" s="26"/>
      <c r="O26" s="26"/>
    </row>
    <row r="27" spans="1:18" ht="15" x14ac:dyDescent="0.25"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</row>
    <row r="28" spans="1:18" ht="15" x14ac:dyDescent="0.25"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8" ht="15" x14ac:dyDescent="0.25"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</row>
    <row r="30" spans="1:18" ht="15" x14ac:dyDescent="0.25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8" ht="15" x14ac:dyDescent="0.25"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</row>
    <row r="32" spans="1:18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</sheetData>
  <mergeCells count="27">
    <mergeCell ref="K5:L5"/>
    <mergeCell ref="M5:M6"/>
    <mergeCell ref="N5:O5"/>
    <mergeCell ref="A12:B12"/>
    <mergeCell ref="A13:B13"/>
    <mergeCell ref="A7:B7"/>
    <mergeCell ref="A8:B8"/>
    <mergeCell ref="A9:B9"/>
    <mergeCell ref="A10:B10"/>
    <mergeCell ref="A11:B11"/>
    <mergeCell ref="J5:J6"/>
    <mergeCell ref="C3:C6"/>
    <mergeCell ref="E3:O3"/>
    <mergeCell ref="E4:I4"/>
    <mergeCell ref="J4:L4"/>
    <mergeCell ref="M4:O4"/>
    <mergeCell ref="A17:B17"/>
    <mergeCell ref="A18:A19"/>
    <mergeCell ref="A20:A21"/>
    <mergeCell ref="A22:A23"/>
    <mergeCell ref="F5:I5"/>
    <mergeCell ref="D3:D6"/>
    <mergeCell ref="A14:B14"/>
    <mergeCell ref="A15:B15"/>
    <mergeCell ref="A16:B16"/>
    <mergeCell ref="E5:E6"/>
    <mergeCell ref="A3:B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O2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/>
  </sheetViews>
  <sheetFormatPr defaultColWidth="9.140625" defaultRowHeight="15" x14ac:dyDescent="0.25"/>
  <cols>
    <col min="1" max="1" width="12.85546875" style="35" customWidth="1"/>
    <col min="2" max="2" width="5.7109375" style="35" customWidth="1"/>
    <col min="3" max="4" width="7.85546875" style="35" customWidth="1"/>
    <col min="5" max="5" width="7.140625" style="35" customWidth="1"/>
    <col min="6" max="6" width="7.85546875" style="35" customWidth="1"/>
    <col min="7" max="7" width="7.140625" style="35" customWidth="1"/>
    <col min="8" max="8" width="7.85546875" style="35" customWidth="1"/>
    <col min="9" max="9" width="7.140625" style="35" customWidth="1"/>
    <col min="10" max="10" width="7.85546875" style="35" customWidth="1"/>
    <col min="11" max="11" width="7.140625" style="35" customWidth="1"/>
    <col min="12" max="12" width="7.85546875" style="35" customWidth="1"/>
    <col min="13" max="13" width="7.140625" style="35" customWidth="1"/>
    <col min="14" max="14" width="7.85546875" style="35" customWidth="1"/>
    <col min="15" max="15" width="6.85546875" style="35" customWidth="1"/>
    <col min="16" max="16" width="7.85546875" style="35" customWidth="1"/>
    <col min="17" max="17" width="6.85546875" style="35" customWidth="1"/>
    <col min="18" max="16384" width="9.140625" style="35"/>
  </cols>
  <sheetData>
    <row r="1" spans="1:21" ht="17.25" customHeight="1" x14ac:dyDescent="0.25">
      <c r="A1" s="42" t="s">
        <v>112</v>
      </c>
      <c r="B1" s="42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23"/>
      <c r="O1" s="7"/>
      <c r="P1" s="7"/>
      <c r="Q1" s="7"/>
    </row>
    <row r="2" spans="1:21" s="33" customFormat="1" ht="17.25" customHeight="1" thickBot="1" x14ac:dyDescent="0.3">
      <c r="A2" s="57" t="s">
        <v>56</v>
      </c>
    </row>
    <row r="3" spans="1:21" s="12" customFormat="1" ht="19.5" customHeight="1" thickBot="1" x14ac:dyDescent="0.3">
      <c r="A3" s="256" t="s">
        <v>58</v>
      </c>
      <c r="B3" s="257"/>
      <c r="C3" s="302" t="s">
        <v>62</v>
      </c>
      <c r="D3" s="303"/>
      <c r="E3" s="303"/>
      <c r="F3" s="303"/>
      <c r="G3" s="303"/>
      <c r="H3" s="304"/>
      <c r="I3" s="304"/>
      <c r="J3" s="304"/>
      <c r="K3" s="304"/>
      <c r="L3" s="304"/>
      <c r="M3" s="304"/>
      <c r="N3" s="304"/>
      <c r="O3" s="304"/>
      <c r="P3" s="304"/>
      <c r="Q3" s="305"/>
    </row>
    <row r="4" spans="1:21" s="13" customFormat="1" ht="19.5" customHeight="1" x14ac:dyDescent="0.2">
      <c r="A4" s="258"/>
      <c r="B4" s="259"/>
      <c r="C4" s="306" t="s">
        <v>33</v>
      </c>
      <c r="D4" s="306" t="s">
        <v>74</v>
      </c>
      <c r="E4" s="307"/>
      <c r="F4" s="307"/>
      <c r="G4" s="308"/>
      <c r="H4" s="311" t="s">
        <v>51</v>
      </c>
      <c r="I4" s="312"/>
      <c r="J4" s="312"/>
      <c r="K4" s="313"/>
      <c r="L4" s="314" t="s">
        <v>70</v>
      </c>
      <c r="M4" s="312"/>
      <c r="N4" s="312"/>
      <c r="O4" s="312"/>
      <c r="P4" s="312"/>
      <c r="Q4" s="313"/>
    </row>
    <row r="5" spans="1:21" s="13" customFormat="1" ht="39.75" customHeight="1" x14ac:dyDescent="0.2">
      <c r="A5" s="258"/>
      <c r="B5" s="259"/>
      <c r="C5" s="309"/>
      <c r="D5" s="317" t="s">
        <v>81</v>
      </c>
      <c r="E5" s="318"/>
      <c r="F5" s="319" t="s">
        <v>101</v>
      </c>
      <c r="G5" s="320"/>
      <c r="H5" s="315" t="s">
        <v>2</v>
      </c>
      <c r="I5" s="286"/>
      <c r="J5" s="285" t="s">
        <v>45</v>
      </c>
      <c r="K5" s="287"/>
      <c r="L5" s="316" t="s">
        <v>71</v>
      </c>
      <c r="M5" s="286"/>
      <c r="N5" s="285" t="s">
        <v>72</v>
      </c>
      <c r="O5" s="286"/>
      <c r="P5" s="285" t="s">
        <v>73</v>
      </c>
      <c r="Q5" s="287"/>
    </row>
    <row r="6" spans="1:21" s="13" customFormat="1" ht="19.5" customHeight="1" thickBot="1" x14ac:dyDescent="0.25">
      <c r="A6" s="260"/>
      <c r="B6" s="261"/>
      <c r="C6" s="310"/>
      <c r="D6" s="183" t="s">
        <v>46</v>
      </c>
      <c r="E6" s="181" t="s">
        <v>47</v>
      </c>
      <c r="F6" s="181" t="s">
        <v>46</v>
      </c>
      <c r="G6" s="182" t="s">
        <v>47</v>
      </c>
      <c r="H6" s="183" t="s">
        <v>46</v>
      </c>
      <c r="I6" s="181" t="s">
        <v>47</v>
      </c>
      <c r="J6" s="181" t="s">
        <v>46</v>
      </c>
      <c r="K6" s="182" t="s">
        <v>47</v>
      </c>
      <c r="L6" s="184" t="s">
        <v>46</v>
      </c>
      <c r="M6" s="181" t="s">
        <v>47</v>
      </c>
      <c r="N6" s="181" t="s">
        <v>46</v>
      </c>
      <c r="O6" s="181" t="s">
        <v>47</v>
      </c>
      <c r="P6" s="181" t="s">
        <v>46</v>
      </c>
      <c r="Q6" s="182" t="s">
        <v>47</v>
      </c>
    </row>
    <row r="7" spans="1:21" s="4" customFormat="1" ht="17.25" customHeight="1" x14ac:dyDescent="0.25">
      <c r="A7" s="246" t="s">
        <v>4</v>
      </c>
      <c r="B7" s="247"/>
      <c r="C7" s="9">
        <v>23677</v>
      </c>
      <c r="D7" s="21">
        <v>21072</v>
      </c>
      <c r="E7" s="70">
        <v>0.88997761540735731</v>
      </c>
      <c r="F7" s="105">
        <v>2605</v>
      </c>
      <c r="G7" s="54">
        <v>0.11002238459264264</v>
      </c>
      <c r="H7" s="25">
        <v>13665</v>
      </c>
      <c r="I7" s="70">
        <v>0.57714237445622329</v>
      </c>
      <c r="J7" s="69">
        <v>10012</v>
      </c>
      <c r="K7" s="54">
        <v>0.42285762554377665</v>
      </c>
      <c r="L7" s="16">
        <v>12420</v>
      </c>
      <c r="M7" s="70">
        <v>0.52455969928622714</v>
      </c>
      <c r="N7" s="69">
        <v>2188</v>
      </c>
      <c r="O7" s="70">
        <v>9.2410356041728259E-2</v>
      </c>
      <c r="P7" s="69">
        <v>9069</v>
      </c>
      <c r="Q7" s="54">
        <v>0.3830299446720446</v>
      </c>
      <c r="S7" s="6"/>
      <c r="T7" s="6"/>
      <c r="U7" s="6"/>
    </row>
    <row r="8" spans="1:21" s="4" customFormat="1" ht="17.25" customHeight="1" x14ac:dyDescent="0.25">
      <c r="A8" s="246" t="s">
        <v>5</v>
      </c>
      <c r="B8" s="247"/>
      <c r="C8" s="9">
        <v>23169</v>
      </c>
      <c r="D8" s="21">
        <v>20480</v>
      </c>
      <c r="E8" s="70">
        <v>0.88393974707583411</v>
      </c>
      <c r="F8" s="105">
        <v>2689</v>
      </c>
      <c r="G8" s="54">
        <v>0.11606025292416591</v>
      </c>
      <c r="H8" s="25">
        <v>13313</v>
      </c>
      <c r="I8" s="70">
        <v>0.57460399671975482</v>
      </c>
      <c r="J8" s="69">
        <v>9856</v>
      </c>
      <c r="K8" s="54">
        <v>0.42539600328024513</v>
      </c>
      <c r="L8" s="16">
        <v>11771</v>
      </c>
      <c r="M8" s="70">
        <v>0.50804954896629118</v>
      </c>
      <c r="N8" s="69">
        <v>2220</v>
      </c>
      <c r="O8" s="70">
        <v>9.5817687427165607E-2</v>
      </c>
      <c r="P8" s="69">
        <v>9178</v>
      </c>
      <c r="Q8" s="54">
        <v>0.3961327636065432</v>
      </c>
      <c r="S8" s="6"/>
      <c r="T8" s="6"/>
      <c r="U8" s="6"/>
    </row>
    <row r="9" spans="1:21" s="4" customFormat="1" ht="17.25" customHeight="1" x14ac:dyDescent="0.25">
      <c r="A9" s="246" t="s">
        <v>6</v>
      </c>
      <c r="B9" s="247"/>
      <c r="C9" s="9">
        <v>22940</v>
      </c>
      <c r="D9" s="21">
        <v>20142</v>
      </c>
      <c r="E9" s="70">
        <v>0.87802964254577154</v>
      </c>
      <c r="F9" s="105">
        <v>2798</v>
      </c>
      <c r="G9" s="54">
        <v>0.12197035745422842</v>
      </c>
      <c r="H9" s="25">
        <v>13164</v>
      </c>
      <c r="I9" s="70">
        <v>0.57384481255448994</v>
      </c>
      <c r="J9" s="69">
        <v>9776</v>
      </c>
      <c r="K9" s="54">
        <v>0.42615518744551001</v>
      </c>
      <c r="L9" s="16">
        <v>11842</v>
      </c>
      <c r="M9" s="70">
        <v>0.51621621621621616</v>
      </c>
      <c r="N9" s="69">
        <v>2239</v>
      </c>
      <c r="O9" s="70">
        <v>9.7602441150828251E-2</v>
      </c>
      <c r="P9" s="69">
        <v>8859</v>
      </c>
      <c r="Q9" s="54">
        <v>0.38618134263295556</v>
      </c>
      <c r="S9" s="6"/>
      <c r="T9" s="6"/>
      <c r="U9" s="6"/>
    </row>
    <row r="10" spans="1:21" s="4" customFormat="1" ht="17.25" customHeight="1" x14ac:dyDescent="0.25">
      <c r="A10" s="246" t="s">
        <v>7</v>
      </c>
      <c r="B10" s="247"/>
      <c r="C10" s="9">
        <v>23250</v>
      </c>
      <c r="D10" s="21">
        <v>20232</v>
      </c>
      <c r="E10" s="70">
        <v>0.87019354838709673</v>
      </c>
      <c r="F10" s="105">
        <v>3018</v>
      </c>
      <c r="G10" s="54">
        <v>0.12980645161290322</v>
      </c>
      <c r="H10" s="25">
        <v>13623</v>
      </c>
      <c r="I10" s="70">
        <v>0.58593548387096772</v>
      </c>
      <c r="J10" s="69">
        <v>9627</v>
      </c>
      <c r="K10" s="54">
        <v>0.41406451612903228</v>
      </c>
      <c r="L10" s="16">
        <v>11986</v>
      </c>
      <c r="M10" s="70">
        <v>0.51552688172043015</v>
      </c>
      <c r="N10" s="69">
        <v>2199</v>
      </c>
      <c r="O10" s="70">
        <v>9.4580645161290319E-2</v>
      </c>
      <c r="P10" s="69">
        <v>9065</v>
      </c>
      <c r="Q10" s="54">
        <v>0.38989247311827957</v>
      </c>
      <c r="S10" s="6"/>
      <c r="T10" s="6"/>
      <c r="U10" s="6"/>
    </row>
    <row r="11" spans="1:21" s="4" customFormat="1" ht="17.25" customHeight="1" x14ac:dyDescent="0.25">
      <c r="A11" s="246" t="s">
        <v>8</v>
      </c>
      <c r="B11" s="247"/>
      <c r="C11" s="9">
        <v>23019</v>
      </c>
      <c r="D11" s="21">
        <v>19948</v>
      </c>
      <c r="E11" s="70">
        <v>0.86658847039402231</v>
      </c>
      <c r="F11" s="105">
        <v>3071</v>
      </c>
      <c r="G11" s="54">
        <v>0.13341152960597766</v>
      </c>
      <c r="H11" s="25">
        <v>13291</v>
      </c>
      <c r="I11" s="70">
        <v>0.57739258873104826</v>
      </c>
      <c r="J11" s="69">
        <v>9728</v>
      </c>
      <c r="K11" s="54">
        <v>0.42260741126895174</v>
      </c>
      <c r="L11" s="16">
        <v>11829</v>
      </c>
      <c r="M11" s="70">
        <v>0.5138798383943699</v>
      </c>
      <c r="N11" s="69">
        <v>2225</v>
      </c>
      <c r="O11" s="70">
        <v>9.6659281463139152E-2</v>
      </c>
      <c r="P11" s="69">
        <v>8965</v>
      </c>
      <c r="Q11" s="54">
        <v>0.38946088014249097</v>
      </c>
      <c r="S11" s="6"/>
      <c r="T11" s="6"/>
      <c r="U11" s="6"/>
    </row>
    <row r="12" spans="1:21" s="4" customFormat="1" ht="17.25" customHeight="1" x14ac:dyDescent="0.25">
      <c r="A12" s="246" t="s">
        <v>9</v>
      </c>
      <c r="B12" s="247"/>
      <c r="C12" s="44">
        <v>23586</v>
      </c>
      <c r="D12" s="34">
        <v>20439</v>
      </c>
      <c r="E12" s="70">
        <v>0.8665733909946578</v>
      </c>
      <c r="F12" s="105">
        <v>3147</v>
      </c>
      <c r="G12" s="54">
        <v>0.13342660900534214</v>
      </c>
      <c r="H12" s="25">
        <v>13930</v>
      </c>
      <c r="I12" s="70">
        <v>0.59060459594674808</v>
      </c>
      <c r="J12" s="69">
        <v>9656</v>
      </c>
      <c r="K12" s="54">
        <v>0.40939540405325192</v>
      </c>
      <c r="L12" s="16">
        <v>12189</v>
      </c>
      <c r="M12" s="70">
        <v>0.51678962096158743</v>
      </c>
      <c r="N12" s="69">
        <v>2328</v>
      </c>
      <c r="O12" s="70">
        <v>9.8702620198422797E-2</v>
      </c>
      <c r="P12" s="69">
        <v>9069</v>
      </c>
      <c r="Q12" s="54">
        <v>0.38450775883998983</v>
      </c>
      <c r="S12" s="6"/>
      <c r="T12" s="6"/>
      <c r="U12" s="6"/>
    </row>
    <row r="13" spans="1:21" s="4" customFormat="1" ht="22.5" customHeight="1" x14ac:dyDescent="0.25">
      <c r="A13" s="246" t="s">
        <v>10</v>
      </c>
      <c r="B13" s="247"/>
      <c r="C13" s="44">
        <v>23812</v>
      </c>
      <c r="D13" s="34">
        <v>20587</v>
      </c>
      <c r="E13" s="70">
        <v>0.86456408533512519</v>
      </c>
      <c r="F13" s="105">
        <v>3225</v>
      </c>
      <c r="G13" s="54">
        <v>0.13543591466487484</v>
      </c>
      <c r="H13" s="25">
        <v>14069</v>
      </c>
      <c r="I13" s="70">
        <v>0.59083655299848814</v>
      </c>
      <c r="J13" s="69">
        <v>9743</v>
      </c>
      <c r="K13" s="54">
        <v>0.40916344700151186</v>
      </c>
      <c r="L13" s="16">
        <v>12200</v>
      </c>
      <c r="M13" s="70">
        <v>0.51234671594154213</v>
      </c>
      <c r="N13" s="69">
        <v>2337</v>
      </c>
      <c r="O13" s="70">
        <v>9.8143793045523259E-2</v>
      </c>
      <c r="P13" s="69">
        <v>9275</v>
      </c>
      <c r="Q13" s="54">
        <v>0.38950949101293464</v>
      </c>
      <c r="S13" s="6"/>
      <c r="T13" s="6"/>
      <c r="U13" s="6"/>
    </row>
    <row r="14" spans="1:21" s="4" customFormat="1" ht="17.25" customHeight="1" x14ac:dyDescent="0.25">
      <c r="A14" s="246" t="s">
        <v>44</v>
      </c>
      <c r="B14" s="247"/>
      <c r="C14" s="44">
        <v>23683</v>
      </c>
      <c r="D14" s="34">
        <v>20333</v>
      </c>
      <c r="E14" s="70">
        <v>0.85854832580331886</v>
      </c>
      <c r="F14" s="105">
        <v>3350</v>
      </c>
      <c r="G14" s="54">
        <v>0.14145167419668117</v>
      </c>
      <c r="H14" s="25">
        <v>13940</v>
      </c>
      <c r="I14" s="70">
        <v>0.58860786217962247</v>
      </c>
      <c r="J14" s="69">
        <v>9743</v>
      </c>
      <c r="K14" s="54">
        <v>0.41139213782037748</v>
      </c>
      <c r="L14" s="16">
        <v>11996</v>
      </c>
      <c r="M14" s="70">
        <v>0.50652366676519023</v>
      </c>
      <c r="N14" s="69">
        <v>2354</v>
      </c>
      <c r="O14" s="70">
        <v>9.9396191360891784E-2</v>
      </c>
      <c r="P14" s="69">
        <v>9333</v>
      </c>
      <c r="Q14" s="54">
        <v>0.39408014187391799</v>
      </c>
      <c r="S14" s="6"/>
      <c r="T14" s="6"/>
      <c r="U14" s="6"/>
    </row>
    <row r="15" spans="1:21" s="4" customFormat="1" ht="17.25" customHeight="1" x14ac:dyDescent="0.25">
      <c r="A15" s="246" t="s">
        <v>52</v>
      </c>
      <c r="B15" s="247"/>
      <c r="C15" s="44">
        <v>23641</v>
      </c>
      <c r="D15" s="34">
        <v>20279</v>
      </c>
      <c r="E15" s="70">
        <v>0.85778943361109938</v>
      </c>
      <c r="F15" s="105">
        <v>3362</v>
      </c>
      <c r="G15" s="54">
        <v>0.14221056638890064</v>
      </c>
      <c r="H15" s="25">
        <v>13797</v>
      </c>
      <c r="I15" s="70">
        <v>0.58360475445201132</v>
      </c>
      <c r="J15" s="69">
        <v>9844</v>
      </c>
      <c r="K15" s="54">
        <v>0.41639524554798868</v>
      </c>
      <c r="L15" s="16">
        <v>12005</v>
      </c>
      <c r="M15" s="70">
        <v>0.50780423839939093</v>
      </c>
      <c r="N15" s="69">
        <v>2386</v>
      </c>
      <c r="O15" s="70">
        <v>0.10092635675309843</v>
      </c>
      <c r="P15" s="69">
        <v>9250</v>
      </c>
      <c r="Q15" s="54">
        <v>0.39126940484751066</v>
      </c>
      <c r="S15" s="6"/>
      <c r="T15" s="6"/>
      <c r="U15" s="6"/>
    </row>
    <row r="16" spans="1:21" s="4" customFormat="1" ht="17.25" customHeight="1" x14ac:dyDescent="0.25">
      <c r="A16" s="246" t="s">
        <v>86</v>
      </c>
      <c r="B16" s="247"/>
      <c r="C16" s="44">
        <v>24120</v>
      </c>
      <c r="D16" s="34">
        <v>20696</v>
      </c>
      <c r="E16" s="70">
        <v>0.85804311774461028</v>
      </c>
      <c r="F16" s="105">
        <v>3424</v>
      </c>
      <c r="G16" s="54">
        <v>0.14195688225538972</v>
      </c>
      <c r="H16" s="25">
        <v>14017</v>
      </c>
      <c r="I16" s="70">
        <v>0.58113598673300171</v>
      </c>
      <c r="J16" s="69">
        <v>10103</v>
      </c>
      <c r="K16" s="54">
        <v>0.41886401326699835</v>
      </c>
      <c r="L16" s="16">
        <v>12362</v>
      </c>
      <c r="M16" s="70">
        <v>0.51106965174129348</v>
      </c>
      <c r="N16" s="69">
        <v>2432</v>
      </c>
      <c r="O16" s="70">
        <v>0.10082918739635158</v>
      </c>
      <c r="P16" s="69">
        <v>9326</v>
      </c>
      <c r="Q16" s="54">
        <v>0.38665008291873965</v>
      </c>
      <c r="S16" s="6"/>
      <c r="T16" s="6"/>
      <c r="U16" s="6"/>
    </row>
    <row r="17" spans="1:21" s="4" customFormat="1" ht="17.25" customHeight="1" thickBot="1" x14ac:dyDescent="0.3">
      <c r="A17" s="270" t="s">
        <v>106</v>
      </c>
      <c r="B17" s="271"/>
      <c r="C17" s="44">
        <v>24070</v>
      </c>
      <c r="D17" s="34">
        <v>20505</v>
      </c>
      <c r="E17" s="70">
        <v>0.85189031990029085</v>
      </c>
      <c r="F17" s="105">
        <v>3565</v>
      </c>
      <c r="G17" s="54">
        <v>0.14810968009970918</v>
      </c>
      <c r="H17" s="25">
        <v>13944</v>
      </c>
      <c r="I17" s="70">
        <v>0.57931034482758625</v>
      </c>
      <c r="J17" s="69">
        <v>10126</v>
      </c>
      <c r="K17" s="54">
        <v>0.4206896551724138</v>
      </c>
      <c r="L17" s="16">
        <v>12621</v>
      </c>
      <c r="M17" s="70">
        <v>0.52434565849605319</v>
      </c>
      <c r="N17" s="69">
        <v>2317</v>
      </c>
      <c r="O17" s="70">
        <v>9.6260905691732443E-2</v>
      </c>
      <c r="P17" s="69">
        <v>9132</v>
      </c>
      <c r="Q17" s="54">
        <v>0.37939343581221435</v>
      </c>
      <c r="S17" s="6"/>
      <c r="T17" s="6"/>
      <c r="U17" s="6"/>
    </row>
    <row r="18" spans="1:21" s="43" customFormat="1" ht="17.25" customHeight="1" x14ac:dyDescent="0.2">
      <c r="A18" s="272" t="s">
        <v>107</v>
      </c>
      <c r="B18" s="137" t="s">
        <v>54</v>
      </c>
      <c r="C18" s="174">
        <f>C17-C16</f>
        <v>-50</v>
      </c>
      <c r="D18" s="174">
        <f>D17-D16</f>
        <v>-191</v>
      </c>
      <c r="E18" s="156" t="s">
        <v>28</v>
      </c>
      <c r="F18" s="128">
        <f>F17-F16</f>
        <v>141</v>
      </c>
      <c r="G18" s="157" t="s">
        <v>28</v>
      </c>
      <c r="H18" s="174">
        <f>H17-H16</f>
        <v>-73</v>
      </c>
      <c r="I18" s="156" t="s">
        <v>28</v>
      </c>
      <c r="J18" s="128">
        <f>J17-J16</f>
        <v>23</v>
      </c>
      <c r="K18" s="157" t="s">
        <v>28</v>
      </c>
      <c r="L18" s="174">
        <f>L17-L16</f>
        <v>259</v>
      </c>
      <c r="M18" s="156" t="s">
        <v>28</v>
      </c>
      <c r="N18" s="128">
        <f>N17-N16</f>
        <v>-115</v>
      </c>
      <c r="O18" s="156" t="s">
        <v>28</v>
      </c>
      <c r="P18" s="128">
        <f>P17-P16</f>
        <v>-194</v>
      </c>
      <c r="Q18" s="157" t="s">
        <v>28</v>
      </c>
    </row>
    <row r="19" spans="1:21" ht="17.25" customHeight="1" x14ac:dyDescent="0.25">
      <c r="A19" s="268"/>
      <c r="B19" s="132" t="s">
        <v>55</v>
      </c>
      <c r="C19" s="175">
        <f>C17/C16-1</f>
        <v>-2.0729684908789014E-3</v>
      </c>
      <c r="D19" s="175">
        <f>D17/D16-1</f>
        <v>-9.2288364901430553E-3</v>
      </c>
      <c r="E19" s="162" t="s">
        <v>28</v>
      </c>
      <c r="F19" s="133">
        <f>F17/F16-1</f>
        <v>4.1179906542056166E-2</v>
      </c>
      <c r="G19" s="163" t="s">
        <v>28</v>
      </c>
      <c r="H19" s="175">
        <f>H17/H16-1</f>
        <v>-5.2079617607191375E-3</v>
      </c>
      <c r="I19" s="162" t="s">
        <v>28</v>
      </c>
      <c r="J19" s="133">
        <f>J17/J16-1</f>
        <v>2.2765515193505781E-3</v>
      </c>
      <c r="K19" s="163" t="s">
        <v>28</v>
      </c>
      <c r="L19" s="175">
        <f>L17/L16-1</f>
        <v>2.0951302378255932E-2</v>
      </c>
      <c r="M19" s="162" t="s">
        <v>28</v>
      </c>
      <c r="N19" s="133">
        <f>N17/N16-1</f>
        <v>-4.7286184210526327E-2</v>
      </c>
      <c r="O19" s="162" t="s">
        <v>28</v>
      </c>
      <c r="P19" s="133">
        <f>P17/P16-1</f>
        <v>-2.08020587604546E-2</v>
      </c>
      <c r="Q19" s="163" t="s">
        <v>28</v>
      </c>
    </row>
    <row r="20" spans="1:21" ht="17.25" customHeight="1" x14ac:dyDescent="0.25">
      <c r="A20" s="267" t="s">
        <v>108</v>
      </c>
      <c r="B20" s="141" t="s">
        <v>54</v>
      </c>
      <c r="C20" s="176">
        <f>C17-C12</f>
        <v>484</v>
      </c>
      <c r="D20" s="176">
        <f>D17-D12</f>
        <v>66</v>
      </c>
      <c r="E20" s="159" t="s">
        <v>28</v>
      </c>
      <c r="F20" s="142">
        <f>F17-F12</f>
        <v>418</v>
      </c>
      <c r="G20" s="160" t="s">
        <v>28</v>
      </c>
      <c r="H20" s="176">
        <f>H17-H12</f>
        <v>14</v>
      </c>
      <c r="I20" s="159" t="s">
        <v>28</v>
      </c>
      <c r="J20" s="142">
        <f>J17-J12</f>
        <v>470</v>
      </c>
      <c r="K20" s="160" t="s">
        <v>28</v>
      </c>
      <c r="L20" s="176">
        <f>L17-L12</f>
        <v>432</v>
      </c>
      <c r="M20" s="159" t="s">
        <v>28</v>
      </c>
      <c r="N20" s="142">
        <f>N17-N12</f>
        <v>-11</v>
      </c>
      <c r="O20" s="159" t="s">
        <v>28</v>
      </c>
      <c r="P20" s="142">
        <f>P17-P12</f>
        <v>63</v>
      </c>
      <c r="Q20" s="160" t="s">
        <v>28</v>
      </c>
    </row>
    <row r="21" spans="1:21" ht="17.25" customHeight="1" x14ac:dyDescent="0.25">
      <c r="A21" s="268"/>
      <c r="B21" s="132" t="s">
        <v>55</v>
      </c>
      <c r="C21" s="175">
        <f>C17/C12-1</f>
        <v>2.0520647841940187E-2</v>
      </c>
      <c r="D21" s="175">
        <f>D17/D12-1</f>
        <v>3.2291207984735948E-3</v>
      </c>
      <c r="E21" s="162" t="s">
        <v>28</v>
      </c>
      <c r="F21" s="133">
        <f>F17/F12-1</f>
        <v>0.13282491261518903</v>
      </c>
      <c r="G21" s="163" t="s">
        <v>28</v>
      </c>
      <c r="H21" s="175">
        <f>H17/H12-1</f>
        <v>1.0050251256281673E-3</v>
      </c>
      <c r="I21" s="162" t="s">
        <v>28</v>
      </c>
      <c r="J21" s="133">
        <f>J17/J12-1</f>
        <v>4.8674399337199636E-2</v>
      </c>
      <c r="K21" s="163" t="s">
        <v>28</v>
      </c>
      <c r="L21" s="175">
        <f>L17/L12-1</f>
        <v>3.5441791779473375E-2</v>
      </c>
      <c r="M21" s="162" t="s">
        <v>28</v>
      </c>
      <c r="N21" s="133">
        <f>N17/N12-1</f>
        <v>-4.7250859106529042E-3</v>
      </c>
      <c r="O21" s="162" t="s">
        <v>28</v>
      </c>
      <c r="P21" s="133">
        <f>P17/P12-1</f>
        <v>6.9467416473700805E-3</v>
      </c>
      <c r="Q21" s="163" t="s">
        <v>28</v>
      </c>
    </row>
    <row r="22" spans="1:21" ht="17.25" customHeight="1" x14ac:dyDescent="0.25">
      <c r="A22" s="267" t="s">
        <v>109</v>
      </c>
      <c r="B22" s="141" t="s">
        <v>54</v>
      </c>
      <c r="C22" s="176">
        <f>C17-C7</f>
        <v>393</v>
      </c>
      <c r="D22" s="176">
        <f>D17-D7</f>
        <v>-567</v>
      </c>
      <c r="E22" s="159" t="s">
        <v>28</v>
      </c>
      <c r="F22" s="142">
        <f>F17-F7</f>
        <v>960</v>
      </c>
      <c r="G22" s="160" t="s">
        <v>28</v>
      </c>
      <c r="H22" s="176">
        <f>H17-H7</f>
        <v>279</v>
      </c>
      <c r="I22" s="159" t="s">
        <v>28</v>
      </c>
      <c r="J22" s="142">
        <f>J17-J7</f>
        <v>114</v>
      </c>
      <c r="K22" s="160" t="s">
        <v>28</v>
      </c>
      <c r="L22" s="176">
        <f>L17-L7</f>
        <v>201</v>
      </c>
      <c r="M22" s="159" t="s">
        <v>28</v>
      </c>
      <c r="N22" s="142">
        <f>N17-N7</f>
        <v>129</v>
      </c>
      <c r="O22" s="159" t="s">
        <v>28</v>
      </c>
      <c r="P22" s="142">
        <f>P17-P7</f>
        <v>63</v>
      </c>
      <c r="Q22" s="160" t="s">
        <v>28</v>
      </c>
    </row>
    <row r="23" spans="1:21" ht="17.25" customHeight="1" thickBot="1" x14ac:dyDescent="0.3">
      <c r="A23" s="269"/>
      <c r="B23" s="146" t="s">
        <v>55</v>
      </c>
      <c r="C23" s="177">
        <f>C17/C7-1</f>
        <v>1.6598386619926409E-2</v>
      </c>
      <c r="D23" s="177">
        <f>D17/D7-1</f>
        <v>-2.6907744874715256E-2</v>
      </c>
      <c r="E23" s="169" t="s">
        <v>28</v>
      </c>
      <c r="F23" s="185">
        <f>F17/F7-1</f>
        <v>0.36852207293666028</v>
      </c>
      <c r="G23" s="170" t="s">
        <v>28</v>
      </c>
      <c r="H23" s="177">
        <f>H17/H7-1</f>
        <v>2.0417124039517009E-2</v>
      </c>
      <c r="I23" s="169" t="s">
        <v>28</v>
      </c>
      <c r="J23" s="185">
        <f>J17/J7-1</f>
        <v>1.138633639632447E-2</v>
      </c>
      <c r="K23" s="170" t="s">
        <v>28</v>
      </c>
      <c r="L23" s="177">
        <f>L17/L7-1</f>
        <v>1.6183574879226947E-2</v>
      </c>
      <c r="M23" s="169" t="s">
        <v>28</v>
      </c>
      <c r="N23" s="185">
        <f>N17/N7-1</f>
        <v>5.895795246800728E-2</v>
      </c>
      <c r="O23" s="169" t="s">
        <v>28</v>
      </c>
      <c r="P23" s="185">
        <f>P17/P7-1</f>
        <v>6.9467416473700805E-3</v>
      </c>
      <c r="Q23" s="170" t="s">
        <v>28</v>
      </c>
    </row>
    <row r="24" spans="1:21" ht="17.25" customHeight="1" x14ac:dyDescent="0.25">
      <c r="A24" s="214" t="s">
        <v>85</v>
      </c>
    </row>
    <row r="25" spans="1:21" ht="17.25" customHeight="1" x14ac:dyDescent="0.25">
      <c r="A25" s="214" t="s">
        <v>97</v>
      </c>
    </row>
    <row r="26" spans="1:21" x14ac:dyDescent="0.25"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</row>
    <row r="27" spans="1:21" x14ac:dyDescent="0.25"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21" x14ac:dyDescent="0.25"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</row>
    <row r="29" spans="1:21" x14ac:dyDescent="0.25"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</row>
    <row r="30" spans="1:21" x14ac:dyDescent="0.25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21" x14ac:dyDescent="0.25"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</row>
  </sheetData>
  <mergeCells count="27">
    <mergeCell ref="A12:B12"/>
    <mergeCell ref="A7:B7"/>
    <mergeCell ref="A8:B8"/>
    <mergeCell ref="A9:B9"/>
    <mergeCell ref="A10:B10"/>
    <mergeCell ref="A11:B11"/>
    <mergeCell ref="A20:A21"/>
    <mergeCell ref="A22:A23"/>
    <mergeCell ref="A13:B13"/>
    <mergeCell ref="A14:B14"/>
    <mergeCell ref="A15:B15"/>
    <mergeCell ref="A16:B16"/>
    <mergeCell ref="A17:B17"/>
    <mergeCell ref="A18:A19"/>
    <mergeCell ref="A3:B6"/>
    <mergeCell ref="C3:Q3"/>
    <mergeCell ref="D4:G4"/>
    <mergeCell ref="C4:C6"/>
    <mergeCell ref="H4:K4"/>
    <mergeCell ref="L4:Q4"/>
    <mergeCell ref="H5:I5"/>
    <mergeCell ref="J5:K5"/>
    <mergeCell ref="L5:M5"/>
    <mergeCell ref="N5:O5"/>
    <mergeCell ref="P5:Q5"/>
    <mergeCell ref="D5:E5"/>
    <mergeCell ref="F5:G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Q2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/>
  </sheetViews>
  <sheetFormatPr defaultColWidth="9.140625" defaultRowHeight="15" x14ac:dyDescent="0.25"/>
  <cols>
    <col min="1" max="1" width="12.85546875" style="35" customWidth="1"/>
    <col min="2" max="2" width="5.7109375" style="35" customWidth="1"/>
    <col min="3" max="4" width="7.85546875" style="35" customWidth="1"/>
    <col min="5" max="5" width="7.140625" style="35" customWidth="1"/>
    <col min="6" max="6" width="7.85546875" style="35" customWidth="1"/>
    <col min="7" max="7" width="7.140625" style="35" customWidth="1"/>
    <col min="8" max="8" width="7.85546875" style="35" customWidth="1"/>
    <col min="9" max="9" width="7.140625" style="35" customWidth="1"/>
    <col min="10" max="10" width="7.85546875" style="35" customWidth="1"/>
    <col min="11" max="11" width="7.140625" style="35" customWidth="1"/>
    <col min="12" max="12" width="7.85546875" style="35" customWidth="1"/>
    <col min="13" max="13" width="7.140625" style="35" customWidth="1"/>
    <col min="14" max="14" width="7.85546875" style="35" customWidth="1"/>
    <col min="15" max="15" width="6.85546875" style="35" customWidth="1"/>
    <col min="16" max="16" width="7.85546875" style="35" customWidth="1"/>
    <col min="17" max="17" width="6.85546875" style="35" customWidth="1"/>
    <col min="18" max="16384" width="9.140625" style="35"/>
  </cols>
  <sheetData>
    <row r="1" spans="1:27" ht="17.25" customHeight="1" x14ac:dyDescent="0.25">
      <c r="A1" s="42" t="s">
        <v>113</v>
      </c>
      <c r="B1" s="42"/>
      <c r="C1" s="7"/>
      <c r="D1" s="7"/>
      <c r="E1" s="7"/>
      <c r="F1" s="7"/>
      <c r="G1" s="7"/>
      <c r="H1" s="7"/>
      <c r="I1" s="7"/>
      <c r="J1" s="7"/>
      <c r="K1" s="123"/>
      <c r="L1" s="7"/>
      <c r="M1" s="7"/>
      <c r="N1" s="7"/>
      <c r="O1" s="7"/>
      <c r="P1" s="7"/>
      <c r="Q1" s="7"/>
      <c r="S1" s="113"/>
      <c r="T1" s="113"/>
      <c r="U1" s="113"/>
      <c r="V1" s="113"/>
      <c r="W1" s="113"/>
      <c r="X1" s="113"/>
      <c r="Y1" s="113"/>
      <c r="Z1" s="113"/>
      <c r="AA1" s="113"/>
    </row>
    <row r="2" spans="1:27" s="33" customFormat="1" ht="17.25" customHeight="1" thickBot="1" x14ac:dyDescent="0.3">
      <c r="A2" s="57" t="s">
        <v>56</v>
      </c>
      <c r="S2" s="114"/>
      <c r="T2" s="114"/>
      <c r="U2" s="114"/>
      <c r="V2" s="114"/>
      <c r="W2" s="114"/>
      <c r="X2" s="114"/>
      <c r="Y2" s="114"/>
      <c r="Z2" s="114"/>
      <c r="AA2" s="114"/>
    </row>
    <row r="3" spans="1:27" s="12" customFormat="1" ht="19.5" customHeight="1" thickBot="1" x14ac:dyDescent="0.3">
      <c r="A3" s="256" t="s">
        <v>58</v>
      </c>
      <c r="B3" s="257"/>
      <c r="C3" s="302" t="s">
        <v>82</v>
      </c>
      <c r="D3" s="303"/>
      <c r="E3" s="303"/>
      <c r="F3" s="303"/>
      <c r="G3" s="303"/>
      <c r="H3" s="304"/>
      <c r="I3" s="304"/>
      <c r="J3" s="304"/>
      <c r="K3" s="304"/>
      <c r="L3" s="304"/>
      <c r="M3" s="304"/>
      <c r="N3" s="304"/>
      <c r="O3" s="304"/>
      <c r="P3" s="304"/>
      <c r="Q3" s="305"/>
      <c r="S3" s="115"/>
      <c r="T3" s="115"/>
      <c r="U3" s="115"/>
      <c r="V3" s="115"/>
      <c r="W3" s="115"/>
      <c r="X3" s="115"/>
      <c r="Y3" s="115"/>
      <c r="Z3" s="115"/>
      <c r="AA3" s="115"/>
    </row>
    <row r="4" spans="1:27" s="13" customFormat="1" ht="19.5" customHeight="1" x14ac:dyDescent="0.2">
      <c r="A4" s="258"/>
      <c r="B4" s="259"/>
      <c r="C4" s="321" t="s">
        <v>33</v>
      </c>
      <c r="D4" s="306" t="s">
        <v>74</v>
      </c>
      <c r="E4" s="307"/>
      <c r="F4" s="307"/>
      <c r="G4" s="308"/>
      <c r="H4" s="311" t="s">
        <v>51</v>
      </c>
      <c r="I4" s="312"/>
      <c r="J4" s="312"/>
      <c r="K4" s="313"/>
      <c r="L4" s="311" t="s">
        <v>70</v>
      </c>
      <c r="M4" s="312"/>
      <c r="N4" s="312"/>
      <c r="O4" s="312"/>
      <c r="P4" s="312"/>
      <c r="Q4" s="313"/>
      <c r="S4" s="116"/>
      <c r="T4" s="116"/>
      <c r="U4" s="116"/>
      <c r="V4" s="116"/>
      <c r="W4" s="116"/>
      <c r="X4" s="116"/>
      <c r="Y4" s="116"/>
      <c r="Z4" s="116"/>
      <c r="AA4" s="116"/>
    </row>
    <row r="5" spans="1:27" s="13" customFormat="1" ht="39" customHeight="1" x14ac:dyDescent="0.2">
      <c r="A5" s="258"/>
      <c r="B5" s="259"/>
      <c r="C5" s="322"/>
      <c r="D5" s="317" t="s">
        <v>91</v>
      </c>
      <c r="E5" s="318"/>
      <c r="F5" s="319" t="s">
        <v>92</v>
      </c>
      <c r="G5" s="320"/>
      <c r="H5" s="315" t="s">
        <v>2</v>
      </c>
      <c r="I5" s="286"/>
      <c r="J5" s="285" t="s">
        <v>45</v>
      </c>
      <c r="K5" s="287"/>
      <c r="L5" s="315" t="s">
        <v>71</v>
      </c>
      <c r="M5" s="286"/>
      <c r="N5" s="285" t="s">
        <v>72</v>
      </c>
      <c r="O5" s="286"/>
      <c r="P5" s="285" t="s">
        <v>73</v>
      </c>
      <c r="Q5" s="287"/>
      <c r="S5" s="116"/>
      <c r="T5" s="116"/>
      <c r="U5" s="116"/>
      <c r="V5" s="116"/>
      <c r="W5" s="116"/>
      <c r="X5" s="116"/>
      <c r="Y5" s="116"/>
      <c r="Z5" s="116"/>
      <c r="AA5" s="116"/>
    </row>
    <row r="6" spans="1:27" s="13" customFormat="1" ht="19.5" customHeight="1" thickBot="1" x14ac:dyDescent="0.25">
      <c r="A6" s="258"/>
      <c r="B6" s="259"/>
      <c r="C6" s="323"/>
      <c r="D6" s="183" t="s">
        <v>46</v>
      </c>
      <c r="E6" s="181" t="s">
        <v>47</v>
      </c>
      <c r="F6" s="181" t="s">
        <v>46</v>
      </c>
      <c r="G6" s="182" t="s">
        <v>47</v>
      </c>
      <c r="H6" s="183" t="s">
        <v>46</v>
      </c>
      <c r="I6" s="181" t="s">
        <v>47</v>
      </c>
      <c r="J6" s="181" t="s">
        <v>46</v>
      </c>
      <c r="K6" s="182" t="s">
        <v>47</v>
      </c>
      <c r="L6" s="183" t="s">
        <v>46</v>
      </c>
      <c r="M6" s="181" t="s">
        <v>47</v>
      </c>
      <c r="N6" s="181" t="s">
        <v>46</v>
      </c>
      <c r="O6" s="181" t="s">
        <v>47</v>
      </c>
      <c r="P6" s="181" t="s">
        <v>46</v>
      </c>
      <c r="Q6" s="182" t="s">
        <v>47</v>
      </c>
      <c r="S6" s="116"/>
      <c r="T6" s="116"/>
      <c r="U6" s="116"/>
      <c r="V6" s="116"/>
      <c r="W6" s="116"/>
      <c r="X6" s="116"/>
      <c r="Y6" s="116"/>
      <c r="Z6" s="116"/>
      <c r="AA6" s="116"/>
    </row>
    <row r="7" spans="1:27" s="13" customFormat="1" ht="19.5" customHeight="1" x14ac:dyDescent="0.2">
      <c r="A7" s="324" t="s">
        <v>3</v>
      </c>
      <c r="B7" s="325"/>
      <c r="C7" s="227">
        <v>24381</v>
      </c>
      <c r="D7" s="228">
        <v>21147</v>
      </c>
      <c r="E7" s="229">
        <v>0.86735572782084414</v>
      </c>
      <c r="F7" s="230">
        <v>3234</v>
      </c>
      <c r="G7" s="231">
        <v>0.13264427217915589</v>
      </c>
      <c r="H7" s="232">
        <v>14932</v>
      </c>
      <c r="I7" s="229">
        <v>0.61244411632008533</v>
      </c>
      <c r="J7" s="223">
        <v>9449</v>
      </c>
      <c r="K7" s="231">
        <v>0.38755588367991467</v>
      </c>
      <c r="L7" s="232">
        <v>14190</v>
      </c>
      <c r="M7" s="229">
        <v>0.58201058201058198</v>
      </c>
      <c r="N7" s="223">
        <v>1849</v>
      </c>
      <c r="O7" s="229">
        <v>7.5837742504409167E-2</v>
      </c>
      <c r="P7" s="223">
        <v>8342</v>
      </c>
      <c r="Q7" s="231">
        <v>0.3421516754850088</v>
      </c>
      <c r="R7" s="205"/>
      <c r="S7" s="6"/>
      <c r="T7" s="6"/>
      <c r="U7" s="6"/>
      <c r="V7" s="116"/>
      <c r="W7" s="116"/>
      <c r="X7" s="116"/>
      <c r="Y7" s="116"/>
      <c r="Z7" s="116"/>
      <c r="AA7" s="116"/>
    </row>
    <row r="8" spans="1:27" s="4" customFormat="1" ht="17.25" customHeight="1" x14ac:dyDescent="0.2">
      <c r="A8" s="246" t="s">
        <v>4</v>
      </c>
      <c r="B8" s="247"/>
      <c r="C8" s="8">
        <v>24010</v>
      </c>
      <c r="D8" s="197">
        <v>21258</v>
      </c>
      <c r="E8" s="70">
        <v>0.88538109121199504</v>
      </c>
      <c r="F8" s="199">
        <v>2752</v>
      </c>
      <c r="G8" s="54">
        <v>0.114618908788005</v>
      </c>
      <c r="H8" s="192">
        <v>14484</v>
      </c>
      <c r="I8" s="70">
        <v>0.60324864639733444</v>
      </c>
      <c r="J8" s="69">
        <v>9526</v>
      </c>
      <c r="K8" s="54">
        <v>0.39675135360266556</v>
      </c>
      <c r="L8" s="192">
        <v>13708</v>
      </c>
      <c r="M8" s="70">
        <v>0.57092877967513533</v>
      </c>
      <c r="N8" s="69">
        <v>1952</v>
      </c>
      <c r="O8" s="70">
        <v>8.1299458558933779E-2</v>
      </c>
      <c r="P8" s="69">
        <v>8350</v>
      </c>
      <c r="Q8" s="54">
        <v>0.34777176176593089</v>
      </c>
      <c r="R8" s="205"/>
      <c r="S8" s="6"/>
      <c r="T8" s="6"/>
      <c r="U8" s="6"/>
      <c r="V8" s="117"/>
      <c r="W8" s="117"/>
      <c r="X8" s="117"/>
      <c r="Y8" s="117"/>
      <c r="Z8" s="117"/>
      <c r="AA8" s="117"/>
    </row>
    <row r="9" spans="1:27" s="4" customFormat="1" ht="17.25" customHeight="1" x14ac:dyDescent="0.2">
      <c r="A9" s="246" t="s">
        <v>5</v>
      </c>
      <c r="B9" s="247"/>
      <c r="C9" s="8">
        <v>23964</v>
      </c>
      <c r="D9" s="197">
        <v>21064</v>
      </c>
      <c r="E9" s="70">
        <v>0.87898514438324149</v>
      </c>
      <c r="F9" s="199">
        <v>2900</v>
      </c>
      <c r="G9" s="54">
        <v>0.12101485561675847</v>
      </c>
      <c r="H9" s="192">
        <v>14704</v>
      </c>
      <c r="I9" s="70">
        <v>0.613587047237523</v>
      </c>
      <c r="J9" s="69">
        <v>9260</v>
      </c>
      <c r="K9" s="54">
        <v>0.38641295276247706</v>
      </c>
      <c r="L9" s="192">
        <v>13688</v>
      </c>
      <c r="M9" s="70">
        <v>0.57119011851110002</v>
      </c>
      <c r="N9" s="69">
        <v>1955</v>
      </c>
      <c r="O9" s="70">
        <v>8.1580704389918213E-2</v>
      </c>
      <c r="P9" s="69">
        <v>8321</v>
      </c>
      <c r="Q9" s="54">
        <v>0.34722917709898182</v>
      </c>
      <c r="R9" s="205"/>
      <c r="S9" s="6"/>
      <c r="T9" s="6"/>
      <c r="U9" s="6"/>
      <c r="V9" s="117"/>
      <c r="W9" s="117"/>
      <c r="X9" s="117"/>
      <c r="Y9" s="117"/>
      <c r="Z9" s="117"/>
      <c r="AA9" s="117"/>
    </row>
    <row r="10" spans="1:27" s="4" customFormat="1" ht="17.25" customHeight="1" x14ac:dyDescent="0.2">
      <c r="A10" s="246" t="s">
        <v>6</v>
      </c>
      <c r="B10" s="247"/>
      <c r="C10" s="8">
        <v>22776</v>
      </c>
      <c r="D10" s="197">
        <v>20214</v>
      </c>
      <c r="E10" s="70">
        <v>0.88751317175974709</v>
      </c>
      <c r="F10" s="199">
        <v>2562</v>
      </c>
      <c r="G10" s="54">
        <v>0.1124868282402529</v>
      </c>
      <c r="H10" s="192">
        <v>13666</v>
      </c>
      <c r="I10" s="70">
        <v>0.60001756234632952</v>
      </c>
      <c r="J10" s="69">
        <v>9110</v>
      </c>
      <c r="K10" s="54">
        <v>0.39998243765367053</v>
      </c>
      <c r="L10" s="192">
        <v>12564</v>
      </c>
      <c r="M10" s="70">
        <v>0.55163329820864071</v>
      </c>
      <c r="N10" s="69">
        <v>2024</v>
      </c>
      <c r="O10" s="70">
        <v>8.886547242711626E-2</v>
      </c>
      <c r="P10" s="69">
        <v>8188</v>
      </c>
      <c r="Q10" s="54">
        <v>0.35950122936424306</v>
      </c>
      <c r="R10" s="205"/>
      <c r="S10" s="6"/>
      <c r="T10" s="6"/>
      <c r="U10" s="6"/>
      <c r="V10" s="117"/>
      <c r="W10" s="117"/>
      <c r="X10" s="117"/>
      <c r="Y10" s="117"/>
      <c r="Z10" s="117"/>
      <c r="AA10" s="117"/>
    </row>
    <row r="11" spans="1:27" s="4" customFormat="1" ht="17.25" customHeight="1" x14ac:dyDescent="0.2">
      <c r="A11" s="246" t="s">
        <v>7</v>
      </c>
      <c r="B11" s="247"/>
      <c r="C11" s="8">
        <v>21244</v>
      </c>
      <c r="D11" s="197">
        <v>19104</v>
      </c>
      <c r="E11" s="70">
        <v>0.89926567501412158</v>
      </c>
      <c r="F11" s="199">
        <v>2140</v>
      </c>
      <c r="G11" s="54">
        <v>0.10073432498587837</v>
      </c>
      <c r="H11" s="192">
        <v>12539</v>
      </c>
      <c r="I11" s="70">
        <v>0.59023724345697604</v>
      </c>
      <c r="J11" s="69">
        <v>8705</v>
      </c>
      <c r="K11" s="54">
        <v>0.40976275654302391</v>
      </c>
      <c r="L11" s="192">
        <v>11569</v>
      </c>
      <c r="M11" s="70">
        <v>0.54457729241197517</v>
      </c>
      <c r="N11" s="69">
        <v>2042</v>
      </c>
      <c r="O11" s="70">
        <v>9.6121257766898893E-2</v>
      </c>
      <c r="P11" s="69">
        <v>7633</v>
      </c>
      <c r="Q11" s="54">
        <v>0.35930144982112594</v>
      </c>
      <c r="R11" s="205"/>
      <c r="S11" s="6"/>
      <c r="T11" s="6"/>
      <c r="U11" s="6"/>
      <c r="V11" s="117"/>
      <c r="W11" s="117"/>
      <c r="X11" s="117"/>
      <c r="Y11" s="117"/>
      <c r="Z11" s="117"/>
      <c r="AA11" s="117"/>
    </row>
    <row r="12" spans="1:27" s="4" customFormat="1" ht="17.25" customHeight="1" x14ac:dyDescent="0.2">
      <c r="A12" s="246" t="s">
        <v>8</v>
      </c>
      <c r="B12" s="247"/>
      <c r="C12" s="106">
        <v>20591</v>
      </c>
      <c r="D12" s="191">
        <v>18425</v>
      </c>
      <c r="E12" s="70">
        <v>0.89480841144189205</v>
      </c>
      <c r="F12" s="199">
        <v>2166</v>
      </c>
      <c r="G12" s="54">
        <v>0.10519158855810791</v>
      </c>
      <c r="H12" s="192">
        <v>12241</v>
      </c>
      <c r="I12" s="70">
        <v>0.59448302656500418</v>
      </c>
      <c r="J12" s="69">
        <v>8350</v>
      </c>
      <c r="K12" s="54">
        <v>0.40551697343499588</v>
      </c>
      <c r="L12" s="192">
        <v>10901</v>
      </c>
      <c r="M12" s="70">
        <v>0.52940605118741202</v>
      </c>
      <c r="N12" s="69">
        <v>1970</v>
      </c>
      <c r="O12" s="70">
        <v>9.5672866786460101E-2</v>
      </c>
      <c r="P12" s="69">
        <v>7720</v>
      </c>
      <c r="Q12" s="54">
        <v>0.37492108202612789</v>
      </c>
      <c r="R12" s="205"/>
      <c r="S12" s="6"/>
      <c r="T12" s="6"/>
      <c r="U12" s="6"/>
      <c r="V12" s="117"/>
      <c r="W12" s="117"/>
      <c r="X12" s="117"/>
      <c r="Y12" s="117"/>
      <c r="Z12" s="117"/>
      <c r="AA12" s="117"/>
    </row>
    <row r="13" spans="1:27" s="4" customFormat="1" ht="17.25" customHeight="1" x14ac:dyDescent="0.2">
      <c r="A13" s="246" t="s">
        <v>9</v>
      </c>
      <c r="B13" s="247"/>
      <c r="C13" s="106">
        <v>20279</v>
      </c>
      <c r="D13" s="191">
        <v>18224</v>
      </c>
      <c r="E13" s="70">
        <v>0.89866364219142958</v>
      </c>
      <c r="F13" s="199">
        <v>2055</v>
      </c>
      <c r="G13" s="54">
        <v>0.10133635780857045</v>
      </c>
      <c r="H13" s="192">
        <v>12104</v>
      </c>
      <c r="I13" s="70">
        <v>0.59687361309729281</v>
      </c>
      <c r="J13" s="69">
        <v>8175</v>
      </c>
      <c r="K13" s="54">
        <v>0.40312638690270725</v>
      </c>
      <c r="L13" s="192">
        <v>10748</v>
      </c>
      <c r="M13" s="70">
        <v>0.53000641057251341</v>
      </c>
      <c r="N13" s="69">
        <v>1899</v>
      </c>
      <c r="O13" s="70">
        <v>9.3643670792445385E-2</v>
      </c>
      <c r="P13" s="69">
        <v>7632</v>
      </c>
      <c r="Q13" s="54">
        <v>0.37634991863504119</v>
      </c>
      <c r="R13" s="205"/>
      <c r="S13" s="6"/>
      <c r="T13" s="6"/>
      <c r="U13" s="6"/>
      <c r="V13" s="117"/>
      <c r="W13" s="117"/>
      <c r="X13" s="117"/>
      <c r="Y13" s="117"/>
      <c r="Z13" s="117"/>
      <c r="AA13" s="117"/>
    </row>
    <row r="14" spans="1:27" s="4" customFormat="1" ht="17.25" customHeight="1" x14ac:dyDescent="0.2">
      <c r="A14" s="246" t="s">
        <v>10</v>
      </c>
      <c r="B14" s="247"/>
      <c r="C14" s="106">
        <v>20466</v>
      </c>
      <c r="D14" s="191">
        <v>18226</v>
      </c>
      <c r="E14" s="70">
        <v>0.8905501807876478</v>
      </c>
      <c r="F14" s="199">
        <v>2240</v>
      </c>
      <c r="G14" s="54">
        <v>0.1094498192123522</v>
      </c>
      <c r="H14" s="192">
        <v>12296</v>
      </c>
      <c r="I14" s="70">
        <v>0.60080132903351902</v>
      </c>
      <c r="J14" s="69">
        <v>8170</v>
      </c>
      <c r="K14" s="54">
        <v>0.39919867096648098</v>
      </c>
      <c r="L14" s="192">
        <v>10986</v>
      </c>
      <c r="M14" s="70">
        <v>0.53679272940486655</v>
      </c>
      <c r="N14" s="69">
        <v>1924</v>
      </c>
      <c r="O14" s="70">
        <v>9.4009576859181085E-2</v>
      </c>
      <c r="P14" s="69">
        <v>7556</v>
      </c>
      <c r="Q14" s="54">
        <v>0.36919769373595229</v>
      </c>
      <c r="R14" s="205"/>
      <c r="S14" s="6"/>
      <c r="T14" s="6"/>
      <c r="U14" s="6"/>
      <c r="V14" s="117"/>
      <c r="W14" s="117"/>
      <c r="X14" s="117"/>
      <c r="Y14" s="117"/>
      <c r="Z14" s="117"/>
      <c r="AA14" s="117"/>
    </row>
    <row r="15" spans="1:27" s="4" customFormat="1" ht="17.25" customHeight="1" x14ac:dyDescent="0.2">
      <c r="A15" s="246" t="s">
        <v>44</v>
      </c>
      <c r="B15" s="247"/>
      <c r="C15" s="106">
        <v>20347</v>
      </c>
      <c r="D15" s="191">
        <v>17986</v>
      </c>
      <c r="E15" s="70">
        <v>0.88396323782375785</v>
      </c>
      <c r="F15" s="199">
        <v>2361</v>
      </c>
      <c r="G15" s="54">
        <v>0.1160367621762422</v>
      </c>
      <c r="H15" s="192">
        <v>11952</v>
      </c>
      <c r="I15" s="70">
        <v>0.58740846316410278</v>
      </c>
      <c r="J15" s="69">
        <v>8395</v>
      </c>
      <c r="K15" s="54">
        <v>0.41259153683589717</v>
      </c>
      <c r="L15" s="192">
        <v>11072</v>
      </c>
      <c r="M15" s="70">
        <v>0.54415884405563475</v>
      </c>
      <c r="N15" s="69">
        <v>1902</v>
      </c>
      <c r="O15" s="70">
        <v>9.3478154027620775E-2</v>
      </c>
      <c r="P15" s="69">
        <v>7373</v>
      </c>
      <c r="Q15" s="54">
        <v>0.36236300191674448</v>
      </c>
      <c r="R15" s="205"/>
      <c r="S15" s="6"/>
      <c r="T15" s="6"/>
      <c r="U15" s="6"/>
      <c r="V15" s="117"/>
      <c r="W15" s="117"/>
      <c r="X15" s="117"/>
      <c r="Y15" s="117"/>
      <c r="Z15" s="117"/>
      <c r="AA15" s="117"/>
    </row>
    <row r="16" spans="1:27" s="4" customFormat="1" ht="17.25" customHeight="1" x14ac:dyDescent="0.2">
      <c r="A16" s="246" t="s">
        <v>52</v>
      </c>
      <c r="B16" s="247"/>
      <c r="C16" s="106">
        <v>21038</v>
      </c>
      <c r="D16" s="191">
        <v>18506</v>
      </c>
      <c r="E16" s="70">
        <v>0.8796463542161802</v>
      </c>
      <c r="F16" s="199">
        <v>2532</v>
      </c>
      <c r="G16" s="54">
        <v>0.12035364578381975</v>
      </c>
      <c r="H16" s="192">
        <v>12447</v>
      </c>
      <c r="I16" s="70">
        <v>0.59164369236619452</v>
      </c>
      <c r="J16" s="69">
        <v>8591</v>
      </c>
      <c r="K16" s="54">
        <v>0.40835630763380548</v>
      </c>
      <c r="L16" s="192">
        <v>11453</v>
      </c>
      <c r="M16" s="70">
        <v>0.54439585511930788</v>
      </c>
      <c r="N16" s="69">
        <v>1867</v>
      </c>
      <c r="O16" s="70">
        <v>8.8744177203156194E-2</v>
      </c>
      <c r="P16" s="69">
        <v>7718</v>
      </c>
      <c r="Q16" s="54">
        <v>0.36685996767753587</v>
      </c>
      <c r="R16" s="205"/>
      <c r="S16" s="6"/>
      <c r="T16" s="6"/>
      <c r="U16" s="6"/>
      <c r="V16" s="117"/>
      <c r="W16" s="117"/>
      <c r="X16" s="117"/>
      <c r="Y16" s="117"/>
      <c r="Z16" s="117"/>
      <c r="AA16" s="117"/>
    </row>
    <row r="17" spans="1:27" s="4" customFormat="1" ht="17.25" customHeight="1" thickBot="1" x14ac:dyDescent="0.25">
      <c r="A17" s="270" t="s">
        <v>86</v>
      </c>
      <c r="B17" s="271"/>
      <c r="C17" s="233">
        <v>21274</v>
      </c>
      <c r="D17" s="27">
        <v>18696</v>
      </c>
      <c r="E17" s="45">
        <v>0.8788192159443452</v>
      </c>
      <c r="F17" s="127">
        <v>2578</v>
      </c>
      <c r="G17" s="53">
        <v>0.12118078405565479</v>
      </c>
      <c r="H17" s="22">
        <v>12569</v>
      </c>
      <c r="I17" s="45">
        <v>0.59081507943969169</v>
      </c>
      <c r="J17" s="47">
        <v>8705</v>
      </c>
      <c r="K17" s="53">
        <v>0.40918492056030836</v>
      </c>
      <c r="L17" s="22">
        <v>11684</v>
      </c>
      <c r="M17" s="45">
        <v>0.54921500423051617</v>
      </c>
      <c r="N17" s="47">
        <v>1989</v>
      </c>
      <c r="O17" s="45">
        <v>9.349440631757075E-2</v>
      </c>
      <c r="P17" s="47">
        <v>7601</v>
      </c>
      <c r="Q17" s="53">
        <v>0.35729058945191311</v>
      </c>
      <c r="R17" s="205"/>
      <c r="S17" s="6"/>
      <c r="T17" s="6"/>
      <c r="U17" s="6"/>
      <c r="V17" s="117"/>
      <c r="W17" s="117"/>
      <c r="X17" s="117"/>
      <c r="Y17" s="117"/>
      <c r="Z17" s="117"/>
      <c r="AA17" s="117"/>
    </row>
    <row r="18" spans="1:27" s="43" customFormat="1" ht="17.25" customHeight="1" x14ac:dyDescent="0.2">
      <c r="A18" s="272" t="s">
        <v>98</v>
      </c>
      <c r="B18" s="137" t="s">
        <v>54</v>
      </c>
      <c r="C18" s="138">
        <f>C17-C16</f>
        <v>236</v>
      </c>
      <c r="D18" s="139">
        <f>D17-D16</f>
        <v>190</v>
      </c>
      <c r="E18" s="165" t="s">
        <v>28</v>
      </c>
      <c r="F18" s="140">
        <f t="shared" ref="F18:P18" si="0">F17-F16</f>
        <v>46</v>
      </c>
      <c r="G18" s="186" t="s">
        <v>28</v>
      </c>
      <c r="H18" s="139">
        <f t="shared" si="0"/>
        <v>122</v>
      </c>
      <c r="I18" s="187" t="s">
        <v>28</v>
      </c>
      <c r="J18" s="164">
        <f t="shared" si="0"/>
        <v>114</v>
      </c>
      <c r="K18" s="186" t="s">
        <v>28</v>
      </c>
      <c r="L18" s="139">
        <f t="shared" si="0"/>
        <v>231</v>
      </c>
      <c r="M18" s="187" t="s">
        <v>28</v>
      </c>
      <c r="N18" s="164">
        <f t="shared" si="0"/>
        <v>122</v>
      </c>
      <c r="O18" s="187" t="s">
        <v>28</v>
      </c>
      <c r="P18" s="164">
        <f t="shared" si="0"/>
        <v>-117</v>
      </c>
      <c r="Q18" s="186" t="s">
        <v>28</v>
      </c>
      <c r="R18" s="205"/>
      <c r="S18" s="206"/>
      <c r="T18" s="206"/>
      <c r="U18" s="118"/>
      <c r="V18" s="118"/>
      <c r="W18" s="118"/>
      <c r="X18" s="118"/>
      <c r="Y18" s="118"/>
      <c r="Z18" s="117"/>
      <c r="AA18" s="117"/>
    </row>
    <row r="19" spans="1:27" ht="17.25" customHeight="1" x14ac:dyDescent="0.25">
      <c r="A19" s="268"/>
      <c r="B19" s="132" t="s">
        <v>55</v>
      </c>
      <c r="C19" s="133">
        <f>C17/C16-1</f>
        <v>1.1217796368476085E-2</v>
      </c>
      <c r="D19" s="134">
        <f t="shared" ref="D19:P19" si="1">D17/D16-1</f>
        <v>1.0266940451745477E-2</v>
      </c>
      <c r="E19" s="162" t="s">
        <v>28</v>
      </c>
      <c r="F19" s="135">
        <f t="shared" si="1"/>
        <v>1.8167456556082096E-2</v>
      </c>
      <c r="G19" s="188" t="s">
        <v>28</v>
      </c>
      <c r="H19" s="134">
        <f t="shared" si="1"/>
        <v>9.8015586085000717E-3</v>
      </c>
      <c r="I19" s="178" t="s">
        <v>28</v>
      </c>
      <c r="J19" s="161">
        <f t="shared" si="1"/>
        <v>1.3269700849726451E-2</v>
      </c>
      <c r="K19" s="188" t="s">
        <v>28</v>
      </c>
      <c r="L19" s="134">
        <f t="shared" si="1"/>
        <v>2.0169387933292482E-2</v>
      </c>
      <c r="M19" s="178" t="s">
        <v>28</v>
      </c>
      <c r="N19" s="161">
        <f t="shared" si="1"/>
        <v>6.5345474022495909E-2</v>
      </c>
      <c r="O19" s="178" t="s">
        <v>28</v>
      </c>
      <c r="P19" s="161">
        <f t="shared" si="1"/>
        <v>-1.5159367711842453E-2</v>
      </c>
      <c r="Q19" s="188" t="s">
        <v>28</v>
      </c>
      <c r="R19" s="205"/>
      <c r="S19" s="206"/>
      <c r="T19" s="206"/>
      <c r="U19" s="113"/>
      <c r="V19" s="113"/>
      <c r="W19" s="113"/>
      <c r="X19" s="113"/>
      <c r="Y19" s="113"/>
      <c r="Z19" s="117"/>
      <c r="AA19" s="117"/>
    </row>
    <row r="20" spans="1:27" ht="17.25" customHeight="1" x14ac:dyDescent="0.25">
      <c r="A20" s="267" t="s">
        <v>99</v>
      </c>
      <c r="B20" s="141" t="s">
        <v>54</v>
      </c>
      <c r="C20" s="142">
        <f>C17-C12</f>
        <v>683</v>
      </c>
      <c r="D20" s="143">
        <f t="shared" ref="D20:P20" si="2">D17-D12</f>
        <v>271</v>
      </c>
      <c r="E20" s="159" t="s">
        <v>28</v>
      </c>
      <c r="F20" s="144">
        <f t="shared" si="2"/>
        <v>412</v>
      </c>
      <c r="G20" s="189" t="s">
        <v>28</v>
      </c>
      <c r="H20" s="143">
        <f t="shared" si="2"/>
        <v>328</v>
      </c>
      <c r="I20" s="179" t="s">
        <v>28</v>
      </c>
      <c r="J20" s="158">
        <f t="shared" si="2"/>
        <v>355</v>
      </c>
      <c r="K20" s="189" t="s">
        <v>28</v>
      </c>
      <c r="L20" s="143">
        <f t="shared" si="2"/>
        <v>783</v>
      </c>
      <c r="M20" s="179" t="s">
        <v>28</v>
      </c>
      <c r="N20" s="158">
        <f t="shared" si="2"/>
        <v>19</v>
      </c>
      <c r="O20" s="179" t="s">
        <v>28</v>
      </c>
      <c r="P20" s="158">
        <f t="shared" si="2"/>
        <v>-119</v>
      </c>
      <c r="Q20" s="189" t="s">
        <v>28</v>
      </c>
      <c r="R20" s="205"/>
      <c r="S20" s="206"/>
      <c r="T20" s="206"/>
      <c r="U20" s="113"/>
      <c r="V20" s="113"/>
      <c r="W20" s="113"/>
      <c r="X20" s="113"/>
      <c r="Y20" s="113"/>
      <c r="Z20" s="117"/>
      <c r="AA20" s="117"/>
    </row>
    <row r="21" spans="1:27" ht="17.25" customHeight="1" x14ac:dyDescent="0.25">
      <c r="A21" s="268"/>
      <c r="B21" s="132" t="s">
        <v>55</v>
      </c>
      <c r="C21" s="133">
        <f>C17/C12-1</f>
        <v>3.3169831479772816E-2</v>
      </c>
      <c r="D21" s="134">
        <f t="shared" ref="D21:P21" si="3">D17/D12-1</f>
        <v>1.4708276797829045E-2</v>
      </c>
      <c r="E21" s="162" t="s">
        <v>28</v>
      </c>
      <c r="F21" s="135">
        <f t="shared" si="3"/>
        <v>0.19021237303785776</v>
      </c>
      <c r="G21" s="188" t="s">
        <v>28</v>
      </c>
      <c r="H21" s="134">
        <f t="shared" si="3"/>
        <v>2.6795196470876581E-2</v>
      </c>
      <c r="I21" s="178" t="s">
        <v>28</v>
      </c>
      <c r="J21" s="161">
        <f t="shared" si="3"/>
        <v>4.2514970059880142E-2</v>
      </c>
      <c r="K21" s="188" t="s">
        <v>28</v>
      </c>
      <c r="L21" s="134">
        <f t="shared" si="3"/>
        <v>7.1828272635537926E-2</v>
      </c>
      <c r="M21" s="178" t="s">
        <v>28</v>
      </c>
      <c r="N21" s="161">
        <f t="shared" si="3"/>
        <v>9.6446700507615279E-3</v>
      </c>
      <c r="O21" s="178" t="s">
        <v>28</v>
      </c>
      <c r="P21" s="161">
        <f t="shared" si="3"/>
        <v>-1.5414507772020691E-2</v>
      </c>
      <c r="Q21" s="188" t="s">
        <v>28</v>
      </c>
      <c r="R21" s="205"/>
      <c r="S21" s="206"/>
      <c r="T21" s="206"/>
      <c r="U21" s="113"/>
      <c r="V21" s="113"/>
      <c r="W21" s="113"/>
      <c r="X21" s="113"/>
      <c r="Y21" s="113"/>
      <c r="Z21" s="117"/>
      <c r="AA21" s="117"/>
    </row>
    <row r="22" spans="1:27" ht="17.25" customHeight="1" x14ac:dyDescent="0.25">
      <c r="A22" s="267" t="s">
        <v>100</v>
      </c>
      <c r="B22" s="141" t="s">
        <v>54</v>
      </c>
      <c r="C22" s="142">
        <f>C17-C7</f>
        <v>-3107</v>
      </c>
      <c r="D22" s="143">
        <f t="shared" ref="D22:P22" si="4">D17-D7</f>
        <v>-2451</v>
      </c>
      <c r="E22" s="159" t="s">
        <v>28</v>
      </c>
      <c r="F22" s="144">
        <f t="shared" si="4"/>
        <v>-656</v>
      </c>
      <c r="G22" s="189" t="s">
        <v>28</v>
      </c>
      <c r="H22" s="143">
        <f t="shared" si="4"/>
        <v>-2363</v>
      </c>
      <c r="I22" s="179" t="s">
        <v>28</v>
      </c>
      <c r="J22" s="158">
        <f t="shared" si="4"/>
        <v>-744</v>
      </c>
      <c r="K22" s="189" t="s">
        <v>28</v>
      </c>
      <c r="L22" s="143">
        <f t="shared" si="4"/>
        <v>-2506</v>
      </c>
      <c r="M22" s="179" t="s">
        <v>28</v>
      </c>
      <c r="N22" s="158">
        <f t="shared" si="4"/>
        <v>140</v>
      </c>
      <c r="O22" s="179" t="s">
        <v>28</v>
      </c>
      <c r="P22" s="158">
        <f t="shared" si="4"/>
        <v>-741</v>
      </c>
      <c r="Q22" s="189" t="s">
        <v>28</v>
      </c>
      <c r="R22" s="205"/>
      <c r="S22" s="206"/>
      <c r="T22" s="206"/>
      <c r="U22" s="113"/>
      <c r="V22" s="113"/>
      <c r="W22" s="113"/>
      <c r="X22" s="113"/>
      <c r="Y22" s="113"/>
      <c r="Z22" s="117"/>
      <c r="AA22" s="117"/>
    </row>
    <row r="23" spans="1:27" ht="17.25" customHeight="1" thickBot="1" x14ac:dyDescent="0.3">
      <c r="A23" s="269"/>
      <c r="B23" s="146" t="s">
        <v>55</v>
      </c>
      <c r="C23" s="185">
        <f>C17/C7-1</f>
        <v>-0.12743529797793363</v>
      </c>
      <c r="D23" s="147">
        <f t="shared" ref="D23:P23" si="5">D17/D7-1</f>
        <v>-0.11590296495956875</v>
      </c>
      <c r="E23" s="169" t="s">
        <v>28</v>
      </c>
      <c r="F23" s="148">
        <f t="shared" si="5"/>
        <v>-0.20284477427334568</v>
      </c>
      <c r="G23" s="190" t="s">
        <v>28</v>
      </c>
      <c r="H23" s="147">
        <f t="shared" si="5"/>
        <v>-0.15825073667291722</v>
      </c>
      <c r="I23" s="180" t="s">
        <v>28</v>
      </c>
      <c r="J23" s="171">
        <f t="shared" si="5"/>
        <v>-7.8738490845592146E-2</v>
      </c>
      <c r="K23" s="190" t="s">
        <v>28</v>
      </c>
      <c r="L23" s="147">
        <f t="shared" si="5"/>
        <v>-0.1766032417195208</v>
      </c>
      <c r="M23" s="180" t="s">
        <v>28</v>
      </c>
      <c r="N23" s="171">
        <f t="shared" si="5"/>
        <v>7.5716603569496943E-2</v>
      </c>
      <c r="O23" s="180" t="s">
        <v>28</v>
      </c>
      <c r="P23" s="171">
        <f t="shared" si="5"/>
        <v>-8.8827619275953063E-2</v>
      </c>
      <c r="Q23" s="190" t="s">
        <v>28</v>
      </c>
      <c r="R23" s="205"/>
      <c r="S23" s="206"/>
      <c r="T23" s="206"/>
      <c r="U23" s="113"/>
      <c r="V23" s="113"/>
      <c r="W23" s="113"/>
      <c r="X23" s="113"/>
      <c r="Y23" s="113"/>
      <c r="Z23" s="117"/>
      <c r="AA23" s="117"/>
    </row>
    <row r="24" spans="1:27" ht="17.25" customHeight="1" x14ac:dyDescent="0.25">
      <c r="A24" s="214" t="s">
        <v>84</v>
      </c>
      <c r="S24" s="113"/>
      <c r="T24" s="113"/>
      <c r="U24" s="113"/>
      <c r="V24" s="113"/>
      <c r="W24" s="113"/>
      <c r="X24" s="113"/>
      <c r="Y24" s="113"/>
      <c r="Z24" s="117"/>
      <c r="AA24" s="117"/>
    </row>
    <row r="25" spans="1:27" ht="17.25" customHeight="1" x14ac:dyDescent="0.25">
      <c r="A25" s="202" t="s">
        <v>90</v>
      </c>
      <c r="S25" s="113"/>
      <c r="T25" s="113"/>
      <c r="U25" s="113"/>
      <c r="V25" s="113"/>
      <c r="W25" s="113"/>
      <c r="X25" s="113"/>
      <c r="Y25" s="113"/>
      <c r="Z25" s="117"/>
      <c r="AA25" s="117"/>
    </row>
    <row r="26" spans="1:27" ht="17.25" customHeight="1" x14ac:dyDescent="0.25">
      <c r="A26" s="214" t="s">
        <v>97</v>
      </c>
      <c r="S26" s="113"/>
      <c r="T26" s="113"/>
      <c r="U26" s="113"/>
      <c r="V26" s="113"/>
      <c r="W26" s="113"/>
      <c r="X26" s="113"/>
      <c r="Y26" s="113"/>
      <c r="Z26" s="117"/>
      <c r="AA26" s="117"/>
    </row>
    <row r="27" spans="1:27" x14ac:dyDescent="0.25"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</row>
    <row r="28" spans="1:27" x14ac:dyDescent="0.25"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1:27" x14ac:dyDescent="0.25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27" x14ac:dyDescent="0.25"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spans="1:27" x14ac:dyDescent="0.25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</row>
    <row r="32" spans="1:27" x14ac:dyDescent="0.25"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</sheetData>
  <mergeCells count="27">
    <mergeCell ref="A22:A23"/>
    <mergeCell ref="A15:B15"/>
    <mergeCell ref="A17:B17"/>
    <mergeCell ref="A18:A19"/>
    <mergeCell ref="A20:A21"/>
    <mergeCell ref="H5:I5"/>
    <mergeCell ref="A11:B11"/>
    <mergeCell ref="A12:B12"/>
    <mergeCell ref="A13:B13"/>
    <mergeCell ref="A14:B14"/>
    <mergeCell ref="A7:B7"/>
    <mergeCell ref="J5:K5"/>
    <mergeCell ref="A16:B16"/>
    <mergeCell ref="L5:M5"/>
    <mergeCell ref="N5:O5"/>
    <mergeCell ref="P5:Q5"/>
    <mergeCell ref="A8:B8"/>
    <mergeCell ref="A9:B9"/>
    <mergeCell ref="A10:B10"/>
    <mergeCell ref="A3:B6"/>
    <mergeCell ref="C3:Q3"/>
    <mergeCell ref="C4:C6"/>
    <mergeCell ref="D4:G4"/>
    <mergeCell ref="H4:K4"/>
    <mergeCell ref="L4:Q4"/>
    <mergeCell ref="D5:E5"/>
    <mergeCell ref="F5:G5"/>
  </mergeCells>
  <hyperlinks>
    <hyperlink ref="A2" location="OBSAH!A1" tooltip="o" display="zpět na obsah"/>
  </hyperlinks>
  <pageMargins left="0.7" right="0.7" top="0.78740157499999996" bottom="0.78740157499999996" header="0.3" footer="0.3"/>
  <pageSetup paperSize="9" orientation="landscape" r:id="rId1"/>
  <ignoredErrors>
    <ignoredError sqref="C18:Q2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/>
  </sheetViews>
  <sheetFormatPr defaultColWidth="9.140625" defaultRowHeight="15" x14ac:dyDescent="0.25"/>
  <cols>
    <col min="1" max="1" width="12.85546875" style="35" customWidth="1"/>
    <col min="2" max="4" width="5.7109375" style="35" customWidth="1"/>
    <col min="5" max="5" width="7.140625" style="35" customWidth="1"/>
    <col min="6" max="8" width="6.42578125" style="35" customWidth="1"/>
    <col min="9" max="9" width="6" style="35" customWidth="1"/>
    <col min="10" max="10" width="5.42578125" style="35" customWidth="1"/>
    <col min="11" max="11" width="7.140625" style="35" customWidth="1"/>
    <col min="12" max="14" width="6.42578125" style="35" customWidth="1"/>
    <col min="15" max="16" width="5.42578125" style="35" customWidth="1"/>
    <col min="17" max="20" width="6.42578125" style="35" customWidth="1"/>
    <col min="21" max="16384" width="9.140625" style="35"/>
  </cols>
  <sheetData>
    <row r="1" spans="1:20" s="7" customFormat="1" ht="17.25" customHeight="1" x14ac:dyDescent="0.2">
      <c r="A1" s="42" t="s">
        <v>114</v>
      </c>
      <c r="B1" s="42"/>
      <c r="N1" s="123"/>
    </row>
    <row r="2" spans="1:20" s="33" customFormat="1" ht="17.25" customHeight="1" thickBot="1" x14ac:dyDescent="0.3">
      <c r="A2" s="57" t="s">
        <v>56</v>
      </c>
      <c r="I2" s="33" t="s">
        <v>0</v>
      </c>
    </row>
    <row r="3" spans="1:20" ht="17.25" customHeight="1" x14ac:dyDescent="0.25">
      <c r="A3" s="256" t="s">
        <v>58</v>
      </c>
      <c r="B3" s="257"/>
      <c r="C3" s="326" t="s">
        <v>75</v>
      </c>
      <c r="D3" s="327"/>
      <c r="E3" s="327"/>
      <c r="F3" s="327"/>
      <c r="G3" s="327"/>
      <c r="H3" s="328"/>
      <c r="I3" s="337" t="s">
        <v>76</v>
      </c>
      <c r="J3" s="338"/>
      <c r="K3" s="338"/>
      <c r="L3" s="338"/>
      <c r="M3" s="338"/>
      <c r="N3" s="339"/>
      <c r="O3" s="326" t="s">
        <v>77</v>
      </c>
      <c r="P3" s="327"/>
      <c r="Q3" s="327"/>
      <c r="R3" s="327"/>
      <c r="S3" s="327"/>
      <c r="T3" s="328"/>
    </row>
    <row r="4" spans="1:20" ht="17.25" customHeight="1" x14ac:dyDescent="0.25">
      <c r="A4" s="258"/>
      <c r="B4" s="259"/>
      <c r="C4" s="340" t="s">
        <v>31</v>
      </c>
      <c r="D4" s="329" t="s">
        <v>121</v>
      </c>
      <c r="E4" s="332" t="s">
        <v>29</v>
      </c>
      <c r="F4" s="333"/>
      <c r="G4" s="333"/>
      <c r="H4" s="334"/>
      <c r="I4" s="340" t="s">
        <v>31</v>
      </c>
      <c r="J4" s="329" t="s">
        <v>121</v>
      </c>
      <c r="K4" s="332" t="s">
        <v>29</v>
      </c>
      <c r="L4" s="333"/>
      <c r="M4" s="333"/>
      <c r="N4" s="334"/>
      <c r="O4" s="340" t="s">
        <v>31</v>
      </c>
      <c r="P4" s="329" t="s">
        <v>121</v>
      </c>
      <c r="Q4" s="332" t="s">
        <v>29</v>
      </c>
      <c r="R4" s="333"/>
      <c r="S4" s="333"/>
      <c r="T4" s="334"/>
    </row>
    <row r="5" spans="1:20" ht="17.25" customHeight="1" x14ac:dyDescent="0.25">
      <c r="A5" s="258"/>
      <c r="B5" s="259"/>
      <c r="C5" s="341"/>
      <c r="D5" s="330"/>
      <c r="E5" s="335" t="s">
        <v>1</v>
      </c>
      <c r="F5" s="282" t="s">
        <v>70</v>
      </c>
      <c r="G5" s="283"/>
      <c r="H5" s="284"/>
      <c r="I5" s="341"/>
      <c r="J5" s="330"/>
      <c r="K5" s="335" t="s">
        <v>1</v>
      </c>
      <c r="L5" s="282" t="s">
        <v>70</v>
      </c>
      <c r="M5" s="283"/>
      <c r="N5" s="284"/>
      <c r="O5" s="341"/>
      <c r="P5" s="330"/>
      <c r="Q5" s="335" t="s">
        <v>1</v>
      </c>
      <c r="R5" s="282" t="s">
        <v>70</v>
      </c>
      <c r="S5" s="283"/>
      <c r="T5" s="284"/>
    </row>
    <row r="6" spans="1:20" ht="17.25" customHeight="1" thickBot="1" x14ac:dyDescent="0.3">
      <c r="A6" s="260"/>
      <c r="B6" s="261"/>
      <c r="C6" s="342"/>
      <c r="D6" s="331"/>
      <c r="E6" s="336"/>
      <c r="F6" s="181" t="s">
        <v>71</v>
      </c>
      <c r="G6" s="181" t="s">
        <v>72</v>
      </c>
      <c r="H6" s="182" t="s">
        <v>73</v>
      </c>
      <c r="I6" s="342"/>
      <c r="J6" s="331"/>
      <c r="K6" s="336"/>
      <c r="L6" s="181" t="s">
        <v>71</v>
      </c>
      <c r="M6" s="181" t="s">
        <v>72</v>
      </c>
      <c r="N6" s="182" t="s">
        <v>73</v>
      </c>
      <c r="O6" s="342"/>
      <c r="P6" s="331"/>
      <c r="Q6" s="336"/>
      <c r="R6" s="181" t="s">
        <v>71</v>
      </c>
      <c r="S6" s="181" t="s">
        <v>72</v>
      </c>
      <c r="T6" s="182" t="s">
        <v>73</v>
      </c>
    </row>
    <row r="7" spans="1:20" s="4" customFormat="1" ht="17.25" customHeight="1" x14ac:dyDescent="0.25">
      <c r="A7" s="246" t="s">
        <v>4</v>
      </c>
      <c r="B7" s="247"/>
      <c r="C7" s="196">
        <v>280</v>
      </c>
      <c r="D7" s="49">
        <v>4338.55</v>
      </c>
      <c r="E7" s="85">
        <v>121787</v>
      </c>
      <c r="F7" s="85">
        <v>49263</v>
      </c>
      <c r="G7" s="85">
        <v>11124</v>
      </c>
      <c r="H7" s="85">
        <v>61400</v>
      </c>
      <c r="I7" s="20">
        <v>72</v>
      </c>
      <c r="J7" s="49">
        <v>560.25</v>
      </c>
      <c r="K7" s="85">
        <v>10529</v>
      </c>
      <c r="L7" s="85">
        <v>4061</v>
      </c>
      <c r="M7" s="85">
        <v>1359</v>
      </c>
      <c r="N7" s="85">
        <v>5109</v>
      </c>
      <c r="O7" s="20">
        <v>20</v>
      </c>
      <c r="P7" s="49">
        <v>259</v>
      </c>
      <c r="Q7" s="85">
        <v>6750</v>
      </c>
      <c r="R7" s="85">
        <v>1927</v>
      </c>
      <c r="S7" s="85">
        <v>443</v>
      </c>
      <c r="T7" s="108">
        <v>4380</v>
      </c>
    </row>
    <row r="8" spans="1:20" s="4" customFormat="1" ht="17.25" customHeight="1" x14ac:dyDescent="0.25">
      <c r="A8" s="246" t="s">
        <v>5</v>
      </c>
      <c r="B8" s="247"/>
      <c r="C8" s="196">
        <v>282</v>
      </c>
      <c r="D8" s="49">
        <v>4279.5</v>
      </c>
      <c r="E8" s="85">
        <v>118397</v>
      </c>
      <c r="F8" s="85">
        <v>46727</v>
      </c>
      <c r="G8" s="85">
        <v>11149</v>
      </c>
      <c r="H8" s="85">
        <v>60521</v>
      </c>
      <c r="I8" s="20">
        <v>69</v>
      </c>
      <c r="J8" s="49">
        <v>543.87</v>
      </c>
      <c r="K8" s="85">
        <v>9818</v>
      </c>
      <c r="L8" s="85">
        <v>3442</v>
      </c>
      <c r="M8" s="85">
        <v>1258</v>
      </c>
      <c r="N8" s="85">
        <v>5118</v>
      </c>
      <c r="O8" s="20">
        <v>20</v>
      </c>
      <c r="P8" s="49">
        <v>258</v>
      </c>
      <c r="Q8" s="85">
        <v>6750</v>
      </c>
      <c r="R8" s="85">
        <v>1871</v>
      </c>
      <c r="S8" s="85">
        <v>417</v>
      </c>
      <c r="T8" s="108">
        <v>4462</v>
      </c>
    </row>
    <row r="9" spans="1:20" s="4" customFormat="1" ht="17.25" customHeight="1" x14ac:dyDescent="0.25">
      <c r="A9" s="246" t="s">
        <v>6</v>
      </c>
      <c r="B9" s="247"/>
      <c r="C9" s="196">
        <v>280</v>
      </c>
      <c r="D9" s="49">
        <v>4194.6099999999997</v>
      </c>
      <c r="E9" s="85">
        <v>114930</v>
      </c>
      <c r="F9" s="85">
        <v>44587</v>
      </c>
      <c r="G9" s="85">
        <v>11125</v>
      </c>
      <c r="H9" s="85">
        <v>59218</v>
      </c>
      <c r="I9" s="20">
        <v>69</v>
      </c>
      <c r="J9" s="49">
        <v>525.42999999999995</v>
      </c>
      <c r="K9" s="85">
        <v>9429</v>
      </c>
      <c r="L9" s="85">
        <v>3057</v>
      </c>
      <c r="M9" s="85">
        <v>1269</v>
      </c>
      <c r="N9" s="85">
        <v>5103</v>
      </c>
      <c r="O9" s="20">
        <v>20</v>
      </c>
      <c r="P9" s="49">
        <v>255.25</v>
      </c>
      <c r="Q9" s="85">
        <v>6654</v>
      </c>
      <c r="R9" s="85">
        <v>1725</v>
      </c>
      <c r="S9" s="85">
        <v>417</v>
      </c>
      <c r="T9" s="108">
        <v>4512</v>
      </c>
    </row>
    <row r="10" spans="1:20" s="4" customFormat="1" ht="17.25" customHeight="1" x14ac:dyDescent="0.25">
      <c r="A10" s="246" t="s">
        <v>7</v>
      </c>
      <c r="B10" s="247"/>
      <c r="C10" s="196">
        <v>279</v>
      </c>
      <c r="D10" s="49">
        <v>4111.97</v>
      </c>
      <c r="E10" s="85">
        <v>112477</v>
      </c>
      <c r="F10" s="85">
        <v>43194</v>
      </c>
      <c r="G10" s="85">
        <v>10978</v>
      </c>
      <c r="H10" s="85">
        <v>58305</v>
      </c>
      <c r="I10" s="20">
        <v>67</v>
      </c>
      <c r="J10" s="49">
        <v>529.01</v>
      </c>
      <c r="K10" s="85">
        <v>9247</v>
      </c>
      <c r="L10" s="85">
        <v>2769</v>
      </c>
      <c r="M10" s="85">
        <v>1246</v>
      </c>
      <c r="N10" s="85">
        <v>5232</v>
      </c>
      <c r="O10" s="20">
        <v>20</v>
      </c>
      <c r="P10" s="49">
        <v>256.76</v>
      </c>
      <c r="Q10" s="85">
        <v>6803</v>
      </c>
      <c r="R10" s="85">
        <v>1771</v>
      </c>
      <c r="S10" s="85">
        <v>424</v>
      </c>
      <c r="T10" s="108">
        <v>4608</v>
      </c>
    </row>
    <row r="11" spans="1:20" s="4" customFormat="1" ht="17.25" customHeight="1" x14ac:dyDescent="0.25">
      <c r="A11" s="246" t="s">
        <v>8</v>
      </c>
      <c r="B11" s="247"/>
      <c r="C11" s="196">
        <v>278</v>
      </c>
      <c r="D11" s="49">
        <v>4043.19</v>
      </c>
      <c r="E11" s="85">
        <v>111016</v>
      </c>
      <c r="F11" s="85">
        <v>42545</v>
      </c>
      <c r="G11" s="85">
        <v>10844</v>
      </c>
      <c r="H11" s="85">
        <v>57627</v>
      </c>
      <c r="I11" s="20">
        <v>68</v>
      </c>
      <c r="J11" s="49">
        <v>547</v>
      </c>
      <c r="K11" s="85">
        <v>9659</v>
      </c>
      <c r="L11" s="85">
        <v>2744</v>
      </c>
      <c r="M11" s="85">
        <v>1308</v>
      </c>
      <c r="N11" s="85">
        <v>5607</v>
      </c>
      <c r="O11" s="20">
        <v>20</v>
      </c>
      <c r="P11" s="49">
        <v>257.27999999999997</v>
      </c>
      <c r="Q11" s="85">
        <v>6991</v>
      </c>
      <c r="R11" s="85">
        <v>1849</v>
      </c>
      <c r="S11" s="85">
        <v>445</v>
      </c>
      <c r="T11" s="108">
        <v>4697</v>
      </c>
    </row>
    <row r="12" spans="1:20" s="4" customFormat="1" ht="17.25" customHeight="1" x14ac:dyDescent="0.25">
      <c r="A12" s="246" t="s">
        <v>9</v>
      </c>
      <c r="B12" s="247"/>
      <c r="C12" s="196">
        <v>277</v>
      </c>
      <c r="D12" s="49">
        <v>4013.2999999999993</v>
      </c>
      <c r="E12" s="86">
        <v>110821</v>
      </c>
      <c r="F12" s="86">
        <v>42745</v>
      </c>
      <c r="G12" s="86">
        <v>10804</v>
      </c>
      <c r="H12" s="86">
        <v>57272</v>
      </c>
      <c r="I12" s="20">
        <v>65</v>
      </c>
      <c r="J12" s="49">
        <v>558.93000000000006</v>
      </c>
      <c r="K12" s="86">
        <v>10158</v>
      </c>
      <c r="L12" s="86">
        <v>2895</v>
      </c>
      <c r="M12" s="86">
        <v>1416</v>
      </c>
      <c r="N12" s="86">
        <v>5847</v>
      </c>
      <c r="O12" s="20">
        <v>20</v>
      </c>
      <c r="P12" s="49">
        <v>258.68</v>
      </c>
      <c r="Q12" s="86">
        <v>7066</v>
      </c>
      <c r="R12" s="86">
        <v>1876</v>
      </c>
      <c r="S12" s="86">
        <v>470</v>
      </c>
      <c r="T12" s="109">
        <v>4720</v>
      </c>
    </row>
    <row r="13" spans="1:20" s="4" customFormat="1" ht="17.25" customHeight="1" x14ac:dyDescent="0.25">
      <c r="A13" s="246" t="s">
        <v>10</v>
      </c>
      <c r="B13" s="247"/>
      <c r="C13" s="196">
        <v>274</v>
      </c>
      <c r="D13" s="49">
        <v>3999.83</v>
      </c>
      <c r="E13" s="86">
        <v>111005</v>
      </c>
      <c r="F13" s="86">
        <v>43212</v>
      </c>
      <c r="G13" s="86">
        <v>10859</v>
      </c>
      <c r="H13" s="86">
        <v>56934</v>
      </c>
      <c r="I13" s="20">
        <v>65</v>
      </c>
      <c r="J13" s="49">
        <v>579.01</v>
      </c>
      <c r="K13" s="86">
        <v>10856</v>
      </c>
      <c r="L13" s="86">
        <v>3079</v>
      </c>
      <c r="M13" s="86">
        <v>1542</v>
      </c>
      <c r="N13" s="86">
        <v>6235</v>
      </c>
      <c r="O13" s="20">
        <v>20</v>
      </c>
      <c r="P13" s="49">
        <v>259.76</v>
      </c>
      <c r="Q13" s="86">
        <v>7133</v>
      </c>
      <c r="R13" s="86">
        <v>1847</v>
      </c>
      <c r="S13" s="86">
        <v>478</v>
      </c>
      <c r="T13" s="109">
        <v>4808</v>
      </c>
    </row>
    <row r="14" spans="1:20" s="4" customFormat="1" ht="17.25" customHeight="1" x14ac:dyDescent="0.25">
      <c r="A14" s="246" t="s">
        <v>44</v>
      </c>
      <c r="B14" s="247"/>
      <c r="C14" s="196">
        <v>274</v>
      </c>
      <c r="D14" s="49">
        <v>3992.6599999999994</v>
      </c>
      <c r="E14" s="86">
        <v>110944</v>
      </c>
      <c r="F14" s="86">
        <v>43374</v>
      </c>
      <c r="G14" s="86">
        <v>10778</v>
      </c>
      <c r="H14" s="86">
        <v>56792</v>
      </c>
      <c r="I14" s="20">
        <v>64</v>
      </c>
      <c r="J14" s="49">
        <v>595.93000000000006</v>
      </c>
      <c r="K14" s="86">
        <v>11439</v>
      </c>
      <c r="L14" s="86">
        <v>3138</v>
      </c>
      <c r="M14" s="86">
        <v>1688</v>
      </c>
      <c r="N14" s="86">
        <v>6613</v>
      </c>
      <c r="O14" s="20">
        <v>20</v>
      </c>
      <c r="P14" s="49">
        <v>260.63</v>
      </c>
      <c r="Q14" s="86">
        <v>7171</v>
      </c>
      <c r="R14" s="86">
        <v>1827</v>
      </c>
      <c r="S14" s="86">
        <v>490</v>
      </c>
      <c r="T14" s="109">
        <v>4854</v>
      </c>
    </row>
    <row r="15" spans="1:20" s="4" customFormat="1" ht="17.25" customHeight="1" x14ac:dyDescent="0.25">
      <c r="A15" s="246" t="s">
        <v>52</v>
      </c>
      <c r="B15" s="247"/>
      <c r="C15" s="196">
        <v>272</v>
      </c>
      <c r="D15" s="49">
        <v>3988.67</v>
      </c>
      <c r="E15" s="86">
        <v>110972</v>
      </c>
      <c r="F15" s="86">
        <v>43443</v>
      </c>
      <c r="G15" s="86">
        <v>10819</v>
      </c>
      <c r="H15" s="86">
        <v>56710</v>
      </c>
      <c r="I15" s="20">
        <v>63</v>
      </c>
      <c r="J15" s="49">
        <v>618.99</v>
      </c>
      <c r="K15" s="86">
        <v>12005</v>
      </c>
      <c r="L15" s="86">
        <v>3238</v>
      </c>
      <c r="M15" s="86">
        <v>1801</v>
      </c>
      <c r="N15" s="86">
        <v>6966</v>
      </c>
      <c r="O15" s="20">
        <v>20</v>
      </c>
      <c r="P15" s="49">
        <v>258.98</v>
      </c>
      <c r="Q15" s="86">
        <v>7156</v>
      </c>
      <c r="R15" s="86">
        <v>1780</v>
      </c>
      <c r="S15" s="86">
        <v>498</v>
      </c>
      <c r="T15" s="109">
        <v>4878</v>
      </c>
    </row>
    <row r="16" spans="1:20" s="4" customFormat="1" ht="17.25" customHeight="1" x14ac:dyDescent="0.25">
      <c r="A16" s="246" t="s">
        <v>86</v>
      </c>
      <c r="B16" s="247"/>
      <c r="C16" s="196">
        <v>272</v>
      </c>
      <c r="D16" s="49">
        <v>3991.27</v>
      </c>
      <c r="E16" s="86">
        <v>111187</v>
      </c>
      <c r="F16" s="86">
        <v>43620</v>
      </c>
      <c r="G16" s="86">
        <v>10957</v>
      </c>
      <c r="H16" s="86">
        <v>56610</v>
      </c>
      <c r="I16" s="20">
        <v>63</v>
      </c>
      <c r="J16" s="49">
        <v>646.01</v>
      </c>
      <c r="K16" s="86">
        <v>12440</v>
      </c>
      <c r="L16" s="86">
        <v>3304</v>
      </c>
      <c r="M16" s="86">
        <v>1908</v>
      </c>
      <c r="N16" s="86">
        <v>7228</v>
      </c>
      <c r="O16" s="20">
        <v>20</v>
      </c>
      <c r="P16" s="49">
        <v>257</v>
      </c>
      <c r="Q16" s="86">
        <v>7098</v>
      </c>
      <c r="R16" s="86">
        <v>1718</v>
      </c>
      <c r="S16" s="86">
        <v>503</v>
      </c>
      <c r="T16" s="109">
        <v>4877</v>
      </c>
    </row>
    <row r="17" spans="1:20" s="4" customFormat="1" ht="17.25" customHeight="1" thickBot="1" x14ac:dyDescent="0.3">
      <c r="A17" s="270" t="s">
        <v>106</v>
      </c>
      <c r="B17" s="271"/>
      <c r="C17" s="119">
        <v>271</v>
      </c>
      <c r="D17" s="119">
        <v>4002.12</v>
      </c>
      <c r="E17" s="120">
        <v>111599</v>
      </c>
      <c r="F17" s="120">
        <v>43865</v>
      </c>
      <c r="G17" s="120">
        <v>10949</v>
      </c>
      <c r="H17" s="120">
        <v>56785</v>
      </c>
      <c r="I17" s="50">
        <v>63</v>
      </c>
      <c r="J17" s="51">
        <v>659</v>
      </c>
      <c r="K17" s="10">
        <v>13021</v>
      </c>
      <c r="L17" s="10">
        <v>3669</v>
      </c>
      <c r="M17" s="10">
        <v>1916</v>
      </c>
      <c r="N17" s="10">
        <v>7436</v>
      </c>
      <c r="O17" s="50">
        <v>20</v>
      </c>
      <c r="P17" s="51">
        <v>260</v>
      </c>
      <c r="Q17" s="10">
        <v>7179</v>
      </c>
      <c r="R17" s="10">
        <v>1807</v>
      </c>
      <c r="S17" s="10">
        <v>496</v>
      </c>
      <c r="T17" s="110">
        <v>4876</v>
      </c>
    </row>
    <row r="18" spans="1:20" s="43" customFormat="1" ht="17.25" customHeight="1" x14ac:dyDescent="0.2">
      <c r="A18" s="272" t="s">
        <v>107</v>
      </c>
      <c r="B18" s="137" t="s">
        <v>54</v>
      </c>
      <c r="C18" s="129">
        <f t="shared" ref="C18:T18" si="0">C17-C16</f>
        <v>-1</v>
      </c>
      <c r="D18" s="130">
        <f t="shared" si="0"/>
        <v>10.849999999999909</v>
      </c>
      <c r="E18" s="130">
        <f t="shared" si="0"/>
        <v>412</v>
      </c>
      <c r="F18" s="130">
        <f t="shared" si="0"/>
        <v>245</v>
      </c>
      <c r="G18" s="130">
        <f t="shared" si="0"/>
        <v>-8</v>
      </c>
      <c r="H18" s="130">
        <f t="shared" si="0"/>
        <v>175</v>
      </c>
      <c r="I18" s="129">
        <f t="shared" si="0"/>
        <v>0</v>
      </c>
      <c r="J18" s="130">
        <f t="shared" si="0"/>
        <v>12.990000000000009</v>
      </c>
      <c r="K18" s="130">
        <f t="shared" si="0"/>
        <v>581</v>
      </c>
      <c r="L18" s="130">
        <f t="shared" si="0"/>
        <v>365</v>
      </c>
      <c r="M18" s="130">
        <f t="shared" si="0"/>
        <v>8</v>
      </c>
      <c r="N18" s="130">
        <f t="shared" si="0"/>
        <v>208</v>
      </c>
      <c r="O18" s="129">
        <f t="shared" si="0"/>
        <v>0</v>
      </c>
      <c r="P18" s="130">
        <f t="shared" si="0"/>
        <v>3</v>
      </c>
      <c r="Q18" s="130">
        <f t="shared" si="0"/>
        <v>81</v>
      </c>
      <c r="R18" s="130">
        <f t="shared" si="0"/>
        <v>89</v>
      </c>
      <c r="S18" s="130">
        <f t="shared" si="0"/>
        <v>-7</v>
      </c>
      <c r="T18" s="131">
        <f t="shared" si="0"/>
        <v>-1</v>
      </c>
    </row>
    <row r="19" spans="1:20" ht="17.25" customHeight="1" x14ac:dyDescent="0.25">
      <c r="A19" s="268"/>
      <c r="B19" s="132" t="s">
        <v>55</v>
      </c>
      <c r="C19" s="134">
        <f>C17/C16-1</f>
        <v>-3.6764705882352811E-3</v>
      </c>
      <c r="D19" s="135">
        <f>D17/D16-1</f>
        <v>2.7184329799787577E-3</v>
      </c>
      <c r="E19" s="135">
        <f>E17/E16-1</f>
        <v>3.7054691645606042E-3</v>
      </c>
      <c r="F19" s="135">
        <f t="shared" ref="F19:K19" si="1">F17/F16-1</f>
        <v>5.6166895919302906E-3</v>
      </c>
      <c r="G19" s="135">
        <f t="shared" si="1"/>
        <v>-7.3012685954187972E-4</v>
      </c>
      <c r="H19" s="135">
        <f t="shared" si="1"/>
        <v>3.0913266207384105E-3</v>
      </c>
      <c r="I19" s="134">
        <f t="shared" si="1"/>
        <v>0</v>
      </c>
      <c r="J19" s="135">
        <f t="shared" si="1"/>
        <v>2.0108047863036216E-2</v>
      </c>
      <c r="K19" s="135">
        <f t="shared" si="1"/>
        <v>4.6704180064308654E-2</v>
      </c>
      <c r="L19" s="135">
        <f t="shared" ref="L19:T19" si="2">L17/L16-1</f>
        <v>0.11047215496368046</v>
      </c>
      <c r="M19" s="135">
        <f t="shared" si="2"/>
        <v>4.1928721174004924E-3</v>
      </c>
      <c r="N19" s="135">
        <f t="shared" si="2"/>
        <v>2.877697841726623E-2</v>
      </c>
      <c r="O19" s="134">
        <f t="shared" si="2"/>
        <v>0</v>
      </c>
      <c r="P19" s="135">
        <f t="shared" si="2"/>
        <v>1.1673151750972721E-2</v>
      </c>
      <c r="Q19" s="135">
        <f t="shared" si="2"/>
        <v>1.1411665257819115E-2</v>
      </c>
      <c r="R19" s="135">
        <f t="shared" si="2"/>
        <v>5.1804423748544881E-2</v>
      </c>
      <c r="S19" s="135">
        <f t="shared" si="2"/>
        <v>-1.3916500994035741E-2</v>
      </c>
      <c r="T19" s="136">
        <f t="shared" si="2"/>
        <v>-2.0504408447818978E-4</v>
      </c>
    </row>
    <row r="20" spans="1:20" ht="17.25" customHeight="1" x14ac:dyDescent="0.25">
      <c r="A20" s="267" t="s">
        <v>108</v>
      </c>
      <c r="B20" s="141" t="s">
        <v>54</v>
      </c>
      <c r="C20" s="143">
        <f>C17-C12</f>
        <v>-6</v>
      </c>
      <c r="D20" s="144">
        <f>D17-D12</f>
        <v>-11.179999999999382</v>
      </c>
      <c r="E20" s="144">
        <f>E17-E12</f>
        <v>778</v>
      </c>
      <c r="F20" s="144">
        <f t="shared" ref="F20:K20" si="3">F17-F12</f>
        <v>1120</v>
      </c>
      <c r="G20" s="144">
        <f t="shared" si="3"/>
        <v>145</v>
      </c>
      <c r="H20" s="144">
        <f t="shared" si="3"/>
        <v>-487</v>
      </c>
      <c r="I20" s="143">
        <f t="shared" si="3"/>
        <v>-2</v>
      </c>
      <c r="J20" s="144">
        <f t="shared" si="3"/>
        <v>100.06999999999994</v>
      </c>
      <c r="K20" s="144">
        <f t="shared" si="3"/>
        <v>2863</v>
      </c>
      <c r="L20" s="144">
        <f t="shared" ref="L20:T20" si="4">L17-L12</f>
        <v>774</v>
      </c>
      <c r="M20" s="144">
        <f t="shared" si="4"/>
        <v>500</v>
      </c>
      <c r="N20" s="144">
        <f t="shared" si="4"/>
        <v>1589</v>
      </c>
      <c r="O20" s="143">
        <f t="shared" si="4"/>
        <v>0</v>
      </c>
      <c r="P20" s="144">
        <f t="shared" si="4"/>
        <v>1.3199999999999932</v>
      </c>
      <c r="Q20" s="144">
        <f t="shared" si="4"/>
        <v>113</v>
      </c>
      <c r="R20" s="144">
        <f t="shared" si="4"/>
        <v>-69</v>
      </c>
      <c r="S20" s="144">
        <f t="shared" si="4"/>
        <v>26</v>
      </c>
      <c r="T20" s="145">
        <f t="shared" si="4"/>
        <v>156</v>
      </c>
    </row>
    <row r="21" spans="1:20" ht="17.25" customHeight="1" x14ac:dyDescent="0.25">
      <c r="A21" s="268"/>
      <c r="B21" s="132" t="s">
        <v>55</v>
      </c>
      <c r="C21" s="134">
        <f>C17/C12-1</f>
        <v>-2.166064981949456E-2</v>
      </c>
      <c r="D21" s="135">
        <f>D17/D12-1</f>
        <v>-2.7857374230680909E-3</v>
      </c>
      <c r="E21" s="135">
        <f>E17/E12-1</f>
        <v>7.020330081843662E-3</v>
      </c>
      <c r="F21" s="135">
        <f t="shared" ref="F21:K21" si="5">F17/F12-1</f>
        <v>2.6201894958474581E-2</v>
      </c>
      <c r="G21" s="135">
        <f t="shared" si="5"/>
        <v>1.3420955201777218E-2</v>
      </c>
      <c r="H21" s="135">
        <f t="shared" si="5"/>
        <v>-8.5032825813661228E-3</v>
      </c>
      <c r="I21" s="134">
        <f t="shared" si="5"/>
        <v>-3.0769230769230771E-2</v>
      </c>
      <c r="J21" s="135">
        <f t="shared" si="5"/>
        <v>0.17903852002934162</v>
      </c>
      <c r="K21" s="135">
        <f t="shared" si="5"/>
        <v>0.28184682024020469</v>
      </c>
      <c r="L21" s="135">
        <f t="shared" ref="L21:T21" si="6">L17/L12-1</f>
        <v>0.26735751295336785</v>
      </c>
      <c r="M21" s="135">
        <f t="shared" si="6"/>
        <v>0.35310734463276838</v>
      </c>
      <c r="N21" s="135">
        <f t="shared" si="6"/>
        <v>0.27176329741747907</v>
      </c>
      <c r="O21" s="134">
        <f t="shared" si="6"/>
        <v>0</v>
      </c>
      <c r="P21" s="135">
        <f t="shared" si="6"/>
        <v>5.1028297510438136E-3</v>
      </c>
      <c r="Q21" s="135">
        <f t="shared" si="6"/>
        <v>1.5992074724030525E-2</v>
      </c>
      <c r="R21" s="135">
        <f t="shared" si="6"/>
        <v>-3.6780383795309124E-2</v>
      </c>
      <c r="S21" s="135">
        <f t="shared" si="6"/>
        <v>5.5319148936170182E-2</v>
      </c>
      <c r="T21" s="136">
        <f t="shared" si="6"/>
        <v>3.3050847457627208E-2</v>
      </c>
    </row>
    <row r="22" spans="1:20" ht="17.25" customHeight="1" x14ac:dyDescent="0.25">
      <c r="A22" s="267" t="s">
        <v>109</v>
      </c>
      <c r="B22" s="141" t="s">
        <v>54</v>
      </c>
      <c r="C22" s="143">
        <f>C17-C7</f>
        <v>-9</v>
      </c>
      <c r="D22" s="144">
        <f>D17-D7</f>
        <v>-336.43000000000029</v>
      </c>
      <c r="E22" s="144">
        <f>E17-E7</f>
        <v>-10188</v>
      </c>
      <c r="F22" s="144">
        <f t="shared" ref="F22:K22" si="7">F17-F7</f>
        <v>-5398</v>
      </c>
      <c r="G22" s="144">
        <f t="shared" si="7"/>
        <v>-175</v>
      </c>
      <c r="H22" s="144">
        <f t="shared" si="7"/>
        <v>-4615</v>
      </c>
      <c r="I22" s="143">
        <f t="shared" si="7"/>
        <v>-9</v>
      </c>
      <c r="J22" s="144">
        <f t="shared" si="7"/>
        <v>98.75</v>
      </c>
      <c r="K22" s="144">
        <f t="shared" si="7"/>
        <v>2492</v>
      </c>
      <c r="L22" s="144">
        <f t="shared" ref="L22:T22" si="8">L17-L7</f>
        <v>-392</v>
      </c>
      <c r="M22" s="144">
        <f t="shared" si="8"/>
        <v>557</v>
      </c>
      <c r="N22" s="144">
        <f t="shared" si="8"/>
        <v>2327</v>
      </c>
      <c r="O22" s="143">
        <f t="shared" si="8"/>
        <v>0</v>
      </c>
      <c r="P22" s="144">
        <f t="shared" si="8"/>
        <v>1</v>
      </c>
      <c r="Q22" s="144">
        <f t="shared" si="8"/>
        <v>429</v>
      </c>
      <c r="R22" s="144">
        <f t="shared" si="8"/>
        <v>-120</v>
      </c>
      <c r="S22" s="144">
        <f t="shared" si="8"/>
        <v>53</v>
      </c>
      <c r="T22" s="145">
        <f t="shared" si="8"/>
        <v>496</v>
      </c>
    </row>
    <row r="23" spans="1:20" ht="17.25" customHeight="1" thickBot="1" x14ac:dyDescent="0.3">
      <c r="A23" s="269"/>
      <c r="B23" s="146" t="s">
        <v>55</v>
      </c>
      <c r="C23" s="147">
        <f>C17/C7-1</f>
        <v>-3.214285714285714E-2</v>
      </c>
      <c r="D23" s="148">
        <f>D17/D7-1</f>
        <v>-7.7544340851206095E-2</v>
      </c>
      <c r="E23" s="148">
        <f>E17/E7-1</f>
        <v>-8.365424881144945E-2</v>
      </c>
      <c r="F23" s="148">
        <f t="shared" ref="F23:K23" si="9">F17/F7-1</f>
        <v>-0.1095751375271502</v>
      </c>
      <c r="G23" s="148">
        <f t="shared" si="9"/>
        <v>-1.5731751168644337E-2</v>
      </c>
      <c r="H23" s="148">
        <f t="shared" si="9"/>
        <v>-7.5162866449511423E-2</v>
      </c>
      <c r="I23" s="147">
        <f t="shared" si="9"/>
        <v>-0.125</v>
      </c>
      <c r="J23" s="148">
        <f t="shared" si="9"/>
        <v>0.17626059794734483</v>
      </c>
      <c r="K23" s="148">
        <f t="shared" si="9"/>
        <v>0.236679646690094</v>
      </c>
      <c r="L23" s="148">
        <f t="shared" ref="L23:T23" si="10">L17/L7-1</f>
        <v>-9.6527948781088391E-2</v>
      </c>
      <c r="M23" s="148">
        <f t="shared" si="10"/>
        <v>0.40986019131714491</v>
      </c>
      <c r="N23" s="148">
        <f t="shared" si="10"/>
        <v>0.45547073791348591</v>
      </c>
      <c r="O23" s="147">
        <f t="shared" si="10"/>
        <v>0</v>
      </c>
      <c r="P23" s="148">
        <f t="shared" si="10"/>
        <v>3.8610038610038533E-3</v>
      </c>
      <c r="Q23" s="148">
        <f t="shared" si="10"/>
        <v>6.3555555555555587E-2</v>
      </c>
      <c r="R23" s="148">
        <f t="shared" si="10"/>
        <v>-6.2272963155163508E-2</v>
      </c>
      <c r="S23" s="148">
        <f t="shared" si="10"/>
        <v>0.11963882618510158</v>
      </c>
      <c r="T23" s="172">
        <f t="shared" si="10"/>
        <v>0.11324200913242</v>
      </c>
    </row>
    <row r="24" spans="1:20" ht="17.25" customHeight="1" x14ac:dyDescent="0.25">
      <c r="A24" s="214" t="s">
        <v>65</v>
      </c>
    </row>
  </sheetData>
  <mergeCells count="33">
    <mergeCell ref="A12:B12"/>
    <mergeCell ref="A3:B6"/>
    <mergeCell ref="A7:B7"/>
    <mergeCell ref="A8:B8"/>
    <mergeCell ref="A20:A21"/>
    <mergeCell ref="A22:A23"/>
    <mergeCell ref="A13:B13"/>
    <mergeCell ref="A14:B14"/>
    <mergeCell ref="A15:B15"/>
    <mergeCell ref="A16:B16"/>
    <mergeCell ref="A17:B17"/>
    <mergeCell ref="A18:A19"/>
    <mergeCell ref="K5:K6"/>
    <mergeCell ref="I4:I6"/>
    <mergeCell ref="C4:C6"/>
    <mergeCell ref="A9:B9"/>
    <mergeCell ref="A10:B10"/>
    <mergeCell ref="C3:H3"/>
    <mergeCell ref="A11:B11"/>
    <mergeCell ref="R5:T5"/>
    <mergeCell ref="O3:T3"/>
    <mergeCell ref="D4:D6"/>
    <mergeCell ref="P4:P6"/>
    <mergeCell ref="Q4:T4"/>
    <mergeCell ref="Q5:Q6"/>
    <mergeCell ref="I3:N3"/>
    <mergeCell ref="E4:H4"/>
    <mergeCell ref="E5:E6"/>
    <mergeCell ref="F5:H5"/>
    <mergeCell ref="J4:J6"/>
    <mergeCell ref="K4:N4"/>
    <mergeCell ref="L5:N5"/>
    <mergeCell ref="O4:O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T2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/>
  </sheetViews>
  <sheetFormatPr defaultColWidth="9.140625" defaultRowHeight="15" x14ac:dyDescent="0.25"/>
  <cols>
    <col min="1" max="1" width="18.28515625" style="35" customWidth="1"/>
    <col min="2" max="14" width="8.5703125" style="35" customWidth="1"/>
    <col min="15" max="16384" width="9.140625" style="35"/>
  </cols>
  <sheetData>
    <row r="1" spans="1:20" ht="17.25" customHeight="1" x14ac:dyDescent="0.25">
      <c r="A1" s="42" t="s">
        <v>115</v>
      </c>
      <c r="B1" s="7"/>
      <c r="C1" s="7"/>
      <c r="D1" s="7"/>
      <c r="E1" s="7"/>
      <c r="F1" s="7"/>
      <c r="G1" s="7"/>
      <c r="H1" s="7"/>
      <c r="I1" s="123"/>
      <c r="J1" s="7"/>
      <c r="K1" s="7"/>
      <c r="L1" s="7"/>
      <c r="M1" s="7"/>
    </row>
    <row r="2" spans="1:20" s="33" customFormat="1" ht="17.25" customHeight="1" thickBot="1" x14ac:dyDescent="0.3">
      <c r="A2" s="57" t="s">
        <v>56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</row>
    <row r="3" spans="1:20" s="12" customFormat="1" ht="17.25" customHeight="1" x14ac:dyDescent="0.25">
      <c r="A3" s="256" t="s">
        <v>53</v>
      </c>
      <c r="B3" s="262" t="s">
        <v>147</v>
      </c>
      <c r="C3" s="263"/>
      <c r="D3" s="263"/>
      <c r="E3" s="264"/>
      <c r="F3" s="273" t="s">
        <v>64</v>
      </c>
      <c r="G3" s="279" t="s">
        <v>60</v>
      </c>
      <c r="H3" s="280"/>
      <c r="I3" s="280"/>
      <c r="J3" s="280"/>
      <c r="K3" s="280"/>
      <c r="L3" s="280"/>
      <c r="M3" s="348"/>
      <c r="N3" s="343" t="s">
        <v>50</v>
      </c>
    </row>
    <row r="4" spans="1:20" s="13" customFormat="1" ht="17.25" customHeight="1" x14ac:dyDescent="0.2">
      <c r="A4" s="258"/>
      <c r="B4" s="248" t="s">
        <v>148</v>
      </c>
      <c r="C4" s="251" t="s">
        <v>83</v>
      </c>
      <c r="D4" s="252"/>
      <c r="E4" s="253"/>
      <c r="F4" s="274"/>
      <c r="G4" s="276" t="s">
        <v>1</v>
      </c>
      <c r="H4" s="282" t="s">
        <v>70</v>
      </c>
      <c r="I4" s="283"/>
      <c r="J4" s="283"/>
      <c r="K4" s="283"/>
      <c r="L4" s="283"/>
      <c r="M4" s="346"/>
      <c r="N4" s="344"/>
    </row>
    <row r="5" spans="1:20" s="13" customFormat="1" ht="17.25" customHeight="1" x14ac:dyDescent="0.2">
      <c r="A5" s="258"/>
      <c r="B5" s="249"/>
      <c r="C5" s="254" t="s">
        <v>66</v>
      </c>
      <c r="D5" s="254" t="s">
        <v>67</v>
      </c>
      <c r="E5" s="265" t="s">
        <v>68</v>
      </c>
      <c r="F5" s="274"/>
      <c r="G5" s="277"/>
      <c r="H5" s="285" t="s">
        <v>71</v>
      </c>
      <c r="I5" s="286"/>
      <c r="J5" s="285" t="s">
        <v>72</v>
      </c>
      <c r="K5" s="286"/>
      <c r="L5" s="285" t="s">
        <v>73</v>
      </c>
      <c r="M5" s="347"/>
      <c r="N5" s="344"/>
    </row>
    <row r="6" spans="1:20" s="13" customFormat="1" ht="17.25" customHeight="1" thickBot="1" x14ac:dyDescent="0.25">
      <c r="A6" s="260"/>
      <c r="B6" s="250"/>
      <c r="C6" s="255"/>
      <c r="D6" s="255"/>
      <c r="E6" s="266"/>
      <c r="F6" s="275"/>
      <c r="G6" s="278"/>
      <c r="H6" s="181" t="s">
        <v>46</v>
      </c>
      <c r="I6" s="181" t="s">
        <v>61</v>
      </c>
      <c r="J6" s="181" t="s">
        <v>46</v>
      </c>
      <c r="K6" s="181" t="s">
        <v>61</v>
      </c>
      <c r="L6" s="181" t="s">
        <v>46</v>
      </c>
      <c r="M6" s="181" t="s">
        <v>61</v>
      </c>
      <c r="N6" s="345"/>
    </row>
    <row r="7" spans="1:20" s="4" customFormat="1" ht="17.25" customHeight="1" x14ac:dyDescent="0.25">
      <c r="A7" s="111" t="s">
        <v>11</v>
      </c>
      <c r="B7" s="234">
        <v>354</v>
      </c>
      <c r="C7" s="221">
        <v>287</v>
      </c>
      <c r="D7" s="221">
        <v>67</v>
      </c>
      <c r="E7" s="224">
        <v>268</v>
      </c>
      <c r="F7" s="234">
        <v>4921.12</v>
      </c>
      <c r="G7" s="236">
        <v>131799</v>
      </c>
      <c r="H7" s="222">
        <v>49341</v>
      </c>
      <c r="I7" s="235">
        <v>0.37436551111920424</v>
      </c>
      <c r="J7" s="222">
        <v>13361</v>
      </c>
      <c r="K7" s="235">
        <v>0.10137406201867996</v>
      </c>
      <c r="L7" s="222">
        <v>69097</v>
      </c>
      <c r="M7" s="235">
        <v>0.52426042686211582</v>
      </c>
      <c r="N7" s="237">
        <v>26.782317846343922</v>
      </c>
      <c r="P7" s="6"/>
      <c r="Q7" s="55"/>
      <c r="R7" s="56"/>
      <c r="S7" s="56"/>
      <c r="T7" s="56"/>
    </row>
    <row r="8" spans="1:20" s="4" customFormat="1" ht="17.25" customHeight="1" x14ac:dyDescent="0.25">
      <c r="A8" s="31" t="s">
        <v>12</v>
      </c>
      <c r="B8" s="25">
        <v>67</v>
      </c>
      <c r="C8" s="69">
        <v>41</v>
      </c>
      <c r="D8" s="69">
        <v>15</v>
      </c>
      <c r="E8" s="37">
        <v>41</v>
      </c>
      <c r="F8" s="25">
        <v>995.11</v>
      </c>
      <c r="G8" s="197">
        <v>25847</v>
      </c>
      <c r="H8" s="69">
        <v>7677</v>
      </c>
      <c r="I8" s="70">
        <v>0.29701706194142452</v>
      </c>
      <c r="J8" s="69">
        <v>4105</v>
      </c>
      <c r="K8" s="70">
        <v>0.15881920532363525</v>
      </c>
      <c r="L8" s="69">
        <v>14065</v>
      </c>
      <c r="M8" s="70">
        <v>0.54416373273494023</v>
      </c>
      <c r="N8" s="238">
        <v>25.974012923194419</v>
      </c>
      <c r="P8" s="6"/>
      <c r="Q8" s="55"/>
      <c r="R8" s="56"/>
      <c r="S8" s="56"/>
      <c r="T8" s="56"/>
    </row>
    <row r="9" spans="1:20" s="4" customFormat="1" ht="17.25" customHeight="1" x14ac:dyDescent="0.25">
      <c r="A9" s="31" t="s">
        <v>13</v>
      </c>
      <c r="B9" s="25">
        <v>35</v>
      </c>
      <c r="C9" s="69">
        <v>30</v>
      </c>
      <c r="D9" s="69">
        <v>1</v>
      </c>
      <c r="E9" s="37">
        <v>31</v>
      </c>
      <c r="F9" s="25">
        <v>474</v>
      </c>
      <c r="G9" s="197">
        <v>12943</v>
      </c>
      <c r="H9" s="69">
        <v>4777</v>
      </c>
      <c r="I9" s="70">
        <v>0.36907981148110947</v>
      </c>
      <c r="J9" s="69">
        <v>166</v>
      </c>
      <c r="K9" s="70">
        <v>1.2825465502588273E-2</v>
      </c>
      <c r="L9" s="69">
        <v>8000</v>
      </c>
      <c r="M9" s="70">
        <v>0.61809472301630219</v>
      </c>
      <c r="N9" s="238">
        <v>27.305907172995781</v>
      </c>
      <c r="P9" s="6"/>
      <c r="Q9" s="55"/>
      <c r="R9" s="56"/>
      <c r="S9" s="56"/>
      <c r="T9" s="56"/>
    </row>
    <row r="10" spans="1:20" s="4" customFormat="1" ht="17.25" customHeight="1" x14ac:dyDescent="0.25">
      <c r="A10" s="31" t="s">
        <v>14</v>
      </c>
      <c r="B10" s="25">
        <v>22</v>
      </c>
      <c r="C10" s="69">
        <v>19</v>
      </c>
      <c r="D10" s="69">
        <v>7</v>
      </c>
      <c r="E10" s="37">
        <v>19</v>
      </c>
      <c r="F10" s="25">
        <v>299</v>
      </c>
      <c r="G10" s="197">
        <v>7796</v>
      </c>
      <c r="H10" s="69">
        <v>2782</v>
      </c>
      <c r="I10" s="70">
        <v>0.35684966649563876</v>
      </c>
      <c r="J10" s="69">
        <v>1007</v>
      </c>
      <c r="K10" s="70">
        <v>0.12916880451513596</v>
      </c>
      <c r="L10" s="69">
        <v>4007</v>
      </c>
      <c r="M10" s="70">
        <v>0.51398152898922522</v>
      </c>
      <c r="N10" s="238">
        <v>26.073578595317727</v>
      </c>
      <c r="P10" s="6"/>
      <c r="Q10" s="55"/>
      <c r="R10" s="56"/>
      <c r="S10" s="56"/>
      <c r="T10" s="56"/>
    </row>
    <row r="11" spans="1:20" s="4" customFormat="1" ht="17.25" customHeight="1" x14ac:dyDescent="0.25">
      <c r="A11" s="31" t="s">
        <v>15</v>
      </c>
      <c r="B11" s="25">
        <v>15</v>
      </c>
      <c r="C11" s="69">
        <v>12</v>
      </c>
      <c r="D11" s="69">
        <v>5</v>
      </c>
      <c r="E11" s="37">
        <v>13</v>
      </c>
      <c r="F11" s="25">
        <v>220</v>
      </c>
      <c r="G11" s="197">
        <v>6292</v>
      </c>
      <c r="H11" s="69">
        <v>1808</v>
      </c>
      <c r="I11" s="70">
        <v>0.28734901462174189</v>
      </c>
      <c r="J11" s="69">
        <v>859</v>
      </c>
      <c r="K11" s="70">
        <v>0.13652256834075016</v>
      </c>
      <c r="L11" s="69">
        <v>3625</v>
      </c>
      <c r="M11" s="70">
        <v>0.57612841703750794</v>
      </c>
      <c r="N11" s="238">
        <v>28.6</v>
      </c>
      <c r="P11" s="6"/>
      <c r="Q11" s="55"/>
      <c r="R11" s="56"/>
      <c r="S11" s="56"/>
      <c r="T11" s="56"/>
    </row>
    <row r="12" spans="1:20" s="4" customFormat="1" ht="17.25" customHeight="1" x14ac:dyDescent="0.25">
      <c r="A12" s="31" t="s">
        <v>16</v>
      </c>
      <c r="B12" s="25">
        <v>9</v>
      </c>
      <c r="C12" s="69">
        <v>7</v>
      </c>
      <c r="D12" s="69">
        <v>1</v>
      </c>
      <c r="E12" s="37">
        <v>7</v>
      </c>
      <c r="F12" s="25">
        <v>123</v>
      </c>
      <c r="G12" s="197">
        <v>3154</v>
      </c>
      <c r="H12" s="69">
        <v>739</v>
      </c>
      <c r="I12" s="70">
        <v>0.23430564362714015</v>
      </c>
      <c r="J12" s="69">
        <v>121</v>
      </c>
      <c r="K12" s="70">
        <v>3.8363982244768551E-2</v>
      </c>
      <c r="L12" s="69">
        <v>2294</v>
      </c>
      <c r="M12" s="70">
        <v>0.72733037412809132</v>
      </c>
      <c r="N12" s="238">
        <v>25.642276422764226</v>
      </c>
      <c r="P12" s="6"/>
      <c r="Q12" s="55"/>
      <c r="R12" s="56"/>
      <c r="S12" s="56"/>
      <c r="T12" s="56"/>
    </row>
    <row r="13" spans="1:20" s="4" customFormat="1" ht="17.25" customHeight="1" x14ac:dyDescent="0.25">
      <c r="A13" s="31" t="s">
        <v>17</v>
      </c>
      <c r="B13" s="25">
        <v>22</v>
      </c>
      <c r="C13" s="69">
        <v>17</v>
      </c>
      <c r="D13" s="69">
        <v>1</v>
      </c>
      <c r="E13" s="37">
        <v>20</v>
      </c>
      <c r="F13" s="25">
        <v>309</v>
      </c>
      <c r="G13" s="197">
        <v>8050</v>
      </c>
      <c r="H13" s="69">
        <v>3407</v>
      </c>
      <c r="I13" s="70">
        <v>0.42322981366459628</v>
      </c>
      <c r="J13" s="69">
        <v>178</v>
      </c>
      <c r="K13" s="70">
        <v>2.2111801242236023E-2</v>
      </c>
      <c r="L13" s="69">
        <v>4465</v>
      </c>
      <c r="M13" s="70">
        <v>0.55465838509316767</v>
      </c>
      <c r="N13" s="238">
        <v>26.051779935275082</v>
      </c>
      <c r="P13" s="6"/>
      <c r="Q13" s="55"/>
      <c r="R13" s="56"/>
      <c r="S13" s="56"/>
      <c r="T13" s="56"/>
    </row>
    <row r="14" spans="1:20" s="4" customFormat="1" ht="17.25" customHeight="1" x14ac:dyDescent="0.25">
      <c r="A14" s="31" t="s">
        <v>18</v>
      </c>
      <c r="B14" s="25">
        <v>13</v>
      </c>
      <c r="C14" s="69">
        <v>10</v>
      </c>
      <c r="D14" s="69">
        <v>1</v>
      </c>
      <c r="E14" s="37">
        <v>11</v>
      </c>
      <c r="F14" s="25">
        <v>153</v>
      </c>
      <c r="G14" s="197">
        <v>4055</v>
      </c>
      <c r="H14" s="69">
        <v>1625</v>
      </c>
      <c r="I14" s="70">
        <v>0.4007398273736128</v>
      </c>
      <c r="J14" s="69">
        <v>161</v>
      </c>
      <c r="K14" s="70">
        <v>3.9704069050554867E-2</v>
      </c>
      <c r="L14" s="69">
        <v>2269</v>
      </c>
      <c r="M14" s="70">
        <v>0.5595561035758323</v>
      </c>
      <c r="N14" s="238">
        <v>26.503267973856211</v>
      </c>
      <c r="P14" s="6"/>
      <c r="Q14" s="55"/>
      <c r="R14" s="56"/>
      <c r="S14" s="56"/>
      <c r="T14" s="56"/>
    </row>
    <row r="15" spans="1:20" s="4" customFormat="1" ht="17.25" customHeight="1" x14ac:dyDescent="0.25">
      <c r="A15" s="31" t="s">
        <v>19</v>
      </c>
      <c r="B15" s="25">
        <v>19</v>
      </c>
      <c r="C15" s="69">
        <v>16</v>
      </c>
      <c r="D15" s="69">
        <v>5</v>
      </c>
      <c r="E15" s="37">
        <v>11</v>
      </c>
      <c r="F15" s="25">
        <v>258</v>
      </c>
      <c r="G15" s="197">
        <v>6705</v>
      </c>
      <c r="H15" s="69">
        <v>2527</v>
      </c>
      <c r="I15" s="70">
        <v>0.37688292319164801</v>
      </c>
      <c r="J15" s="69">
        <v>1213</v>
      </c>
      <c r="K15" s="70">
        <v>0.1809097688292319</v>
      </c>
      <c r="L15" s="69">
        <v>2965</v>
      </c>
      <c r="M15" s="70">
        <v>0.44220730797912006</v>
      </c>
      <c r="N15" s="238">
        <v>25.988372093023255</v>
      </c>
      <c r="P15" s="6"/>
      <c r="Q15" s="55"/>
      <c r="R15" s="56"/>
      <c r="S15" s="56"/>
      <c r="T15" s="56"/>
    </row>
    <row r="16" spans="1:20" s="4" customFormat="1" ht="17.25" customHeight="1" x14ac:dyDescent="0.25">
      <c r="A16" s="31" t="s">
        <v>20</v>
      </c>
      <c r="B16" s="25">
        <v>20</v>
      </c>
      <c r="C16" s="69">
        <v>16</v>
      </c>
      <c r="D16" s="225" t="s">
        <v>49</v>
      </c>
      <c r="E16" s="37">
        <v>16</v>
      </c>
      <c r="F16" s="25">
        <v>224</v>
      </c>
      <c r="G16" s="197">
        <v>5938</v>
      </c>
      <c r="H16" s="69">
        <v>2414</v>
      </c>
      <c r="I16" s="70">
        <v>0.40653418659481305</v>
      </c>
      <c r="J16" s="225" t="s">
        <v>49</v>
      </c>
      <c r="K16" s="225" t="s">
        <v>49</v>
      </c>
      <c r="L16" s="69">
        <v>3524</v>
      </c>
      <c r="M16" s="70">
        <v>0.59346581340518689</v>
      </c>
      <c r="N16" s="238">
        <v>26.508928571428573</v>
      </c>
      <c r="P16" s="6"/>
      <c r="Q16" s="55"/>
      <c r="R16" s="56"/>
      <c r="S16" s="56"/>
      <c r="T16" s="56"/>
    </row>
    <row r="17" spans="1:20" s="4" customFormat="1" ht="17.25" customHeight="1" x14ac:dyDescent="0.25">
      <c r="A17" s="31" t="s">
        <v>21</v>
      </c>
      <c r="B17" s="25">
        <v>18</v>
      </c>
      <c r="C17" s="69">
        <v>16</v>
      </c>
      <c r="D17" s="69">
        <v>2</v>
      </c>
      <c r="E17" s="37">
        <v>15</v>
      </c>
      <c r="F17" s="25">
        <v>224</v>
      </c>
      <c r="G17" s="197">
        <v>6184</v>
      </c>
      <c r="H17" s="69">
        <v>2486</v>
      </c>
      <c r="I17" s="70">
        <v>0.40200517464424323</v>
      </c>
      <c r="J17" s="69">
        <v>289</v>
      </c>
      <c r="K17" s="70">
        <v>4.6733505821474772E-2</v>
      </c>
      <c r="L17" s="69">
        <v>3409</v>
      </c>
      <c r="M17" s="70">
        <v>0.55126131953428203</v>
      </c>
      <c r="N17" s="238">
        <v>27.607142857142858</v>
      </c>
      <c r="P17" s="6"/>
      <c r="Q17" s="55"/>
      <c r="R17" s="56"/>
      <c r="S17" s="56"/>
      <c r="T17" s="56"/>
    </row>
    <row r="18" spans="1:20" s="4" customFormat="1" ht="17.25" customHeight="1" x14ac:dyDescent="0.25">
      <c r="A18" s="31" t="s">
        <v>22</v>
      </c>
      <c r="B18" s="25">
        <v>40</v>
      </c>
      <c r="C18" s="69">
        <v>35</v>
      </c>
      <c r="D18" s="69">
        <v>12</v>
      </c>
      <c r="E18" s="37">
        <v>31</v>
      </c>
      <c r="F18" s="25">
        <v>586</v>
      </c>
      <c r="G18" s="197">
        <v>15799</v>
      </c>
      <c r="H18" s="69">
        <v>6330</v>
      </c>
      <c r="I18" s="70">
        <v>0.40065826951072853</v>
      </c>
      <c r="J18" s="69">
        <v>2172</v>
      </c>
      <c r="K18" s="70">
        <v>0.13747705550984241</v>
      </c>
      <c r="L18" s="69">
        <v>7297</v>
      </c>
      <c r="M18" s="70">
        <v>0.46186467497942907</v>
      </c>
      <c r="N18" s="238">
        <v>26.96075085324232</v>
      </c>
      <c r="P18" s="6"/>
      <c r="Q18" s="55"/>
      <c r="R18" s="56"/>
      <c r="S18" s="56"/>
      <c r="T18" s="56"/>
    </row>
    <row r="19" spans="1:20" s="4" customFormat="1" ht="17.25" customHeight="1" x14ac:dyDescent="0.25">
      <c r="A19" s="31" t="s">
        <v>23</v>
      </c>
      <c r="B19" s="25">
        <v>19</v>
      </c>
      <c r="C19" s="69">
        <v>16</v>
      </c>
      <c r="D19" s="69">
        <v>6</v>
      </c>
      <c r="E19" s="37">
        <v>17</v>
      </c>
      <c r="F19" s="25">
        <v>295.01</v>
      </c>
      <c r="G19" s="192">
        <v>8148</v>
      </c>
      <c r="H19" s="69">
        <v>2893</v>
      </c>
      <c r="I19" s="70">
        <v>0.3550564555719195</v>
      </c>
      <c r="J19" s="69">
        <v>1081</v>
      </c>
      <c r="K19" s="70">
        <v>0.1326705940108002</v>
      </c>
      <c r="L19" s="69">
        <v>4174</v>
      </c>
      <c r="M19" s="70">
        <v>0.51227295041728027</v>
      </c>
      <c r="N19" s="238">
        <v>27.619402732110778</v>
      </c>
      <c r="P19" s="6"/>
      <c r="Q19" s="55"/>
      <c r="R19" s="56"/>
      <c r="S19" s="56"/>
      <c r="T19" s="56"/>
    </row>
    <row r="20" spans="1:20" s="4" customFormat="1" ht="17.25" customHeight="1" x14ac:dyDescent="0.25">
      <c r="A20" s="31" t="s">
        <v>24</v>
      </c>
      <c r="B20" s="25">
        <v>16</v>
      </c>
      <c r="C20" s="69">
        <v>15</v>
      </c>
      <c r="D20" s="69">
        <v>3</v>
      </c>
      <c r="E20" s="37">
        <v>10</v>
      </c>
      <c r="F20" s="25">
        <v>261</v>
      </c>
      <c r="G20" s="192">
        <v>7282</v>
      </c>
      <c r="H20" s="69">
        <v>4026</v>
      </c>
      <c r="I20" s="70">
        <v>0.55287009063444104</v>
      </c>
      <c r="J20" s="69">
        <v>435</v>
      </c>
      <c r="K20" s="70">
        <v>5.9736336171381486E-2</v>
      </c>
      <c r="L20" s="69">
        <v>2821</v>
      </c>
      <c r="M20" s="70">
        <v>0.38739357319417744</v>
      </c>
      <c r="N20" s="238">
        <v>27.90038314176245</v>
      </c>
      <c r="P20" s="6"/>
      <c r="Q20" s="55"/>
      <c r="R20" s="56"/>
      <c r="S20" s="56"/>
      <c r="T20" s="56"/>
    </row>
    <row r="21" spans="1:20" s="4" customFormat="1" ht="17.25" customHeight="1" thickBot="1" x14ac:dyDescent="0.3">
      <c r="A21" s="30" t="s">
        <v>25</v>
      </c>
      <c r="B21" s="22">
        <v>39</v>
      </c>
      <c r="C21" s="47">
        <v>37</v>
      </c>
      <c r="D21" s="47">
        <v>8</v>
      </c>
      <c r="E21" s="17">
        <v>26</v>
      </c>
      <c r="F21" s="22">
        <v>500</v>
      </c>
      <c r="G21" s="22">
        <v>13606</v>
      </c>
      <c r="H21" s="47">
        <v>5850</v>
      </c>
      <c r="I21" s="45">
        <v>0.42995737174775833</v>
      </c>
      <c r="J21" s="47">
        <v>1574</v>
      </c>
      <c r="K21" s="45">
        <v>0.11568425694546523</v>
      </c>
      <c r="L21" s="47">
        <v>6182</v>
      </c>
      <c r="M21" s="45">
        <v>0.45435837130677642</v>
      </c>
      <c r="N21" s="239">
        <v>27.212</v>
      </c>
      <c r="P21" s="6"/>
      <c r="Q21" s="55"/>
      <c r="R21" s="56"/>
      <c r="S21" s="56"/>
      <c r="T21" s="56"/>
    </row>
    <row r="22" spans="1:20" s="4" customFormat="1" ht="17.25" customHeight="1" x14ac:dyDescent="0.25">
      <c r="A22" s="214" t="s">
        <v>149</v>
      </c>
      <c r="B22" s="24"/>
      <c r="C22" s="24"/>
      <c r="D22" s="24"/>
      <c r="E22" s="24"/>
      <c r="F22" s="24"/>
      <c r="G22" s="24"/>
      <c r="H22" s="24"/>
      <c r="I22" s="28"/>
      <c r="J22" s="24"/>
      <c r="K22" s="28"/>
      <c r="L22" s="24"/>
      <c r="M22" s="28"/>
      <c r="N22" s="243"/>
      <c r="P22" s="6"/>
      <c r="Q22" s="55"/>
      <c r="R22" s="56"/>
      <c r="S22" s="56"/>
      <c r="T22" s="56"/>
    </row>
    <row r="23" spans="1:20" ht="17.25" customHeight="1" x14ac:dyDescent="0.25">
      <c r="A23" s="214" t="s">
        <v>151</v>
      </c>
    </row>
    <row r="24" spans="1:20" ht="17.25" customHeight="1" x14ac:dyDescent="0.25">
      <c r="A24" s="214" t="s">
        <v>88</v>
      </c>
    </row>
    <row r="25" spans="1:20" x14ac:dyDescent="0.25"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20" x14ac:dyDescent="0.25"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20" x14ac:dyDescent="0.25"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20" x14ac:dyDescent="0.25"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20" x14ac:dyDescent="0.25"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20" x14ac:dyDescent="0.25"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20" x14ac:dyDescent="0.25">
      <c r="B31"/>
      <c r="C31"/>
      <c r="D31"/>
      <c r="E31"/>
      <c r="F31"/>
      <c r="G31"/>
      <c r="H31"/>
      <c r="I31"/>
      <c r="J31"/>
      <c r="K31"/>
      <c r="L31"/>
      <c r="M31"/>
      <c r="N31"/>
    </row>
  </sheetData>
  <mergeCells count="15">
    <mergeCell ref="C5:C6"/>
    <mergeCell ref="H5:I5"/>
    <mergeCell ref="J5:K5"/>
    <mergeCell ref="L5:M5"/>
    <mergeCell ref="A3:A6"/>
    <mergeCell ref="B3:E3"/>
    <mergeCell ref="G3:M3"/>
    <mergeCell ref="B4:B6"/>
    <mergeCell ref="C4:E4"/>
    <mergeCell ref="G4:G6"/>
    <mergeCell ref="N3:N6"/>
    <mergeCell ref="F3:F6"/>
    <mergeCell ref="D5:D6"/>
    <mergeCell ref="E5:E6"/>
    <mergeCell ref="H4:M4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/>
  </sheetViews>
  <sheetFormatPr defaultColWidth="9.140625" defaultRowHeight="15" x14ac:dyDescent="0.25"/>
  <cols>
    <col min="1" max="1" width="18.28515625" style="35" customWidth="1"/>
    <col min="2" max="15" width="7.85546875" style="35" customWidth="1"/>
    <col min="16" max="16384" width="9.140625" style="35"/>
  </cols>
  <sheetData>
    <row r="1" spans="1:23" ht="17.25" customHeight="1" x14ac:dyDescent="0.25">
      <c r="A1" s="42" t="s">
        <v>152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23"/>
    </row>
    <row r="2" spans="1:23" s="33" customFormat="1" ht="17.25" customHeight="1" thickBot="1" x14ac:dyDescent="0.3">
      <c r="A2" s="57" t="s">
        <v>56</v>
      </c>
    </row>
    <row r="3" spans="1:23" s="12" customFormat="1" ht="17.25" customHeight="1" x14ac:dyDescent="0.25">
      <c r="A3" s="256" t="s">
        <v>53</v>
      </c>
      <c r="B3" s="279" t="s">
        <v>117</v>
      </c>
      <c r="C3" s="280"/>
      <c r="D3" s="280"/>
      <c r="E3" s="280"/>
      <c r="F3" s="280"/>
      <c r="G3" s="280"/>
      <c r="H3" s="281"/>
      <c r="I3" s="279" t="s">
        <v>116</v>
      </c>
      <c r="J3" s="280"/>
      <c r="K3" s="280"/>
      <c r="L3" s="280"/>
      <c r="M3" s="280"/>
      <c r="N3" s="280"/>
      <c r="O3" s="281"/>
    </row>
    <row r="4" spans="1:23" s="13" customFormat="1" ht="17.25" customHeight="1" x14ac:dyDescent="0.2">
      <c r="A4" s="258"/>
      <c r="B4" s="276" t="s">
        <v>1</v>
      </c>
      <c r="C4" s="282" t="s">
        <v>70</v>
      </c>
      <c r="D4" s="283"/>
      <c r="E4" s="283"/>
      <c r="F4" s="283"/>
      <c r="G4" s="283"/>
      <c r="H4" s="284"/>
      <c r="I4" s="276" t="s">
        <v>1</v>
      </c>
      <c r="J4" s="282" t="s">
        <v>70</v>
      </c>
      <c r="K4" s="283"/>
      <c r="L4" s="283"/>
      <c r="M4" s="283"/>
      <c r="N4" s="283"/>
      <c r="O4" s="284"/>
    </row>
    <row r="5" spans="1:23" s="13" customFormat="1" ht="17.25" customHeight="1" x14ac:dyDescent="0.2">
      <c r="A5" s="258"/>
      <c r="B5" s="277"/>
      <c r="C5" s="285" t="s">
        <v>71</v>
      </c>
      <c r="D5" s="286"/>
      <c r="E5" s="285" t="s">
        <v>72</v>
      </c>
      <c r="F5" s="286"/>
      <c r="G5" s="285" t="s">
        <v>73</v>
      </c>
      <c r="H5" s="287"/>
      <c r="I5" s="277"/>
      <c r="J5" s="285" t="s">
        <v>71</v>
      </c>
      <c r="K5" s="286"/>
      <c r="L5" s="285" t="s">
        <v>72</v>
      </c>
      <c r="M5" s="286"/>
      <c r="N5" s="285" t="s">
        <v>73</v>
      </c>
      <c r="O5" s="287"/>
    </row>
    <row r="6" spans="1:23" s="13" customFormat="1" ht="17.25" customHeight="1" thickBot="1" x14ac:dyDescent="0.25">
      <c r="A6" s="260"/>
      <c r="B6" s="278"/>
      <c r="C6" s="181" t="s">
        <v>46</v>
      </c>
      <c r="D6" s="181" t="s">
        <v>47</v>
      </c>
      <c r="E6" s="181" t="s">
        <v>46</v>
      </c>
      <c r="F6" s="181" t="s">
        <v>47</v>
      </c>
      <c r="G6" s="181" t="s">
        <v>46</v>
      </c>
      <c r="H6" s="182" t="s">
        <v>47</v>
      </c>
      <c r="I6" s="278"/>
      <c r="J6" s="181" t="s">
        <v>46</v>
      </c>
      <c r="K6" s="181" t="s">
        <v>47</v>
      </c>
      <c r="L6" s="181" t="s">
        <v>46</v>
      </c>
      <c r="M6" s="181" t="s">
        <v>47</v>
      </c>
      <c r="N6" s="181" t="s">
        <v>46</v>
      </c>
      <c r="O6" s="182" t="s">
        <v>47</v>
      </c>
    </row>
    <row r="7" spans="1:23" s="4" customFormat="1" ht="17.25" customHeight="1" x14ac:dyDescent="0.25">
      <c r="A7" s="111" t="s">
        <v>11</v>
      </c>
      <c r="B7" s="221">
        <v>24070</v>
      </c>
      <c r="C7" s="221">
        <v>12621</v>
      </c>
      <c r="D7" s="220">
        <v>0.52434565849605319</v>
      </c>
      <c r="E7" s="221">
        <v>2317</v>
      </c>
      <c r="F7" s="220">
        <v>9.6260905691732443E-2</v>
      </c>
      <c r="G7" s="221">
        <v>9132</v>
      </c>
      <c r="H7" s="220">
        <v>0.37939343581221435</v>
      </c>
      <c r="I7" s="240">
        <v>21274</v>
      </c>
      <c r="J7" s="221">
        <v>11684</v>
      </c>
      <c r="K7" s="220">
        <v>0.54921500423051617</v>
      </c>
      <c r="L7" s="221">
        <v>1989</v>
      </c>
      <c r="M7" s="220">
        <v>9.349440631757075E-2</v>
      </c>
      <c r="N7" s="221">
        <v>7601</v>
      </c>
      <c r="O7" s="220">
        <v>0.35729058945191311</v>
      </c>
      <c r="P7" s="6"/>
      <c r="Q7" s="56"/>
      <c r="R7" s="56"/>
      <c r="S7" s="6"/>
      <c r="T7" s="55"/>
      <c r="U7" s="56"/>
      <c r="V7" s="56"/>
      <c r="W7" s="56"/>
    </row>
    <row r="8" spans="1:23" s="4" customFormat="1" ht="17.25" customHeight="1" x14ac:dyDescent="0.25">
      <c r="A8" s="31" t="s">
        <v>12</v>
      </c>
      <c r="B8" s="69">
        <v>4597</v>
      </c>
      <c r="C8" s="69">
        <v>2045</v>
      </c>
      <c r="D8" s="70">
        <v>0.44485534043941699</v>
      </c>
      <c r="E8" s="69">
        <v>711</v>
      </c>
      <c r="F8" s="70">
        <v>0.15466608657820319</v>
      </c>
      <c r="G8" s="69">
        <v>1841</v>
      </c>
      <c r="H8" s="70">
        <v>0.40047857298237982</v>
      </c>
      <c r="I8" s="193">
        <v>3752</v>
      </c>
      <c r="J8" s="69">
        <v>1699</v>
      </c>
      <c r="K8" s="70">
        <v>0.45282515991471217</v>
      </c>
      <c r="L8" s="69">
        <v>554</v>
      </c>
      <c r="M8" s="70">
        <v>0.1476545842217484</v>
      </c>
      <c r="N8" s="69">
        <v>1499</v>
      </c>
      <c r="O8" s="70">
        <v>0.39952025586353945</v>
      </c>
      <c r="P8" s="6"/>
      <c r="Q8" s="56"/>
      <c r="R8" s="56"/>
      <c r="S8" s="6"/>
      <c r="T8" s="55"/>
      <c r="U8" s="56"/>
      <c r="V8" s="56"/>
      <c r="W8" s="56"/>
    </row>
    <row r="9" spans="1:23" s="4" customFormat="1" ht="17.25" customHeight="1" x14ac:dyDescent="0.25">
      <c r="A9" s="31" t="s">
        <v>13</v>
      </c>
      <c r="B9" s="69">
        <v>2366</v>
      </c>
      <c r="C9" s="69">
        <v>1278</v>
      </c>
      <c r="D9" s="70">
        <v>0.54015215553677087</v>
      </c>
      <c r="E9" s="69">
        <v>32</v>
      </c>
      <c r="F9" s="70">
        <v>1.3524936601859678E-2</v>
      </c>
      <c r="G9" s="69">
        <v>1056</v>
      </c>
      <c r="H9" s="70">
        <v>0.44632290786136941</v>
      </c>
      <c r="I9" s="193">
        <v>2066</v>
      </c>
      <c r="J9" s="69">
        <v>1137</v>
      </c>
      <c r="K9" s="70">
        <v>0.5503388189738625</v>
      </c>
      <c r="L9" s="69">
        <v>29</v>
      </c>
      <c r="M9" s="70">
        <v>1.4036786060019362E-2</v>
      </c>
      <c r="N9" s="69">
        <v>900</v>
      </c>
      <c r="O9" s="70">
        <v>0.4356243949661181</v>
      </c>
      <c r="P9" s="6"/>
      <c r="Q9" s="56"/>
      <c r="R9" s="56"/>
      <c r="S9" s="6"/>
      <c r="T9" s="55"/>
      <c r="U9" s="56"/>
      <c r="V9" s="56"/>
      <c r="W9" s="56"/>
    </row>
    <row r="10" spans="1:23" s="4" customFormat="1" ht="17.25" customHeight="1" x14ac:dyDescent="0.25">
      <c r="A10" s="31" t="s">
        <v>14</v>
      </c>
      <c r="B10" s="69">
        <v>1406</v>
      </c>
      <c r="C10" s="69">
        <v>699</v>
      </c>
      <c r="D10" s="70">
        <v>0.49715504978662872</v>
      </c>
      <c r="E10" s="69">
        <v>167</v>
      </c>
      <c r="F10" s="70">
        <v>0.11877667140825035</v>
      </c>
      <c r="G10" s="69">
        <v>540</v>
      </c>
      <c r="H10" s="70">
        <v>0.3840682788051209</v>
      </c>
      <c r="I10" s="193">
        <v>1292</v>
      </c>
      <c r="J10" s="69">
        <v>684</v>
      </c>
      <c r="K10" s="70">
        <v>0.52941176470588236</v>
      </c>
      <c r="L10" s="69">
        <v>179</v>
      </c>
      <c r="M10" s="70">
        <v>0.13854489164086686</v>
      </c>
      <c r="N10" s="69">
        <v>429</v>
      </c>
      <c r="O10" s="70">
        <v>0.33204334365325078</v>
      </c>
      <c r="P10" s="6"/>
      <c r="Q10" s="56"/>
      <c r="R10" s="56"/>
      <c r="S10" s="6"/>
      <c r="T10" s="55"/>
      <c r="U10" s="56"/>
      <c r="V10" s="56"/>
      <c r="W10" s="56"/>
    </row>
    <row r="11" spans="1:23" s="4" customFormat="1" ht="17.25" customHeight="1" x14ac:dyDescent="0.25">
      <c r="A11" s="31" t="s">
        <v>15</v>
      </c>
      <c r="B11" s="69">
        <v>1073</v>
      </c>
      <c r="C11" s="69">
        <v>430</v>
      </c>
      <c r="D11" s="70">
        <v>0.40074557315936626</v>
      </c>
      <c r="E11" s="69">
        <v>145</v>
      </c>
      <c r="F11" s="70">
        <v>0.13513513513513514</v>
      </c>
      <c r="G11" s="69">
        <v>498</v>
      </c>
      <c r="H11" s="70">
        <v>0.46411929170549859</v>
      </c>
      <c r="I11" s="193">
        <v>950</v>
      </c>
      <c r="J11" s="69">
        <v>424</v>
      </c>
      <c r="K11" s="70">
        <v>0.44631578947368422</v>
      </c>
      <c r="L11" s="69">
        <v>145</v>
      </c>
      <c r="M11" s="70">
        <v>0.15263157894736842</v>
      </c>
      <c r="N11" s="69">
        <v>381</v>
      </c>
      <c r="O11" s="70">
        <v>0.40105263157894738</v>
      </c>
      <c r="P11" s="6"/>
      <c r="Q11" s="56"/>
      <c r="R11" s="56"/>
      <c r="S11" s="6"/>
      <c r="T11" s="55"/>
      <c r="U11" s="56"/>
      <c r="V11" s="56"/>
      <c r="W11" s="56"/>
    </row>
    <row r="12" spans="1:23" s="4" customFormat="1" ht="17.25" customHeight="1" x14ac:dyDescent="0.25">
      <c r="A12" s="31" t="s">
        <v>16</v>
      </c>
      <c r="B12" s="69">
        <v>467</v>
      </c>
      <c r="C12" s="69">
        <v>172</v>
      </c>
      <c r="D12" s="70">
        <v>0.3683083511777302</v>
      </c>
      <c r="E12" s="69">
        <v>26</v>
      </c>
      <c r="F12" s="70">
        <v>5.5674518201284794E-2</v>
      </c>
      <c r="G12" s="69">
        <v>269</v>
      </c>
      <c r="H12" s="70">
        <v>0.57601713062098503</v>
      </c>
      <c r="I12" s="193">
        <v>475</v>
      </c>
      <c r="J12" s="69">
        <v>184</v>
      </c>
      <c r="K12" s="70">
        <v>0.38736842105263158</v>
      </c>
      <c r="L12" s="69">
        <v>26</v>
      </c>
      <c r="M12" s="70">
        <v>5.473684210526316E-2</v>
      </c>
      <c r="N12" s="69">
        <v>265</v>
      </c>
      <c r="O12" s="70">
        <v>0.55789473684210522</v>
      </c>
      <c r="P12" s="6"/>
      <c r="Q12" s="56"/>
      <c r="R12" s="56"/>
      <c r="S12" s="6"/>
      <c r="T12" s="55"/>
      <c r="U12" s="56"/>
      <c r="V12" s="56"/>
      <c r="W12" s="56"/>
    </row>
    <row r="13" spans="1:23" s="4" customFormat="1" ht="17.25" customHeight="1" x14ac:dyDescent="0.25">
      <c r="A13" s="31" t="s">
        <v>17</v>
      </c>
      <c r="B13" s="69">
        <v>1500</v>
      </c>
      <c r="C13" s="69">
        <v>871</v>
      </c>
      <c r="D13" s="70">
        <v>0.58066666666666666</v>
      </c>
      <c r="E13" s="69">
        <v>29</v>
      </c>
      <c r="F13" s="70">
        <v>1.9333333333333334E-2</v>
      </c>
      <c r="G13" s="69">
        <v>600</v>
      </c>
      <c r="H13" s="70">
        <v>0.4</v>
      </c>
      <c r="I13" s="193">
        <v>1319</v>
      </c>
      <c r="J13" s="69">
        <v>789</v>
      </c>
      <c r="K13" s="70">
        <v>0.59818043972706592</v>
      </c>
      <c r="L13" s="69">
        <v>29</v>
      </c>
      <c r="M13" s="70">
        <v>2.1986353297952996E-2</v>
      </c>
      <c r="N13" s="69">
        <v>501</v>
      </c>
      <c r="O13" s="70">
        <v>0.37983320697498102</v>
      </c>
      <c r="P13" s="6"/>
      <c r="Q13" s="56"/>
      <c r="R13" s="56"/>
      <c r="S13" s="6"/>
      <c r="T13" s="55"/>
      <c r="U13" s="56"/>
      <c r="V13" s="56"/>
      <c r="W13" s="56"/>
    </row>
    <row r="14" spans="1:23" s="4" customFormat="1" ht="17.25" customHeight="1" x14ac:dyDescent="0.25">
      <c r="A14" s="31" t="s">
        <v>18</v>
      </c>
      <c r="B14" s="69">
        <v>735</v>
      </c>
      <c r="C14" s="69">
        <v>399</v>
      </c>
      <c r="D14" s="70">
        <v>0.54285714285714282</v>
      </c>
      <c r="E14" s="69">
        <v>30</v>
      </c>
      <c r="F14" s="70">
        <v>4.0816326530612242E-2</v>
      </c>
      <c r="G14" s="69">
        <v>306</v>
      </c>
      <c r="H14" s="70">
        <v>0.41632653061224489</v>
      </c>
      <c r="I14" s="193">
        <v>634</v>
      </c>
      <c r="J14" s="69">
        <v>344</v>
      </c>
      <c r="K14" s="70">
        <v>0.54258675078864349</v>
      </c>
      <c r="L14" s="69">
        <v>26</v>
      </c>
      <c r="M14" s="70">
        <v>4.1009463722397478E-2</v>
      </c>
      <c r="N14" s="69">
        <v>264</v>
      </c>
      <c r="O14" s="70">
        <v>0.41640378548895901</v>
      </c>
      <c r="P14" s="6"/>
      <c r="Q14" s="56"/>
      <c r="R14" s="56"/>
      <c r="S14" s="6"/>
      <c r="T14" s="55"/>
      <c r="U14" s="56"/>
      <c r="V14" s="56"/>
      <c r="W14" s="56"/>
    </row>
    <row r="15" spans="1:23" s="4" customFormat="1" ht="17.25" customHeight="1" x14ac:dyDescent="0.25">
      <c r="A15" s="31" t="s">
        <v>19</v>
      </c>
      <c r="B15" s="69">
        <v>1242</v>
      </c>
      <c r="C15" s="69">
        <v>630</v>
      </c>
      <c r="D15" s="70">
        <v>0.50724637681159424</v>
      </c>
      <c r="E15" s="69">
        <v>216</v>
      </c>
      <c r="F15" s="70">
        <v>0.17391304347826086</v>
      </c>
      <c r="G15" s="69">
        <v>396</v>
      </c>
      <c r="H15" s="70">
        <v>0.3188405797101449</v>
      </c>
      <c r="I15" s="193">
        <v>1135</v>
      </c>
      <c r="J15" s="69">
        <v>613</v>
      </c>
      <c r="K15" s="70">
        <v>0.54008810572687227</v>
      </c>
      <c r="L15" s="69">
        <v>184</v>
      </c>
      <c r="M15" s="70">
        <v>0.16211453744493393</v>
      </c>
      <c r="N15" s="69">
        <v>338</v>
      </c>
      <c r="O15" s="70">
        <v>0.29779735682819386</v>
      </c>
      <c r="P15" s="6"/>
      <c r="Q15" s="56"/>
      <c r="R15" s="56"/>
      <c r="S15" s="6"/>
      <c r="T15" s="55"/>
      <c r="U15" s="56"/>
      <c r="V15" s="56"/>
      <c r="W15" s="56"/>
    </row>
    <row r="16" spans="1:23" s="4" customFormat="1" ht="17.25" customHeight="1" x14ac:dyDescent="0.25">
      <c r="A16" s="31" t="s">
        <v>20</v>
      </c>
      <c r="B16" s="69">
        <v>1051</v>
      </c>
      <c r="C16" s="69">
        <v>601</v>
      </c>
      <c r="D16" s="70">
        <v>0.57183634633682212</v>
      </c>
      <c r="E16" s="225" t="s">
        <v>49</v>
      </c>
      <c r="F16" s="225" t="s">
        <v>49</v>
      </c>
      <c r="G16" s="69">
        <v>450</v>
      </c>
      <c r="H16" s="70">
        <v>0.42816365366317793</v>
      </c>
      <c r="I16" s="193">
        <v>999</v>
      </c>
      <c r="J16" s="69">
        <v>594</v>
      </c>
      <c r="K16" s="70">
        <v>0.59459459459459463</v>
      </c>
      <c r="L16" s="225" t="s">
        <v>49</v>
      </c>
      <c r="M16" s="225" t="s">
        <v>49</v>
      </c>
      <c r="N16" s="69">
        <v>405</v>
      </c>
      <c r="O16" s="70">
        <v>0.40540540540540543</v>
      </c>
      <c r="P16" s="6"/>
      <c r="Q16" s="56"/>
      <c r="R16" s="56"/>
      <c r="S16" s="6"/>
      <c r="T16" s="55"/>
      <c r="U16" s="56"/>
      <c r="V16" s="56"/>
      <c r="W16" s="56"/>
    </row>
    <row r="17" spans="1:23" s="4" customFormat="1" ht="17.25" customHeight="1" x14ac:dyDescent="0.25">
      <c r="A17" s="31" t="s">
        <v>21</v>
      </c>
      <c r="B17" s="69">
        <v>1152</v>
      </c>
      <c r="C17" s="69">
        <v>660</v>
      </c>
      <c r="D17" s="70">
        <v>0.57291666666666663</v>
      </c>
      <c r="E17" s="69">
        <v>51</v>
      </c>
      <c r="F17" s="70">
        <v>4.4270833333333336E-2</v>
      </c>
      <c r="G17" s="69">
        <v>441</v>
      </c>
      <c r="H17" s="70">
        <v>0.3828125</v>
      </c>
      <c r="I17" s="193">
        <v>1039</v>
      </c>
      <c r="J17" s="69">
        <v>616</v>
      </c>
      <c r="K17" s="70">
        <v>0.59287776708373441</v>
      </c>
      <c r="L17" s="69">
        <v>52</v>
      </c>
      <c r="M17" s="70">
        <v>5.004812319538017E-2</v>
      </c>
      <c r="N17" s="69">
        <v>371</v>
      </c>
      <c r="O17" s="70">
        <v>0.35707410972088549</v>
      </c>
      <c r="P17" s="6"/>
      <c r="Q17" s="56"/>
      <c r="R17" s="56"/>
      <c r="S17" s="6"/>
      <c r="T17" s="55"/>
      <c r="U17" s="56"/>
      <c r="V17" s="56"/>
      <c r="W17" s="56"/>
    </row>
    <row r="18" spans="1:23" s="4" customFormat="1" ht="17.25" customHeight="1" x14ac:dyDescent="0.25">
      <c r="A18" s="31" t="s">
        <v>22</v>
      </c>
      <c r="B18" s="69">
        <v>2882</v>
      </c>
      <c r="C18" s="69">
        <v>1548</v>
      </c>
      <c r="D18" s="70">
        <v>0.53712699514226236</v>
      </c>
      <c r="E18" s="69">
        <v>370</v>
      </c>
      <c r="F18" s="70">
        <v>0.12838306731436502</v>
      </c>
      <c r="G18" s="69">
        <v>964</v>
      </c>
      <c r="H18" s="70">
        <v>0.33448993754337264</v>
      </c>
      <c r="I18" s="193">
        <v>2524</v>
      </c>
      <c r="J18" s="69">
        <v>1437</v>
      </c>
      <c r="K18" s="70">
        <v>0.56933438985736928</v>
      </c>
      <c r="L18" s="69">
        <v>312</v>
      </c>
      <c r="M18" s="70">
        <v>0.12361331220285261</v>
      </c>
      <c r="N18" s="69">
        <v>775</v>
      </c>
      <c r="O18" s="70">
        <v>0.30705229793977812</v>
      </c>
      <c r="P18" s="6"/>
      <c r="Q18" s="56"/>
      <c r="R18" s="56"/>
      <c r="S18" s="6"/>
      <c r="T18" s="55"/>
      <c r="U18" s="56"/>
      <c r="V18" s="56"/>
      <c r="W18" s="56"/>
    </row>
    <row r="19" spans="1:23" s="4" customFormat="1" ht="17.25" customHeight="1" x14ac:dyDescent="0.25">
      <c r="A19" s="31" t="s">
        <v>23</v>
      </c>
      <c r="B19" s="69">
        <v>1506</v>
      </c>
      <c r="C19" s="69">
        <v>716</v>
      </c>
      <c r="D19" s="70">
        <v>0.47543160690571051</v>
      </c>
      <c r="E19" s="69">
        <v>228</v>
      </c>
      <c r="F19" s="70">
        <v>0.15139442231075698</v>
      </c>
      <c r="G19" s="69">
        <v>562</v>
      </c>
      <c r="H19" s="70">
        <v>0.37317397078353254</v>
      </c>
      <c r="I19" s="193">
        <v>1350</v>
      </c>
      <c r="J19" s="69">
        <v>729</v>
      </c>
      <c r="K19" s="70">
        <v>0.54</v>
      </c>
      <c r="L19" s="69">
        <v>139</v>
      </c>
      <c r="M19" s="70">
        <v>0.10296296296296296</v>
      </c>
      <c r="N19" s="69">
        <v>482</v>
      </c>
      <c r="O19" s="70">
        <v>0.35703703703703704</v>
      </c>
      <c r="P19" s="6"/>
      <c r="Q19" s="56"/>
      <c r="R19" s="56"/>
      <c r="S19" s="6"/>
      <c r="T19" s="55"/>
      <c r="U19" s="56"/>
      <c r="V19" s="56"/>
      <c r="W19" s="56"/>
    </row>
    <row r="20" spans="1:23" s="4" customFormat="1" ht="17.25" customHeight="1" x14ac:dyDescent="0.25">
      <c r="A20" s="31" t="s">
        <v>24</v>
      </c>
      <c r="B20" s="69">
        <v>1470</v>
      </c>
      <c r="C20" s="69">
        <v>1040</v>
      </c>
      <c r="D20" s="70">
        <v>0.70748299319727892</v>
      </c>
      <c r="E20" s="69">
        <v>59</v>
      </c>
      <c r="F20" s="70">
        <v>4.0136054421768708E-2</v>
      </c>
      <c r="G20" s="69">
        <v>371</v>
      </c>
      <c r="H20" s="70">
        <v>0.25238095238095237</v>
      </c>
      <c r="I20" s="193">
        <v>1422</v>
      </c>
      <c r="J20" s="69">
        <v>1010</v>
      </c>
      <c r="K20" s="70">
        <v>0.71026722925457098</v>
      </c>
      <c r="L20" s="69">
        <v>72</v>
      </c>
      <c r="M20" s="70">
        <v>5.0632911392405063E-2</v>
      </c>
      <c r="N20" s="69">
        <v>340</v>
      </c>
      <c r="O20" s="70">
        <v>0.23909985935302391</v>
      </c>
      <c r="P20" s="6"/>
      <c r="Q20" s="56"/>
      <c r="R20" s="56"/>
      <c r="S20" s="6"/>
      <c r="T20" s="55"/>
      <c r="U20" s="56"/>
      <c r="V20" s="56"/>
      <c r="W20" s="56"/>
    </row>
    <row r="21" spans="1:23" s="4" customFormat="1" ht="17.25" customHeight="1" thickBot="1" x14ac:dyDescent="0.3">
      <c r="A21" s="30" t="s">
        <v>25</v>
      </c>
      <c r="B21" s="47">
        <v>2623</v>
      </c>
      <c r="C21" s="47">
        <v>1532</v>
      </c>
      <c r="D21" s="45">
        <v>0.58406404879908502</v>
      </c>
      <c r="E21" s="47">
        <v>253</v>
      </c>
      <c r="F21" s="45">
        <v>9.6454441479222261E-2</v>
      </c>
      <c r="G21" s="47">
        <v>838</v>
      </c>
      <c r="H21" s="45">
        <v>0.3194815097216927</v>
      </c>
      <c r="I21" s="23">
        <v>2317</v>
      </c>
      <c r="J21" s="47">
        <v>1424</v>
      </c>
      <c r="K21" s="45">
        <v>0.61458782908933962</v>
      </c>
      <c r="L21" s="47">
        <v>242</v>
      </c>
      <c r="M21" s="45">
        <v>0.10444540353905912</v>
      </c>
      <c r="N21" s="47">
        <v>651</v>
      </c>
      <c r="O21" s="45">
        <v>0.2809667673716012</v>
      </c>
      <c r="P21" s="6"/>
      <c r="Q21" s="56"/>
      <c r="R21" s="56"/>
      <c r="S21" s="6"/>
      <c r="T21" s="55"/>
      <c r="U21" s="56"/>
      <c r="V21" s="56"/>
      <c r="W21" s="56"/>
    </row>
    <row r="22" spans="1:23" ht="17.25" customHeight="1" x14ac:dyDescent="0.25">
      <c r="A22" s="215" t="s">
        <v>89</v>
      </c>
    </row>
    <row r="23" spans="1:23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23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23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23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23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23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23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1" spans="1:23" ht="13.5" customHeight="1" x14ac:dyDescent="0.25"/>
  </sheetData>
  <mergeCells count="13">
    <mergeCell ref="A3:A6"/>
    <mergeCell ref="B3:H3"/>
    <mergeCell ref="B4:B6"/>
    <mergeCell ref="C4:H4"/>
    <mergeCell ref="N5:O5"/>
    <mergeCell ref="C5:D5"/>
    <mergeCell ref="E5:F5"/>
    <mergeCell ref="G5:H5"/>
    <mergeCell ref="I3:O3"/>
    <mergeCell ref="I4:I6"/>
    <mergeCell ref="J4:O4"/>
    <mergeCell ref="J5:K5"/>
    <mergeCell ref="L5:M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</vt:i4>
      </vt:variant>
    </vt:vector>
  </HeadingPairs>
  <TitlesOfParts>
    <vt:vector size="20" baseType="lpstr">
      <vt:lpstr>OBSAH</vt:lpstr>
      <vt:lpstr>ZNAČKY</vt:lpstr>
      <vt:lpstr>3.3.1</vt:lpstr>
      <vt:lpstr>3.3.2</vt:lpstr>
      <vt:lpstr>3.3.3</vt:lpstr>
      <vt:lpstr>3.3.4</vt:lpstr>
      <vt:lpstr>3.3.5</vt:lpstr>
      <vt:lpstr>3.3.6</vt:lpstr>
      <vt:lpstr>3.3.7</vt:lpstr>
      <vt:lpstr>3.3.8</vt:lpstr>
      <vt:lpstr>3.3.9</vt:lpstr>
      <vt:lpstr>3.3.10</vt:lpstr>
      <vt:lpstr>3.3.11</vt:lpstr>
      <vt:lpstr>3.3.12</vt:lpstr>
      <vt:lpstr>3.3.13</vt:lpstr>
      <vt:lpstr>3.3.14</vt:lpstr>
      <vt:lpstr>3.3.15</vt:lpstr>
      <vt:lpstr>3.3.16</vt:lpstr>
      <vt:lpstr>3.3.17</vt:lpstr>
      <vt:lpstr>'3.3.4'!Oblast_tisku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pubalova6594</dc:creator>
  <cp:lastModifiedBy>kasparova3676</cp:lastModifiedBy>
  <cp:lastPrinted>2020-08-21T00:04:09Z</cp:lastPrinted>
  <dcterms:created xsi:type="dcterms:W3CDTF">2017-08-18T09:41:49Z</dcterms:created>
  <dcterms:modified xsi:type="dcterms:W3CDTF">2021-08-26T14:56:02Z</dcterms:modified>
</cp:coreProperties>
</file>