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2\Kap. 2_xls\"/>
    </mc:Choice>
  </mc:AlternateContent>
  <bookViews>
    <workbookView xWindow="-105" yWindow="-105" windowWidth="23250" windowHeight="12570"/>
  </bookViews>
  <sheets>
    <sheet name="2-12" sheetId="1" r:id="rId1"/>
    <sheet name="hosp" sheetId="2" state="hidden" r:id="rId2"/>
    <sheet name="nrhzs skript" sheetId="3" state="hidden" r:id="rId3"/>
    <sheet name="nrhzs vysledky" sheetId="4" state="hidden" r:id="rId4"/>
  </sheet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4" l="1"/>
  <c r="J3" i="4"/>
  <c r="K4" i="4"/>
  <c r="K5" i="4"/>
  <c r="K6" i="4"/>
  <c r="K7" i="4"/>
  <c r="K8" i="4"/>
  <c r="K9" i="4"/>
  <c r="K10" i="4"/>
  <c r="K11" i="4"/>
  <c r="K12" i="4"/>
  <c r="K13" i="4"/>
  <c r="K14" i="4"/>
  <c r="K15" i="4"/>
  <c r="J15" i="4"/>
  <c r="J14" i="4"/>
  <c r="J13" i="4"/>
  <c r="J12" i="4"/>
  <c r="J11" i="4"/>
  <c r="J10" i="4"/>
  <c r="J9" i="4"/>
  <c r="J8" i="4"/>
  <c r="J7" i="4"/>
  <c r="J6" i="4"/>
  <c r="J5" i="4"/>
  <c r="J4" i="4"/>
  <c r="W2" i="2" l="1"/>
  <c r="W3" i="2"/>
  <c r="W4" i="2"/>
  <c r="W5" i="2"/>
  <c r="W6" i="2"/>
  <c r="W7" i="2"/>
  <c r="W8" i="2"/>
  <c r="W9" i="2"/>
  <c r="W10" i="2"/>
  <c r="W11" i="2"/>
  <c r="W12" i="2"/>
  <c r="V12" i="2"/>
  <c r="V11" i="2"/>
  <c r="V10" i="2"/>
  <c r="V9" i="2"/>
  <c r="V8" i="2"/>
  <c r="V7" i="2"/>
  <c r="V6" i="2"/>
  <c r="V5" i="2"/>
  <c r="V4" i="2"/>
  <c r="V3" i="2"/>
  <c r="V2" i="2"/>
  <c r="R2" i="2"/>
  <c r="R3" i="2"/>
  <c r="R4" i="2"/>
  <c r="R5" i="2"/>
  <c r="R6" i="2"/>
  <c r="R7" i="2"/>
  <c r="R8" i="2"/>
  <c r="R9" i="2"/>
  <c r="R10" i="2"/>
  <c r="R11" i="2"/>
  <c r="R12" i="2"/>
  <c r="Q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2" i="2"/>
  <c r="L2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Q3" i="2" s="1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Q12" i="2" s="1"/>
  <c r="K2" i="2"/>
  <c r="Q9" i="2" l="1"/>
  <c r="Q8" i="2"/>
  <c r="Q6" i="2"/>
  <c r="Q4" i="2"/>
  <c r="Q10" i="2"/>
  <c r="Q11" i="2"/>
  <c r="Q7" i="2"/>
  <c r="Q5" i="2"/>
</calcChain>
</file>

<file path=xl/sharedStrings.xml><?xml version="1.0" encoding="utf-8"?>
<sst xmlns="http://schemas.openxmlformats.org/spreadsheetml/2006/main" count="1061" uniqueCount="345">
  <si>
    <t>ZDRAVÍ</t>
  </si>
  <si>
    <t>HEALTH</t>
  </si>
  <si>
    <t>Pramen: ÚZIS ČR</t>
  </si>
  <si>
    <t>Source: IHIS CR</t>
  </si>
  <si>
    <t>Celkem</t>
  </si>
  <si>
    <t xml:space="preserve"> Total</t>
  </si>
  <si>
    <t>F10</t>
  </si>
  <si>
    <t>Sexuální poruchy</t>
  </si>
  <si>
    <t>Mentální retardace</t>
  </si>
  <si>
    <t>F99</t>
  </si>
  <si>
    <t>person</t>
  </si>
  <si>
    <t>F00–F09</t>
  </si>
  <si>
    <t>F11–F19</t>
  </si>
  <si>
    <t>F20–F29</t>
  </si>
  <si>
    <t>F30–F39</t>
  </si>
  <si>
    <t>F40–F48,
F50–F59</t>
  </si>
  <si>
    <t>F60–F63, 
F68–F69</t>
  </si>
  <si>
    <t>F64–F66</t>
  </si>
  <si>
    <t>F70–F79</t>
  </si>
  <si>
    <t>F80–F98</t>
  </si>
  <si>
    <t>Sexual disorders</t>
  </si>
  <si>
    <t>Mental retardation</t>
  </si>
  <si>
    <t>počet osob</t>
  </si>
  <si>
    <t>Organic, including symptomatic, 
  mental disorders</t>
  </si>
  <si>
    <t>Mental and behavioural disorders 
  due to use of alcohol</t>
  </si>
  <si>
    <t>Mental and behavioural disorders 
  due to other psychoactive 
  substance use</t>
  </si>
  <si>
    <t>Schizophrenia, schizotypal and 
  delusional disorders</t>
  </si>
  <si>
    <t>Neurčená duševní porucha</t>
  </si>
  <si>
    <t>Unspecified mental disorder</t>
  </si>
  <si>
    <t>Ostatní nepsychiatrické diagnózy</t>
  </si>
  <si>
    <t xml:space="preserve">Other non-psychiatric diagnoses </t>
  </si>
  <si>
    <t>Schizofrenie, poruchy schizotypální
a poruchy s bludy</t>
  </si>
  <si>
    <t>Afektivní poruchy
(poruchy nálady)</t>
  </si>
  <si>
    <t>Poruchy duševní a por. chování, 
způsobené užíváním ostatních 
psychoaktivních látek</t>
  </si>
  <si>
    <t>Poruchy osobnosti a chování 
u dospělých (mimo sexuálních 
poruch)</t>
  </si>
  <si>
    <t xml:space="preserve">Poruchy psychického vývoje 
a poruchy chování a emocí 
se začátkem obvykle  
v dětství a v dospívání </t>
  </si>
  <si>
    <t>Neurotické, stresové 
a somatoformní poruchy 
a syndromy poruch chování, 
spojené s fyziologickými
poruchami a somatickými faktory</t>
  </si>
  <si>
    <t>Mood (affective) 
  disorders</t>
  </si>
  <si>
    <t>Group of psychiatric diagnosis 
of the ICD-10</t>
  </si>
  <si>
    <t>Skupina psychiatrických diagnóz 
MKN-10</t>
  </si>
  <si>
    <t>Organické duševní poruchy 
včetně symptomatických</t>
  </si>
  <si>
    <t>Poruchy duševní a poruchy 
chování, způsobené užíváním 
alkoholu</t>
  </si>
  <si>
    <t>Neurotic, stress-related and 
somatoform disorders and 
behavioural syndromes associated 
with physiological disturbances and 
physical factors</t>
  </si>
  <si>
    <t xml:space="preserve">Disorders of adult 
personality 
and behaviour </t>
  </si>
  <si>
    <t>F03</t>
  </si>
  <si>
    <t>F04</t>
  </si>
  <si>
    <t>F09</t>
  </si>
  <si>
    <t>F21</t>
  </si>
  <si>
    <t>F28</t>
  </si>
  <si>
    <t>F29</t>
  </si>
  <si>
    <t>F39</t>
  </si>
  <si>
    <t>F54</t>
  </si>
  <si>
    <t>F59</t>
  </si>
  <si>
    <t>F61</t>
  </si>
  <si>
    <t>F69</t>
  </si>
  <si>
    <t>F82</t>
  </si>
  <si>
    <t>F83</t>
  </si>
  <si>
    <t>F88</t>
  </si>
  <si>
    <t>F89</t>
  </si>
  <si>
    <t>nasledna</t>
  </si>
  <si>
    <t>F24</t>
  </si>
  <si>
    <t>F55</t>
  </si>
  <si>
    <t>akutni</t>
  </si>
  <si>
    <t>dg_hlavni_3c</t>
  </si>
  <si>
    <t>F00</t>
  </si>
  <si>
    <t>F01</t>
  </si>
  <si>
    <t>F02</t>
  </si>
  <si>
    <t>F05</t>
  </si>
  <si>
    <t>F06</t>
  </si>
  <si>
    <t>F07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</si>
  <si>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</si>
  <si>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</si>
  <si>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</si>
  <si>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</si>
  <si>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</si>
  <si>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</si>
  <si>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</si>
  <si>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</si>
  <si>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</si>
  <si>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</si>
  <si>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F22</t>
  </si>
  <si>
    <t>F23</t>
  </si>
  <si>
    <t>F25</t>
  </si>
  <si>
    <t>F30</t>
  </si>
  <si>
    <t>F31</t>
  </si>
  <si>
    <t>F32</t>
  </si>
  <si>
    <t>F33</t>
  </si>
  <si>
    <t>F34</t>
  </si>
  <si>
    <t>F38</t>
  </si>
  <si>
    <t>F40</t>
  </si>
  <si>
    <t>F41</t>
  </si>
  <si>
    <t>F42</t>
  </si>
  <si>
    <t>F43</t>
  </si>
  <si>
    <t>F44</t>
  </si>
  <si>
    <t>F45</t>
  </si>
  <si>
    <t>F48</t>
  </si>
  <si>
    <t>F50</t>
  </si>
  <si>
    <t>F51</t>
  </si>
  <si>
    <t>F53</t>
  </si>
  <si>
    <t>F60</t>
  </si>
  <si>
    <t>F62</t>
  </si>
  <si>
    <t>F63</t>
  </si>
  <si>
    <t>F64</t>
  </si>
  <si>
    <t>F65</t>
  </si>
  <si>
    <t>F66</t>
  </si>
  <si>
    <t>F68</t>
  </si>
  <si>
    <t>F70</t>
  </si>
  <si>
    <t>F71</t>
  </si>
  <si>
    <t>F72</t>
  </si>
  <si>
    <t>F73</t>
  </si>
  <si>
    <t>F78</t>
  </si>
  <si>
    <t>F79</t>
  </si>
  <si>
    <t>F80</t>
  </si>
  <si>
    <t>F84</t>
  </si>
  <si>
    <t>F90</t>
  </si>
  <si>
    <t>F91</t>
  </si>
  <si>
    <t>F92</t>
  </si>
  <si>
    <t>F93</t>
  </si>
  <si>
    <t>F94</t>
  </si>
  <si>
    <t>F95</t>
  </si>
  <si>
    <t>F98</t>
  </si>
  <si>
    <t>F52</t>
  </si>
  <si>
    <t>F81</t>
  </si>
  <si>
    <t>m</t>
  </si>
  <si>
    <t>ž</t>
  </si>
  <si>
    <t>celkem</t>
  </si>
  <si>
    <t>akutní</t>
  </si>
  <si>
    <t>select a.pohlavi, a.diag, sum(a.pocet_pac) from (</t>
  </si>
  <si>
    <t>SELECT pohlavi, substring(zdg, 1,3) as diag, count(distinct(pseudonym)) as pocet_pac FROM nrhzs_odsu.dr_veta_ab</t>
  </si>
  <si>
    <t xml:space="preserve">where DRUDOK = '02' </t>
  </si>
  <si>
    <t>and ODB in ('3I5', '3I6', '3T5', '3T6', '3F5', '3F6', '3F7', '3H5', '3H6', '3H7', '3U5', '3U6', '3U7', '3U8')</t>
  </si>
  <si>
    <t>and rok = 2019</t>
  </si>
  <si>
    <t>group by substring(zdg, 1,3), pohlavi, pseudonym order by pohlavi, substring(zdg, 1,3)</t>
  </si>
  <si>
    <t xml:space="preserve">) a </t>
  </si>
  <si>
    <t>group by a.pohlavi, a.diag order by a.pohlavi, a.diag</t>
  </si>
  <si>
    <t>M</t>
  </si>
  <si>
    <t>A46</t>
  </si>
  <si>
    <t>A49</t>
  </si>
  <si>
    <t>A84</t>
  </si>
  <si>
    <t>B17</t>
  </si>
  <si>
    <t>B86</t>
  </si>
  <si>
    <t>C04</t>
  </si>
  <si>
    <t>C34</t>
  </si>
  <si>
    <t>C67</t>
  </si>
  <si>
    <t>C71</t>
  </si>
  <si>
    <t>C90</t>
  </si>
  <si>
    <t>D14</t>
  </si>
  <si>
    <t>D32</t>
  </si>
  <si>
    <t>D37</t>
  </si>
  <si>
    <t>E10</t>
  </si>
  <si>
    <t>E11</t>
  </si>
  <si>
    <t>E21</t>
  </si>
  <si>
    <t>E41</t>
  </si>
  <si>
    <t>E87</t>
  </si>
  <si>
    <t>G09</t>
  </si>
  <si>
    <t>G10</t>
  </si>
  <si>
    <t>G20</t>
  </si>
  <si>
    <t>G21</t>
  </si>
  <si>
    <t>G24</t>
  </si>
  <si>
    <t>G25</t>
  </si>
  <si>
    <t>G30</t>
  </si>
  <si>
    <t>G31</t>
  </si>
  <si>
    <t>G35</t>
  </si>
  <si>
    <t>G40</t>
  </si>
  <si>
    <t>G41</t>
  </si>
  <si>
    <t>G47</t>
  </si>
  <si>
    <t>G61</t>
  </si>
  <si>
    <t>G62</t>
  </si>
  <si>
    <t>G70</t>
  </si>
  <si>
    <t>G92</t>
  </si>
  <si>
    <t>G93</t>
  </si>
  <si>
    <t>I25</t>
  </si>
  <si>
    <t>I44</t>
  </si>
  <si>
    <t>I46</t>
  </si>
  <si>
    <t>I48</t>
  </si>
  <si>
    <t>I50</t>
  </si>
  <si>
    <t>I61</t>
  </si>
  <si>
    <t>I63</t>
  </si>
  <si>
    <t>I64</t>
  </si>
  <si>
    <t>I65</t>
  </si>
  <si>
    <t>I67</t>
  </si>
  <si>
    <t>I68</t>
  </si>
  <si>
    <t>I70</t>
  </si>
  <si>
    <t>J18</t>
  </si>
  <si>
    <t>J22</t>
  </si>
  <si>
    <t>J70</t>
  </si>
  <si>
    <t>J93</t>
  </si>
  <si>
    <t>J96</t>
  </si>
  <si>
    <t>K04</t>
  </si>
  <si>
    <t>K21</t>
  </si>
  <si>
    <t>K22</t>
  </si>
  <si>
    <t>K42</t>
  </si>
  <si>
    <t>K51</t>
  </si>
  <si>
    <t>K56</t>
  </si>
  <si>
    <t>K57</t>
  </si>
  <si>
    <t>K65</t>
  </si>
  <si>
    <t>K70</t>
  </si>
  <si>
    <t>K75</t>
  </si>
  <si>
    <t>K85</t>
  </si>
  <si>
    <t>K86</t>
  </si>
  <si>
    <t>K92</t>
  </si>
  <si>
    <t>L03</t>
  </si>
  <si>
    <t>L95</t>
  </si>
  <si>
    <t>M00</t>
  </si>
  <si>
    <t>M16</t>
  </si>
  <si>
    <t>M45</t>
  </si>
  <si>
    <t>M51</t>
  </si>
  <si>
    <t>M54</t>
  </si>
  <si>
    <t>M84</t>
  </si>
  <si>
    <t>N10</t>
  </si>
  <si>
    <t>N17</t>
  </si>
  <si>
    <t>N18</t>
  </si>
  <si>
    <t>N39</t>
  </si>
  <si>
    <t>N40</t>
  </si>
  <si>
    <t>N41</t>
  </si>
  <si>
    <t>R10</t>
  </si>
  <si>
    <t>R40</t>
  </si>
  <si>
    <t>R45</t>
  </si>
  <si>
    <t>R50</t>
  </si>
  <si>
    <t>R55</t>
  </si>
  <si>
    <t>R57</t>
  </si>
  <si>
    <t>R62</t>
  </si>
  <si>
    <t>S01</t>
  </si>
  <si>
    <t>S02</t>
  </si>
  <si>
    <t>S05</t>
  </si>
  <si>
    <t>S06</t>
  </si>
  <si>
    <t>S10</t>
  </si>
  <si>
    <t>S20</t>
  </si>
  <si>
    <t>S21</t>
  </si>
  <si>
    <t>S22</t>
  </si>
  <si>
    <t>S27</t>
  </si>
  <si>
    <t>S30</t>
  </si>
  <si>
    <t>S31</t>
  </si>
  <si>
    <t>S32</t>
  </si>
  <si>
    <t>S36</t>
  </si>
  <si>
    <t>S39</t>
  </si>
  <si>
    <t>S42</t>
  </si>
  <si>
    <t>S51</t>
  </si>
  <si>
    <t>S56</t>
  </si>
  <si>
    <t>S61</t>
  </si>
  <si>
    <t>S64</t>
  </si>
  <si>
    <t>S66</t>
  </si>
  <si>
    <t>S71</t>
  </si>
  <si>
    <t>S72</t>
  </si>
  <si>
    <t>S92</t>
  </si>
  <si>
    <t>T01</t>
  </si>
  <si>
    <t>T02</t>
  </si>
  <si>
    <t>T06</t>
  </si>
  <si>
    <t>T07</t>
  </si>
  <si>
    <t>T20</t>
  </si>
  <si>
    <t>T28</t>
  </si>
  <si>
    <t>T38</t>
  </si>
  <si>
    <t>T39</t>
  </si>
  <si>
    <t>T40</t>
  </si>
  <si>
    <t>T42</t>
  </si>
  <si>
    <t>T43</t>
  </si>
  <si>
    <t>T44</t>
  </si>
  <si>
    <t>T45</t>
  </si>
  <si>
    <t>T46</t>
  </si>
  <si>
    <t>T50</t>
  </si>
  <si>
    <t>T51</t>
  </si>
  <si>
    <t>T52</t>
  </si>
  <si>
    <t>T59</t>
  </si>
  <si>
    <t>T62</t>
  </si>
  <si>
    <t>T65</t>
  </si>
  <si>
    <t>T68</t>
  </si>
  <si>
    <t>T71</t>
  </si>
  <si>
    <t>Z00</t>
  </si>
  <si>
    <t>Z03</t>
  </si>
  <si>
    <t>Z04</t>
  </si>
  <si>
    <t>Z50</t>
  </si>
  <si>
    <t>Z56</t>
  </si>
  <si>
    <t>Z59</t>
  </si>
  <si>
    <t>Z76</t>
  </si>
  <si>
    <t>Z</t>
  </si>
  <si>
    <t>A09</t>
  </si>
  <si>
    <t>A41</t>
  </si>
  <si>
    <t>A51</t>
  </si>
  <si>
    <t>A56</t>
  </si>
  <si>
    <t>C50</t>
  </si>
  <si>
    <t>C51</t>
  </si>
  <si>
    <t>C54</t>
  </si>
  <si>
    <t>C78</t>
  </si>
  <si>
    <t>C83</t>
  </si>
  <si>
    <t>C92</t>
  </si>
  <si>
    <t>D50</t>
  </si>
  <si>
    <t>D64</t>
  </si>
  <si>
    <t>E14</t>
  </si>
  <si>
    <t>E43</t>
  </si>
  <si>
    <t>E86</t>
  </si>
  <si>
    <t>G06</t>
  </si>
  <si>
    <t>G11</t>
  </si>
  <si>
    <t>G37</t>
  </si>
  <si>
    <t>G96</t>
  </si>
  <si>
    <t>I10</t>
  </si>
  <si>
    <t>I26</t>
  </si>
  <si>
    <t>I42</t>
  </si>
  <si>
    <t>J20</t>
  </si>
  <si>
    <t>J68</t>
  </si>
  <si>
    <t>J85</t>
  </si>
  <si>
    <t>K07</t>
  </si>
  <si>
    <t>K10</t>
  </si>
  <si>
    <t>K26</t>
  </si>
  <si>
    <t>K30</t>
  </si>
  <si>
    <t>K66</t>
  </si>
  <si>
    <t>K80</t>
  </si>
  <si>
    <t>L40</t>
  </si>
  <si>
    <t>N30</t>
  </si>
  <si>
    <t>N74</t>
  </si>
  <si>
    <t>N76</t>
  </si>
  <si>
    <t>O36</t>
  </si>
  <si>
    <t>O60</t>
  </si>
  <si>
    <t>O80</t>
  </si>
  <si>
    <t>O82</t>
  </si>
  <si>
    <t>O99</t>
  </si>
  <si>
    <t>R06</t>
  </si>
  <si>
    <t>R07</t>
  </si>
  <si>
    <t>R25</t>
  </si>
  <si>
    <t>R41</t>
  </si>
  <si>
    <t>R73</t>
  </si>
  <si>
    <t>S00</t>
  </si>
  <si>
    <t>S52</t>
  </si>
  <si>
    <t>S54</t>
  </si>
  <si>
    <t>S76</t>
  </si>
  <si>
    <t>S82</t>
  </si>
  <si>
    <t>T18</t>
  </si>
  <si>
    <t>T36</t>
  </si>
  <si>
    <t>T41</t>
  </si>
  <si>
    <t>T47</t>
  </si>
  <si>
    <t>T56</t>
  </si>
  <si>
    <t>T60</t>
  </si>
  <si>
    <t>X61</t>
  </si>
  <si>
    <t>Z60</t>
  </si>
  <si>
    <t>Z73</t>
  </si>
  <si>
    <t>z</t>
  </si>
  <si>
    <t>ostatní</t>
  </si>
  <si>
    <t>Alzheimerova nemoc</t>
  </si>
  <si>
    <t>Alzheimer's disease</t>
  </si>
  <si>
    <r>
      <t xml:space="preserve">Ženy          </t>
    </r>
    <r>
      <rPr>
        <i/>
        <sz val="8"/>
        <rFont val="Arial"/>
        <family val="2"/>
        <charset val="238"/>
      </rPr>
      <t>Females</t>
    </r>
  </si>
  <si>
    <r>
      <t xml:space="preserve">Muži          </t>
    </r>
    <r>
      <rPr>
        <i/>
        <sz val="8"/>
        <rFont val="Arial"/>
        <family val="2"/>
        <charset val="238"/>
      </rPr>
      <t xml:space="preserve"> Males</t>
    </r>
  </si>
  <si>
    <t>Disorders of psychological 
  development and behavioural 
  and emotional disorders with
  onset usually occurring in child-
  hood and adolescence</t>
  </si>
  <si>
    <r>
      <t xml:space="preserve">           Hospitalised patients from psychiatric in-patient institutions by group of diagnosis of the ICD-10 and by sex</t>
    </r>
    <r>
      <rPr>
        <i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</si>
  <si>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>V roce 2019 došlo ke změně datového zdroje.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</si>
  <si>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In 2019, there was a change in the data source.</t>
    </r>
  </si>
  <si>
    <r>
      <t>2 -12.  Hospitalizovaní pacienti v psychiatrických lůžkových zařízeních podle skupin psychiatrických diagnóz MKN-10 a pohlaví</t>
    </r>
    <r>
      <rPr>
        <b/>
        <vertAlign val="superscript"/>
        <sz val="10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</si>
</sst>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&quot;;;\-\ "/>
    <numFmt numFmtId="165" formatCode="#,##0&quot; &quot;"/>
    <numFmt numFmtId="166" formatCode="\$#,##0\ ;\(\$#,##0\)"/>
    <numFmt numFmtId="167" formatCode="#,##0_ ;\-#,##0\ "/>
  </numFmts>
  <fonts count="27" x14ac:knownFonts="1">
    <font>
      <sz val="10"/>
      <name val="Arial CE"/>
    </font>
    <font>
      <sz val="10"/>
      <name val="Arial CE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0"/>
      <name val="System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0" fontId="7" fillId="0" borderId="0" applyFont="0" applyFill="0" applyBorder="0" applyAlignment="0" applyProtection="0"/>
    <xf numFmtId="0" fontId="5" fillId="0" borderId="1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8" fillId="2" borderId="1">
      <alignment horizontal="left"/>
    </xf>
    <xf numFmtId="0" fontId="9" fillId="2" borderId="0">
      <alignment horizontal="left"/>
    </xf>
    <xf numFmtId="0" fontId="10" fillId="3" borderId="0">
      <alignment horizontal="right" vertical="top" textRotation="90" wrapText="1"/>
    </xf>
    <xf numFmtId="0" fontId="5" fillId="2" borderId="2">
      <alignment wrapText="1"/>
    </xf>
    <xf numFmtId="0" fontId="5" fillId="2" borderId="3">
      <alignment horizontal="center" wrapText="1"/>
    </xf>
    <xf numFmtId="166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2" fillId="0" borderId="0"/>
    <xf numFmtId="2" fontId="4" fillId="0" borderId="0" applyFont="0" applyFill="0" applyBorder="0" applyAlignment="0" applyProtection="0"/>
    <xf numFmtId="0" fontId="4" fillId="0" borderId="0"/>
    <xf numFmtId="0" fontId="5" fillId="2" borderId="1"/>
    <xf numFmtId="0" fontId="6" fillId="2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14" applyFont="1" applyFill="1" applyAlignment="1">
      <alignment vertical="top"/>
    </xf>
    <xf numFmtId="0" fontId="13" fillId="0" borderId="0" xfId="0" applyFont="1" applyFill="1"/>
    <xf numFmtId="0" fontId="14" fillId="0" borderId="0" xfId="0" applyFont="1" applyFill="1" applyAlignment="1">
      <alignment horizontal="right"/>
    </xf>
    <xf numFmtId="0" fontId="4" fillId="0" borderId="0" xfId="0" applyFont="1" applyFill="1"/>
    <xf numFmtId="0" fontId="15" fillId="0" borderId="0" xfId="14" applyFont="1" applyFill="1" applyAlignment="1">
      <alignment vertical="top"/>
    </xf>
    <xf numFmtId="0" fontId="16" fillId="0" borderId="0" xfId="14" applyFont="1" applyFill="1" applyAlignment="1">
      <alignment horizontal="left" wrapText="1" indent="3"/>
    </xf>
    <xf numFmtId="0" fontId="4" fillId="0" borderId="0" xfId="0" applyFont="1" applyFill="1" applyAlignment="1">
      <alignment horizontal="center" vertical="top"/>
    </xf>
    <xf numFmtId="0" fontId="4" fillId="0" borderId="0" xfId="14" applyFont="1" applyFill="1"/>
    <xf numFmtId="0" fontId="17" fillId="0" borderId="0" xfId="14" applyFont="1" applyFill="1"/>
    <xf numFmtId="0" fontId="17" fillId="0" borderId="0" xfId="14" applyFont="1" applyFill="1" applyAlignment="1"/>
    <xf numFmtId="0" fontId="17" fillId="0" borderId="0" xfId="14" applyFont="1" applyFill="1" applyAlignment="1">
      <alignment vertical="center"/>
    </xf>
    <xf numFmtId="0" fontId="4" fillId="0" borderId="0" xfId="14" applyFont="1" applyFill="1" applyAlignment="1">
      <alignment vertical="center"/>
    </xf>
    <xf numFmtId="0" fontId="18" fillId="0" borderId="0" xfId="14" applyFont="1" applyFill="1"/>
    <xf numFmtId="164" fontId="17" fillId="0" borderId="0" xfId="14" applyNumberFormat="1" applyFont="1" applyFill="1" applyAlignment="1"/>
    <xf numFmtId="164" fontId="17" fillId="0" borderId="0" xfId="14" applyNumberFormat="1" applyFont="1" applyFill="1" applyAlignment="1">
      <alignment vertical="center"/>
    </xf>
    <xf numFmtId="0" fontId="19" fillId="0" borderId="0" xfId="15" applyFont="1" applyFill="1"/>
    <xf numFmtId="0" fontId="19" fillId="0" borderId="0" xfId="14" applyFont="1" applyFill="1"/>
    <xf numFmtId="0" fontId="20" fillId="0" borderId="0" xfId="15" applyFont="1" applyFill="1" applyAlignment="1">
      <alignment horizontal="right"/>
    </xf>
    <xf numFmtId="0" fontId="19" fillId="0" borderId="14" xfId="14" applyFont="1" applyFill="1" applyBorder="1" applyAlignment="1">
      <alignment horizontal="center" vertical="center"/>
    </xf>
    <xf numFmtId="0" fontId="19" fillId="0" borderId="15" xfId="14" applyFont="1" applyFill="1" applyBorder="1" applyAlignment="1">
      <alignment horizontal="center" vertical="center"/>
    </xf>
    <xf numFmtId="0" fontId="21" fillId="0" borderId="0" xfId="14" applyFont="1" applyFill="1" applyBorder="1" applyAlignment="1"/>
    <xf numFmtId="167" fontId="21" fillId="0" borderId="4" xfId="14" applyNumberFormat="1" applyFont="1" applyFill="1" applyBorder="1" applyAlignment="1"/>
    <xf numFmtId="0" fontId="22" fillId="0" borderId="5" xfId="14" applyFont="1" applyFill="1" applyBorder="1" applyAlignment="1">
      <alignment horizontal="left"/>
    </xf>
    <xf numFmtId="167" fontId="19" fillId="0" borderId="4" xfId="0" applyNumberFormat="1" applyFont="1" applyFill="1" applyBorder="1" applyAlignment="1"/>
    <xf numFmtId="167" fontId="19" fillId="0" borderId="5" xfId="0" applyNumberFormat="1" applyFont="1" applyFill="1" applyBorder="1" applyAlignment="1"/>
    <xf numFmtId="0" fontId="19" fillId="0" borderId="0" xfId="14" applyFont="1" applyFill="1" applyBorder="1" applyAlignment="1"/>
    <xf numFmtId="0" fontId="19" fillId="0" borderId="6" xfId="14" applyFont="1" applyFill="1" applyBorder="1" applyAlignment="1">
      <alignment wrapText="1"/>
    </xf>
    <xf numFmtId="0" fontId="20" fillId="0" borderId="5" xfId="14" applyFont="1" applyFill="1" applyBorder="1" applyAlignment="1">
      <alignment wrapText="1"/>
    </xf>
    <xf numFmtId="165" fontId="19" fillId="0" borderId="4" xfId="0" applyNumberFormat="1" applyFont="1" applyFill="1" applyBorder="1" applyAlignment="1"/>
    <xf numFmtId="165" fontId="19" fillId="0" borderId="5" xfId="0" applyNumberFormat="1" applyFont="1" applyFill="1" applyBorder="1" applyAlignment="1"/>
    <xf numFmtId="0" fontId="16" fillId="0" borderId="0" xfId="14" applyFont="1" applyFill="1" applyAlignment="1"/>
    <xf numFmtId="165" fontId="19" fillId="0" borderId="5" xfId="0" applyNumberFormat="1" applyFont="1" applyFill="1" applyBorder="1" applyAlignment="1">
      <alignment horizontal="center"/>
    </xf>
    <xf numFmtId="0" fontId="19" fillId="0" borderId="8" xfId="14" applyFont="1" applyFill="1" applyBorder="1" applyAlignment="1"/>
    <xf numFmtId="0" fontId="19" fillId="0" borderId="6" xfId="14" applyFont="1" applyFill="1" applyBorder="1" applyAlignment="1">
      <alignment horizontal="left" wrapText="1"/>
    </xf>
    <xf numFmtId="0" fontId="20" fillId="0" borderId="5" xfId="14" applyFont="1" applyFill="1" applyBorder="1" applyAlignment="1">
      <alignment horizontal="left" wrapText="1"/>
    </xf>
    <xf numFmtId="0" fontId="19" fillId="0" borderId="0" xfId="14" applyFont="1" applyFill="1" applyBorder="1" applyAlignment="1">
      <alignment horizontal="left" wrapText="1"/>
    </xf>
    <xf numFmtId="0" fontId="20" fillId="0" borderId="0" xfId="14" applyFont="1" applyFill="1" applyAlignment="1">
      <alignment horizontal="left" indent="1"/>
    </xf>
    <xf numFmtId="0" fontId="13" fillId="0" borderId="0" xfId="14" applyFont="1" applyFill="1" applyAlignment="1">
      <alignment horizontal="left"/>
    </xf>
    <xf numFmtId="0" fontId="4" fillId="0" borderId="0" xfId="0" applyFont="1" applyFill="1" applyAlignment="1"/>
    <xf numFmtId="0" fontId="19" fillId="0" borderId="7" xfId="14" applyFont="1" applyFill="1" applyBorder="1" applyAlignment="1">
      <alignment horizontal="center" vertical="center" wrapText="1"/>
    </xf>
    <xf numFmtId="0" fontId="19" fillId="0" borderId="8" xfId="14" applyFont="1" applyFill="1" applyBorder="1" applyAlignment="1">
      <alignment horizontal="center" vertical="center" wrapText="1"/>
    </xf>
    <xf numFmtId="0" fontId="19" fillId="0" borderId="12" xfId="14" applyFont="1" applyFill="1" applyBorder="1" applyAlignment="1">
      <alignment horizontal="center" vertical="center" wrapText="1"/>
    </xf>
    <xf numFmtId="0" fontId="19" fillId="0" borderId="13" xfId="14" applyFont="1" applyFill="1" applyBorder="1" applyAlignment="1">
      <alignment horizontal="center" vertical="center" wrapText="1"/>
    </xf>
    <xf numFmtId="0" fontId="20" fillId="0" borderId="11" xfId="14" applyFont="1" applyFill="1" applyBorder="1" applyAlignment="1">
      <alignment horizontal="center" vertical="center" wrapText="1"/>
    </xf>
    <xf numFmtId="0" fontId="20" fillId="0" borderId="16" xfId="14" applyFont="1" applyFill="1" applyBorder="1" applyAlignment="1">
      <alignment horizontal="center" vertical="center" wrapText="1"/>
    </xf>
    <xf numFmtId="0" fontId="19" fillId="0" borderId="9" xfId="14" applyFont="1" applyFill="1" applyBorder="1" applyAlignment="1">
      <alignment horizontal="center" vertical="center" wrapText="1"/>
    </xf>
    <xf numFmtId="0" fontId="19" fillId="0" borderId="10" xfId="14" applyFont="1" applyFill="1" applyBorder="1" applyAlignment="1">
      <alignment horizontal="center" vertical="center" wrapText="1"/>
    </xf>
  </cellXfs>
  <cellStyles count="22">
    <cellStyle name="% procenta" xfId="1"/>
    <cellStyle name="cell" xfId="2"/>
    <cellStyle name="čárky 2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Hosp_psych" xfId="14"/>
    <cellStyle name="normální_VV a potraty" xfId="15"/>
    <cellStyle name="Pevný" xfId="16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zoomScaleNormal="100" workbookViewId="0"/>
  </sheetViews>
  <sheetFormatPr defaultColWidth="11.42578125" defaultRowHeight="12.75" x14ac:dyDescent="0.2"/>
  <cols>
    <col min="1" max="1" width="7.28515625" style="8" customWidth="1"/>
    <col min="2" max="2" width="24.28515625" style="8" customWidth="1"/>
    <col min="3" max="3" width="6.140625" style="8" customWidth="1"/>
    <col min="4" max="7" width="6.140625" style="8" hidden="1" customWidth="1"/>
    <col min="8" max="13" width="6.140625" style="8" customWidth="1"/>
    <col min="14" max="17" width="6.140625" style="8" hidden="1" customWidth="1"/>
    <col min="18" max="22" width="6.140625" style="8" customWidth="1"/>
    <col min="23" max="23" width="25.42578125" style="8" customWidth="1"/>
    <col min="24" max="16384" width="11.42578125" style="8"/>
  </cols>
  <sheetData>
    <row r="1" spans="1:29" s="4" customFormat="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3"/>
      <c r="Y1" s="2"/>
    </row>
    <row r="2" spans="1:29" s="4" customFormat="1" ht="9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2"/>
    </row>
    <row r="3" spans="1:29" s="1" customFormat="1" ht="15" customHeight="1" x14ac:dyDescent="0.2">
      <c r="A3" s="38" t="s">
        <v>344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5"/>
    </row>
    <row r="4" spans="1:29" s="1" customFormat="1" ht="15" customHeight="1" x14ac:dyDescent="0.2">
      <c r="A4" s="31" t="s">
        <v>341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6"/>
      <c r="U4" s="6"/>
      <c r="V4" s="6"/>
      <c r="W4" s="7"/>
    </row>
    <row r="5" spans="1:29" ht="15" customHeight="1" x14ac:dyDescent="0.2">
      <c r="A5" s="16" t="s">
        <v>2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 t="s">
        <v>3</v>
      </c>
    </row>
    <row r="6" spans="1:29" ht="15" customHeight="1" thickBot="1" x14ac:dyDescent="0.25">
      <c r="A6" s="17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 t="s">
        <v>10</v>
      </c>
    </row>
    <row r="7" spans="1:29" s="9" customFormat="1" ht="15" customHeight="1" x14ac:dyDescent="0.2">
      <c r="A7" s="40" t="s">
        <v>39</v>
      </c>
      <c r="B7" s="41"/>
      <c r="C7" s="46" t="s">
        <v>338</v>
      </c>
      <c r="D7" s="46"/>
      <c r="E7" s="46"/>
      <c r="F7" s="46"/>
      <c r="G7" s="46"/>
      <c r="H7" s="46"/>
      <c r="I7" s="46"/>
      <c r="J7" s="46"/>
      <c r="K7" s="46"/>
      <c r="L7" s="47"/>
      <c r="M7" s="46" t="s">
        <v>339</v>
      </c>
      <c r="N7" s="46"/>
      <c r="O7" s="46"/>
      <c r="P7" s="46"/>
      <c r="Q7" s="46"/>
      <c r="R7" s="46"/>
      <c r="S7" s="46"/>
      <c r="T7" s="46"/>
      <c r="U7" s="46"/>
      <c r="V7" s="47"/>
      <c r="W7" s="44" t="s">
        <v>38</v>
      </c>
      <c r="Z7" s="13"/>
    </row>
    <row r="8" spans="1:29" s="9" customFormat="1" ht="15.75" customHeight="1" thickBot="1" x14ac:dyDescent="0.25">
      <c r="A8" s="42"/>
      <c r="B8" s="43"/>
      <c r="C8" s="19">
        <v>2010</v>
      </c>
      <c r="D8" s="19">
        <v>2011</v>
      </c>
      <c r="E8" s="19">
        <v>2012</v>
      </c>
      <c r="F8" s="19">
        <v>2013</v>
      </c>
      <c r="G8" s="19">
        <v>2014</v>
      </c>
      <c r="H8" s="19">
        <v>2015</v>
      </c>
      <c r="I8" s="19">
        <v>2016</v>
      </c>
      <c r="J8" s="19">
        <v>2017</v>
      </c>
      <c r="K8" s="19">
        <v>2018</v>
      </c>
      <c r="L8" s="19">
        <v>2019</v>
      </c>
      <c r="M8" s="20">
        <v>2010</v>
      </c>
      <c r="N8" s="20">
        <v>2011</v>
      </c>
      <c r="O8" s="20">
        <v>2012</v>
      </c>
      <c r="P8" s="20">
        <v>2013</v>
      </c>
      <c r="Q8" s="20">
        <v>2014</v>
      </c>
      <c r="R8" s="20">
        <v>2015</v>
      </c>
      <c r="S8" s="20">
        <v>2016</v>
      </c>
      <c r="T8" s="20">
        <v>2017</v>
      </c>
      <c r="U8" s="20">
        <v>2018</v>
      </c>
      <c r="V8" s="19">
        <v>2019</v>
      </c>
      <c r="W8" s="45"/>
    </row>
    <row r="9" spans="1:29" s="11" customFormat="1" ht="14.25" customHeight="1" x14ac:dyDescent="0.2">
      <c r="A9" s="21" t="s">
        <v>4</v>
      </c>
      <c r="B9" s="33"/>
      <c r="C9" s="22">
        <v>26529</v>
      </c>
      <c r="D9" s="22">
        <v>27025</v>
      </c>
      <c r="E9" s="22">
        <v>26572</v>
      </c>
      <c r="F9" s="22">
        <v>26573</v>
      </c>
      <c r="G9" s="22">
        <v>27538</v>
      </c>
      <c r="H9" s="22">
        <v>26529</v>
      </c>
      <c r="I9" s="22">
        <v>26651</v>
      </c>
      <c r="J9" s="22">
        <v>26543</v>
      </c>
      <c r="K9" s="22">
        <v>26578</v>
      </c>
      <c r="L9" s="22">
        <v>26419</v>
      </c>
      <c r="M9" s="22">
        <v>29366</v>
      </c>
      <c r="N9" s="22">
        <v>30141</v>
      </c>
      <c r="O9" s="22">
        <v>29766</v>
      </c>
      <c r="P9" s="22">
        <v>29746</v>
      </c>
      <c r="Q9" s="22">
        <v>30624</v>
      </c>
      <c r="R9" s="22">
        <v>30160</v>
      </c>
      <c r="S9" s="22">
        <v>29901</v>
      </c>
      <c r="T9" s="22">
        <v>29645</v>
      </c>
      <c r="U9" s="22">
        <v>28971</v>
      </c>
      <c r="V9" s="22">
        <v>29230</v>
      </c>
      <c r="W9" s="23" t="s">
        <v>5</v>
      </c>
      <c r="X9" s="10"/>
      <c r="Y9" s="14"/>
      <c r="Z9" s="10"/>
      <c r="AA9" s="10"/>
      <c r="AB9" s="15"/>
      <c r="AC9" s="15"/>
    </row>
    <row r="10" spans="1:29" s="10" customFormat="1" ht="21.75" customHeight="1" x14ac:dyDescent="0.2">
      <c r="A10" s="26" t="s">
        <v>11</v>
      </c>
      <c r="B10" s="34" t="s">
        <v>40</v>
      </c>
      <c r="C10" s="24">
        <v>4392</v>
      </c>
      <c r="D10" s="25">
        <v>4435</v>
      </c>
      <c r="E10" s="25">
        <v>4355</v>
      </c>
      <c r="F10" s="25">
        <v>4295</v>
      </c>
      <c r="G10" s="25">
        <v>4272</v>
      </c>
      <c r="H10" s="25">
        <v>4164</v>
      </c>
      <c r="I10" s="25">
        <v>4141</v>
      </c>
      <c r="J10" s="25">
        <v>4091</v>
      </c>
      <c r="K10" s="25">
        <v>4086</v>
      </c>
      <c r="L10" s="25">
        <v>4049</v>
      </c>
      <c r="M10" s="24">
        <v>3244</v>
      </c>
      <c r="N10" s="24">
        <v>3384</v>
      </c>
      <c r="O10" s="24">
        <v>3434</v>
      </c>
      <c r="P10" s="24">
        <v>3292</v>
      </c>
      <c r="Q10" s="24">
        <v>3397</v>
      </c>
      <c r="R10" s="24">
        <v>3435</v>
      </c>
      <c r="S10" s="24">
        <v>3372</v>
      </c>
      <c r="T10" s="24">
        <v>3352</v>
      </c>
      <c r="U10" s="24">
        <v>3295</v>
      </c>
      <c r="V10" s="25">
        <v>3342</v>
      </c>
      <c r="W10" s="35" t="s">
        <v>23</v>
      </c>
      <c r="X10" s="11"/>
      <c r="Y10" s="14"/>
      <c r="Z10" s="11"/>
      <c r="AA10" s="11"/>
      <c r="AB10" s="15"/>
      <c r="AC10" s="15"/>
    </row>
    <row r="11" spans="1:29" s="10" customFormat="1" ht="31.5" customHeight="1" x14ac:dyDescent="0.2">
      <c r="A11" s="26" t="s">
        <v>6</v>
      </c>
      <c r="B11" s="34" t="s">
        <v>41</v>
      </c>
      <c r="C11" s="24">
        <v>2645</v>
      </c>
      <c r="D11" s="25">
        <v>2552</v>
      </c>
      <c r="E11" s="25">
        <v>2531</v>
      </c>
      <c r="F11" s="25">
        <v>2318</v>
      </c>
      <c r="G11" s="25">
        <v>2512</v>
      </c>
      <c r="H11" s="25">
        <v>2470</v>
      </c>
      <c r="I11" s="25">
        <v>2462</v>
      </c>
      <c r="J11" s="25">
        <v>2426</v>
      </c>
      <c r="K11" s="25">
        <v>2493</v>
      </c>
      <c r="L11" s="25">
        <v>2548</v>
      </c>
      <c r="M11" s="24">
        <v>5863</v>
      </c>
      <c r="N11" s="24">
        <v>5788</v>
      </c>
      <c r="O11" s="24">
        <v>5597</v>
      </c>
      <c r="P11" s="24">
        <v>5415</v>
      </c>
      <c r="Q11" s="24">
        <v>5829</v>
      </c>
      <c r="R11" s="24">
        <v>5627</v>
      </c>
      <c r="S11" s="24">
        <v>5593</v>
      </c>
      <c r="T11" s="24">
        <v>5519</v>
      </c>
      <c r="U11" s="24">
        <v>5534</v>
      </c>
      <c r="V11" s="25">
        <v>5604</v>
      </c>
      <c r="W11" s="28" t="s">
        <v>24</v>
      </c>
      <c r="Y11" s="14"/>
      <c r="AB11" s="15"/>
      <c r="AC11" s="15"/>
    </row>
    <row r="12" spans="1:29" s="10" customFormat="1" ht="34.15" customHeight="1" x14ac:dyDescent="0.2">
      <c r="A12" s="26" t="s">
        <v>12</v>
      </c>
      <c r="B12" s="34" t="s">
        <v>33</v>
      </c>
      <c r="C12" s="24">
        <v>1524</v>
      </c>
      <c r="D12" s="25">
        <v>1599</v>
      </c>
      <c r="E12" s="25">
        <v>1607</v>
      </c>
      <c r="F12" s="25">
        <v>1777</v>
      </c>
      <c r="G12" s="25">
        <v>1831</v>
      </c>
      <c r="H12" s="25">
        <v>1770</v>
      </c>
      <c r="I12" s="25">
        <v>1739</v>
      </c>
      <c r="J12" s="25">
        <v>1743</v>
      </c>
      <c r="K12" s="25">
        <v>1723</v>
      </c>
      <c r="L12" s="25">
        <v>1777</v>
      </c>
      <c r="M12" s="24">
        <v>3000</v>
      </c>
      <c r="N12" s="24">
        <v>3190</v>
      </c>
      <c r="O12" s="24">
        <v>3444</v>
      </c>
      <c r="P12" s="24">
        <v>3711</v>
      </c>
      <c r="Q12" s="24">
        <v>3800</v>
      </c>
      <c r="R12" s="24">
        <v>3723</v>
      </c>
      <c r="S12" s="24">
        <v>3661</v>
      </c>
      <c r="T12" s="24">
        <v>3597</v>
      </c>
      <c r="U12" s="24">
        <v>3515</v>
      </c>
      <c r="V12" s="25">
        <v>3745</v>
      </c>
      <c r="W12" s="28" t="s">
        <v>25</v>
      </c>
      <c r="Y12" s="14"/>
      <c r="AB12" s="15"/>
      <c r="AC12" s="15"/>
    </row>
    <row r="13" spans="1:29" s="10" customFormat="1" ht="22.9" customHeight="1" x14ac:dyDescent="0.2">
      <c r="A13" s="26" t="s">
        <v>13</v>
      </c>
      <c r="B13" s="34" t="s">
        <v>31</v>
      </c>
      <c r="C13" s="24">
        <v>5091</v>
      </c>
      <c r="D13" s="25">
        <v>5125</v>
      </c>
      <c r="E13" s="25">
        <v>4953</v>
      </c>
      <c r="F13" s="25">
        <v>4891</v>
      </c>
      <c r="G13" s="25">
        <v>4871</v>
      </c>
      <c r="H13" s="25">
        <v>4746</v>
      </c>
      <c r="I13" s="25">
        <v>4727</v>
      </c>
      <c r="J13" s="25">
        <v>4600</v>
      </c>
      <c r="K13" s="25">
        <v>4437</v>
      </c>
      <c r="L13" s="25">
        <v>4387</v>
      </c>
      <c r="M13" s="24">
        <v>5887</v>
      </c>
      <c r="N13" s="24">
        <v>5867</v>
      </c>
      <c r="O13" s="24">
        <v>5816</v>
      </c>
      <c r="P13" s="24">
        <v>5709</v>
      </c>
      <c r="Q13" s="24">
        <v>5753</v>
      </c>
      <c r="R13" s="24">
        <v>5780</v>
      </c>
      <c r="S13" s="24">
        <v>5649</v>
      </c>
      <c r="T13" s="24">
        <v>5610</v>
      </c>
      <c r="U13" s="24">
        <v>5433</v>
      </c>
      <c r="V13" s="25">
        <v>5338</v>
      </c>
      <c r="W13" s="28" t="s">
        <v>26</v>
      </c>
      <c r="Y13" s="14"/>
      <c r="AB13" s="15"/>
      <c r="AC13" s="15"/>
    </row>
    <row r="14" spans="1:29" s="10" customFormat="1" ht="20.25" customHeight="1" x14ac:dyDescent="0.2">
      <c r="A14" s="26" t="s">
        <v>14</v>
      </c>
      <c r="B14" s="27" t="s">
        <v>32</v>
      </c>
      <c r="C14" s="24">
        <v>3312</v>
      </c>
      <c r="D14" s="25">
        <v>3229</v>
      </c>
      <c r="E14" s="25">
        <v>3083</v>
      </c>
      <c r="F14" s="25">
        <v>3059</v>
      </c>
      <c r="G14" s="25">
        <v>3132</v>
      </c>
      <c r="H14" s="25">
        <v>3030</v>
      </c>
      <c r="I14" s="25">
        <v>2966</v>
      </c>
      <c r="J14" s="25">
        <v>3047</v>
      </c>
      <c r="K14" s="25">
        <v>3060</v>
      </c>
      <c r="L14" s="25">
        <v>3091</v>
      </c>
      <c r="M14" s="24">
        <v>1969</v>
      </c>
      <c r="N14" s="24">
        <v>2019</v>
      </c>
      <c r="O14" s="24">
        <v>1759</v>
      </c>
      <c r="P14" s="24">
        <v>1797</v>
      </c>
      <c r="Q14" s="24">
        <v>1927</v>
      </c>
      <c r="R14" s="24">
        <v>1808</v>
      </c>
      <c r="S14" s="24">
        <v>1784</v>
      </c>
      <c r="T14" s="24">
        <v>1810</v>
      </c>
      <c r="U14" s="24">
        <v>1936</v>
      </c>
      <c r="V14" s="25">
        <v>1899</v>
      </c>
      <c r="W14" s="35" t="s">
        <v>37</v>
      </c>
      <c r="Y14" s="14"/>
      <c r="AB14" s="15"/>
      <c r="AC14" s="15"/>
    </row>
    <row r="15" spans="1:29" s="10" customFormat="1" ht="55.15" customHeight="1" x14ac:dyDescent="0.2">
      <c r="A15" s="36" t="s">
        <v>15</v>
      </c>
      <c r="B15" s="27" t="s">
        <v>36</v>
      </c>
      <c r="C15" s="24">
        <v>5344</v>
      </c>
      <c r="D15" s="25">
        <v>5608</v>
      </c>
      <c r="E15" s="25">
        <v>5485</v>
      </c>
      <c r="F15" s="25">
        <v>5507</v>
      </c>
      <c r="G15" s="25">
        <v>6018</v>
      </c>
      <c r="H15" s="25">
        <v>5698</v>
      </c>
      <c r="I15" s="25">
        <v>5948</v>
      </c>
      <c r="J15" s="25">
        <v>6034</v>
      </c>
      <c r="K15" s="25">
        <v>5902</v>
      </c>
      <c r="L15" s="25">
        <v>5788</v>
      </c>
      <c r="M15" s="24">
        <v>3577</v>
      </c>
      <c r="N15" s="24">
        <v>3891</v>
      </c>
      <c r="O15" s="24">
        <v>3838</v>
      </c>
      <c r="P15" s="24">
        <v>3819</v>
      </c>
      <c r="Q15" s="24">
        <v>3875</v>
      </c>
      <c r="R15" s="24">
        <v>3811</v>
      </c>
      <c r="S15" s="24">
        <v>3776</v>
      </c>
      <c r="T15" s="24">
        <v>3810</v>
      </c>
      <c r="U15" s="24">
        <v>3658</v>
      </c>
      <c r="V15" s="25">
        <v>3594</v>
      </c>
      <c r="W15" s="28" t="s">
        <v>42</v>
      </c>
      <c r="Y15" s="14"/>
      <c r="AB15" s="15"/>
      <c r="AC15" s="15"/>
    </row>
    <row r="16" spans="1:29" s="10" customFormat="1" ht="34.15" customHeight="1" x14ac:dyDescent="0.2">
      <c r="A16" s="36" t="s">
        <v>16</v>
      </c>
      <c r="B16" s="27" t="s">
        <v>34</v>
      </c>
      <c r="C16" s="24">
        <v>1280</v>
      </c>
      <c r="D16" s="25">
        <v>1334</v>
      </c>
      <c r="E16" s="25">
        <v>1319</v>
      </c>
      <c r="F16" s="25">
        <v>1380</v>
      </c>
      <c r="G16" s="25">
        <v>1463</v>
      </c>
      <c r="H16" s="25">
        <v>1386</v>
      </c>
      <c r="I16" s="25">
        <v>1355</v>
      </c>
      <c r="J16" s="25">
        <v>1393</v>
      </c>
      <c r="K16" s="25">
        <v>1567</v>
      </c>
      <c r="L16" s="25">
        <v>1471</v>
      </c>
      <c r="M16" s="24">
        <v>1955</v>
      </c>
      <c r="N16" s="24">
        <v>1967</v>
      </c>
      <c r="O16" s="24">
        <v>1882</v>
      </c>
      <c r="P16" s="24">
        <v>1919</v>
      </c>
      <c r="Q16" s="24">
        <v>1909</v>
      </c>
      <c r="R16" s="24">
        <v>1898</v>
      </c>
      <c r="S16" s="24">
        <v>1772</v>
      </c>
      <c r="T16" s="24">
        <v>1722</v>
      </c>
      <c r="U16" s="24">
        <v>1574</v>
      </c>
      <c r="V16" s="25">
        <v>1527</v>
      </c>
      <c r="W16" s="28" t="s">
        <v>43</v>
      </c>
      <c r="Y16" s="14"/>
      <c r="AB16" s="15"/>
      <c r="AC16" s="15"/>
    </row>
    <row r="17" spans="1:29" s="10" customFormat="1" ht="11.25" customHeight="1" x14ac:dyDescent="0.2">
      <c r="A17" s="26" t="s">
        <v>17</v>
      </c>
      <c r="B17" s="27" t="s">
        <v>7</v>
      </c>
      <c r="C17" s="24">
        <v>1</v>
      </c>
      <c r="D17" s="25">
        <v>4</v>
      </c>
      <c r="E17" s="25">
        <v>5</v>
      </c>
      <c r="F17" s="25">
        <v>3</v>
      </c>
      <c r="G17" s="25">
        <v>1</v>
      </c>
      <c r="H17" s="25">
        <v>2</v>
      </c>
      <c r="I17" s="25">
        <v>2</v>
      </c>
      <c r="J17" s="25">
        <v>4</v>
      </c>
      <c r="K17" s="25">
        <v>8</v>
      </c>
      <c r="L17" s="25">
        <v>5</v>
      </c>
      <c r="M17" s="24">
        <v>190</v>
      </c>
      <c r="N17" s="24">
        <v>212</v>
      </c>
      <c r="O17" s="24">
        <v>210</v>
      </c>
      <c r="P17" s="24">
        <v>221</v>
      </c>
      <c r="Q17" s="24">
        <v>215</v>
      </c>
      <c r="R17" s="24">
        <v>223</v>
      </c>
      <c r="S17" s="24">
        <v>224</v>
      </c>
      <c r="T17" s="24">
        <v>239</v>
      </c>
      <c r="U17" s="24">
        <v>218</v>
      </c>
      <c r="V17" s="25">
        <v>228</v>
      </c>
      <c r="W17" s="28" t="s">
        <v>20</v>
      </c>
      <c r="Y17" s="14"/>
      <c r="AB17" s="15"/>
      <c r="AC17" s="15"/>
    </row>
    <row r="18" spans="1:29" s="10" customFormat="1" ht="13.15" customHeight="1" x14ac:dyDescent="0.2">
      <c r="A18" s="26" t="s">
        <v>18</v>
      </c>
      <c r="B18" s="27" t="s">
        <v>8</v>
      </c>
      <c r="C18" s="24">
        <v>643</v>
      </c>
      <c r="D18" s="25">
        <v>655</v>
      </c>
      <c r="E18" s="25">
        <v>615</v>
      </c>
      <c r="F18" s="25">
        <v>602</v>
      </c>
      <c r="G18" s="25">
        <v>633</v>
      </c>
      <c r="H18" s="25">
        <v>631</v>
      </c>
      <c r="I18" s="25">
        <v>636</v>
      </c>
      <c r="J18" s="25">
        <v>670</v>
      </c>
      <c r="K18" s="25">
        <v>678</v>
      </c>
      <c r="L18" s="25">
        <v>656</v>
      </c>
      <c r="M18" s="24">
        <v>1090</v>
      </c>
      <c r="N18" s="24">
        <v>1107</v>
      </c>
      <c r="O18" s="24">
        <v>1042</v>
      </c>
      <c r="P18" s="24">
        <v>1039</v>
      </c>
      <c r="Q18" s="24">
        <v>1020</v>
      </c>
      <c r="R18" s="24">
        <v>1015</v>
      </c>
      <c r="S18" s="24">
        <v>1044</v>
      </c>
      <c r="T18" s="24">
        <v>1087</v>
      </c>
      <c r="U18" s="24">
        <v>1034</v>
      </c>
      <c r="V18" s="25">
        <v>1032</v>
      </c>
      <c r="W18" s="28" t="s">
        <v>21</v>
      </c>
      <c r="Y18" s="14"/>
      <c r="AB18" s="15"/>
      <c r="AC18" s="15"/>
    </row>
    <row r="19" spans="1:29" s="10" customFormat="1" ht="54.75" customHeight="1" x14ac:dyDescent="0.2">
      <c r="A19" s="26" t="s">
        <v>19</v>
      </c>
      <c r="B19" s="27" t="s">
        <v>35</v>
      </c>
      <c r="C19" s="24">
        <v>685</v>
      </c>
      <c r="D19" s="25">
        <v>760</v>
      </c>
      <c r="E19" s="25">
        <v>679</v>
      </c>
      <c r="F19" s="25">
        <v>728</v>
      </c>
      <c r="G19" s="25">
        <v>776</v>
      </c>
      <c r="H19" s="25">
        <v>743</v>
      </c>
      <c r="I19" s="25">
        <v>798</v>
      </c>
      <c r="J19" s="25">
        <v>830</v>
      </c>
      <c r="K19" s="25">
        <v>887</v>
      </c>
      <c r="L19" s="25">
        <v>889</v>
      </c>
      <c r="M19" s="24">
        <v>1695</v>
      </c>
      <c r="N19" s="24">
        <v>1767</v>
      </c>
      <c r="O19" s="24">
        <v>1675</v>
      </c>
      <c r="P19" s="24">
        <v>1629</v>
      </c>
      <c r="Q19" s="24">
        <v>1729</v>
      </c>
      <c r="R19" s="24">
        <v>1683</v>
      </c>
      <c r="S19" s="24">
        <v>1770</v>
      </c>
      <c r="T19" s="24">
        <v>1634</v>
      </c>
      <c r="U19" s="24">
        <v>1453</v>
      </c>
      <c r="V19" s="25">
        <v>1544</v>
      </c>
      <c r="W19" s="28" t="s">
        <v>340</v>
      </c>
      <c r="Y19" s="14"/>
      <c r="AB19" s="15"/>
      <c r="AC19" s="15"/>
    </row>
    <row r="20" spans="1:29" s="12" customFormat="1" ht="13.5" customHeight="1" x14ac:dyDescent="0.2">
      <c r="A20" s="26" t="s">
        <v>9</v>
      </c>
      <c r="B20" s="27" t="s">
        <v>27</v>
      </c>
      <c r="C20" s="29">
        <v>161</v>
      </c>
      <c r="D20" s="30">
        <v>192</v>
      </c>
      <c r="E20" s="30">
        <v>189</v>
      </c>
      <c r="F20" s="30">
        <v>166</v>
      </c>
      <c r="G20" s="30">
        <v>82</v>
      </c>
      <c r="H20" s="30">
        <v>49</v>
      </c>
      <c r="I20" s="30">
        <v>6</v>
      </c>
      <c r="J20" s="30">
        <v>5</v>
      </c>
      <c r="K20" s="30">
        <v>2</v>
      </c>
      <c r="L20" s="30">
        <v>2</v>
      </c>
      <c r="M20" s="29">
        <v>96</v>
      </c>
      <c r="N20" s="29">
        <v>125</v>
      </c>
      <c r="O20" s="29">
        <v>116</v>
      </c>
      <c r="P20" s="29">
        <v>115</v>
      </c>
      <c r="Q20" s="29">
        <v>65</v>
      </c>
      <c r="R20" s="29">
        <v>23</v>
      </c>
      <c r="S20" s="29">
        <v>4</v>
      </c>
      <c r="T20" s="29">
        <v>6</v>
      </c>
      <c r="U20" s="29">
        <v>2</v>
      </c>
      <c r="V20" s="30">
        <v>2</v>
      </c>
      <c r="W20" s="28" t="s">
        <v>28</v>
      </c>
      <c r="X20" s="10"/>
      <c r="Y20" s="14"/>
      <c r="Z20" s="10"/>
      <c r="AA20" s="10"/>
      <c r="AB20" s="15"/>
      <c r="AC20" s="15"/>
    </row>
    <row r="21" spans="1:29" s="12" customFormat="1" ht="12" customHeight="1" x14ac:dyDescent="0.2">
      <c r="A21" s="26" t="s">
        <v>160</v>
      </c>
      <c r="B21" s="27" t="s">
        <v>336</v>
      </c>
      <c r="C21" s="29">
        <v>1132</v>
      </c>
      <c r="D21" s="30">
        <v>1245</v>
      </c>
      <c r="E21" s="30">
        <v>1338</v>
      </c>
      <c r="F21" s="30">
        <v>1266</v>
      </c>
      <c r="G21" s="30">
        <v>1384</v>
      </c>
      <c r="H21" s="30">
        <v>1350</v>
      </c>
      <c r="I21" s="30">
        <v>1337</v>
      </c>
      <c r="J21" s="30">
        <v>1144</v>
      </c>
      <c r="K21" s="30">
        <v>1180</v>
      </c>
      <c r="L21" s="30">
        <v>1163</v>
      </c>
      <c r="M21" s="29">
        <v>463</v>
      </c>
      <c r="N21" s="29">
        <v>541</v>
      </c>
      <c r="O21" s="29">
        <v>589</v>
      </c>
      <c r="P21" s="29">
        <v>583</v>
      </c>
      <c r="Q21" s="29">
        <v>627</v>
      </c>
      <c r="R21" s="29">
        <v>643</v>
      </c>
      <c r="S21" s="29">
        <v>644</v>
      </c>
      <c r="T21" s="29">
        <v>642</v>
      </c>
      <c r="U21" s="29">
        <v>599</v>
      </c>
      <c r="V21" s="30">
        <v>628</v>
      </c>
      <c r="W21" s="28" t="s">
        <v>337</v>
      </c>
      <c r="X21" s="10"/>
      <c r="Y21" s="14"/>
      <c r="Z21" s="10"/>
      <c r="AA21" s="10"/>
      <c r="AB21" s="15"/>
      <c r="AC21" s="15"/>
    </row>
    <row r="22" spans="1:29" s="10" customFormat="1" ht="12" customHeight="1" x14ac:dyDescent="0.2">
      <c r="A22" s="26"/>
      <c r="B22" s="27" t="s">
        <v>29</v>
      </c>
      <c r="C22" s="29">
        <v>319</v>
      </c>
      <c r="D22" s="30">
        <v>287</v>
      </c>
      <c r="E22" s="30">
        <v>413</v>
      </c>
      <c r="F22" s="30">
        <v>581</v>
      </c>
      <c r="G22" s="30">
        <v>563</v>
      </c>
      <c r="H22" s="30">
        <v>490</v>
      </c>
      <c r="I22" s="30">
        <v>534</v>
      </c>
      <c r="J22" s="30">
        <v>556</v>
      </c>
      <c r="K22" s="30">
        <v>555</v>
      </c>
      <c r="L22" s="32">
        <v>593</v>
      </c>
      <c r="M22" s="29">
        <v>337</v>
      </c>
      <c r="N22" s="29">
        <v>283</v>
      </c>
      <c r="O22" s="29">
        <v>364</v>
      </c>
      <c r="P22" s="29">
        <v>497</v>
      </c>
      <c r="Q22" s="29">
        <v>478</v>
      </c>
      <c r="R22" s="29">
        <v>491</v>
      </c>
      <c r="S22" s="29">
        <v>608</v>
      </c>
      <c r="T22" s="29">
        <v>617</v>
      </c>
      <c r="U22" s="29">
        <v>720</v>
      </c>
      <c r="V22" s="30">
        <v>747</v>
      </c>
      <c r="W22" s="35" t="s">
        <v>30</v>
      </c>
      <c r="X22" s="12"/>
      <c r="Y22" s="14"/>
      <c r="Z22" s="12"/>
      <c r="AA22" s="12"/>
      <c r="AB22" s="15"/>
      <c r="AC22" s="15"/>
    </row>
    <row r="23" spans="1:29" ht="6" customHeight="1" x14ac:dyDescent="0.2">
      <c r="B23" s="1"/>
    </row>
    <row r="24" spans="1:29" ht="10.5" customHeight="1" x14ac:dyDescent="0.2">
      <c r="A24" s="17" t="s">
        <v>342</v>
      </c>
      <c r="U24" s="37" t="s">
        <v>343</v>
      </c>
    </row>
  </sheetData>
  <mergeCells count="5">
    <mergeCell ref="A3:W3"/>
    <mergeCell ref="A7:B8"/>
    <mergeCell ref="W7:W8"/>
    <mergeCell ref="C7:L7"/>
    <mergeCell ref="M7:V7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workbookViewId="0">
      <selection activeCell="O2" sqref="O2:O12"/>
    </sheetView>
  </sheetViews>
  <sheetFormatPr defaultRowHeight="12.75" x14ac:dyDescent="0.2"/>
  <sheetData>
    <row r="1" spans="1:23" x14ac:dyDescent="0.2">
      <c r="C1" t="s">
        <v>59</v>
      </c>
      <c r="H1" t="s">
        <v>62</v>
      </c>
      <c r="O1" t="s">
        <v>125</v>
      </c>
      <c r="Q1" t="s">
        <v>123</v>
      </c>
      <c r="R1" t="s">
        <v>124</v>
      </c>
      <c r="T1" t="s">
        <v>126</v>
      </c>
      <c r="V1" t="s">
        <v>123</v>
      </c>
      <c r="W1" t="s">
        <v>124</v>
      </c>
    </row>
    <row r="2" spans="1:23" x14ac:dyDescent="0.2">
      <c r="A2" t="s">
        <v>63</v>
      </c>
      <c r="B2" t="s">
        <v>64</v>
      </c>
      <c r="C2">
        <v>46</v>
      </c>
      <c r="D2">
        <v>82</v>
      </c>
      <c r="F2" t="s">
        <v>63</v>
      </c>
      <c r="G2" t="s">
        <v>64</v>
      </c>
      <c r="H2">
        <v>62</v>
      </c>
      <c r="I2">
        <v>115</v>
      </c>
      <c r="K2" t="str">
        <f>G2</f>
        <v>F00</v>
      </c>
      <c r="L2">
        <f>SUM(C2,H2)</f>
        <v>108</v>
      </c>
      <c r="M2">
        <f>SUM(D2,I2)</f>
        <v>197</v>
      </c>
      <c r="O2" t="s">
        <v>11</v>
      </c>
      <c r="Q2">
        <f>SUM(L2:L10)</f>
        <v>5143</v>
      </c>
      <c r="R2">
        <f>SUM(M2:M10)</f>
        <v>6627</v>
      </c>
      <c r="T2" t="s">
        <v>11</v>
      </c>
      <c r="V2">
        <f>SUM(H2:H10)</f>
        <v>1876</v>
      </c>
      <c r="W2">
        <f>SUM(I2:I10)</f>
        <v>2512</v>
      </c>
    </row>
    <row r="3" spans="1:23" x14ac:dyDescent="0.2">
      <c r="B3" t="s">
        <v>65</v>
      </c>
      <c r="C3">
        <v>796</v>
      </c>
      <c r="D3">
        <v>1149</v>
      </c>
      <c r="G3" t="s">
        <v>65</v>
      </c>
      <c r="H3">
        <v>338</v>
      </c>
      <c r="I3">
        <v>505</v>
      </c>
      <c r="K3" t="str">
        <f t="shared" ref="K3:K66" si="0">G3</f>
        <v>F01</v>
      </c>
      <c r="L3">
        <f t="shared" ref="L3:L66" si="1">SUM(C3,H3)</f>
        <v>1134</v>
      </c>
      <c r="M3">
        <f t="shared" ref="M3:M66" si="2">SUM(D3,I3)</f>
        <v>1654</v>
      </c>
      <c r="O3" t="s">
        <v>6</v>
      </c>
      <c r="Q3">
        <f>L11</f>
        <v>11332</v>
      </c>
      <c r="R3">
        <f>M11</f>
        <v>5550</v>
      </c>
      <c r="T3" t="s">
        <v>6</v>
      </c>
      <c r="V3">
        <f>H11</f>
        <v>5490</v>
      </c>
      <c r="W3">
        <f>I11</f>
        <v>2811</v>
      </c>
    </row>
    <row r="4" spans="1:23" x14ac:dyDescent="0.2">
      <c r="B4" t="s">
        <v>66</v>
      </c>
      <c r="C4">
        <v>7</v>
      </c>
      <c r="D4">
        <v>7</v>
      </c>
      <c r="G4" t="s">
        <v>66</v>
      </c>
      <c r="H4">
        <v>26</v>
      </c>
      <c r="I4">
        <v>15</v>
      </c>
      <c r="K4" t="str">
        <f t="shared" si="0"/>
        <v>F02</v>
      </c>
      <c r="L4">
        <f t="shared" si="1"/>
        <v>33</v>
      </c>
      <c r="M4">
        <f t="shared" si="2"/>
        <v>22</v>
      </c>
      <c r="O4" t="s">
        <v>12</v>
      </c>
      <c r="Q4">
        <f>SUM(L12:L20)</f>
        <v>5508</v>
      </c>
      <c r="R4">
        <f>SUM(M12:M20)</f>
        <v>3153</v>
      </c>
      <c r="T4" t="s">
        <v>12</v>
      </c>
      <c r="V4">
        <f>SUM(H12:H20)</f>
        <v>2242</v>
      </c>
      <c r="W4">
        <f>SUM(I12:I20)</f>
        <v>1608</v>
      </c>
    </row>
    <row r="5" spans="1:23" x14ac:dyDescent="0.2">
      <c r="B5" t="s">
        <v>44</v>
      </c>
      <c r="C5">
        <v>818</v>
      </c>
      <c r="D5">
        <v>1017</v>
      </c>
      <c r="G5" t="s">
        <v>44</v>
      </c>
      <c r="H5">
        <v>252</v>
      </c>
      <c r="I5">
        <v>393</v>
      </c>
      <c r="K5" t="str">
        <f t="shared" si="0"/>
        <v>F03</v>
      </c>
      <c r="L5">
        <f t="shared" si="1"/>
        <v>1070</v>
      </c>
      <c r="M5">
        <f t="shared" si="2"/>
        <v>1410</v>
      </c>
      <c r="O5" t="s">
        <v>13</v>
      </c>
      <c r="Q5">
        <f>SUM(L21:L28)</f>
        <v>6285</v>
      </c>
      <c r="R5">
        <f>SUM(M21:M28)</f>
        <v>5494</v>
      </c>
      <c r="T5" t="s">
        <v>13</v>
      </c>
      <c r="V5">
        <f>SUM(H21:H28)</f>
        <v>2355</v>
      </c>
      <c r="W5">
        <f>SUM(I21:I28)</f>
        <v>2277</v>
      </c>
    </row>
    <row r="6" spans="1:23" x14ac:dyDescent="0.2">
      <c r="B6" t="s">
        <v>45</v>
      </c>
      <c r="C6">
        <v>9</v>
      </c>
      <c r="D6">
        <v>1</v>
      </c>
      <c r="G6" t="s">
        <v>45</v>
      </c>
      <c r="H6">
        <v>6</v>
      </c>
      <c r="I6">
        <v>4</v>
      </c>
      <c r="K6" t="str">
        <f t="shared" si="0"/>
        <v>F04</v>
      </c>
      <c r="L6">
        <f t="shared" si="1"/>
        <v>15</v>
      </c>
      <c r="M6">
        <f t="shared" si="2"/>
        <v>5</v>
      </c>
      <c r="O6" t="s">
        <v>14</v>
      </c>
      <c r="Q6">
        <f>SUM(L29:L35)</f>
        <v>2481</v>
      </c>
      <c r="R6">
        <f>SUM(M29:M35)</f>
        <v>3980</v>
      </c>
      <c r="T6" t="s">
        <v>14</v>
      </c>
      <c r="V6">
        <f>SUM(H29:H35)</f>
        <v>1360</v>
      </c>
      <c r="W6">
        <f>SUM(I29:I35)</f>
        <v>2182</v>
      </c>
    </row>
    <row r="7" spans="1:23" x14ac:dyDescent="0.2">
      <c r="B7" t="s">
        <v>67</v>
      </c>
      <c r="C7">
        <v>362</v>
      </c>
      <c r="D7">
        <v>379</v>
      </c>
      <c r="G7" t="s">
        <v>67</v>
      </c>
      <c r="H7">
        <v>576</v>
      </c>
      <c r="I7">
        <v>620</v>
      </c>
      <c r="K7" t="str">
        <f t="shared" si="0"/>
        <v>F05</v>
      </c>
      <c r="L7">
        <f t="shared" si="1"/>
        <v>938</v>
      </c>
      <c r="M7">
        <f t="shared" si="2"/>
        <v>999</v>
      </c>
      <c r="O7" t="s">
        <v>15</v>
      </c>
      <c r="Q7">
        <f>SUM(L36:L49)</f>
        <v>5112</v>
      </c>
      <c r="R7">
        <f>SUM(M36:M49)</f>
        <v>9295</v>
      </c>
      <c r="T7" t="s">
        <v>15</v>
      </c>
      <c r="V7">
        <f>SUM(H36:H49)</f>
        <v>2857</v>
      </c>
      <c r="W7">
        <f>SUM(I36:I49)</f>
        <v>5510</v>
      </c>
    </row>
    <row r="8" spans="1:23" x14ac:dyDescent="0.2">
      <c r="B8" t="s">
        <v>68</v>
      </c>
      <c r="C8">
        <v>846</v>
      </c>
      <c r="D8">
        <v>1260</v>
      </c>
      <c r="G8" t="s">
        <v>68</v>
      </c>
      <c r="H8">
        <v>455</v>
      </c>
      <c r="I8">
        <v>725</v>
      </c>
      <c r="K8" t="str">
        <f t="shared" si="0"/>
        <v>F06</v>
      </c>
      <c r="L8">
        <f t="shared" si="1"/>
        <v>1301</v>
      </c>
      <c r="M8">
        <f t="shared" si="2"/>
        <v>1985</v>
      </c>
      <c r="O8" t="s">
        <v>16</v>
      </c>
      <c r="Q8">
        <f>SUM(L50:L53,L57:L58)</f>
        <v>1980</v>
      </c>
      <c r="R8">
        <f>SUM(M50:M53,M57:M58)</f>
        <v>2142</v>
      </c>
      <c r="T8" t="s">
        <v>16</v>
      </c>
      <c r="V8">
        <f>SUM(H50:H53,H57:H58)</f>
        <v>879</v>
      </c>
      <c r="W8">
        <f>SUM(I50:I53,I57:I58)</f>
        <v>926</v>
      </c>
    </row>
    <row r="9" spans="1:23" x14ac:dyDescent="0.2">
      <c r="B9" t="s">
        <v>69</v>
      </c>
      <c r="C9">
        <v>377</v>
      </c>
      <c r="D9">
        <v>215</v>
      </c>
      <c r="G9" t="s">
        <v>69</v>
      </c>
      <c r="H9">
        <v>156</v>
      </c>
      <c r="I9">
        <v>126</v>
      </c>
      <c r="K9" t="str">
        <f t="shared" si="0"/>
        <v>F07</v>
      </c>
      <c r="L9">
        <f t="shared" si="1"/>
        <v>533</v>
      </c>
      <c r="M9">
        <f t="shared" si="2"/>
        <v>341</v>
      </c>
      <c r="O9" t="s">
        <v>17</v>
      </c>
      <c r="Q9">
        <f>SUM(L54:L56)</f>
        <v>173</v>
      </c>
      <c r="R9">
        <f>SUM(M54:M56)</f>
        <v>246</v>
      </c>
      <c r="T9" t="s">
        <v>17</v>
      </c>
      <c r="V9">
        <f>SUM(H54:H56)</f>
        <v>74</v>
      </c>
      <c r="W9">
        <f>SUM(I54:I56)</f>
        <v>200</v>
      </c>
    </row>
    <row r="10" spans="1:23" x14ac:dyDescent="0.2">
      <c r="B10" t="s">
        <v>46</v>
      </c>
      <c r="C10">
        <v>6</v>
      </c>
      <c r="D10">
        <v>5</v>
      </c>
      <c r="G10" t="s">
        <v>46</v>
      </c>
      <c r="H10">
        <v>5</v>
      </c>
      <c r="I10">
        <v>9</v>
      </c>
      <c r="K10" t="str">
        <f t="shared" si="0"/>
        <v>F09</v>
      </c>
      <c r="L10">
        <f t="shared" si="1"/>
        <v>11</v>
      </c>
      <c r="M10">
        <f t="shared" si="2"/>
        <v>14</v>
      </c>
      <c r="O10" t="s">
        <v>18</v>
      </c>
      <c r="Q10">
        <f>SUM(L59:L64)</f>
        <v>1306</v>
      </c>
      <c r="R10">
        <f>SUM(M59:M64)</f>
        <v>965</v>
      </c>
      <c r="T10" t="s">
        <v>18</v>
      </c>
      <c r="V10">
        <f>SUM(H59:H64)</f>
        <v>350</v>
      </c>
      <c r="W10">
        <f>SUM(I59:I64)</f>
        <v>283</v>
      </c>
    </row>
    <row r="11" spans="1:23" x14ac:dyDescent="0.2">
      <c r="B11" t="s">
        <v>6</v>
      </c>
      <c r="C11">
        <v>5842</v>
      </c>
      <c r="D11">
        <v>2739</v>
      </c>
      <c r="G11" t="s">
        <v>6</v>
      </c>
      <c r="H11">
        <v>5490</v>
      </c>
      <c r="I11">
        <v>2811</v>
      </c>
      <c r="K11" t="str">
        <f t="shared" si="0"/>
        <v>F10</v>
      </c>
      <c r="L11">
        <f t="shared" si="1"/>
        <v>11332</v>
      </c>
      <c r="M11">
        <f t="shared" si="2"/>
        <v>5550</v>
      </c>
      <c r="O11" t="s">
        <v>19</v>
      </c>
      <c r="Q11">
        <f>SUM(L65:L78)</f>
        <v>2690</v>
      </c>
      <c r="R11">
        <f>SUM(M65:M78)</f>
        <v>1648</v>
      </c>
      <c r="T11" t="s">
        <v>19</v>
      </c>
      <c r="V11">
        <f>SUM(H65:H78)</f>
        <v>1357</v>
      </c>
      <c r="W11">
        <f>SUM(I65:I78)</f>
        <v>842</v>
      </c>
    </row>
    <row r="12" spans="1:23" x14ac:dyDescent="0.2">
      <c r="B12" t="s">
        <v>70</v>
      </c>
      <c r="C12">
        <v>120</v>
      </c>
      <c r="D12">
        <v>49</v>
      </c>
      <c r="G12" t="s">
        <v>70</v>
      </c>
      <c r="H12">
        <v>95</v>
      </c>
      <c r="I12">
        <v>87</v>
      </c>
      <c r="K12" t="str">
        <f t="shared" si="0"/>
        <v>F11</v>
      </c>
      <c r="L12">
        <f t="shared" si="1"/>
        <v>215</v>
      </c>
      <c r="M12">
        <f t="shared" si="2"/>
        <v>136</v>
      </c>
      <c r="O12" t="s">
        <v>9</v>
      </c>
      <c r="Q12">
        <f>L79</f>
        <v>10</v>
      </c>
      <c r="R12">
        <f>M79</f>
        <v>15</v>
      </c>
      <c r="T12" t="s">
        <v>9</v>
      </c>
      <c r="V12">
        <f>H79</f>
        <v>4</v>
      </c>
      <c r="W12">
        <f>I79</f>
        <v>9</v>
      </c>
    </row>
    <row r="13" spans="1:23" x14ac:dyDescent="0.2">
      <c r="B13" t="s">
        <v>71</v>
      </c>
      <c r="C13">
        <v>157</v>
      </c>
      <c r="D13">
        <v>43</v>
      </c>
      <c r="G13" t="s">
        <v>71</v>
      </c>
      <c r="H13">
        <v>266</v>
      </c>
      <c r="I13">
        <v>113</v>
      </c>
      <c r="K13" t="str">
        <f t="shared" si="0"/>
        <v>F12</v>
      </c>
      <c r="L13">
        <f t="shared" si="1"/>
        <v>423</v>
      </c>
      <c r="M13">
        <f t="shared" si="2"/>
        <v>156</v>
      </c>
    </row>
    <row r="14" spans="1:23" x14ac:dyDescent="0.2">
      <c r="B14" t="s">
        <v>72</v>
      </c>
      <c r="C14">
        <v>119</v>
      </c>
      <c r="D14">
        <v>283</v>
      </c>
      <c r="G14" t="s">
        <v>72</v>
      </c>
      <c r="H14">
        <v>286</v>
      </c>
      <c r="I14">
        <v>496</v>
      </c>
      <c r="K14" t="str">
        <f t="shared" si="0"/>
        <v>F13</v>
      </c>
      <c r="L14">
        <f t="shared" si="1"/>
        <v>405</v>
      </c>
      <c r="M14">
        <f t="shared" si="2"/>
        <v>779</v>
      </c>
    </row>
    <row r="15" spans="1:23" x14ac:dyDescent="0.2">
      <c r="B15" t="s">
        <v>73</v>
      </c>
      <c r="C15">
        <v>3</v>
      </c>
      <c r="D15">
        <v>2</v>
      </c>
      <c r="G15" t="s">
        <v>73</v>
      </c>
      <c r="H15">
        <v>6</v>
      </c>
      <c r="I15">
        <v>2</v>
      </c>
      <c r="K15" t="str">
        <f t="shared" si="0"/>
        <v>F14</v>
      </c>
      <c r="L15">
        <f t="shared" si="1"/>
        <v>9</v>
      </c>
      <c r="M15">
        <f t="shared" si="2"/>
        <v>4</v>
      </c>
    </row>
    <row r="16" spans="1:23" x14ac:dyDescent="0.2">
      <c r="B16" t="s">
        <v>74</v>
      </c>
      <c r="C16">
        <v>769</v>
      </c>
      <c r="D16">
        <v>405</v>
      </c>
      <c r="G16" t="s">
        <v>74</v>
      </c>
      <c r="H16">
        <v>480</v>
      </c>
      <c r="I16">
        <v>397</v>
      </c>
      <c r="K16" t="str">
        <f t="shared" si="0"/>
        <v>F15</v>
      </c>
      <c r="L16">
        <f t="shared" si="1"/>
        <v>1249</v>
      </c>
      <c r="M16">
        <f t="shared" si="2"/>
        <v>802</v>
      </c>
    </row>
    <row r="17" spans="2:13" x14ac:dyDescent="0.2">
      <c r="B17" t="s">
        <v>75</v>
      </c>
      <c r="C17">
        <v>7</v>
      </c>
      <c r="D17">
        <v>2</v>
      </c>
      <c r="G17" t="s">
        <v>75</v>
      </c>
      <c r="H17">
        <v>35</v>
      </c>
      <c r="I17">
        <v>5</v>
      </c>
      <c r="K17" t="str">
        <f t="shared" si="0"/>
        <v>F16</v>
      </c>
      <c r="L17">
        <f t="shared" si="1"/>
        <v>42</v>
      </c>
      <c r="M17">
        <f t="shared" si="2"/>
        <v>7</v>
      </c>
    </row>
    <row r="18" spans="2:13" x14ac:dyDescent="0.2">
      <c r="B18" t="s">
        <v>76</v>
      </c>
      <c r="C18">
        <v>1</v>
      </c>
      <c r="D18">
        <v>2</v>
      </c>
      <c r="G18" t="s">
        <v>76</v>
      </c>
      <c r="H18">
        <v>4</v>
      </c>
      <c r="I18">
        <v>3</v>
      </c>
      <c r="K18" t="str">
        <f t="shared" si="0"/>
        <v>F17</v>
      </c>
      <c r="L18">
        <f t="shared" si="1"/>
        <v>5</v>
      </c>
      <c r="M18">
        <f t="shared" si="2"/>
        <v>5</v>
      </c>
    </row>
    <row r="19" spans="2:13" x14ac:dyDescent="0.2">
      <c r="B19" t="s">
        <v>77</v>
      </c>
      <c r="C19">
        <v>13</v>
      </c>
      <c r="D19">
        <v>2</v>
      </c>
      <c r="G19" t="s">
        <v>77</v>
      </c>
      <c r="H19">
        <v>22</v>
      </c>
      <c r="I19">
        <v>8</v>
      </c>
      <c r="K19" t="str">
        <f t="shared" si="0"/>
        <v>F18</v>
      </c>
      <c r="L19">
        <f t="shared" si="1"/>
        <v>35</v>
      </c>
      <c r="M19">
        <f t="shared" si="2"/>
        <v>10</v>
      </c>
    </row>
    <row r="20" spans="2:13" x14ac:dyDescent="0.2">
      <c r="B20" t="s">
        <v>78</v>
      </c>
      <c r="C20">
        <v>2077</v>
      </c>
      <c r="D20">
        <v>757</v>
      </c>
      <c r="G20" t="s">
        <v>78</v>
      </c>
      <c r="H20">
        <v>1048</v>
      </c>
      <c r="I20">
        <v>497</v>
      </c>
      <c r="K20" t="str">
        <f t="shared" si="0"/>
        <v>F19</v>
      </c>
      <c r="L20">
        <f t="shared" si="1"/>
        <v>3125</v>
      </c>
      <c r="M20">
        <f t="shared" si="2"/>
        <v>1254</v>
      </c>
    </row>
    <row r="21" spans="2:13" x14ac:dyDescent="0.2">
      <c r="B21" t="s">
        <v>79</v>
      </c>
      <c r="C21">
        <v>2788</v>
      </c>
      <c r="D21">
        <v>1686</v>
      </c>
      <c r="G21" t="s">
        <v>79</v>
      </c>
      <c r="H21">
        <v>1532</v>
      </c>
      <c r="I21">
        <v>996</v>
      </c>
      <c r="K21" t="str">
        <f t="shared" si="0"/>
        <v>F20</v>
      </c>
      <c r="L21">
        <f t="shared" si="1"/>
        <v>4320</v>
      </c>
      <c r="M21">
        <f t="shared" si="2"/>
        <v>2682</v>
      </c>
    </row>
    <row r="22" spans="2:13" x14ac:dyDescent="0.2">
      <c r="B22" t="s">
        <v>47</v>
      </c>
      <c r="C22">
        <v>37</v>
      </c>
      <c r="D22">
        <v>20</v>
      </c>
      <c r="G22" t="s">
        <v>47</v>
      </c>
      <c r="H22">
        <v>30</v>
      </c>
      <c r="I22">
        <v>11</v>
      </c>
      <c r="K22" t="str">
        <f t="shared" si="0"/>
        <v>F21</v>
      </c>
      <c r="L22">
        <f t="shared" si="1"/>
        <v>67</v>
      </c>
      <c r="M22">
        <f t="shared" si="2"/>
        <v>31</v>
      </c>
    </row>
    <row r="23" spans="2:13" x14ac:dyDescent="0.2">
      <c r="B23" t="s">
        <v>80</v>
      </c>
      <c r="C23">
        <v>105</v>
      </c>
      <c r="D23">
        <v>184</v>
      </c>
      <c r="G23" t="s">
        <v>80</v>
      </c>
      <c r="H23">
        <v>71</v>
      </c>
      <c r="I23">
        <v>130</v>
      </c>
      <c r="K23" t="str">
        <f t="shared" si="0"/>
        <v>F22</v>
      </c>
      <c r="L23">
        <f t="shared" si="1"/>
        <v>176</v>
      </c>
      <c r="M23">
        <f t="shared" si="2"/>
        <v>314</v>
      </c>
    </row>
    <row r="24" spans="2:13" x14ac:dyDescent="0.2">
      <c r="B24" t="s">
        <v>81</v>
      </c>
      <c r="C24">
        <v>435</v>
      </c>
      <c r="D24">
        <v>433</v>
      </c>
      <c r="G24" t="s">
        <v>81</v>
      </c>
      <c r="H24">
        <v>440</v>
      </c>
      <c r="I24">
        <v>534</v>
      </c>
      <c r="K24" t="str">
        <f t="shared" si="0"/>
        <v>F23</v>
      </c>
      <c r="L24">
        <f t="shared" si="1"/>
        <v>875</v>
      </c>
      <c r="M24">
        <f t="shared" si="2"/>
        <v>967</v>
      </c>
    </row>
    <row r="25" spans="2:13" x14ac:dyDescent="0.2">
      <c r="G25" t="s">
        <v>60</v>
      </c>
      <c r="H25">
        <v>0</v>
      </c>
      <c r="I25">
        <v>1</v>
      </c>
      <c r="K25" t="str">
        <f t="shared" si="0"/>
        <v>F24</v>
      </c>
      <c r="L25">
        <f t="shared" si="1"/>
        <v>0</v>
      </c>
      <c r="M25">
        <f t="shared" si="2"/>
        <v>1</v>
      </c>
    </row>
    <row r="26" spans="2:13" x14ac:dyDescent="0.2">
      <c r="B26" t="s">
        <v>82</v>
      </c>
      <c r="C26">
        <v>562</v>
      </c>
      <c r="D26">
        <v>887</v>
      </c>
      <c r="G26" t="s">
        <v>82</v>
      </c>
      <c r="H26">
        <v>268</v>
      </c>
      <c r="I26">
        <v>583</v>
      </c>
      <c r="K26" t="str">
        <f t="shared" si="0"/>
        <v>F25</v>
      </c>
      <c r="L26">
        <f t="shared" si="1"/>
        <v>830</v>
      </c>
      <c r="M26">
        <f t="shared" si="2"/>
        <v>1470</v>
      </c>
    </row>
    <row r="27" spans="2:13" x14ac:dyDescent="0.2">
      <c r="B27" t="s">
        <v>48</v>
      </c>
      <c r="C27">
        <v>1</v>
      </c>
      <c r="D27">
        <v>6</v>
      </c>
      <c r="G27" t="s">
        <v>48</v>
      </c>
      <c r="H27">
        <v>5</v>
      </c>
      <c r="I27">
        <v>10</v>
      </c>
      <c r="K27" t="str">
        <f t="shared" si="0"/>
        <v>F28</v>
      </c>
      <c r="L27">
        <f t="shared" si="1"/>
        <v>6</v>
      </c>
      <c r="M27">
        <f t="shared" si="2"/>
        <v>16</v>
      </c>
    </row>
    <row r="28" spans="2:13" x14ac:dyDescent="0.2">
      <c r="B28" t="s">
        <v>49</v>
      </c>
      <c r="C28">
        <v>2</v>
      </c>
      <c r="D28">
        <v>1</v>
      </c>
      <c r="G28" t="s">
        <v>49</v>
      </c>
      <c r="H28">
        <v>9</v>
      </c>
      <c r="I28">
        <v>12</v>
      </c>
      <c r="K28" t="str">
        <f t="shared" si="0"/>
        <v>F29</v>
      </c>
      <c r="L28">
        <f t="shared" si="1"/>
        <v>11</v>
      </c>
      <c r="M28">
        <f t="shared" si="2"/>
        <v>13</v>
      </c>
    </row>
    <row r="29" spans="2:13" x14ac:dyDescent="0.2">
      <c r="B29" t="s">
        <v>83</v>
      </c>
      <c r="C29">
        <v>25</v>
      </c>
      <c r="D29">
        <v>28</v>
      </c>
      <c r="G29" t="s">
        <v>83</v>
      </c>
      <c r="H29">
        <v>32</v>
      </c>
      <c r="I29">
        <v>34</v>
      </c>
      <c r="K29" t="str">
        <f t="shared" si="0"/>
        <v>F30</v>
      </c>
      <c r="L29">
        <f t="shared" si="1"/>
        <v>57</v>
      </c>
      <c r="M29">
        <f t="shared" si="2"/>
        <v>62</v>
      </c>
    </row>
    <row r="30" spans="2:13" x14ac:dyDescent="0.2">
      <c r="B30" t="s">
        <v>84</v>
      </c>
      <c r="C30">
        <v>363</v>
      </c>
      <c r="D30">
        <v>494</v>
      </c>
      <c r="G30" t="s">
        <v>84</v>
      </c>
      <c r="H30">
        <v>348</v>
      </c>
      <c r="I30">
        <v>506</v>
      </c>
      <c r="K30" t="str">
        <f t="shared" si="0"/>
        <v>F31</v>
      </c>
      <c r="L30">
        <f t="shared" si="1"/>
        <v>711</v>
      </c>
      <c r="M30">
        <f t="shared" si="2"/>
        <v>1000</v>
      </c>
    </row>
    <row r="31" spans="2:13" x14ac:dyDescent="0.2">
      <c r="B31" t="s">
        <v>85</v>
      </c>
      <c r="C31">
        <v>429</v>
      </c>
      <c r="D31">
        <v>669</v>
      </c>
      <c r="G31" t="s">
        <v>85</v>
      </c>
      <c r="H31">
        <v>583</v>
      </c>
      <c r="I31">
        <v>927</v>
      </c>
      <c r="K31" t="str">
        <f t="shared" si="0"/>
        <v>F32</v>
      </c>
      <c r="L31">
        <f t="shared" si="1"/>
        <v>1012</v>
      </c>
      <c r="M31">
        <f t="shared" si="2"/>
        <v>1596</v>
      </c>
    </row>
    <row r="32" spans="2:13" x14ac:dyDescent="0.2">
      <c r="B32" t="s">
        <v>86</v>
      </c>
      <c r="C32">
        <v>288</v>
      </c>
      <c r="D32">
        <v>585</v>
      </c>
      <c r="G32" t="s">
        <v>86</v>
      </c>
      <c r="H32">
        <v>335</v>
      </c>
      <c r="I32">
        <v>662</v>
      </c>
      <c r="K32" t="str">
        <f t="shared" si="0"/>
        <v>F33</v>
      </c>
      <c r="L32">
        <f t="shared" si="1"/>
        <v>623</v>
      </c>
      <c r="M32">
        <f t="shared" si="2"/>
        <v>1247</v>
      </c>
    </row>
    <row r="33" spans="2:13" x14ac:dyDescent="0.2">
      <c r="B33" t="s">
        <v>87</v>
      </c>
      <c r="C33">
        <v>7</v>
      </c>
      <c r="D33">
        <v>18</v>
      </c>
      <c r="G33" t="s">
        <v>87</v>
      </c>
      <c r="H33">
        <v>19</v>
      </c>
      <c r="I33">
        <v>15</v>
      </c>
      <c r="K33" t="str">
        <f t="shared" si="0"/>
        <v>F34</v>
      </c>
      <c r="L33">
        <f t="shared" si="1"/>
        <v>26</v>
      </c>
      <c r="M33">
        <f t="shared" si="2"/>
        <v>33</v>
      </c>
    </row>
    <row r="34" spans="2:13" x14ac:dyDescent="0.2">
      <c r="B34" t="s">
        <v>88</v>
      </c>
      <c r="C34">
        <v>6</v>
      </c>
      <c r="D34">
        <v>4</v>
      </c>
      <c r="G34" t="s">
        <v>88</v>
      </c>
      <c r="H34">
        <v>26</v>
      </c>
      <c r="I34">
        <v>25</v>
      </c>
      <c r="K34" t="str">
        <f t="shared" si="0"/>
        <v>F38</v>
      </c>
      <c r="L34">
        <f t="shared" si="1"/>
        <v>32</v>
      </c>
      <c r="M34">
        <f t="shared" si="2"/>
        <v>29</v>
      </c>
    </row>
    <row r="35" spans="2:13" x14ac:dyDescent="0.2">
      <c r="B35" t="s">
        <v>50</v>
      </c>
      <c r="C35">
        <v>3</v>
      </c>
      <c r="D35">
        <v>0</v>
      </c>
      <c r="G35" t="s">
        <v>50</v>
      </c>
      <c r="H35">
        <v>17</v>
      </c>
      <c r="I35">
        <v>13</v>
      </c>
      <c r="K35" t="str">
        <f t="shared" si="0"/>
        <v>F39</v>
      </c>
      <c r="L35">
        <f t="shared" si="1"/>
        <v>20</v>
      </c>
      <c r="M35">
        <f t="shared" si="2"/>
        <v>13</v>
      </c>
    </row>
    <row r="36" spans="2:13" x14ac:dyDescent="0.2">
      <c r="B36" t="s">
        <v>89</v>
      </c>
      <c r="C36">
        <v>39</v>
      </c>
      <c r="D36">
        <v>44</v>
      </c>
      <c r="G36" t="s">
        <v>89</v>
      </c>
      <c r="H36">
        <v>43</v>
      </c>
      <c r="I36">
        <v>71</v>
      </c>
      <c r="K36" t="str">
        <f t="shared" si="0"/>
        <v>F40</v>
      </c>
      <c r="L36">
        <f t="shared" si="1"/>
        <v>82</v>
      </c>
      <c r="M36">
        <f t="shared" si="2"/>
        <v>115</v>
      </c>
    </row>
    <row r="37" spans="2:13" x14ac:dyDescent="0.2">
      <c r="B37" t="s">
        <v>90</v>
      </c>
      <c r="C37">
        <v>489</v>
      </c>
      <c r="D37">
        <v>1283</v>
      </c>
      <c r="G37" t="s">
        <v>90</v>
      </c>
      <c r="H37">
        <v>625</v>
      </c>
      <c r="I37">
        <v>1646</v>
      </c>
      <c r="K37" t="str">
        <f t="shared" si="0"/>
        <v>F41</v>
      </c>
      <c r="L37">
        <f t="shared" si="1"/>
        <v>1114</v>
      </c>
      <c r="M37">
        <f t="shared" si="2"/>
        <v>2929</v>
      </c>
    </row>
    <row r="38" spans="2:13" x14ac:dyDescent="0.2">
      <c r="B38" t="s">
        <v>91</v>
      </c>
      <c r="C38">
        <v>57</v>
      </c>
      <c r="D38">
        <v>47</v>
      </c>
      <c r="G38" t="s">
        <v>91</v>
      </c>
      <c r="H38">
        <v>84</v>
      </c>
      <c r="I38">
        <v>78</v>
      </c>
      <c r="K38" t="str">
        <f t="shared" si="0"/>
        <v>F42</v>
      </c>
      <c r="L38">
        <f t="shared" si="1"/>
        <v>141</v>
      </c>
      <c r="M38">
        <f t="shared" si="2"/>
        <v>125</v>
      </c>
    </row>
    <row r="39" spans="2:13" x14ac:dyDescent="0.2">
      <c r="B39" t="s">
        <v>92</v>
      </c>
      <c r="C39">
        <v>1404</v>
      </c>
      <c r="D39">
        <v>1652</v>
      </c>
      <c r="G39" t="s">
        <v>92</v>
      </c>
      <c r="H39">
        <v>1375</v>
      </c>
      <c r="I39">
        <v>1704</v>
      </c>
      <c r="K39" t="str">
        <f t="shared" si="0"/>
        <v>F43</v>
      </c>
      <c r="L39">
        <f t="shared" si="1"/>
        <v>2779</v>
      </c>
      <c r="M39">
        <f t="shared" si="2"/>
        <v>3356</v>
      </c>
    </row>
    <row r="40" spans="2:13" x14ac:dyDescent="0.2">
      <c r="B40" t="s">
        <v>93</v>
      </c>
      <c r="C40">
        <v>39</v>
      </c>
      <c r="D40">
        <v>137</v>
      </c>
      <c r="G40" t="s">
        <v>93</v>
      </c>
      <c r="H40">
        <v>141</v>
      </c>
      <c r="I40">
        <v>372</v>
      </c>
      <c r="K40" t="str">
        <f t="shared" si="0"/>
        <v>F44</v>
      </c>
      <c r="L40">
        <f t="shared" si="1"/>
        <v>180</v>
      </c>
      <c r="M40">
        <f t="shared" si="2"/>
        <v>509</v>
      </c>
    </row>
    <row r="41" spans="2:13" x14ac:dyDescent="0.2">
      <c r="B41" t="s">
        <v>94</v>
      </c>
      <c r="C41">
        <v>129</v>
      </c>
      <c r="D41">
        <v>231</v>
      </c>
      <c r="G41" t="s">
        <v>94</v>
      </c>
      <c r="H41">
        <v>261</v>
      </c>
      <c r="I41">
        <v>571</v>
      </c>
      <c r="K41" t="str">
        <f t="shared" si="0"/>
        <v>F45</v>
      </c>
      <c r="L41">
        <f t="shared" si="1"/>
        <v>390</v>
      </c>
      <c r="M41">
        <f t="shared" si="2"/>
        <v>802</v>
      </c>
    </row>
    <row r="42" spans="2:13" x14ac:dyDescent="0.2">
      <c r="B42" t="s">
        <v>95</v>
      </c>
      <c r="C42">
        <v>33</v>
      </c>
      <c r="D42">
        <v>52</v>
      </c>
      <c r="G42" t="s">
        <v>95</v>
      </c>
      <c r="H42">
        <v>94</v>
      </c>
      <c r="I42">
        <v>224</v>
      </c>
      <c r="K42" t="str">
        <f t="shared" si="0"/>
        <v>F48</v>
      </c>
      <c r="L42">
        <f t="shared" si="1"/>
        <v>127</v>
      </c>
      <c r="M42">
        <f t="shared" si="2"/>
        <v>276</v>
      </c>
    </row>
    <row r="43" spans="2:13" x14ac:dyDescent="0.2">
      <c r="B43" t="s">
        <v>96</v>
      </c>
      <c r="C43">
        <v>40</v>
      </c>
      <c r="D43">
        <v>295</v>
      </c>
      <c r="G43" t="s">
        <v>96</v>
      </c>
      <c r="H43">
        <v>75</v>
      </c>
      <c r="I43">
        <v>619</v>
      </c>
      <c r="K43" t="str">
        <f t="shared" si="0"/>
        <v>F50</v>
      </c>
      <c r="L43">
        <f t="shared" si="1"/>
        <v>115</v>
      </c>
      <c r="M43">
        <f t="shared" si="2"/>
        <v>914</v>
      </c>
    </row>
    <row r="44" spans="2:13" x14ac:dyDescent="0.2">
      <c r="B44" t="s">
        <v>97</v>
      </c>
      <c r="C44">
        <v>23</v>
      </c>
      <c r="D44">
        <v>33</v>
      </c>
      <c r="G44" t="s">
        <v>97</v>
      </c>
      <c r="H44">
        <v>152</v>
      </c>
      <c r="I44">
        <v>201</v>
      </c>
      <c r="K44" t="str">
        <f t="shared" si="0"/>
        <v>F51</v>
      </c>
      <c r="L44">
        <f t="shared" si="1"/>
        <v>175</v>
      </c>
      <c r="M44">
        <f t="shared" si="2"/>
        <v>234</v>
      </c>
    </row>
    <row r="45" spans="2:13" x14ac:dyDescent="0.2">
      <c r="G45" t="s">
        <v>121</v>
      </c>
      <c r="H45">
        <v>0</v>
      </c>
      <c r="I45">
        <v>1</v>
      </c>
      <c r="K45" t="str">
        <f t="shared" si="0"/>
        <v>F52</v>
      </c>
      <c r="L45">
        <f t="shared" si="1"/>
        <v>0</v>
      </c>
      <c r="M45">
        <f t="shared" si="2"/>
        <v>1</v>
      </c>
    </row>
    <row r="46" spans="2:13" x14ac:dyDescent="0.2">
      <c r="B46" t="s">
        <v>98</v>
      </c>
      <c r="C46">
        <v>0</v>
      </c>
      <c r="D46">
        <v>10</v>
      </c>
      <c r="G46" t="s">
        <v>98</v>
      </c>
      <c r="H46">
        <v>0</v>
      </c>
      <c r="I46">
        <v>15</v>
      </c>
      <c r="K46" t="str">
        <f t="shared" si="0"/>
        <v>F53</v>
      </c>
      <c r="L46">
        <f t="shared" si="1"/>
        <v>0</v>
      </c>
      <c r="M46">
        <f t="shared" si="2"/>
        <v>25</v>
      </c>
    </row>
    <row r="47" spans="2:13" x14ac:dyDescent="0.2">
      <c r="B47" t="s">
        <v>51</v>
      </c>
      <c r="C47">
        <v>1</v>
      </c>
      <c r="D47">
        <v>1</v>
      </c>
      <c r="G47" t="s">
        <v>51</v>
      </c>
      <c r="H47">
        <v>4</v>
      </c>
      <c r="I47">
        <v>5</v>
      </c>
      <c r="K47" t="str">
        <f t="shared" si="0"/>
        <v>F54</v>
      </c>
      <c r="L47">
        <f t="shared" si="1"/>
        <v>5</v>
      </c>
      <c r="M47">
        <f t="shared" si="2"/>
        <v>6</v>
      </c>
    </row>
    <row r="48" spans="2:13" x14ac:dyDescent="0.2">
      <c r="G48" t="s">
        <v>61</v>
      </c>
      <c r="H48">
        <v>1</v>
      </c>
      <c r="I48">
        <v>3</v>
      </c>
      <c r="K48" t="str">
        <f t="shared" si="0"/>
        <v>F55</v>
      </c>
      <c r="L48">
        <f t="shared" si="1"/>
        <v>1</v>
      </c>
      <c r="M48">
        <f t="shared" si="2"/>
        <v>3</v>
      </c>
    </row>
    <row r="49" spans="2:13" x14ac:dyDescent="0.2">
      <c r="B49" t="s">
        <v>52</v>
      </c>
      <c r="C49">
        <v>1</v>
      </c>
      <c r="D49">
        <v>0</v>
      </c>
      <c r="G49" t="s">
        <v>52</v>
      </c>
      <c r="H49">
        <v>2</v>
      </c>
      <c r="I49">
        <v>0</v>
      </c>
      <c r="K49" t="str">
        <f t="shared" si="0"/>
        <v>F59</v>
      </c>
      <c r="L49">
        <f t="shared" si="1"/>
        <v>3</v>
      </c>
      <c r="M49">
        <f t="shared" si="2"/>
        <v>0</v>
      </c>
    </row>
    <row r="50" spans="2:13" x14ac:dyDescent="0.2">
      <c r="B50" t="s">
        <v>99</v>
      </c>
      <c r="C50">
        <v>249</v>
      </c>
      <c r="D50">
        <v>736</v>
      </c>
      <c r="G50" t="s">
        <v>99</v>
      </c>
      <c r="H50">
        <v>238</v>
      </c>
      <c r="I50">
        <v>654</v>
      </c>
      <c r="K50" t="str">
        <f t="shared" si="0"/>
        <v>F60</v>
      </c>
      <c r="L50">
        <f t="shared" si="1"/>
        <v>487</v>
      </c>
      <c r="M50">
        <f t="shared" si="2"/>
        <v>1390</v>
      </c>
    </row>
    <row r="51" spans="2:13" x14ac:dyDescent="0.2">
      <c r="B51" t="s">
        <v>53</v>
      </c>
      <c r="C51">
        <v>613</v>
      </c>
      <c r="D51">
        <v>444</v>
      </c>
      <c r="G51" t="s">
        <v>53</v>
      </c>
      <c r="H51">
        <v>591</v>
      </c>
      <c r="I51">
        <v>250</v>
      </c>
      <c r="K51" t="str">
        <f t="shared" si="0"/>
        <v>F61</v>
      </c>
      <c r="L51">
        <f t="shared" si="1"/>
        <v>1204</v>
      </c>
      <c r="M51">
        <f t="shared" si="2"/>
        <v>694</v>
      </c>
    </row>
    <row r="52" spans="2:13" x14ac:dyDescent="0.2">
      <c r="B52" t="s">
        <v>100</v>
      </c>
      <c r="C52">
        <v>6</v>
      </c>
      <c r="D52">
        <v>4</v>
      </c>
      <c r="G52" t="s">
        <v>100</v>
      </c>
      <c r="H52">
        <v>10</v>
      </c>
      <c r="I52">
        <v>6</v>
      </c>
      <c r="K52" t="str">
        <f t="shared" si="0"/>
        <v>F62</v>
      </c>
      <c r="L52">
        <f t="shared" si="1"/>
        <v>16</v>
      </c>
      <c r="M52">
        <f t="shared" si="2"/>
        <v>10</v>
      </c>
    </row>
    <row r="53" spans="2:13" x14ac:dyDescent="0.2">
      <c r="B53" t="s">
        <v>101</v>
      </c>
      <c r="C53">
        <v>225</v>
      </c>
      <c r="D53">
        <v>24</v>
      </c>
      <c r="G53" t="s">
        <v>101</v>
      </c>
      <c r="H53">
        <v>33</v>
      </c>
      <c r="I53">
        <v>6</v>
      </c>
      <c r="K53" t="str">
        <f t="shared" si="0"/>
        <v>F63</v>
      </c>
      <c r="L53">
        <f t="shared" si="1"/>
        <v>258</v>
      </c>
      <c r="M53">
        <f t="shared" si="2"/>
        <v>30</v>
      </c>
    </row>
    <row r="54" spans="2:13" x14ac:dyDescent="0.2">
      <c r="B54" t="s">
        <v>102</v>
      </c>
      <c r="C54">
        <v>21</v>
      </c>
      <c r="D54">
        <v>44</v>
      </c>
      <c r="G54" t="s">
        <v>102</v>
      </c>
      <c r="H54">
        <v>71</v>
      </c>
      <c r="I54">
        <v>199</v>
      </c>
      <c r="K54" t="str">
        <f t="shared" si="0"/>
        <v>F64</v>
      </c>
      <c r="L54">
        <f t="shared" si="1"/>
        <v>92</v>
      </c>
      <c r="M54">
        <f t="shared" si="2"/>
        <v>243</v>
      </c>
    </row>
    <row r="55" spans="2:13" x14ac:dyDescent="0.2">
      <c r="B55" t="s">
        <v>103</v>
      </c>
      <c r="C55">
        <v>75</v>
      </c>
      <c r="D55">
        <v>1</v>
      </c>
      <c r="G55" t="s">
        <v>103</v>
      </c>
      <c r="H55">
        <v>3</v>
      </c>
      <c r="I55">
        <v>0</v>
      </c>
      <c r="K55" t="str">
        <f t="shared" si="0"/>
        <v>F65</v>
      </c>
      <c r="L55">
        <f t="shared" si="1"/>
        <v>78</v>
      </c>
      <c r="M55">
        <f t="shared" si="2"/>
        <v>1</v>
      </c>
    </row>
    <row r="56" spans="2:13" x14ac:dyDescent="0.2">
      <c r="B56" t="s">
        <v>104</v>
      </c>
      <c r="C56">
        <v>3</v>
      </c>
      <c r="D56">
        <v>1</v>
      </c>
      <c r="G56" t="s">
        <v>104</v>
      </c>
      <c r="H56">
        <v>0</v>
      </c>
      <c r="I56">
        <v>1</v>
      </c>
      <c r="K56" t="str">
        <f t="shared" si="0"/>
        <v>F66</v>
      </c>
      <c r="L56">
        <f t="shared" si="1"/>
        <v>3</v>
      </c>
      <c r="M56">
        <f t="shared" si="2"/>
        <v>2</v>
      </c>
    </row>
    <row r="57" spans="2:13" x14ac:dyDescent="0.2">
      <c r="B57" t="s">
        <v>105</v>
      </c>
      <c r="C57">
        <v>7</v>
      </c>
      <c r="D57">
        <v>6</v>
      </c>
      <c r="G57" t="s">
        <v>105</v>
      </c>
      <c r="H57">
        <v>6</v>
      </c>
      <c r="I57">
        <v>7</v>
      </c>
      <c r="K57" t="str">
        <f t="shared" si="0"/>
        <v>F68</v>
      </c>
      <c r="L57">
        <f t="shared" si="1"/>
        <v>13</v>
      </c>
      <c r="M57">
        <f t="shared" si="2"/>
        <v>13</v>
      </c>
    </row>
    <row r="58" spans="2:13" x14ac:dyDescent="0.2">
      <c r="B58" t="s">
        <v>54</v>
      </c>
      <c r="C58">
        <v>1</v>
      </c>
      <c r="D58">
        <v>2</v>
      </c>
      <c r="G58" t="s">
        <v>54</v>
      </c>
      <c r="H58">
        <v>1</v>
      </c>
      <c r="I58">
        <v>3</v>
      </c>
      <c r="K58" t="str">
        <f t="shared" si="0"/>
        <v>F69</v>
      </c>
      <c r="L58">
        <f t="shared" si="1"/>
        <v>2</v>
      </c>
      <c r="M58">
        <f t="shared" si="2"/>
        <v>5</v>
      </c>
    </row>
    <row r="59" spans="2:13" x14ac:dyDescent="0.2">
      <c r="B59" t="s">
        <v>106</v>
      </c>
      <c r="C59">
        <v>501</v>
      </c>
      <c r="D59">
        <v>399</v>
      </c>
      <c r="G59" t="s">
        <v>106</v>
      </c>
      <c r="H59">
        <v>168</v>
      </c>
      <c r="I59">
        <v>146</v>
      </c>
      <c r="K59" t="str">
        <f t="shared" si="0"/>
        <v>F70</v>
      </c>
      <c r="L59">
        <f t="shared" si="1"/>
        <v>669</v>
      </c>
      <c r="M59">
        <f t="shared" si="2"/>
        <v>545</v>
      </c>
    </row>
    <row r="60" spans="2:13" x14ac:dyDescent="0.2">
      <c r="B60" t="s">
        <v>107</v>
      </c>
      <c r="C60">
        <v>329</v>
      </c>
      <c r="D60">
        <v>205</v>
      </c>
      <c r="G60" t="s">
        <v>107</v>
      </c>
      <c r="H60">
        <v>127</v>
      </c>
      <c r="I60">
        <v>92</v>
      </c>
      <c r="K60" t="str">
        <f t="shared" si="0"/>
        <v>F71</v>
      </c>
      <c r="L60">
        <f t="shared" si="1"/>
        <v>456</v>
      </c>
      <c r="M60">
        <f t="shared" si="2"/>
        <v>297</v>
      </c>
    </row>
    <row r="61" spans="2:13" x14ac:dyDescent="0.2">
      <c r="B61" t="s">
        <v>108</v>
      </c>
      <c r="C61">
        <v>112</v>
      </c>
      <c r="D61">
        <v>61</v>
      </c>
      <c r="G61" t="s">
        <v>108</v>
      </c>
      <c r="H61">
        <v>39</v>
      </c>
      <c r="I61">
        <v>29</v>
      </c>
      <c r="K61" t="str">
        <f t="shared" si="0"/>
        <v>F72</v>
      </c>
      <c r="L61">
        <f t="shared" si="1"/>
        <v>151</v>
      </c>
      <c r="M61">
        <f t="shared" si="2"/>
        <v>90</v>
      </c>
    </row>
    <row r="62" spans="2:13" x14ac:dyDescent="0.2">
      <c r="B62" t="s">
        <v>109</v>
      </c>
      <c r="C62">
        <v>4</v>
      </c>
      <c r="D62">
        <v>8</v>
      </c>
      <c r="G62" t="s">
        <v>109</v>
      </c>
      <c r="H62">
        <v>3</v>
      </c>
      <c r="I62">
        <v>3</v>
      </c>
      <c r="K62" t="str">
        <f t="shared" si="0"/>
        <v>F73</v>
      </c>
      <c r="L62">
        <f t="shared" si="1"/>
        <v>7</v>
      </c>
      <c r="M62">
        <f t="shared" si="2"/>
        <v>11</v>
      </c>
    </row>
    <row r="63" spans="2:13" x14ac:dyDescent="0.2">
      <c r="B63" t="s">
        <v>110</v>
      </c>
      <c r="C63">
        <v>2</v>
      </c>
      <c r="D63">
        <v>4</v>
      </c>
      <c r="G63" t="s">
        <v>110</v>
      </c>
      <c r="H63">
        <v>2</v>
      </c>
      <c r="I63">
        <v>2</v>
      </c>
      <c r="K63" t="str">
        <f t="shared" si="0"/>
        <v>F78</v>
      </c>
      <c r="L63">
        <f t="shared" si="1"/>
        <v>4</v>
      </c>
      <c r="M63">
        <f t="shared" si="2"/>
        <v>6</v>
      </c>
    </row>
    <row r="64" spans="2:13" x14ac:dyDescent="0.2">
      <c r="B64" t="s">
        <v>111</v>
      </c>
      <c r="C64">
        <v>8</v>
      </c>
      <c r="D64">
        <v>5</v>
      </c>
      <c r="G64" t="s">
        <v>111</v>
      </c>
      <c r="H64">
        <v>11</v>
      </c>
      <c r="I64">
        <v>11</v>
      </c>
      <c r="K64" t="str">
        <f t="shared" si="0"/>
        <v>F79</v>
      </c>
      <c r="L64">
        <f t="shared" si="1"/>
        <v>19</v>
      </c>
      <c r="M64">
        <f t="shared" si="2"/>
        <v>16</v>
      </c>
    </row>
    <row r="65" spans="2:13" x14ac:dyDescent="0.2">
      <c r="B65" t="s">
        <v>112</v>
      </c>
      <c r="C65">
        <v>80</v>
      </c>
      <c r="D65">
        <v>33</v>
      </c>
      <c r="G65" t="s">
        <v>112</v>
      </c>
      <c r="H65">
        <v>307</v>
      </c>
      <c r="I65">
        <v>125</v>
      </c>
      <c r="K65" t="str">
        <f t="shared" si="0"/>
        <v>F80</v>
      </c>
      <c r="L65">
        <f t="shared" si="1"/>
        <v>387</v>
      </c>
      <c r="M65">
        <f t="shared" si="2"/>
        <v>158</v>
      </c>
    </row>
    <row r="66" spans="2:13" x14ac:dyDescent="0.2">
      <c r="G66" t="s">
        <v>122</v>
      </c>
      <c r="H66">
        <v>1</v>
      </c>
      <c r="I66">
        <v>0</v>
      </c>
      <c r="K66" t="str">
        <f t="shared" si="0"/>
        <v>F81</v>
      </c>
      <c r="L66">
        <f t="shared" si="1"/>
        <v>1</v>
      </c>
      <c r="M66">
        <f t="shared" si="2"/>
        <v>0</v>
      </c>
    </row>
    <row r="67" spans="2:13" x14ac:dyDescent="0.2">
      <c r="B67" t="s">
        <v>55</v>
      </c>
      <c r="C67">
        <v>24</v>
      </c>
      <c r="D67">
        <v>14</v>
      </c>
      <c r="G67" t="s">
        <v>55</v>
      </c>
      <c r="H67">
        <v>59</v>
      </c>
      <c r="I67">
        <v>54</v>
      </c>
      <c r="K67" t="str">
        <f t="shared" ref="K67:K79" si="3">G67</f>
        <v>F82</v>
      </c>
      <c r="L67">
        <f t="shared" ref="L67:L79" si="4">SUM(C67,H67)</f>
        <v>83</v>
      </c>
      <c r="M67">
        <f t="shared" ref="M67:M79" si="5">SUM(D67,I67)</f>
        <v>68</v>
      </c>
    </row>
    <row r="68" spans="2:13" x14ac:dyDescent="0.2">
      <c r="B68" t="s">
        <v>56</v>
      </c>
      <c r="C68">
        <v>1</v>
      </c>
      <c r="D68">
        <v>1</v>
      </c>
      <c r="G68" t="s">
        <v>56</v>
      </c>
      <c r="H68">
        <v>0</v>
      </c>
      <c r="I68">
        <v>5</v>
      </c>
      <c r="K68" t="str">
        <f t="shared" si="3"/>
        <v>F83</v>
      </c>
      <c r="L68">
        <f t="shared" si="4"/>
        <v>1</v>
      </c>
      <c r="M68">
        <f t="shared" si="5"/>
        <v>6</v>
      </c>
    </row>
    <row r="69" spans="2:13" x14ac:dyDescent="0.2">
      <c r="B69" t="s">
        <v>113</v>
      </c>
      <c r="C69">
        <v>208</v>
      </c>
      <c r="D69">
        <v>38</v>
      </c>
      <c r="G69" t="s">
        <v>113</v>
      </c>
      <c r="H69">
        <v>201</v>
      </c>
      <c r="I69">
        <v>63</v>
      </c>
      <c r="K69" t="str">
        <f t="shared" si="3"/>
        <v>F84</v>
      </c>
      <c r="L69">
        <f t="shared" si="4"/>
        <v>409</v>
      </c>
      <c r="M69">
        <f t="shared" si="5"/>
        <v>101</v>
      </c>
    </row>
    <row r="70" spans="2:13" x14ac:dyDescent="0.2">
      <c r="B70" t="s">
        <v>57</v>
      </c>
      <c r="C70">
        <v>0</v>
      </c>
      <c r="D70">
        <v>1</v>
      </c>
      <c r="G70" t="s">
        <v>57</v>
      </c>
      <c r="H70">
        <v>0</v>
      </c>
      <c r="I70">
        <v>4</v>
      </c>
      <c r="K70" t="str">
        <f t="shared" si="3"/>
        <v>F88</v>
      </c>
      <c r="L70">
        <f t="shared" si="4"/>
        <v>0</v>
      </c>
      <c r="M70">
        <f t="shared" si="5"/>
        <v>5</v>
      </c>
    </row>
    <row r="71" spans="2:13" x14ac:dyDescent="0.2">
      <c r="B71" t="s">
        <v>58</v>
      </c>
      <c r="C71">
        <v>2</v>
      </c>
      <c r="D71">
        <v>0</v>
      </c>
      <c r="G71" t="s">
        <v>58</v>
      </c>
      <c r="H71">
        <v>13</v>
      </c>
      <c r="I71">
        <v>5</v>
      </c>
      <c r="K71" t="str">
        <f t="shared" si="3"/>
        <v>F89</v>
      </c>
      <c r="L71">
        <f t="shared" si="4"/>
        <v>15</v>
      </c>
      <c r="M71">
        <f t="shared" si="5"/>
        <v>5</v>
      </c>
    </row>
    <row r="72" spans="2:13" x14ac:dyDescent="0.2">
      <c r="B72" t="s">
        <v>114</v>
      </c>
      <c r="C72">
        <v>621</v>
      </c>
      <c r="D72">
        <v>143</v>
      </c>
      <c r="G72" t="s">
        <v>114</v>
      </c>
      <c r="H72">
        <v>308</v>
      </c>
      <c r="I72">
        <v>88</v>
      </c>
      <c r="K72" t="str">
        <f t="shared" si="3"/>
        <v>F90</v>
      </c>
      <c r="L72">
        <f t="shared" si="4"/>
        <v>929</v>
      </c>
      <c r="M72">
        <f t="shared" si="5"/>
        <v>231</v>
      </c>
    </row>
    <row r="73" spans="2:13" x14ac:dyDescent="0.2">
      <c r="B73" t="s">
        <v>115</v>
      </c>
      <c r="C73">
        <v>100</v>
      </c>
      <c r="D73">
        <v>98</v>
      </c>
      <c r="G73" t="s">
        <v>115</v>
      </c>
      <c r="H73">
        <v>90</v>
      </c>
      <c r="I73">
        <v>78</v>
      </c>
      <c r="K73" t="str">
        <f t="shared" si="3"/>
        <v>F91</v>
      </c>
      <c r="L73">
        <f t="shared" si="4"/>
        <v>190</v>
      </c>
      <c r="M73">
        <f t="shared" si="5"/>
        <v>176</v>
      </c>
    </row>
    <row r="74" spans="2:13" x14ac:dyDescent="0.2">
      <c r="B74" t="s">
        <v>116</v>
      </c>
      <c r="C74">
        <v>211</v>
      </c>
      <c r="D74">
        <v>368</v>
      </c>
      <c r="G74" t="s">
        <v>116</v>
      </c>
      <c r="H74">
        <v>138</v>
      </c>
      <c r="I74">
        <v>213</v>
      </c>
      <c r="K74" t="str">
        <f t="shared" si="3"/>
        <v>F92</v>
      </c>
      <c r="L74">
        <f t="shared" si="4"/>
        <v>349</v>
      </c>
      <c r="M74">
        <f t="shared" si="5"/>
        <v>581</v>
      </c>
    </row>
    <row r="75" spans="2:13" x14ac:dyDescent="0.2">
      <c r="B75" t="s">
        <v>117</v>
      </c>
      <c r="C75">
        <v>36</v>
      </c>
      <c r="D75">
        <v>53</v>
      </c>
      <c r="G75" t="s">
        <v>117</v>
      </c>
      <c r="H75">
        <v>42</v>
      </c>
      <c r="I75">
        <v>49</v>
      </c>
      <c r="K75" t="str">
        <f t="shared" si="3"/>
        <v>F93</v>
      </c>
      <c r="L75">
        <f t="shared" si="4"/>
        <v>78</v>
      </c>
      <c r="M75">
        <f t="shared" si="5"/>
        <v>102</v>
      </c>
    </row>
    <row r="76" spans="2:13" x14ac:dyDescent="0.2">
      <c r="B76" t="s">
        <v>118</v>
      </c>
      <c r="C76">
        <v>2</v>
      </c>
      <c r="D76">
        <v>4</v>
      </c>
      <c r="G76" t="s">
        <v>118</v>
      </c>
      <c r="H76">
        <v>3</v>
      </c>
      <c r="I76">
        <v>10</v>
      </c>
      <c r="K76" t="str">
        <f t="shared" si="3"/>
        <v>F94</v>
      </c>
      <c r="L76">
        <f t="shared" si="4"/>
        <v>5</v>
      </c>
      <c r="M76">
        <f t="shared" si="5"/>
        <v>14</v>
      </c>
    </row>
    <row r="77" spans="2:13" x14ac:dyDescent="0.2">
      <c r="B77" t="s">
        <v>119</v>
      </c>
      <c r="C77">
        <v>13</v>
      </c>
      <c r="D77">
        <v>15</v>
      </c>
      <c r="G77" t="s">
        <v>119</v>
      </c>
      <c r="H77">
        <v>76</v>
      </c>
      <c r="I77">
        <v>39</v>
      </c>
      <c r="K77" t="str">
        <f t="shared" si="3"/>
        <v>F95</v>
      </c>
      <c r="L77">
        <f t="shared" si="4"/>
        <v>89</v>
      </c>
      <c r="M77">
        <f t="shared" si="5"/>
        <v>54</v>
      </c>
    </row>
    <row r="78" spans="2:13" x14ac:dyDescent="0.2">
      <c r="B78" t="s">
        <v>120</v>
      </c>
      <c r="C78">
        <v>35</v>
      </c>
      <c r="D78">
        <v>38</v>
      </c>
      <c r="G78" t="s">
        <v>120</v>
      </c>
      <c r="H78">
        <v>119</v>
      </c>
      <c r="I78">
        <v>109</v>
      </c>
      <c r="K78" t="str">
        <f t="shared" si="3"/>
        <v>F98</v>
      </c>
      <c r="L78">
        <f t="shared" si="4"/>
        <v>154</v>
      </c>
      <c r="M78">
        <f t="shared" si="5"/>
        <v>147</v>
      </c>
    </row>
    <row r="79" spans="2:13" x14ac:dyDescent="0.2">
      <c r="B79" t="s">
        <v>9</v>
      </c>
      <c r="C79">
        <v>6</v>
      </c>
      <c r="D79">
        <v>6</v>
      </c>
      <c r="G79" t="s">
        <v>9</v>
      </c>
      <c r="H79">
        <v>4</v>
      </c>
      <c r="I79">
        <v>9</v>
      </c>
      <c r="K79" t="str">
        <f t="shared" si="3"/>
        <v>F99</v>
      </c>
      <c r="L79">
        <f t="shared" si="4"/>
        <v>10</v>
      </c>
      <c r="M79">
        <f t="shared" si="5"/>
        <v>15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O2" sqref="O2:O12"/>
    </sheetView>
  </sheetViews>
  <sheetFormatPr defaultRowHeight="12.7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131</v>
      </c>
    </row>
    <row r="6" spans="1:1" x14ac:dyDescent="0.2">
      <c r="A6" t="s">
        <v>132</v>
      </c>
    </row>
    <row r="7" spans="1:1" x14ac:dyDescent="0.2">
      <c r="A7" t="s">
        <v>133</v>
      </c>
    </row>
    <row r="8" spans="1:1" x14ac:dyDescent="0.2">
      <c r="A8" t="s">
        <v>134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selection activeCell="O2" sqref="O2:O12"/>
    </sheetView>
  </sheetViews>
  <sheetFormatPr defaultRowHeight="12.75" x14ac:dyDescent="0.2"/>
  <cols>
    <col min="9" max="9" width="19.140625" customWidth="1"/>
  </cols>
  <sheetData>
    <row r="1" spans="1:11" x14ac:dyDescent="0.2">
      <c r="J1" t="s">
        <v>123</v>
      </c>
      <c r="K1" t="s">
        <v>334</v>
      </c>
    </row>
    <row r="2" spans="1:11" x14ac:dyDescent="0.2">
      <c r="A2" t="s">
        <v>135</v>
      </c>
      <c r="B2" t="s">
        <v>136</v>
      </c>
      <c r="C2">
        <v>1</v>
      </c>
      <c r="E2" t="s">
        <v>274</v>
      </c>
      <c r="F2" t="s">
        <v>275</v>
      </c>
      <c r="G2">
        <v>1</v>
      </c>
    </row>
    <row r="3" spans="1:11" x14ac:dyDescent="0.2">
      <c r="A3" t="s">
        <v>135</v>
      </c>
      <c r="B3" t="s">
        <v>137</v>
      </c>
      <c r="C3">
        <v>1</v>
      </c>
      <c r="E3" t="s">
        <v>274</v>
      </c>
      <c r="F3" t="s">
        <v>276</v>
      </c>
      <c r="G3">
        <v>3</v>
      </c>
      <c r="J3">
        <f>SUM(J4:J15)</f>
        <v>29230</v>
      </c>
      <c r="K3">
        <f>SUM(K4:K15)</f>
        <v>26420</v>
      </c>
    </row>
    <row r="4" spans="1:11" x14ac:dyDescent="0.2">
      <c r="A4" t="s">
        <v>135</v>
      </c>
      <c r="B4" t="s">
        <v>138</v>
      </c>
      <c r="C4">
        <v>1</v>
      </c>
      <c r="E4" t="s">
        <v>274</v>
      </c>
      <c r="F4" t="s">
        <v>136</v>
      </c>
      <c r="G4">
        <v>3</v>
      </c>
      <c r="I4" t="s">
        <v>11</v>
      </c>
      <c r="J4">
        <f>SUM(C20:C28)</f>
        <v>3342</v>
      </c>
      <c r="K4">
        <f>SUM(G20:G28)</f>
        <v>4049</v>
      </c>
    </row>
    <row r="5" spans="1:11" x14ac:dyDescent="0.2">
      <c r="A5" t="s">
        <v>135</v>
      </c>
      <c r="B5" t="s">
        <v>139</v>
      </c>
      <c r="C5">
        <v>1</v>
      </c>
      <c r="E5" t="s">
        <v>274</v>
      </c>
      <c r="F5" t="s">
        <v>277</v>
      </c>
      <c r="G5">
        <v>1</v>
      </c>
      <c r="I5" t="s">
        <v>6</v>
      </c>
      <c r="J5">
        <f>C29</f>
        <v>5604</v>
      </c>
      <c r="K5">
        <f>G29</f>
        <v>2548</v>
      </c>
    </row>
    <row r="6" spans="1:11" x14ac:dyDescent="0.2">
      <c r="A6" t="s">
        <v>135</v>
      </c>
      <c r="B6" t="s">
        <v>140</v>
      </c>
      <c r="C6">
        <v>1</v>
      </c>
      <c r="E6" t="s">
        <v>274</v>
      </c>
      <c r="F6" t="s">
        <v>278</v>
      </c>
      <c r="G6">
        <v>1</v>
      </c>
      <c r="I6" t="s">
        <v>12</v>
      </c>
      <c r="J6">
        <f>SUM(C30:C38)</f>
        <v>3745</v>
      </c>
      <c r="K6">
        <f>SUM(G30:G38)</f>
        <v>1777</v>
      </c>
    </row>
    <row r="7" spans="1:11" x14ac:dyDescent="0.2">
      <c r="A7" t="s">
        <v>135</v>
      </c>
      <c r="B7" t="s">
        <v>141</v>
      </c>
      <c r="C7">
        <v>1</v>
      </c>
      <c r="E7" t="s">
        <v>274</v>
      </c>
      <c r="F7" t="s">
        <v>142</v>
      </c>
      <c r="G7">
        <v>2</v>
      </c>
      <c r="I7" t="s">
        <v>13</v>
      </c>
      <c r="J7">
        <f>SUM(C39:C45)</f>
        <v>5338</v>
      </c>
      <c r="K7">
        <f>SUM(G39:G45)</f>
        <v>4387</v>
      </c>
    </row>
    <row r="8" spans="1:11" x14ac:dyDescent="0.2">
      <c r="A8" t="s">
        <v>135</v>
      </c>
      <c r="B8" t="s">
        <v>142</v>
      </c>
      <c r="C8">
        <v>2</v>
      </c>
      <c r="E8" t="s">
        <v>274</v>
      </c>
      <c r="F8" t="s">
        <v>279</v>
      </c>
      <c r="G8">
        <v>1</v>
      </c>
      <c r="I8" t="s">
        <v>14</v>
      </c>
      <c r="J8">
        <f>SUM(C46:C52)</f>
        <v>1899</v>
      </c>
      <c r="K8">
        <f>SUM(G46:G52)</f>
        <v>3091</v>
      </c>
    </row>
    <row r="9" spans="1:11" x14ac:dyDescent="0.2">
      <c r="A9" t="s">
        <v>135</v>
      </c>
      <c r="B9" t="s">
        <v>143</v>
      </c>
      <c r="C9">
        <v>1</v>
      </c>
      <c r="E9" t="s">
        <v>274</v>
      </c>
      <c r="F9" t="s">
        <v>280</v>
      </c>
      <c r="G9">
        <v>1</v>
      </c>
      <c r="I9" t="s">
        <v>15</v>
      </c>
      <c r="J9">
        <f>SUM(C53:C59,C60:C65)</f>
        <v>3594</v>
      </c>
      <c r="K9">
        <f>SUM(G53:G59,G60:G65)</f>
        <v>5788</v>
      </c>
    </row>
    <row r="10" spans="1:11" x14ac:dyDescent="0.2">
      <c r="A10" t="s">
        <v>135</v>
      </c>
      <c r="B10" t="s">
        <v>144</v>
      </c>
      <c r="C10">
        <v>1</v>
      </c>
      <c r="E10" t="s">
        <v>274</v>
      </c>
      <c r="F10" t="s">
        <v>281</v>
      </c>
      <c r="G10">
        <v>1</v>
      </c>
      <c r="I10" t="s">
        <v>16</v>
      </c>
      <c r="J10">
        <f>SUM(C66:C69,C73:C74)</f>
        <v>1527</v>
      </c>
      <c r="K10">
        <f>SUM(G66:G69,G73:G74)</f>
        <v>1471</v>
      </c>
    </row>
    <row r="11" spans="1:11" x14ac:dyDescent="0.2">
      <c r="A11" t="s">
        <v>135</v>
      </c>
      <c r="B11" t="s">
        <v>145</v>
      </c>
      <c r="C11">
        <v>1</v>
      </c>
      <c r="E11" t="s">
        <v>274</v>
      </c>
      <c r="F11" t="s">
        <v>282</v>
      </c>
      <c r="G11">
        <v>1</v>
      </c>
      <c r="I11" t="s">
        <v>17</v>
      </c>
      <c r="J11">
        <f>SUM(C70:C72)</f>
        <v>228</v>
      </c>
      <c r="K11">
        <f>SUM(G70:G72)</f>
        <v>5</v>
      </c>
    </row>
    <row r="12" spans="1:11" x14ac:dyDescent="0.2">
      <c r="A12" t="s">
        <v>135</v>
      </c>
      <c r="B12" t="s">
        <v>146</v>
      </c>
      <c r="C12">
        <v>1</v>
      </c>
      <c r="E12" t="s">
        <v>274</v>
      </c>
      <c r="F12" t="s">
        <v>283</v>
      </c>
      <c r="G12">
        <v>1</v>
      </c>
      <c r="I12" t="s">
        <v>18</v>
      </c>
      <c r="J12">
        <f>SUM(C75:C80)</f>
        <v>1032</v>
      </c>
      <c r="K12">
        <f>SUM(G75:G80)</f>
        <v>656</v>
      </c>
    </row>
    <row r="13" spans="1:11" x14ac:dyDescent="0.2">
      <c r="A13" t="s">
        <v>135</v>
      </c>
      <c r="B13" t="s">
        <v>147</v>
      </c>
      <c r="C13">
        <v>1</v>
      </c>
      <c r="E13" t="s">
        <v>274</v>
      </c>
      <c r="F13" t="s">
        <v>284</v>
      </c>
      <c r="G13">
        <v>1</v>
      </c>
      <c r="I13" t="s">
        <v>19</v>
      </c>
      <c r="J13">
        <f>SUM(C81:C90)</f>
        <v>1544</v>
      </c>
      <c r="K13">
        <f>SUM(G81:G90)</f>
        <v>889</v>
      </c>
    </row>
    <row r="14" spans="1:11" x14ac:dyDescent="0.2">
      <c r="A14" t="s">
        <v>135</v>
      </c>
      <c r="B14" t="s">
        <v>148</v>
      </c>
      <c r="C14">
        <v>1</v>
      </c>
      <c r="E14" t="s">
        <v>274</v>
      </c>
      <c r="F14" t="s">
        <v>285</v>
      </c>
      <c r="G14">
        <v>1</v>
      </c>
      <c r="I14" t="s">
        <v>9</v>
      </c>
      <c r="J14">
        <f>SUM(C91)</f>
        <v>2</v>
      </c>
      <c r="K14">
        <f>SUM(G91)</f>
        <v>2</v>
      </c>
    </row>
    <row r="15" spans="1:11" x14ac:dyDescent="0.2">
      <c r="A15" t="s">
        <v>135</v>
      </c>
      <c r="B15" t="s">
        <v>149</v>
      </c>
      <c r="C15">
        <v>4</v>
      </c>
      <c r="E15" t="s">
        <v>274</v>
      </c>
      <c r="F15" t="s">
        <v>286</v>
      </c>
      <c r="G15">
        <v>1</v>
      </c>
      <c r="I15" t="s">
        <v>335</v>
      </c>
      <c r="J15">
        <f>SUM(C2:C19,C93:C212)</f>
        <v>1375</v>
      </c>
      <c r="K15">
        <f>SUM(G2:G19,G93:G212)</f>
        <v>1757</v>
      </c>
    </row>
    <row r="16" spans="1:11" x14ac:dyDescent="0.2">
      <c r="A16" t="s">
        <v>135</v>
      </c>
      <c r="B16" t="s">
        <v>150</v>
      </c>
      <c r="C16">
        <v>3</v>
      </c>
      <c r="E16" t="s">
        <v>274</v>
      </c>
      <c r="F16" t="s">
        <v>287</v>
      </c>
      <c r="G16">
        <v>1</v>
      </c>
    </row>
    <row r="17" spans="1:7" x14ac:dyDescent="0.2">
      <c r="A17" t="s">
        <v>135</v>
      </c>
      <c r="B17" t="s">
        <v>151</v>
      </c>
      <c r="C17">
        <v>1</v>
      </c>
      <c r="E17" t="s">
        <v>274</v>
      </c>
      <c r="F17" t="s">
        <v>288</v>
      </c>
      <c r="G17">
        <v>3</v>
      </c>
    </row>
    <row r="18" spans="1:7" x14ac:dyDescent="0.2">
      <c r="A18" t="s">
        <v>135</v>
      </c>
      <c r="B18" t="s">
        <v>152</v>
      </c>
      <c r="C18">
        <v>1</v>
      </c>
      <c r="E18" t="s">
        <v>274</v>
      </c>
      <c r="F18" t="s">
        <v>289</v>
      </c>
      <c r="G18">
        <v>1</v>
      </c>
    </row>
    <row r="19" spans="1:7" x14ac:dyDescent="0.2">
      <c r="A19" t="s">
        <v>135</v>
      </c>
      <c r="B19" t="s">
        <v>153</v>
      </c>
      <c r="C19">
        <v>2</v>
      </c>
      <c r="E19" t="s">
        <v>274</v>
      </c>
      <c r="F19" t="s">
        <v>153</v>
      </c>
      <c r="G19">
        <v>2</v>
      </c>
    </row>
    <row r="20" spans="1:7" x14ac:dyDescent="0.2">
      <c r="A20" t="s">
        <v>135</v>
      </c>
      <c r="B20" t="s">
        <v>64</v>
      </c>
      <c r="C20">
        <v>76</v>
      </c>
      <c r="E20" t="s">
        <v>274</v>
      </c>
      <c r="F20" t="s">
        <v>64</v>
      </c>
      <c r="G20">
        <v>129</v>
      </c>
    </row>
    <row r="21" spans="1:7" x14ac:dyDescent="0.2">
      <c r="A21" t="s">
        <v>135</v>
      </c>
      <c r="B21" t="s">
        <v>65</v>
      </c>
      <c r="C21">
        <v>522</v>
      </c>
      <c r="E21" t="s">
        <v>274</v>
      </c>
      <c r="F21" t="s">
        <v>65</v>
      </c>
      <c r="G21">
        <v>634</v>
      </c>
    </row>
    <row r="22" spans="1:7" x14ac:dyDescent="0.2">
      <c r="A22" t="s">
        <v>135</v>
      </c>
      <c r="B22" t="s">
        <v>66</v>
      </c>
      <c r="C22">
        <v>11</v>
      </c>
      <c r="E22" t="s">
        <v>274</v>
      </c>
      <c r="F22" t="s">
        <v>66</v>
      </c>
      <c r="G22">
        <v>7</v>
      </c>
    </row>
    <row r="23" spans="1:7" x14ac:dyDescent="0.2">
      <c r="A23" t="s">
        <v>135</v>
      </c>
      <c r="B23" t="s">
        <v>44</v>
      </c>
      <c r="C23">
        <v>631</v>
      </c>
      <c r="E23" t="s">
        <v>274</v>
      </c>
      <c r="F23" t="s">
        <v>44</v>
      </c>
      <c r="G23">
        <v>654</v>
      </c>
    </row>
    <row r="24" spans="1:7" x14ac:dyDescent="0.2">
      <c r="A24" t="s">
        <v>135</v>
      </c>
      <c r="B24" t="s">
        <v>45</v>
      </c>
      <c r="C24">
        <v>11</v>
      </c>
      <c r="E24" t="s">
        <v>274</v>
      </c>
      <c r="F24" t="s">
        <v>45</v>
      </c>
      <c r="G24">
        <v>3</v>
      </c>
    </row>
    <row r="25" spans="1:7" x14ac:dyDescent="0.2">
      <c r="A25" t="s">
        <v>135</v>
      </c>
      <c r="B25" t="s">
        <v>67</v>
      </c>
      <c r="C25">
        <v>546</v>
      </c>
      <c r="E25" t="s">
        <v>274</v>
      </c>
      <c r="F25" t="s">
        <v>67</v>
      </c>
      <c r="G25">
        <v>619</v>
      </c>
    </row>
    <row r="26" spans="1:7" x14ac:dyDescent="0.2">
      <c r="A26" t="s">
        <v>135</v>
      </c>
      <c r="B26" t="s">
        <v>68</v>
      </c>
      <c r="C26">
        <v>1097</v>
      </c>
      <c r="E26" t="s">
        <v>274</v>
      </c>
      <c r="F26" t="s">
        <v>68</v>
      </c>
      <c r="G26">
        <v>1729</v>
      </c>
    </row>
    <row r="27" spans="1:7" x14ac:dyDescent="0.2">
      <c r="A27" t="s">
        <v>135</v>
      </c>
      <c r="B27" t="s">
        <v>69</v>
      </c>
      <c r="C27">
        <v>441</v>
      </c>
      <c r="E27" t="s">
        <v>274</v>
      </c>
      <c r="F27" t="s">
        <v>69</v>
      </c>
      <c r="G27">
        <v>270</v>
      </c>
    </row>
    <row r="28" spans="1:7" x14ac:dyDescent="0.2">
      <c r="A28" t="s">
        <v>135</v>
      </c>
      <c r="B28" t="s">
        <v>46</v>
      </c>
      <c r="C28">
        <v>7</v>
      </c>
      <c r="E28" t="s">
        <v>274</v>
      </c>
      <c r="F28" t="s">
        <v>46</v>
      </c>
      <c r="G28">
        <v>4</v>
      </c>
    </row>
    <row r="29" spans="1:7" x14ac:dyDescent="0.2">
      <c r="A29" t="s">
        <v>135</v>
      </c>
      <c r="B29" t="s">
        <v>6</v>
      </c>
      <c r="C29">
        <v>5604</v>
      </c>
      <c r="E29" t="s">
        <v>274</v>
      </c>
      <c r="F29" t="s">
        <v>6</v>
      </c>
      <c r="G29">
        <v>2548</v>
      </c>
    </row>
    <row r="30" spans="1:7" x14ac:dyDescent="0.2">
      <c r="A30" t="s">
        <v>135</v>
      </c>
      <c r="B30" t="s">
        <v>70</v>
      </c>
      <c r="C30">
        <v>134</v>
      </c>
      <c r="E30" t="s">
        <v>274</v>
      </c>
      <c r="F30" t="s">
        <v>70</v>
      </c>
      <c r="G30">
        <v>68</v>
      </c>
    </row>
    <row r="31" spans="1:7" x14ac:dyDescent="0.2">
      <c r="A31" t="s">
        <v>135</v>
      </c>
      <c r="B31" t="s">
        <v>71</v>
      </c>
      <c r="C31">
        <v>260</v>
      </c>
      <c r="E31" t="s">
        <v>274</v>
      </c>
      <c r="F31" t="s">
        <v>71</v>
      </c>
      <c r="G31">
        <v>64</v>
      </c>
    </row>
    <row r="32" spans="1:7" x14ac:dyDescent="0.2">
      <c r="A32" t="s">
        <v>135</v>
      </c>
      <c r="B32" t="s">
        <v>72</v>
      </c>
      <c r="C32">
        <v>141</v>
      </c>
      <c r="E32" t="s">
        <v>274</v>
      </c>
      <c r="F32" t="s">
        <v>72</v>
      </c>
      <c r="G32">
        <v>311</v>
      </c>
    </row>
    <row r="33" spans="1:7" x14ac:dyDescent="0.2">
      <c r="A33" t="s">
        <v>135</v>
      </c>
      <c r="B33" t="s">
        <v>73</v>
      </c>
      <c r="C33">
        <v>4</v>
      </c>
      <c r="E33" t="s">
        <v>274</v>
      </c>
      <c r="F33" t="s">
        <v>73</v>
      </c>
      <c r="G33">
        <v>3</v>
      </c>
    </row>
    <row r="34" spans="1:7" x14ac:dyDescent="0.2">
      <c r="A34" t="s">
        <v>135</v>
      </c>
      <c r="B34" t="s">
        <v>74</v>
      </c>
      <c r="C34">
        <v>888</v>
      </c>
      <c r="E34" t="s">
        <v>274</v>
      </c>
      <c r="F34" t="s">
        <v>74</v>
      </c>
      <c r="G34">
        <v>528</v>
      </c>
    </row>
    <row r="35" spans="1:7" x14ac:dyDescent="0.2">
      <c r="A35" t="s">
        <v>135</v>
      </c>
      <c r="B35" t="s">
        <v>75</v>
      </c>
      <c r="C35">
        <v>9</v>
      </c>
      <c r="E35" t="s">
        <v>274</v>
      </c>
    </row>
    <row r="36" spans="1:7" x14ac:dyDescent="0.2">
      <c r="A36" t="s">
        <v>135</v>
      </c>
      <c r="B36" t="s">
        <v>76</v>
      </c>
      <c r="C36">
        <v>1</v>
      </c>
      <c r="E36" t="s">
        <v>274</v>
      </c>
    </row>
    <row r="37" spans="1:7" x14ac:dyDescent="0.2">
      <c r="A37" t="s">
        <v>135</v>
      </c>
      <c r="B37" t="s">
        <v>77</v>
      </c>
      <c r="C37">
        <v>13</v>
      </c>
      <c r="E37" t="s">
        <v>274</v>
      </c>
      <c r="F37" t="s">
        <v>77</v>
      </c>
      <c r="G37">
        <v>1</v>
      </c>
    </row>
    <row r="38" spans="1:7" x14ac:dyDescent="0.2">
      <c r="A38" t="s">
        <v>135</v>
      </c>
      <c r="B38" t="s">
        <v>78</v>
      </c>
      <c r="C38">
        <v>2295</v>
      </c>
      <c r="E38" t="s">
        <v>274</v>
      </c>
      <c r="F38" t="s">
        <v>78</v>
      </c>
      <c r="G38">
        <v>802</v>
      </c>
    </row>
    <row r="39" spans="1:7" x14ac:dyDescent="0.2">
      <c r="A39" t="s">
        <v>135</v>
      </c>
      <c r="B39" t="s">
        <v>79</v>
      </c>
      <c r="C39">
        <v>3555</v>
      </c>
      <c r="E39" t="s">
        <v>274</v>
      </c>
      <c r="F39" t="s">
        <v>79</v>
      </c>
      <c r="G39">
        <v>2115</v>
      </c>
    </row>
    <row r="40" spans="1:7" x14ac:dyDescent="0.2">
      <c r="A40" t="s">
        <v>135</v>
      </c>
      <c r="B40" t="s">
        <v>47</v>
      </c>
      <c r="C40">
        <v>53</v>
      </c>
      <c r="E40" t="s">
        <v>274</v>
      </c>
      <c r="F40" t="s">
        <v>47</v>
      </c>
      <c r="G40">
        <v>26</v>
      </c>
    </row>
    <row r="41" spans="1:7" x14ac:dyDescent="0.2">
      <c r="A41" t="s">
        <v>135</v>
      </c>
      <c r="B41" t="s">
        <v>80</v>
      </c>
      <c r="C41">
        <v>173</v>
      </c>
      <c r="E41" t="s">
        <v>274</v>
      </c>
      <c r="F41" t="s">
        <v>80</v>
      </c>
      <c r="G41">
        <v>284</v>
      </c>
    </row>
    <row r="42" spans="1:7" x14ac:dyDescent="0.2">
      <c r="A42" t="s">
        <v>135</v>
      </c>
      <c r="B42" t="s">
        <v>81</v>
      </c>
      <c r="C42">
        <v>871</v>
      </c>
      <c r="E42" t="s">
        <v>274</v>
      </c>
      <c r="F42" t="s">
        <v>81</v>
      </c>
      <c r="G42">
        <v>865</v>
      </c>
    </row>
    <row r="43" spans="1:7" x14ac:dyDescent="0.2">
      <c r="A43" t="s">
        <v>135</v>
      </c>
      <c r="B43" t="s">
        <v>82</v>
      </c>
      <c r="C43">
        <v>673</v>
      </c>
      <c r="E43" t="s">
        <v>274</v>
      </c>
      <c r="F43" t="s">
        <v>82</v>
      </c>
      <c r="G43">
        <v>1082</v>
      </c>
    </row>
    <row r="44" spans="1:7" x14ac:dyDescent="0.2">
      <c r="A44" t="s">
        <v>135</v>
      </c>
      <c r="B44" t="s">
        <v>48</v>
      </c>
      <c r="C44">
        <v>5</v>
      </c>
      <c r="E44" t="s">
        <v>274</v>
      </c>
      <c r="F44" t="s">
        <v>48</v>
      </c>
      <c r="G44">
        <v>10</v>
      </c>
    </row>
    <row r="45" spans="1:7" x14ac:dyDescent="0.2">
      <c r="A45" t="s">
        <v>135</v>
      </c>
      <c r="B45" t="s">
        <v>49</v>
      </c>
      <c r="C45">
        <v>8</v>
      </c>
      <c r="E45" t="s">
        <v>274</v>
      </c>
      <c r="F45" t="s">
        <v>49</v>
      </c>
      <c r="G45">
        <v>5</v>
      </c>
    </row>
    <row r="46" spans="1:7" x14ac:dyDescent="0.2">
      <c r="A46" t="s">
        <v>135</v>
      </c>
      <c r="B46" t="s">
        <v>83</v>
      </c>
      <c r="C46">
        <v>60</v>
      </c>
      <c r="E46" t="s">
        <v>274</v>
      </c>
      <c r="F46" t="s">
        <v>83</v>
      </c>
      <c r="G46">
        <v>64</v>
      </c>
    </row>
    <row r="47" spans="1:7" x14ac:dyDescent="0.2">
      <c r="A47" t="s">
        <v>135</v>
      </c>
      <c r="B47" t="s">
        <v>84</v>
      </c>
      <c r="C47">
        <v>485</v>
      </c>
      <c r="E47" t="s">
        <v>274</v>
      </c>
      <c r="F47" t="s">
        <v>84</v>
      </c>
      <c r="G47">
        <v>711</v>
      </c>
    </row>
    <row r="48" spans="1:7" x14ac:dyDescent="0.2">
      <c r="A48" t="s">
        <v>135</v>
      </c>
      <c r="B48" t="s">
        <v>85</v>
      </c>
      <c r="C48">
        <v>819</v>
      </c>
      <c r="E48" t="s">
        <v>274</v>
      </c>
      <c r="F48" t="s">
        <v>85</v>
      </c>
      <c r="G48">
        <v>1257</v>
      </c>
    </row>
    <row r="49" spans="1:7" x14ac:dyDescent="0.2">
      <c r="A49" t="s">
        <v>135</v>
      </c>
      <c r="B49" t="s">
        <v>86</v>
      </c>
      <c r="C49">
        <v>502</v>
      </c>
      <c r="E49" t="s">
        <v>274</v>
      </c>
      <c r="F49" t="s">
        <v>86</v>
      </c>
      <c r="G49">
        <v>1026</v>
      </c>
    </row>
    <row r="50" spans="1:7" x14ac:dyDescent="0.2">
      <c r="A50" t="s">
        <v>135</v>
      </c>
      <c r="B50" t="s">
        <v>87</v>
      </c>
      <c r="C50">
        <v>27</v>
      </c>
      <c r="E50" t="s">
        <v>274</v>
      </c>
      <c r="F50" t="s">
        <v>87</v>
      </c>
      <c r="G50">
        <v>27</v>
      </c>
    </row>
    <row r="51" spans="1:7" x14ac:dyDescent="0.2">
      <c r="A51" t="s">
        <v>135</v>
      </c>
      <c r="B51" t="s">
        <v>88</v>
      </c>
      <c r="C51">
        <v>5</v>
      </c>
      <c r="E51" t="s">
        <v>274</v>
      </c>
      <c r="F51" t="s">
        <v>88</v>
      </c>
      <c r="G51">
        <v>5</v>
      </c>
    </row>
    <row r="52" spans="1:7" x14ac:dyDescent="0.2">
      <c r="A52" t="s">
        <v>135</v>
      </c>
      <c r="B52" t="s">
        <v>50</v>
      </c>
      <c r="C52">
        <v>1</v>
      </c>
      <c r="E52" t="s">
        <v>274</v>
      </c>
      <c r="F52" t="s">
        <v>50</v>
      </c>
      <c r="G52">
        <v>1</v>
      </c>
    </row>
    <row r="53" spans="1:7" x14ac:dyDescent="0.2">
      <c r="A53" t="s">
        <v>135</v>
      </c>
      <c r="B53" t="s">
        <v>89</v>
      </c>
      <c r="C53">
        <v>62</v>
      </c>
      <c r="E53" t="s">
        <v>274</v>
      </c>
      <c r="F53" t="s">
        <v>89</v>
      </c>
      <c r="G53">
        <v>77</v>
      </c>
    </row>
    <row r="54" spans="1:7" x14ac:dyDescent="0.2">
      <c r="A54" t="s">
        <v>135</v>
      </c>
      <c r="B54" t="s">
        <v>90</v>
      </c>
      <c r="C54">
        <v>729</v>
      </c>
      <c r="E54" t="s">
        <v>274</v>
      </c>
      <c r="F54" t="s">
        <v>90</v>
      </c>
      <c r="G54">
        <v>2020</v>
      </c>
    </row>
    <row r="55" spans="1:7" x14ac:dyDescent="0.2">
      <c r="A55" t="s">
        <v>135</v>
      </c>
      <c r="B55" t="s">
        <v>91</v>
      </c>
      <c r="C55">
        <v>115</v>
      </c>
      <c r="E55" t="s">
        <v>274</v>
      </c>
      <c r="F55" t="s">
        <v>91</v>
      </c>
      <c r="G55">
        <v>109</v>
      </c>
    </row>
    <row r="56" spans="1:7" x14ac:dyDescent="0.2">
      <c r="A56" t="s">
        <v>135</v>
      </c>
      <c r="B56" t="s">
        <v>92</v>
      </c>
      <c r="C56">
        <v>2373</v>
      </c>
      <c r="E56" t="s">
        <v>274</v>
      </c>
      <c r="F56" t="s">
        <v>92</v>
      </c>
      <c r="G56">
        <v>2658</v>
      </c>
    </row>
    <row r="57" spans="1:7" x14ac:dyDescent="0.2">
      <c r="A57" t="s">
        <v>135</v>
      </c>
      <c r="B57" t="s">
        <v>93</v>
      </c>
      <c r="C57">
        <v>36</v>
      </c>
      <c r="E57" t="s">
        <v>274</v>
      </c>
      <c r="F57" t="s">
        <v>93</v>
      </c>
      <c r="G57">
        <v>108</v>
      </c>
    </row>
    <row r="58" spans="1:7" x14ac:dyDescent="0.2">
      <c r="A58" t="s">
        <v>135</v>
      </c>
      <c r="B58" t="s">
        <v>94</v>
      </c>
      <c r="C58">
        <v>134</v>
      </c>
      <c r="E58" t="s">
        <v>274</v>
      </c>
      <c r="F58" t="s">
        <v>94</v>
      </c>
      <c r="G58">
        <v>228</v>
      </c>
    </row>
    <row r="59" spans="1:7" x14ac:dyDescent="0.2">
      <c r="A59" t="s">
        <v>135</v>
      </c>
      <c r="B59" t="s">
        <v>95</v>
      </c>
      <c r="C59">
        <v>22</v>
      </c>
      <c r="E59" t="s">
        <v>274</v>
      </c>
      <c r="F59" t="s">
        <v>95</v>
      </c>
      <c r="G59">
        <v>33</v>
      </c>
    </row>
    <row r="60" spans="1:7" x14ac:dyDescent="0.2">
      <c r="A60" t="s">
        <v>135</v>
      </c>
      <c r="B60" t="s">
        <v>96</v>
      </c>
      <c r="C60">
        <v>44</v>
      </c>
      <c r="E60" t="s">
        <v>274</v>
      </c>
      <c r="F60" t="s">
        <v>96</v>
      </c>
      <c r="G60">
        <v>392</v>
      </c>
    </row>
    <row r="61" spans="1:7" x14ac:dyDescent="0.2">
      <c r="A61" t="s">
        <v>135</v>
      </c>
      <c r="B61" t="s">
        <v>97</v>
      </c>
      <c r="C61">
        <v>75</v>
      </c>
      <c r="E61" t="s">
        <v>274</v>
      </c>
      <c r="F61" t="s">
        <v>97</v>
      </c>
      <c r="G61">
        <v>131</v>
      </c>
    </row>
    <row r="62" spans="1:7" x14ac:dyDescent="0.2">
      <c r="A62" t="s">
        <v>135</v>
      </c>
      <c r="B62" t="s">
        <v>121</v>
      </c>
      <c r="C62">
        <v>4</v>
      </c>
      <c r="E62" t="s">
        <v>274</v>
      </c>
    </row>
    <row r="63" spans="1:7" x14ac:dyDescent="0.2">
      <c r="E63" t="s">
        <v>274</v>
      </c>
      <c r="F63" t="s">
        <v>98</v>
      </c>
      <c r="G63">
        <v>30</v>
      </c>
    </row>
    <row r="64" spans="1:7" x14ac:dyDescent="0.2">
      <c r="E64" t="s">
        <v>274</v>
      </c>
      <c r="F64" t="s">
        <v>51</v>
      </c>
      <c r="G64">
        <v>1</v>
      </c>
    </row>
    <row r="65" spans="1:7" x14ac:dyDescent="0.2">
      <c r="E65" t="s">
        <v>274</v>
      </c>
      <c r="F65" t="s">
        <v>61</v>
      </c>
      <c r="G65">
        <v>1</v>
      </c>
    </row>
    <row r="66" spans="1:7" x14ac:dyDescent="0.2">
      <c r="A66" t="s">
        <v>135</v>
      </c>
      <c r="B66" t="s">
        <v>99</v>
      </c>
      <c r="C66">
        <v>390</v>
      </c>
      <c r="E66" t="s">
        <v>274</v>
      </c>
      <c r="F66" t="s">
        <v>99</v>
      </c>
      <c r="G66">
        <v>926</v>
      </c>
    </row>
    <row r="67" spans="1:7" x14ac:dyDescent="0.2">
      <c r="A67" t="s">
        <v>135</v>
      </c>
      <c r="B67" t="s">
        <v>53</v>
      </c>
      <c r="C67">
        <v>899</v>
      </c>
      <c r="E67" t="s">
        <v>274</v>
      </c>
      <c r="F67" t="s">
        <v>53</v>
      </c>
      <c r="G67">
        <v>505</v>
      </c>
    </row>
    <row r="68" spans="1:7" x14ac:dyDescent="0.2">
      <c r="A68" t="s">
        <v>135</v>
      </c>
      <c r="B68" t="s">
        <v>100</v>
      </c>
      <c r="C68">
        <v>9</v>
      </c>
      <c r="E68" t="s">
        <v>274</v>
      </c>
      <c r="F68" t="s">
        <v>100</v>
      </c>
      <c r="G68">
        <v>8</v>
      </c>
    </row>
    <row r="69" spans="1:7" x14ac:dyDescent="0.2">
      <c r="A69" t="s">
        <v>135</v>
      </c>
      <c r="B69" t="s">
        <v>101</v>
      </c>
      <c r="C69">
        <v>222</v>
      </c>
      <c r="E69" t="s">
        <v>274</v>
      </c>
      <c r="F69" t="s">
        <v>101</v>
      </c>
      <c r="G69">
        <v>25</v>
      </c>
    </row>
    <row r="70" spans="1:7" x14ac:dyDescent="0.2">
      <c r="A70" t="s">
        <v>135</v>
      </c>
      <c r="B70" t="s">
        <v>102</v>
      </c>
      <c r="C70">
        <v>1</v>
      </c>
      <c r="E70" t="s">
        <v>274</v>
      </c>
      <c r="F70" t="s">
        <v>102</v>
      </c>
      <c r="G70">
        <v>4</v>
      </c>
    </row>
    <row r="71" spans="1:7" x14ac:dyDescent="0.2">
      <c r="A71" t="s">
        <v>135</v>
      </c>
      <c r="B71" t="s">
        <v>103</v>
      </c>
      <c r="C71">
        <v>216</v>
      </c>
      <c r="E71" t="s">
        <v>274</v>
      </c>
      <c r="F71" t="s">
        <v>103</v>
      </c>
      <c r="G71">
        <v>1</v>
      </c>
    </row>
    <row r="72" spans="1:7" x14ac:dyDescent="0.2">
      <c r="A72" t="s">
        <v>135</v>
      </c>
      <c r="B72" t="s">
        <v>104</v>
      </c>
      <c r="C72">
        <v>11</v>
      </c>
      <c r="E72" t="s">
        <v>274</v>
      </c>
    </row>
    <row r="73" spans="1:7" x14ac:dyDescent="0.2">
      <c r="A73" t="s">
        <v>135</v>
      </c>
      <c r="B73" t="s">
        <v>105</v>
      </c>
      <c r="C73">
        <v>6</v>
      </c>
      <c r="E73" t="s">
        <v>274</v>
      </c>
      <c r="F73" t="s">
        <v>105</v>
      </c>
      <c r="G73">
        <v>6</v>
      </c>
    </row>
    <row r="74" spans="1:7" x14ac:dyDescent="0.2">
      <c r="A74" t="s">
        <v>135</v>
      </c>
      <c r="B74" t="s">
        <v>54</v>
      </c>
      <c r="C74">
        <v>1</v>
      </c>
      <c r="E74" t="s">
        <v>274</v>
      </c>
      <c r="F74" t="s">
        <v>54</v>
      </c>
      <c r="G74">
        <v>1</v>
      </c>
    </row>
    <row r="75" spans="1:7" x14ac:dyDescent="0.2">
      <c r="A75" t="s">
        <v>135</v>
      </c>
      <c r="B75" t="s">
        <v>106</v>
      </c>
      <c r="C75">
        <v>570</v>
      </c>
      <c r="E75" t="s">
        <v>274</v>
      </c>
      <c r="F75" t="s">
        <v>106</v>
      </c>
      <c r="G75">
        <v>396</v>
      </c>
    </row>
    <row r="76" spans="1:7" x14ac:dyDescent="0.2">
      <c r="A76" t="s">
        <v>135</v>
      </c>
      <c r="B76" t="s">
        <v>107</v>
      </c>
      <c r="C76">
        <v>357</v>
      </c>
      <c r="E76" t="s">
        <v>274</v>
      </c>
      <c r="F76" t="s">
        <v>107</v>
      </c>
      <c r="G76">
        <v>198</v>
      </c>
    </row>
    <row r="77" spans="1:7" x14ac:dyDescent="0.2">
      <c r="A77" t="s">
        <v>135</v>
      </c>
      <c r="B77" t="s">
        <v>108</v>
      </c>
      <c r="C77">
        <v>99</v>
      </c>
      <c r="E77" t="s">
        <v>274</v>
      </c>
      <c r="F77" t="s">
        <v>108</v>
      </c>
      <c r="G77">
        <v>54</v>
      </c>
    </row>
    <row r="78" spans="1:7" x14ac:dyDescent="0.2">
      <c r="A78" t="s">
        <v>135</v>
      </c>
      <c r="B78" t="s">
        <v>109</v>
      </c>
      <c r="C78">
        <v>3</v>
      </c>
      <c r="E78" t="s">
        <v>274</v>
      </c>
      <c r="F78" t="s">
        <v>109</v>
      </c>
      <c r="G78">
        <v>4</v>
      </c>
    </row>
    <row r="79" spans="1:7" x14ac:dyDescent="0.2">
      <c r="A79" t="s">
        <v>135</v>
      </c>
      <c r="B79" t="s">
        <v>110</v>
      </c>
      <c r="C79">
        <v>1</v>
      </c>
      <c r="E79" t="s">
        <v>274</v>
      </c>
      <c r="F79" t="s">
        <v>110</v>
      </c>
      <c r="G79">
        <v>1</v>
      </c>
    </row>
    <row r="80" spans="1:7" x14ac:dyDescent="0.2">
      <c r="A80" t="s">
        <v>135</v>
      </c>
      <c r="B80" t="s">
        <v>111</v>
      </c>
      <c r="C80">
        <v>2</v>
      </c>
      <c r="E80" t="s">
        <v>274</v>
      </c>
      <c r="F80" t="s">
        <v>111</v>
      </c>
      <c r="G80">
        <v>3</v>
      </c>
    </row>
    <row r="81" spans="1:7" x14ac:dyDescent="0.2">
      <c r="A81" t="s">
        <v>135</v>
      </c>
      <c r="B81" t="s">
        <v>112</v>
      </c>
      <c r="C81">
        <v>40</v>
      </c>
      <c r="E81" t="s">
        <v>274</v>
      </c>
      <c r="F81" t="s">
        <v>112</v>
      </c>
      <c r="G81">
        <v>22</v>
      </c>
    </row>
    <row r="82" spans="1:7" x14ac:dyDescent="0.2">
      <c r="E82" t="s">
        <v>274</v>
      </c>
      <c r="F82" t="s">
        <v>56</v>
      </c>
      <c r="G82">
        <v>1</v>
      </c>
    </row>
    <row r="83" spans="1:7" x14ac:dyDescent="0.2">
      <c r="A83" t="s">
        <v>135</v>
      </c>
      <c r="B83" t="s">
        <v>113</v>
      </c>
      <c r="C83">
        <v>259</v>
      </c>
      <c r="E83" t="s">
        <v>274</v>
      </c>
      <c r="F83" t="s">
        <v>113</v>
      </c>
      <c r="G83">
        <v>56</v>
      </c>
    </row>
    <row r="84" spans="1:7" x14ac:dyDescent="0.2">
      <c r="A84" t="s">
        <v>135</v>
      </c>
      <c r="B84" t="s">
        <v>114</v>
      </c>
      <c r="C84">
        <v>730</v>
      </c>
      <c r="E84" t="s">
        <v>274</v>
      </c>
      <c r="F84" t="s">
        <v>114</v>
      </c>
      <c r="G84">
        <v>162</v>
      </c>
    </row>
    <row r="85" spans="1:7" x14ac:dyDescent="0.2">
      <c r="A85" t="s">
        <v>135</v>
      </c>
      <c r="B85" t="s">
        <v>115</v>
      </c>
      <c r="C85">
        <v>120</v>
      </c>
      <c r="E85" t="s">
        <v>274</v>
      </c>
      <c r="F85" t="s">
        <v>115</v>
      </c>
      <c r="G85">
        <v>106</v>
      </c>
    </row>
    <row r="86" spans="1:7" x14ac:dyDescent="0.2">
      <c r="A86" t="s">
        <v>135</v>
      </c>
      <c r="B86" t="s">
        <v>116</v>
      </c>
      <c r="C86">
        <v>288</v>
      </c>
      <c r="E86" t="s">
        <v>274</v>
      </c>
      <c r="F86" t="s">
        <v>116</v>
      </c>
      <c r="G86">
        <v>441</v>
      </c>
    </row>
    <row r="87" spans="1:7" x14ac:dyDescent="0.2">
      <c r="A87" t="s">
        <v>135</v>
      </c>
      <c r="B87" t="s">
        <v>117</v>
      </c>
      <c r="C87">
        <v>54</v>
      </c>
      <c r="E87" t="s">
        <v>274</v>
      </c>
      <c r="F87" t="s">
        <v>117</v>
      </c>
      <c r="G87">
        <v>66</v>
      </c>
    </row>
    <row r="88" spans="1:7" x14ac:dyDescent="0.2">
      <c r="A88" t="s">
        <v>135</v>
      </c>
      <c r="B88" t="s">
        <v>118</v>
      </c>
      <c r="C88">
        <v>6</v>
      </c>
      <c r="E88" t="s">
        <v>274</v>
      </c>
      <c r="F88" t="s">
        <v>118</v>
      </c>
      <c r="G88">
        <v>7</v>
      </c>
    </row>
    <row r="89" spans="1:7" x14ac:dyDescent="0.2">
      <c r="A89" t="s">
        <v>135</v>
      </c>
      <c r="B89" t="s">
        <v>119</v>
      </c>
      <c r="C89">
        <v>13</v>
      </c>
      <c r="E89" t="s">
        <v>274</v>
      </c>
      <c r="F89" t="s">
        <v>119</v>
      </c>
      <c r="G89">
        <v>3</v>
      </c>
    </row>
    <row r="90" spans="1:7" x14ac:dyDescent="0.2">
      <c r="A90" t="s">
        <v>135</v>
      </c>
      <c r="B90" t="s">
        <v>120</v>
      </c>
      <c r="C90">
        <v>34</v>
      </c>
      <c r="E90" t="s">
        <v>274</v>
      </c>
      <c r="F90" t="s">
        <v>120</v>
      </c>
      <c r="G90">
        <v>25</v>
      </c>
    </row>
    <row r="91" spans="1:7" x14ac:dyDescent="0.2">
      <c r="A91" t="s">
        <v>135</v>
      </c>
      <c r="B91" t="s">
        <v>9</v>
      </c>
      <c r="C91">
        <v>2</v>
      </c>
      <c r="E91" t="s">
        <v>274</v>
      </c>
      <c r="F91" t="s">
        <v>9</v>
      </c>
      <c r="G91">
        <v>2</v>
      </c>
    </row>
    <row r="93" spans="1:7" x14ac:dyDescent="0.2">
      <c r="A93" t="s">
        <v>135</v>
      </c>
      <c r="B93" t="s">
        <v>154</v>
      </c>
      <c r="C93">
        <v>1</v>
      </c>
      <c r="E93" t="s">
        <v>274</v>
      </c>
      <c r="F93" t="s">
        <v>290</v>
      </c>
      <c r="G93">
        <v>1</v>
      </c>
    </row>
    <row r="94" spans="1:7" x14ac:dyDescent="0.2">
      <c r="A94" t="s">
        <v>135</v>
      </c>
      <c r="B94" t="s">
        <v>155</v>
      </c>
      <c r="C94">
        <v>13</v>
      </c>
      <c r="E94" t="s">
        <v>274</v>
      </c>
      <c r="F94" t="s">
        <v>155</v>
      </c>
      <c r="G94">
        <v>18</v>
      </c>
    </row>
    <row r="95" spans="1:7" x14ac:dyDescent="0.2">
      <c r="A95" t="s">
        <v>135</v>
      </c>
      <c r="B95" t="s">
        <v>156</v>
      </c>
      <c r="C95">
        <v>37</v>
      </c>
      <c r="E95" t="s">
        <v>274</v>
      </c>
      <c r="F95" t="s">
        <v>291</v>
      </c>
      <c r="G95">
        <v>1</v>
      </c>
    </row>
    <row r="96" spans="1:7" x14ac:dyDescent="0.2">
      <c r="A96" t="s">
        <v>135</v>
      </c>
      <c r="B96" t="s">
        <v>157</v>
      </c>
      <c r="C96">
        <v>1</v>
      </c>
      <c r="E96" t="s">
        <v>274</v>
      </c>
      <c r="F96" t="s">
        <v>156</v>
      </c>
      <c r="G96">
        <v>24</v>
      </c>
    </row>
    <row r="97" spans="1:7" x14ac:dyDescent="0.2">
      <c r="A97" t="s">
        <v>135</v>
      </c>
      <c r="B97" t="s">
        <v>158</v>
      </c>
      <c r="C97">
        <v>2</v>
      </c>
      <c r="E97" t="s">
        <v>274</v>
      </c>
      <c r="F97" t="s">
        <v>157</v>
      </c>
      <c r="G97">
        <v>2</v>
      </c>
    </row>
    <row r="98" spans="1:7" x14ac:dyDescent="0.2">
      <c r="A98" t="s">
        <v>135</v>
      </c>
      <c r="B98" t="s">
        <v>159</v>
      </c>
      <c r="C98">
        <v>26</v>
      </c>
      <c r="E98" t="s">
        <v>274</v>
      </c>
      <c r="F98" t="s">
        <v>159</v>
      </c>
      <c r="G98">
        <v>22</v>
      </c>
    </row>
    <row r="99" spans="1:7" x14ac:dyDescent="0.2">
      <c r="A99" t="s">
        <v>135</v>
      </c>
      <c r="B99" t="s">
        <v>160</v>
      </c>
      <c r="C99">
        <v>628</v>
      </c>
      <c r="E99" t="s">
        <v>274</v>
      </c>
      <c r="F99" t="s">
        <v>160</v>
      </c>
      <c r="G99">
        <v>1163</v>
      </c>
    </row>
    <row r="100" spans="1:7" x14ac:dyDescent="0.2">
      <c r="A100" t="s">
        <v>135</v>
      </c>
      <c r="B100" t="s">
        <v>161</v>
      </c>
      <c r="C100">
        <v>26</v>
      </c>
      <c r="E100" t="s">
        <v>274</v>
      </c>
      <c r="F100" t="s">
        <v>161</v>
      </c>
      <c r="G100">
        <v>19</v>
      </c>
    </row>
    <row r="101" spans="1:7" x14ac:dyDescent="0.2">
      <c r="A101" t="s">
        <v>135</v>
      </c>
      <c r="B101" t="s">
        <v>162</v>
      </c>
      <c r="C101">
        <v>1</v>
      </c>
      <c r="E101" t="s">
        <v>274</v>
      </c>
      <c r="F101" t="s">
        <v>292</v>
      </c>
      <c r="G101">
        <v>1</v>
      </c>
    </row>
    <row r="102" spans="1:7" x14ac:dyDescent="0.2">
      <c r="A102" t="s">
        <v>135</v>
      </c>
      <c r="B102" t="s">
        <v>163</v>
      </c>
      <c r="C102">
        <v>23</v>
      </c>
      <c r="E102" t="s">
        <v>274</v>
      </c>
      <c r="F102" t="s">
        <v>163</v>
      </c>
      <c r="G102">
        <v>15</v>
      </c>
    </row>
    <row r="103" spans="1:7" x14ac:dyDescent="0.2">
      <c r="A103" t="s">
        <v>135</v>
      </c>
      <c r="B103" t="s">
        <v>164</v>
      </c>
      <c r="C103">
        <v>1</v>
      </c>
      <c r="E103" t="s">
        <v>274</v>
      </c>
      <c r="F103" t="s">
        <v>164</v>
      </c>
      <c r="G103">
        <v>2</v>
      </c>
    </row>
    <row r="104" spans="1:7" x14ac:dyDescent="0.2">
      <c r="A104" t="s">
        <v>135</v>
      </c>
      <c r="B104" t="s">
        <v>165</v>
      </c>
      <c r="C104">
        <v>285</v>
      </c>
      <c r="E104" t="s">
        <v>274</v>
      </c>
      <c r="F104" t="s">
        <v>165</v>
      </c>
      <c r="G104">
        <v>144</v>
      </c>
    </row>
    <row r="105" spans="1:7" x14ac:dyDescent="0.2">
      <c r="A105" t="s">
        <v>135</v>
      </c>
      <c r="B105" t="s">
        <v>166</v>
      </c>
      <c r="C105">
        <v>1</v>
      </c>
      <c r="E105" t="s">
        <v>274</v>
      </c>
      <c r="F105" t="s">
        <v>167</v>
      </c>
      <c r="G105">
        <v>1</v>
      </c>
    </row>
    <row r="106" spans="1:7" x14ac:dyDescent="0.2">
      <c r="A106" t="s">
        <v>135</v>
      </c>
      <c r="B106" t="s">
        <v>167</v>
      </c>
      <c r="C106">
        <v>1</v>
      </c>
      <c r="E106" t="s">
        <v>274</v>
      </c>
      <c r="F106" t="s">
        <v>170</v>
      </c>
      <c r="G106">
        <v>3</v>
      </c>
    </row>
    <row r="107" spans="1:7" x14ac:dyDescent="0.2">
      <c r="A107" t="s">
        <v>135</v>
      </c>
      <c r="B107" t="s">
        <v>168</v>
      </c>
      <c r="C107">
        <v>1</v>
      </c>
      <c r="E107" t="s">
        <v>274</v>
      </c>
      <c r="F107" t="s">
        <v>293</v>
      </c>
      <c r="G107">
        <v>1</v>
      </c>
    </row>
    <row r="108" spans="1:7" x14ac:dyDescent="0.2">
      <c r="A108" t="s">
        <v>135</v>
      </c>
      <c r="B108" t="s">
        <v>169</v>
      </c>
      <c r="C108">
        <v>1</v>
      </c>
      <c r="E108" t="s">
        <v>274</v>
      </c>
      <c r="F108" t="s">
        <v>294</v>
      </c>
      <c r="G108">
        <v>2</v>
      </c>
    </row>
    <row r="109" spans="1:7" x14ac:dyDescent="0.2">
      <c r="A109" t="s">
        <v>135</v>
      </c>
      <c r="B109" t="s">
        <v>170</v>
      </c>
      <c r="C109">
        <v>2</v>
      </c>
      <c r="E109" t="s">
        <v>274</v>
      </c>
      <c r="F109" t="s">
        <v>295</v>
      </c>
      <c r="G109">
        <v>3</v>
      </c>
    </row>
    <row r="110" spans="1:7" x14ac:dyDescent="0.2">
      <c r="A110" t="s">
        <v>135</v>
      </c>
      <c r="B110" t="s">
        <v>171</v>
      </c>
      <c r="C110">
        <v>1</v>
      </c>
      <c r="E110" t="s">
        <v>274</v>
      </c>
      <c r="F110" t="s">
        <v>296</v>
      </c>
      <c r="G110">
        <v>1</v>
      </c>
    </row>
    <row r="111" spans="1:7" x14ac:dyDescent="0.2">
      <c r="A111" t="s">
        <v>135</v>
      </c>
      <c r="B111" t="s">
        <v>172</v>
      </c>
      <c r="C111">
        <v>1</v>
      </c>
      <c r="E111" t="s">
        <v>274</v>
      </c>
      <c r="F111" t="s">
        <v>174</v>
      </c>
      <c r="G111">
        <v>3</v>
      </c>
    </row>
    <row r="112" spans="1:7" x14ac:dyDescent="0.2">
      <c r="A112" t="s">
        <v>135</v>
      </c>
      <c r="B112" t="s">
        <v>173</v>
      </c>
      <c r="C112">
        <v>3</v>
      </c>
      <c r="E112" t="s">
        <v>274</v>
      </c>
      <c r="F112" t="s">
        <v>175</v>
      </c>
      <c r="G112">
        <v>2</v>
      </c>
    </row>
    <row r="113" spans="1:7" x14ac:dyDescent="0.2">
      <c r="A113" t="s">
        <v>135</v>
      </c>
      <c r="B113" t="s">
        <v>174</v>
      </c>
      <c r="C113">
        <v>1</v>
      </c>
      <c r="E113" t="s">
        <v>274</v>
      </c>
      <c r="F113" t="s">
        <v>177</v>
      </c>
      <c r="G113">
        <v>1</v>
      </c>
    </row>
    <row r="114" spans="1:7" x14ac:dyDescent="0.2">
      <c r="A114" t="s">
        <v>135</v>
      </c>
      <c r="B114" t="s">
        <v>175</v>
      </c>
      <c r="C114">
        <v>2</v>
      </c>
      <c r="E114" t="s">
        <v>274</v>
      </c>
      <c r="F114" t="s">
        <v>179</v>
      </c>
      <c r="G114">
        <v>1</v>
      </c>
    </row>
    <row r="115" spans="1:7" x14ac:dyDescent="0.2">
      <c r="A115" t="s">
        <v>135</v>
      </c>
      <c r="B115" t="s">
        <v>176</v>
      </c>
      <c r="C115">
        <v>1</v>
      </c>
      <c r="E115" t="s">
        <v>274</v>
      </c>
      <c r="F115" t="s">
        <v>180</v>
      </c>
      <c r="G115">
        <v>1</v>
      </c>
    </row>
    <row r="116" spans="1:7" x14ac:dyDescent="0.2">
      <c r="A116" t="s">
        <v>135</v>
      </c>
      <c r="B116" t="s">
        <v>177</v>
      </c>
      <c r="C116">
        <v>2</v>
      </c>
      <c r="E116" t="s">
        <v>274</v>
      </c>
      <c r="F116" t="s">
        <v>297</v>
      </c>
      <c r="G116">
        <v>1</v>
      </c>
    </row>
    <row r="117" spans="1:7" x14ac:dyDescent="0.2">
      <c r="A117" t="s">
        <v>135</v>
      </c>
      <c r="B117" t="s">
        <v>178</v>
      </c>
      <c r="C117">
        <v>1</v>
      </c>
      <c r="E117" t="s">
        <v>274</v>
      </c>
      <c r="F117" t="s">
        <v>298</v>
      </c>
      <c r="G117">
        <v>1</v>
      </c>
    </row>
    <row r="118" spans="1:7" x14ac:dyDescent="0.2">
      <c r="A118" t="s">
        <v>135</v>
      </c>
      <c r="B118" t="s">
        <v>179</v>
      </c>
      <c r="C118">
        <v>1</v>
      </c>
      <c r="E118" t="s">
        <v>274</v>
      </c>
      <c r="F118" t="s">
        <v>299</v>
      </c>
      <c r="G118">
        <v>1</v>
      </c>
    </row>
    <row r="119" spans="1:7" x14ac:dyDescent="0.2">
      <c r="A119" t="s">
        <v>135</v>
      </c>
      <c r="B119" t="s">
        <v>180</v>
      </c>
      <c r="C119">
        <v>2</v>
      </c>
      <c r="E119" t="s">
        <v>274</v>
      </c>
      <c r="F119" t="s">
        <v>187</v>
      </c>
      <c r="G119">
        <v>4</v>
      </c>
    </row>
    <row r="120" spans="1:7" x14ac:dyDescent="0.2">
      <c r="A120" t="s">
        <v>135</v>
      </c>
      <c r="B120" t="s">
        <v>181</v>
      </c>
      <c r="C120">
        <v>1</v>
      </c>
      <c r="E120" t="s">
        <v>274</v>
      </c>
      <c r="F120" t="s">
        <v>300</v>
      </c>
      <c r="G120">
        <v>1</v>
      </c>
    </row>
    <row r="121" spans="1:7" x14ac:dyDescent="0.2">
      <c r="A121" t="s">
        <v>135</v>
      </c>
      <c r="B121" t="s">
        <v>182</v>
      </c>
      <c r="C121">
        <v>1</v>
      </c>
      <c r="E121" t="s">
        <v>274</v>
      </c>
      <c r="F121" t="s">
        <v>301</v>
      </c>
      <c r="G121">
        <v>1</v>
      </c>
    </row>
    <row r="122" spans="1:7" x14ac:dyDescent="0.2">
      <c r="A122" t="s">
        <v>135</v>
      </c>
      <c r="B122" t="s">
        <v>183</v>
      </c>
      <c r="C122">
        <v>5</v>
      </c>
      <c r="E122" t="s">
        <v>274</v>
      </c>
      <c r="F122" t="s">
        <v>302</v>
      </c>
      <c r="G122">
        <v>1</v>
      </c>
    </row>
    <row r="123" spans="1:7" x14ac:dyDescent="0.2">
      <c r="A123" t="s">
        <v>135</v>
      </c>
      <c r="B123" t="s">
        <v>184</v>
      </c>
      <c r="C123">
        <v>1</v>
      </c>
      <c r="E123" t="s">
        <v>274</v>
      </c>
      <c r="F123" t="s">
        <v>303</v>
      </c>
      <c r="G123">
        <v>1</v>
      </c>
    </row>
    <row r="124" spans="1:7" x14ac:dyDescent="0.2">
      <c r="A124" t="s">
        <v>135</v>
      </c>
      <c r="B124" t="s">
        <v>185</v>
      </c>
      <c r="C124">
        <v>1</v>
      </c>
      <c r="E124" t="s">
        <v>274</v>
      </c>
      <c r="F124" t="s">
        <v>304</v>
      </c>
      <c r="G124">
        <v>1</v>
      </c>
    </row>
    <row r="125" spans="1:7" x14ac:dyDescent="0.2">
      <c r="A125" t="s">
        <v>135</v>
      </c>
      <c r="B125" t="s">
        <v>186</v>
      </c>
      <c r="C125">
        <v>1</v>
      </c>
      <c r="E125" t="s">
        <v>274</v>
      </c>
      <c r="F125" t="s">
        <v>305</v>
      </c>
      <c r="G125">
        <v>1</v>
      </c>
    </row>
    <row r="126" spans="1:7" x14ac:dyDescent="0.2">
      <c r="A126" t="s">
        <v>135</v>
      </c>
      <c r="B126" t="s">
        <v>187</v>
      </c>
      <c r="C126">
        <v>5</v>
      </c>
      <c r="E126" t="s">
        <v>274</v>
      </c>
      <c r="F126" t="s">
        <v>198</v>
      </c>
      <c r="G126">
        <v>2</v>
      </c>
    </row>
    <row r="127" spans="1:7" x14ac:dyDescent="0.2">
      <c r="A127" t="s">
        <v>135</v>
      </c>
      <c r="B127" t="s">
        <v>188</v>
      </c>
      <c r="C127">
        <v>1</v>
      </c>
      <c r="E127" t="s">
        <v>274</v>
      </c>
      <c r="F127" t="s">
        <v>306</v>
      </c>
      <c r="G127">
        <v>1</v>
      </c>
    </row>
    <row r="128" spans="1:7" x14ac:dyDescent="0.2">
      <c r="A128" t="s">
        <v>135</v>
      </c>
      <c r="B128" t="s">
        <v>189</v>
      </c>
      <c r="C128">
        <v>1</v>
      </c>
      <c r="E128" t="s">
        <v>274</v>
      </c>
      <c r="F128" t="s">
        <v>202</v>
      </c>
      <c r="G128">
        <v>1</v>
      </c>
    </row>
    <row r="129" spans="1:7" x14ac:dyDescent="0.2">
      <c r="A129" t="s">
        <v>135</v>
      </c>
      <c r="B129" t="s">
        <v>190</v>
      </c>
      <c r="C129">
        <v>1</v>
      </c>
      <c r="E129" t="s">
        <v>274</v>
      </c>
      <c r="F129" t="s">
        <v>207</v>
      </c>
      <c r="G129">
        <v>1</v>
      </c>
    </row>
    <row r="130" spans="1:7" x14ac:dyDescent="0.2">
      <c r="A130" t="s">
        <v>135</v>
      </c>
      <c r="B130" t="s">
        <v>191</v>
      </c>
      <c r="C130">
        <v>1</v>
      </c>
      <c r="E130" t="s">
        <v>274</v>
      </c>
      <c r="F130" t="s">
        <v>210</v>
      </c>
      <c r="G130">
        <v>2</v>
      </c>
    </row>
    <row r="131" spans="1:7" x14ac:dyDescent="0.2">
      <c r="A131" t="s">
        <v>135</v>
      </c>
      <c r="B131" t="s">
        <v>192</v>
      </c>
      <c r="C131">
        <v>1</v>
      </c>
      <c r="E131" t="s">
        <v>274</v>
      </c>
      <c r="F131" t="s">
        <v>307</v>
      </c>
      <c r="G131">
        <v>1</v>
      </c>
    </row>
    <row r="132" spans="1:7" x14ac:dyDescent="0.2">
      <c r="A132" t="s">
        <v>135</v>
      </c>
      <c r="B132" t="s">
        <v>193</v>
      </c>
      <c r="C132">
        <v>1</v>
      </c>
      <c r="E132" t="s">
        <v>274</v>
      </c>
      <c r="F132" t="s">
        <v>212</v>
      </c>
      <c r="G132">
        <v>4</v>
      </c>
    </row>
    <row r="133" spans="1:7" x14ac:dyDescent="0.2">
      <c r="A133" t="s">
        <v>135</v>
      </c>
      <c r="B133" t="s">
        <v>194</v>
      </c>
      <c r="C133">
        <v>1</v>
      </c>
      <c r="E133" t="s">
        <v>274</v>
      </c>
      <c r="F133" t="s">
        <v>308</v>
      </c>
      <c r="G133">
        <v>1</v>
      </c>
    </row>
    <row r="134" spans="1:7" x14ac:dyDescent="0.2">
      <c r="A134" t="s">
        <v>135</v>
      </c>
      <c r="B134" t="s">
        <v>195</v>
      </c>
      <c r="C134">
        <v>1</v>
      </c>
      <c r="E134" t="s">
        <v>274</v>
      </c>
      <c r="F134" t="s">
        <v>309</v>
      </c>
      <c r="G134">
        <v>1</v>
      </c>
    </row>
    <row r="135" spans="1:7" x14ac:dyDescent="0.2">
      <c r="A135" t="s">
        <v>135</v>
      </c>
      <c r="B135" t="s">
        <v>196</v>
      </c>
      <c r="C135">
        <v>1</v>
      </c>
      <c r="E135" t="s">
        <v>274</v>
      </c>
      <c r="F135" t="s">
        <v>310</v>
      </c>
      <c r="G135">
        <v>1</v>
      </c>
    </row>
    <row r="136" spans="1:7" x14ac:dyDescent="0.2">
      <c r="A136" t="s">
        <v>135</v>
      </c>
      <c r="B136" t="s">
        <v>197</v>
      </c>
      <c r="C136">
        <v>1</v>
      </c>
      <c r="E136" t="s">
        <v>274</v>
      </c>
      <c r="F136" t="s">
        <v>311</v>
      </c>
      <c r="G136">
        <v>1</v>
      </c>
    </row>
    <row r="137" spans="1:7" x14ac:dyDescent="0.2">
      <c r="A137" t="s">
        <v>135</v>
      </c>
      <c r="B137" t="s">
        <v>198</v>
      </c>
      <c r="C137">
        <v>2</v>
      </c>
      <c r="E137" t="s">
        <v>274</v>
      </c>
      <c r="F137" t="s">
        <v>312</v>
      </c>
      <c r="G137">
        <v>1</v>
      </c>
    </row>
    <row r="138" spans="1:7" x14ac:dyDescent="0.2">
      <c r="A138" t="s">
        <v>135</v>
      </c>
      <c r="B138" t="s">
        <v>199</v>
      </c>
      <c r="C138">
        <v>2</v>
      </c>
      <c r="E138" t="s">
        <v>274</v>
      </c>
      <c r="F138" t="s">
        <v>313</v>
      </c>
      <c r="G138">
        <v>1</v>
      </c>
    </row>
    <row r="139" spans="1:7" x14ac:dyDescent="0.2">
      <c r="A139" t="s">
        <v>135</v>
      </c>
      <c r="B139" t="s">
        <v>200</v>
      </c>
      <c r="C139">
        <v>1</v>
      </c>
      <c r="E139" t="s">
        <v>274</v>
      </c>
      <c r="F139" t="s">
        <v>314</v>
      </c>
      <c r="G139">
        <v>1</v>
      </c>
    </row>
    <row r="140" spans="1:7" x14ac:dyDescent="0.2">
      <c r="A140" t="s">
        <v>135</v>
      </c>
      <c r="B140" t="s">
        <v>201</v>
      </c>
      <c r="C140">
        <v>1</v>
      </c>
      <c r="E140" t="s">
        <v>274</v>
      </c>
      <c r="F140" t="s">
        <v>315</v>
      </c>
      <c r="G140">
        <v>2</v>
      </c>
    </row>
    <row r="141" spans="1:7" x14ac:dyDescent="0.2">
      <c r="A141" t="s">
        <v>135</v>
      </c>
      <c r="B141" t="s">
        <v>202</v>
      </c>
      <c r="C141">
        <v>1</v>
      </c>
      <c r="E141" t="s">
        <v>274</v>
      </c>
      <c r="F141" t="s">
        <v>316</v>
      </c>
      <c r="G141">
        <v>1</v>
      </c>
    </row>
    <row r="142" spans="1:7" x14ac:dyDescent="0.2">
      <c r="A142" t="s">
        <v>135</v>
      </c>
      <c r="B142" t="s">
        <v>203</v>
      </c>
      <c r="C142">
        <v>1</v>
      </c>
      <c r="E142" t="s">
        <v>274</v>
      </c>
      <c r="F142" t="s">
        <v>317</v>
      </c>
      <c r="G142">
        <v>1</v>
      </c>
    </row>
    <row r="143" spans="1:7" x14ac:dyDescent="0.2">
      <c r="A143" t="s">
        <v>135</v>
      </c>
      <c r="B143" t="s">
        <v>204</v>
      </c>
      <c r="C143">
        <v>1</v>
      </c>
      <c r="E143" t="s">
        <v>274</v>
      </c>
      <c r="F143" t="s">
        <v>216</v>
      </c>
      <c r="G143">
        <v>8</v>
      </c>
    </row>
    <row r="144" spans="1:7" x14ac:dyDescent="0.2">
      <c r="A144" t="s">
        <v>135</v>
      </c>
      <c r="B144" t="s">
        <v>205</v>
      </c>
      <c r="C144">
        <v>1</v>
      </c>
      <c r="E144" t="s">
        <v>274</v>
      </c>
      <c r="F144" t="s">
        <v>318</v>
      </c>
      <c r="G144">
        <v>1</v>
      </c>
    </row>
    <row r="145" spans="1:7" x14ac:dyDescent="0.2">
      <c r="A145" t="s">
        <v>135</v>
      </c>
      <c r="B145" t="s">
        <v>206</v>
      </c>
      <c r="C145">
        <v>1</v>
      </c>
      <c r="E145" t="s">
        <v>274</v>
      </c>
      <c r="F145" t="s">
        <v>217</v>
      </c>
      <c r="G145">
        <v>1</v>
      </c>
    </row>
    <row r="146" spans="1:7" x14ac:dyDescent="0.2">
      <c r="A146" t="s">
        <v>135</v>
      </c>
      <c r="B146" t="s">
        <v>207</v>
      </c>
      <c r="C146">
        <v>1</v>
      </c>
      <c r="E146" t="s">
        <v>274</v>
      </c>
      <c r="F146" t="s">
        <v>219</v>
      </c>
      <c r="G146">
        <v>1</v>
      </c>
    </row>
    <row r="147" spans="1:7" x14ac:dyDescent="0.2">
      <c r="A147" t="s">
        <v>135</v>
      </c>
      <c r="B147" t="s">
        <v>208</v>
      </c>
      <c r="C147">
        <v>1</v>
      </c>
      <c r="E147" t="s">
        <v>274</v>
      </c>
      <c r="F147" t="s">
        <v>220</v>
      </c>
      <c r="G147">
        <v>1</v>
      </c>
    </row>
    <row r="148" spans="1:7" x14ac:dyDescent="0.2">
      <c r="A148" t="s">
        <v>135</v>
      </c>
      <c r="B148" t="s">
        <v>209</v>
      </c>
      <c r="C148">
        <v>1</v>
      </c>
      <c r="E148" t="s">
        <v>274</v>
      </c>
      <c r="F148" t="s">
        <v>221</v>
      </c>
      <c r="G148">
        <v>1</v>
      </c>
    </row>
    <row r="149" spans="1:7" x14ac:dyDescent="0.2">
      <c r="A149" t="s">
        <v>135</v>
      </c>
      <c r="B149" t="s">
        <v>210</v>
      </c>
      <c r="C149">
        <v>3</v>
      </c>
      <c r="E149" t="s">
        <v>274</v>
      </c>
      <c r="F149" t="s">
        <v>319</v>
      </c>
      <c r="G149">
        <v>1</v>
      </c>
    </row>
    <row r="150" spans="1:7" x14ac:dyDescent="0.2">
      <c r="A150" t="s">
        <v>135</v>
      </c>
      <c r="B150" t="s">
        <v>211</v>
      </c>
      <c r="C150">
        <v>2</v>
      </c>
      <c r="E150" t="s">
        <v>274</v>
      </c>
      <c r="F150" t="s">
        <v>320</v>
      </c>
      <c r="G150">
        <v>1</v>
      </c>
    </row>
    <row r="151" spans="1:7" x14ac:dyDescent="0.2">
      <c r="A151" t="s">
        <v>135</v>
      </c>
      <c r="B151" t="s">
        <v>212</v>
      </c>
      <c r="C151">
        <v>1</v>
      </c>
      <c r="E151" t="s">
        <v>274</v>
      </c>
      <c r="F151" t="s">
        <v>222</v>
      </c>
      <c r="G151">
        <v>1</v>
      </c>
    </row>
    <row r="152" spans="1:7" x14ac:dyDescent="0.2">
      <c r="A152" t="s">
        <v>135</v>
      </c>
      <c r="B152" t="s">
        <v>213</v>
      </c>
      <c r="C152">
        <v>1</v>
      </c>
      <c r="E152" t="s">
        <v>274</v>
      </c>
      <c r="F152" t="s">
        <v>223</v>
      </c>
      <c r="G152">
        <v>3</v>
      </c>
    </row>
    <row r="153" spans="1:7" x14ac:dyDescent="0.2">
      <c r="A153" t="s">
        <v>135</v>
      </c>
      <c r="B153" t="s">
        <v>214</v>
      </c>
      <c r="C153">
        <v>1</v>
      </c>
      <c r="E153" t="s">
        <v>274</v>
      </c>
      <c r="F153" t="s">
        <v>224</v>
      </c>
      <c r="G153">
        <v>1</v>
      </c>
    </row>
    <row r="154" spans="1:7" x14ac:dyDescent="0.2">
      <c r="A154" t="s">
        <v>135</v>
      </c>
      <c r="B154" t="s">
        <v>215</v>
      </c>
      <c r="C154">
        <v>2</v>
      </c>
      <c r="E154" t="s">
        <v>274</v>
      </c>
      <c r="F154" t="s">
        <v>225</v>
      </c>
      <c r="G154">
        <v>6</v>
      </c>
    </row>
    <row r="155" spans="1:7" x14ac:dyDescent="0.2">
      <c r="A155" t="s">
        <v>135</v>
      </c>
      <c r="B155" t="s">
        <v>216</v>
      </c>
      <c r="C155">
        <v>4</v>
      </c>
      <c r="E155" t="s">
        <v>274</v>
      </c>
      <c r="F155" t="s">
        <v>227</v>
      </c>
      <c r="G155">
        <v>1</v>
      </c>
    </row>
    <row r="156" spans="1:7" x14ac:dyDescent="0.2">
      <c r="A156" t="s">
        <v>135</v>
      </c>
      <c r="B156" t="s">
        <v>217</v>
      </c>
      <c r="C156">
        <v>1</v>
      </c>
      <c r="E156" t="s">
        <v>274</v>
      </c>
      <c r="F156" t="s">
        <v>228</v>
      </c>
      <c r="G156">
        <v>2</v>
      </c>
    </row>
    <row r="157" spans="1:7" x14ac:dyDescent="0.2">
      <c r="A157" t="s">
        <v>135</v>
      </c>
      <c r="B157" t="s">
        <v>218</v>
      </c>
      <c r="C157">
        <v>1</v>
      </c>
      <c r="E157" t="s">
        <v>274</v>
      </c>
      <c r="F157" t="s">
        <v>229</v>
      </c>
      <c r="G157">
        <v>3</v>
      </c>
    </row>
    <row r="158" spans="1:7" x14ac:dyDescent="0.2">
      <c r="A158" t="s">
        <v>135</v>
      </c>
      <c r="B158" t="s">
        <v>219</v>
      </c>
      <c r="C158">
        <v>1</v>
      </c>
      <c r="E158" t="s">
        <v>274</v>
      </c>
      <c r="F158" t="s">
        <v>230</v>
      </c>
      <c r="G158">
        <v>1</v>
      </c>
    </row>
    <row r="159" spans="1:7" x14ac:dyDescent="0.2">
      <c r="A159" t="s">
        <v>135</v>
      </c>
      <c r="B159" t="s">
        <v>220</v>
      </c>
      <c r="C159">
        <v>1</v>
      </c>
      <c r="E159" t="s">
        <v>274</v>
      </c>
      <c r="F159" t="s">
        <v>232</v>
      </c>
      <c r="G159">
        <v>2</v>
      </c>
    </row>
    <row r="160" spans="1:7" x14ac:dyDescent="0.2">
      <c r="A160" t="s">
        <v>135</v>
      </c>
      <c r="B160" t="s">
        <v>221</v>
      </c>
      <c r="C160">
        <v>1</v>
      </c>
      <c r="E160" t="s">
        <v>274</v>
      </c>
      <c r="F160" t="s">
        <v>233</v>
      </c>
      <c r="G160">
        <v>3</v>
      </c>
    </row>
    <row r="161" spans="1:7" x14ac:dyDescent="0.2">
      <c r="A161" t="s">
        <v>135</v>
      </c>
      <c r="B161" t="s">
        <v>222</v>
      </c>
      <c r="C161">
        <v>4</v>
      </c>
      <c r="E161" t="s">
        <v>274</v>
      </c>
      <c r="F161" t="s">
        <v>236</v>
      </c>
      <c r="G161">
        <v>1</v>
      </c>
    </row>
    <row r="162" spans="1:7" x14ac:dyDescent="0.2">
      <c r="A162" t="s">
        <v>135</v>
      </c>
      <c r="B162" t="s">
        <v>223</v>
      </c>
      <c r="C162">
        <v>4</v>
      </c>
      <c r="E162" t="s">
        <v>274</v>
      </c>
      <c r="F162" t="s">
        <v>237</v>
      </c>
      <c r="G162">
        <v>4</v>
      </c>
    </row>
    <row r="163" spans="1:7" x14ac:dyDescent="0.2">
      <c r="A163" t="s">
        <v>135</v>
      </c>
      <c r="B163" t="s">
        <v>224</v>
      </c>
      <c r="C163">
        <v>1</v>
      </c>
      <c r="E163" t="s">
        <v>274</v>
      </c>
      <c r="F163" t="s">
        <v>321</v>
      </c>
      <c r="G163">
        <v>2</v>
      </c>
    </row>
    <row r="164" spans="1:7" x14ac:dyDescent="0.2">
      <c r="A164" t="s">
        <v>135</v>
      </c>
      <c r="B164" t="s">
        <v>225</v>
      </c>
      <c r="C164">
        <v>17</v>
      </c>
      <c r="E164" t="s">
        <v>274</v>
      </c>
      <c r="F164" t="s">
        <v>322</v>
      </c>
      <c r="G164">
        <v>1</v>
      </c>
    </row>
    <row r="165" spans="1:7" x14ac:dyDescent="0.2">
      <c r="A165" t="s">
        <v>135</v>
      </c>
      <c r="B165" t="s">
        <v>226</v>
      </c>
      <c r="C165">
        <v>2</v>
      </c>
      <c r="E165" t="s">
        <v>274</v>
      </c>
      <c r="F165" t="s">
        <v>240</v>
      </c>
      <c r="G165">
        <v>1</v>
      </c>
    </row>
    <row r="166" spans="1:7" x14ac:dyDescent="0.2">
      <c r="A166" t="s">
        <v>135</v>
      </c>
      <c r="B166" t="s">
        <v>227</v>
      </c>
      <c r="C166">
        <v>1</v>
      </c>
      <c r="E166" t="s">
        <v>274</v>
      </c>
      <c r="F166" t="s">
        <v>241</v>
      </c>
      <c r="G166">
        <v>1</v>
      </c>
    </row>
    <row r="167" spans="1:7" x14ac:dyDescent="0.2">
      <c r="A167" t="s">
        <v>135</v>
      </c>
      <c r="B167" t="s">
        <v>228</v>
      </c>
      <c r="C167">
        <v>4</v>
      </c>
      <c r="E167" t="s">
        <v>274</v>
      </c>
      <c r="F167" t="s">
        <v>243</v>
      </c>
      <c r="G167">
        <v>1</v>
      </c>
    </row>
    <row r="168" spans="1:7" x14ac:dyDescent="0.2">
      <c r="A168" t="s">
        <v>135</v>
      </c>
      <c r="B168" t="s">
        <v>229</v>
      </c>
      <c r="C168">
        <v>2</v>
      </c>
      <c r="E168" t="s">
        <v>274</v>
      </c>
      <c r="F168" t="s">
        <v>323</v>
      </c>
      <c r="G168">
        <v>1</v>
      </c>
    </row>
    <row r="169" spans="1:7" x14ac:dyDescent="0.2">
      <c r="A169" t="s">
        <v>135</v>
      </c>
      <c r="B169" t="s">
        <v>230</v>
      </c>
      <c r="C169">
        <v>1</v>
      </c>
      <c r="E169" t="s">
        <v>274</v>
      </c>
      <c r="F169" t="s">
        <v>324</v>
      </c>
      <c r="G169">
        <v>3</v>
      </c>
    </row>
    <row r="170" spans="1:7" x14ac:dyDescent="0.2">
      <c r="A170" t="s">
        <v>135</v>
      </c>
      <c r="B170" t="s">
        <v>231</v>
      </c>
      <c r="C170">
        <v>2</v>
      </c>
      <c r="E170" t="s">
        <v>274</v>
      </c>
      <c r="F170" t="s">
        <v>244</v>
      </c>
      <c r="G170">
        <v>1</v>
      </c>
    </row>
    <row r="171" spans="1:7" x14ac:dyDescent="0.2">
      <c r="A171" t="s">
        <v>135</v>
      </c>
      <c r="B171" t="s">
        <v>232</v>
      </c>
      <c r="C171">
        <v>2</v>
      </c>
      <c r="E171" t="s">
        <v>274</v>
      </c>
      <c r="F171" t="s">
        <v>245</v>
      </c>
      <c r="G171">
        <v>1</v>
      </c>
    </row>
    <row r="172" spans="1:7" x14ac:dyDescent="0.2">
      <c r="A172" t="s">
        <v>135</v>
      </c>
      <c r="B172" t="s">
        <v>233</v>
      </c>
      <c r="C172">
        <v>2</v>
      </c>
      <c r="E172" t="s">
        <v>274</v>
      </c>
      <c r="F172" t="s">
        <v>246</v>
      </c>
      <c r="G172">
        <v>1</v>
      </c>
    </row>
    <row r="173" spans="1:7" x14ac:dyDescent="0.2">
      <c r="A173" t="s">
        <v>135</v>
      </c>
      <c r="B173" t="s">
        <v>234</v>
      </c>
      <c r="C173">
        <v>2</v>
      </c>
      <c r="E173" t="s">
        <v>274</v>
      </c>
      <c r="F173" t="s">
        <v>247</v>
      </c>
      <c r="G173">
        <v>6</v>
      </c>
    </row>
    <row r="174" spans="1:7" x14ac:dyDescent="0.2">
      <c r="A174" t="s">
        <v>135</v>
      </c>
      <c r="B174" t="s">
        <v>235</v>
      </c>
      <c r="C174">
        <v>1</v>
      </c>
      <c r="E174" t="s">
        <v>274</v>
      </c>
      <c r="F174" t="s">
        <v>248</v>
      </c>
      <c r="G174">
        <v>1</v>
      </c>
    </row>
    <row r="175" spans="1:7" x14ac:dyDescent="0.2">
      <c r="A175" t="s">
        <v>135</v>
      </c>
      <c r="B175" t="s">
        <v>236</v>
      </c>
      <c r="C175">
        <v>3</v>
      </c>
      <c r="E175" t="s">
        <v>274</v>
      </c>
      <c r="F175" t="s">
        <v>325</v>
      </c>
      <c r="G175">
        <v>2</v>
      </c>
    </row>
    <row r="176" spans="1:7" x14ac:dyDescent="0.2">
      <c r="A176" t="s">
        <v>135</v>
      </c>
      <c r="B176" t="s">
        <v>237</v>
      </c>
      <c r="C176">
        <v>3</v>
      </c>
      <c r="E176" t="s">
        <v>274</v>
      </c>
      <c r="F176" t="s">
        <v>250</v>
      </c>
      <c r="G176">
        <v>2</v>
      </c>
    </row>
    <row r="177" spans="1:7" x14ac:dyDescent="0.2">
      <c r="A177" t="s">
        <v>135</v>
      </c>
      <c r="B177" t="s">
        <v>238</v>
      </c>
      <c r="C177">
        <v>1</v>
      </c>
      <c r="E177" t="s">
        <v>274</v>
      </c>
      <c r="F177" t="s">
        <v>326</v>
      </c>
      <c r="G177">
        <v>1</v>
      </c>
    </row>
    <row r="178" spans="1:7" x14ac:dyDescent="0.2">
      <c r="A178" t="s">
        <v>135</v>
      </c>
      <c r="B178" t="s">
        <v>239</v>
      </c>
      <c r="C178">
        <v>3</v>
      </c>
      <c r="E178" t="s">
        <v>274</v>
      </c>
      <c r="F178" t="s">
        <v>251</v>
      </c>
      <c r="G178">
        <v>2</v>
      </c>
    </row>
    <row r="179" spans="1:7" x14ac:dyDescent="0.2">
      <c r="A179" t="s">
        <v>135</v>
      </c>
      <c r="B179" t="s">
        <v>240</v>
      </c>
      <c r="C179">
        <v>1</v>
      </c>
      <c r="E179" t="s">
        <v>274</v>
      </c>
      <c r="F179" t="s">
        <v>252</v>
      </c>
      <c r="G179">
        <v>23</v>
      </c>
    </row>
    <row r="180" spans="1:7" x14ac:dyDescent="0.2">
      <c r="A180" t="s">
        <v>135</v>
      </c>
      <c r="B180" t="s">
        <v>241</v>
      </c>
      <c r="C180">
        <v>1</v>
      </c>
      <c r="E180" t="s">
        <v>274</v>
      </c>
      <c r="F180" t="s">
        <v>253</v>
      </c>
      <c r="G180">
        <v>5</v>
      </c>
    </row>
    <row r="181" spans="1:7" x14ac:dyDescent="0.2">
      <c r="A181" t="s">
        <v>135</v>
      </c>
      <c r="B181" t="s">
        <v>242</v>
      </c>
      <c r="C181">
        <v>1</v>
      </c>
      <c r="E181" t="s">
        <v>274</v>
      </c>
      <c r="F181" t="s">
        <v>327</v>
      </c>
      <c r="G181">
        <v>1</v>
      </c>
    </row>
    <row r="182" spans="1:7" x14ac:dyDescent="0.2">
      <c r="A182" t="s">
        <v>135</v>
      </c>
      <c r="B182" t="s">
        <v>243</v>
      </c>
      <c r="C182">
        <v>4</v>
      </c>
      <c r="E182" t="s">
        <v>274</v>
      </c>
      <c r="F182" t="s">
        <v>254</v>
      </c>
      <c r="G182">
        <v>60</v>
      </c>
    </row>
    <row r="183" spans="1:7" x14ac:dyDescent="0.2">
      <c r="A183" t="s">
        <v>135</v>
      </c>
      <c r="B183" t="s">
        <v>244</v>
      </c>
      <c r="C183">
        <v>2</v>
      </c>
      <c r="E183" t="s">
        <v>274</v>
      </c>
      <c r="F183" t="s">
        <v>255</v>
      </c>
      <c r="G183">
        <v>54</v>
      </c>
    </row>
    <row r="184" spans="1:7" x14ac:dyDescent="0.2">
      <c r="A184" t="s">
        <v>135</v>
      </c>
      <c r="B184" t="s">
        <v>245</v>
      </c>
      <c r="C184">
        <v>1</v>
      </c>
      <c r="E184" t="s">
        <v>274</v>
      </c>
      <c r="F184" t="s">
        <v>256</v>
      </c>
      <c r="G184">
        <v>3</v>
      </c>
    </row>
    <row r="185" spans="1:7" x14ac:dyDescent="0.2">
      <c r="A185" t="s">
        <v>135</v>
      </c>
      <c r="B185" t="s">
        <v>246</v>
      </c>
      <c r="C185">
        <v>1</v>
      </c>
      <c r="E185" t="s">
        <v>274</v>
      </c>
      <c r="F185" t="s">
        <v>257</v>
      </c>
      <c r="G185">
        <v>2</v>
      </c>
    </row>
    <row r="186" spans="1:7" x14ac:dyDescent="0.2">
      <c r="A186" t="s">
        <v>135</v>
      </c>
      <c r="B186" t="s">
        <v>247</v>
      </c>
      <c r="C186">
        <v>6</v>
      </c>
      <c r="E186" t="s">
        <v>274</v>
      </c>
      <c r="F186" t="s">
        <v>258</v>
      </c>
      <c r="G186">
        <v>2</v>
      </c>
    </row>
    <row r="187" spans="1:7" x14ac:dyDescent="0.2">
      <c r="A187" t="s">
        <v>135</v>
      </c>
      <c r="B187" t="s">
        <v>248</v>
      </c>
      <c r="C187">
        <v>1</v>
      </c>
      <c r="E187" t="s">
        <v>274</v>
      </c>
      <c r="F187" t="s">
        <v>328</v>
      </c>
      <c r="G187">
        <v>2</v>
      </c>
    </row>
    <row r="188" spans="1:7" x14ac:dyDescent="0.2">
      <c r="A188" t="s">
        <v>135</v>
      </c>
      <c r="B188" t="s">
        <v>249</v>
      </c>
      <c r="C188">
        <v>1</v>
      </c>
      <c r="E188" t="s">
        <v>274</v>
      </c>
      <c r="F188" t="s">
        <v>259</v>
      </c>
      <c r="G188">
        <v>8</v>
      </c>
    </row>
    <row r="189" spans="1:7" x14ac:dyDescent="0.2">
      <c r="A189" t="s">
        <v>135</v>
      </c>
      <c r="B189" t="s">
        <v>250</v>
      </c>
      <c r="C189">
        <v>1</v>
      </c>
      <c r="E189" t="s">
        <v>274</v>
      </c>
      <c r="F189" t="s">
        <v>260</v>
      </c>
      <c r="G189">
        <v>3</v>
      </c>
    </row>
    <row r="190" spans="1:7" x14ac:dyDescent="0.2">
      <c r="A190" t="s">
        <v>135</v>
      </c>
      <c r="B190" t="s">
        <v>251</v>
      </c>
      <c r="C190">
        <v>2</v>
      </c>
      <c r="E190" t="s">
        <v>274</v>
      </c>
      <c r="F190" t="s">
        <v>261</v>
      </c>
      <c r="G190">
        <v>1</v>
      </c>
    </row>
    <row r="191" spans="1:7" x14ac:dyDescent="0.2">
      <c r="A191" t="s">
        <v>135</v>
      </c>
      <c r="B191" t="s">
        <v>252</v>
      </c>
      <c r="C191">
        <v>13</v>
      </c>
      <c r="E191" t="s">
        <v>274</v>
      </c>
      <c r="F191" t="s">
        <v>329</v>
      </c>
      <c r="G191">
        <v>1</v>
      </c>
    </row>
    <row r="192" spans="1:7" x14ac:dyDescent="0.2">
      <c r="A192" t="s">
        <v>135</v>
      </c>
      <c r="B192" t="s">
        <v>253</v>
      </c>
      <c r="C192">
        <v>4</v>
      </c>
      <c r="E192" t="s">
        <v>274</v>
      </c>
      <c r="F192" t="s">
        <v>330</v>
      </c>
      <c r="G192">
        <v>2</v>
      </c>
    </row>
    <row r="193" spans="1:7" x14ac:dyDescent="0.2">
      <c r="A193" t="s">
        <v>135</v>
      </c>
      <c r="B193" t="s">
        <v>254</v>
      </c>
      <c r="C193">
        <v>33</v>
      </c>
      <c r="E193" t="s">
        <v>274</v>
      </c>
      <c r="F193" t="s">
        <v>263</v>
      </c>
      <c r="G193">
        <v>1</v>
      </c>
    </row>
    <row r="194" spans="1:7" x14ac:dyDescent="0.2">
      <c r="A194" t="s">
        <v>135</v>
      </c>
      <c r="B194" t="s">
        <v>255</v>
      </c>
      <c r="C194">
        <v>30</v>
      </c>
      <c r="E194" t="s">
        <v>274</v>
      </c>
      <c r="F194" t="s">
        <v>264</v>
      </c>
      <c r="G194">
        <v>2</v>
      </c>
    </row>
    <row r="195" spans="1:7" x14ac:dyDescent="0.2">
      <c r="A195" t="s">
        <v>135</v>
      </c>
      <c r="B195" t="s">
        <v>256</v>
      </c>
      <c r="C195">
        <v>2</v>
      </c>
      <c r="E195" t="s">
        <v>274</v>
      </c>
      <c r="F195" t="s">
        <v>331</v>
      </c>
      <c r="G195">
        <v>1</v>
      </c>
    </row>
    <row r="196" spans="1:7" x14ac:dyDescent="0.2">
      <c r="A196" t="s">
        <v>135</v>
      </c>
      <c r="B196" t="s">
        <v>257</v>
      </c>
      <c r="C196">
        <v>2</v>
      </c>
      <c r="E196" t="s">
        <v>274</v>
      </c>
      <c r="F196" t="s">
        <v>268</v>
      </c>
      <c r="G196">
        <v>1</v>
      </c>
    </row>
    <row r="197" spans="1:7" x14ac:dyDescent="0.2">
      <c r="A197" t="s">
        <v>135</v>
      </c>
      <c r="B197" t="s">
        <v>258</v>
      </c>
      <c r="C197">
        <v>5</v>
      </c>
      <c r="F197" t="s">
        <v>270</v>
      </c>
      <c r="G197">
        <v>18</v>
      </c>
    </row>
    <row r="198" spans="1:7" x14ac:dyDescent="0.2">
      <c r="A198" t="s">
        <v>135</v>
      </c>
      <c r="B198" t="s">
        <v>259</v>
      </c>
      <c r="C198">
        <v>2</v>
      </c>
      <c r="F198" t="s">
        <v>332</v>
      </c>
      <c r="G198">
        <v>1</v>
      </c>
    </row>
    <row r="199" spans="1:7" x14ac:dyDescent="0.2">
      <c r="A199" t="s">
        <v>135</v>
      </c>
      <c r="B199" t="s">
        <v>260</v>
      </c>
      <c r="C199">
        <v>4</v>
      </c>
      <c r="F199" t="s">
        <v>333</v>
      </c>
      <c r="G199">
        <v>1</v>
      </c>
    </row>
    <row r="200" spans="1:7" x14ac:dyDescent="0.2">
      <c r="A200" t="s">
        <v>135</v>
      </c>
      <c r="B200" t="s">
        <v>261</v>
      </c>
      <c r="C200">
        <v>1</v>
      </c>
      <c r="F200" t="s">
        <v>273</v>
      </c>
      <c r="G200">
        <v>1</v>
      </c>
    </row>
    <row r="201" spans="1:7" x14ac:dyDescent="0.2">
      <c r="A201" t="s">
        <v>135</v>
      </c>
      <c r="B201" t="s">
        <v>262</v>
      </c>
      <c r="C201">
        <v>1</v>
      </c>
      <c r="F201" t="s">
        <v>6</v>
      </c>
      <c r="G201">
        <v>1</v>
      </c>
    </row>
    <row r="202" spans="1:7" x14ac:dyDescent="0.2">
      <c r="A202" t="s">
        <v>135</v>
      </c>
      <c r="B202" t="s">
        <v>263</v>
      </c>
      <c r="C202">
        <v>1</v>
      </c>
    </row>
    <row r="203" spans="1:7" x14ac:dyDescent="0.2">
      <c r="A203" t="s">
        <v>135</v>
      </c>
      <c r="B203" t="s">
        <v>264</v>
      </c>
      <c r="C203">
        <v>3</v>
      </c>
    </row>
    <row r="204" spans="1:7" x14ac:dyDescent="0.2">
      <c r="A204" t="s">
        <v>135</v>
      </c>
      <c r="B204" t="s">
        <v>265</v>
      </c>
      <c r="C204">
        <v>2</v>
      </c>
    </row>
    <row r="205" spans="1:7" x14ac:dyDescent="0.2">
      <c r="A205" t="s">
        <v>135</v>
      </c>
      <c r="B205" t="s">
        <v>266</v>
      </c>
      <c r="C205">
        <v>5</v>
      </c>
    </row>
    <row r="206" spans="1:7" x14ac:dyDescent="0.2">
      <c r="A206" t="s">
        <v>135</v>
      </c>
      <c r="B206" t="s">
        <v>267</v>
      </c>
      <c r="C206">
        <v>2</v>
      </c>
    </row>
    <row r="207" spans="1:7" x14ac:dyDescent="0.2">
      <c r="A207" t="s">
        <v>135</v>
      </c>
      <c r="B207" t="s">
        <v>268</v>
      </c>
      <c r="C207">
        <v>4</v>
      </c>
    </row>
    <row r="208" spans="1:7" x14ac:dyDescent="0.2">
      <c r="A208" t="s">
        <v>135</v>
      </c>
      <c r="B208" t="s">
        <v>269</v>
      </c>
      <c r="C208">
        <v>4</v>
      </c>
    </row>
    <row r="209" spans="1:3" x14ac:dyDescent="0.2">
      <c r="A209" t="s">
        <v>135</v>
      </c>
      <c r="B209" t="s">
        <v>270</v>
      </c>
      <c r="C209">
        <v>27</v>
      </c>
    </row>
    <row r="210" spans="1:3" x14ac:dyDescent="0.2">
      <c r="A210" t="s">
        <v>135</v>
      </c>
      <c r="B210" t="s">
        <v>271</v>
      </c>
      <c r="C210">
        <v>1</v>
      </c>
    </row>
    <row r="211" spans="1:3" x14ac:dyDescent="0.2">
      <c r="A211" t="s">
        <v>135</v>
      </c>
      <c r="B211" t="s">
        <v>272</v>
      </c>
      <c r="C211">
        <v>2</v>
      </c>
    </row>
    <row r="212" spans="1:3" x14ac:dyDescent="0.2">
      <c r="A212" t="s">
        <v>135</v>
      </c>
      <c r="B212" t="s">
        <v>273</v>
      </c>
      <c r="C212"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2-12</vt:lpstr>
      <vt:lpstr>hosp</vt:lpstr>
      <vt:lpstr>nrhzs skript</vt:lpstr>
      <vt:lpstr>nrhzs vysledky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palivcova5849</cp:lastModifiedBy>
  <cp:lastPrinted>2020-11-18T15:34:08Z</cp:lastPrinted>
  <dcterms:created xsi:type="dcterms:W3CDTF">2013-09-18T11:31:54Z</dcterms:created>
  <dcterms:modified xsi:type="dcterms:W3CDTF">2020-11-24T12:58:57Z</dcterms:modified>
</cp:coreProperties>
</file>