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5895" windowWidth="28830" windowHeight="5955" tabRatio="823"/>
  </bookViews>
  <sheets>
    <sheet name="Graf" sheetId="9" r:id="rId1"/>
    <sheet name="data" sheetId="4" state="hidden" r:id="rId2"/>
  </sheets>
  <calcPr calcId="145621"/>
</workbook>
</file>

<file path=xl/calcChain.xml><?xml version="1.0" encoding="utf-8"?>
<calcChain xmlns="http://schemas.openxmlformats.org/spreadsheetml/2006/main">
  <c r="L11" i="4" l="1"/>
  <c r="L8" i="4" s="1"/>
  <c r="K11" i="4"/>
  <c r="K8" i="4" s="1"/>
  <c r="J11" i="4"/>
  <c r="J8" i="4" s="1"/>
  <c r="I11" i="4"/>
  <c r="I8" i="4" s="1"/>
  <c r="H11" i="4"/>
  <c r="G11" i="4"/>
  <c r="F11" i="4"/>
  <c r="E11" i="4"/>
  <c r="D11" i="4"/>
  <c r="D8" i="4" s="1"/>
  <c r="C11" i="4"/>
  <c r="L12" i="4"/>
  <c r="L9" i="4" s="1"/>
  <c r="M12" i="4"/>
  <c r="K12" i="4"/>
  <c r="J12" i="4"/>
  <c r="I12" i="4"/>
  <c r="H12" i="4"/>
  <c r="G12" i="4"/>
  <c r="F12" i="4"/>
  <c r="E12" i="4"/>
  <c r="D12" i="4"/>
  <c r="C12" i="4"/>
  <c r="B12" i="4"/>
  <c r="B11" i="4"/>
  <c r="B8" i="4" s="1"/>
  <c r="M9" i="4"/>
  <c r="H8" i="4" l="1"/>
  <c r="G8" i="4"/>
  <c r="F8" i="4"/>
  <c r="E8" i="4"/>
  <c r="C8" i="4"/>
  <c r="K9" i="4"/>
  <c r="J9" i="4" s="1"/>
  <c r="I9" i="4" s="1"/>
  <c r="H9" i="4" s="1"/>
  <c r="G9" i="4" s="1"/>
  <c r="F9" i="4" s="1"/>
  <c r="E9" i="4" s="1"/>
  <c r="D9" i="4" s="1"/>
  <c r="C9" i="4" s="1"/>
  <c r="B9" i="4" s="1"/>
</calcChain>
</file>

<file path=xl/sharedStrings.xml><?xml version="1.0" encoding="utf-8"?>
<sst xmlns="http://schemas.openxmlformats.org/spreadsheetml/2006/main" count="22" uniqueCount="16">
  <si>
    <t>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</si>
  <si>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</si>
  <si>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</si>
  <si>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</si>
  <si>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</si>
  <si>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</si>
  <si>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</si>
  <si>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</si>
  <si>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</si>
  <si>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</si>
  <si>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</si>
  <si>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</si>
  <si>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tab 3-5</t>
  </si>
  <si>
    <t xml:space="preserve">   </t>
  </si>
  <si>
    <t xml:space="preserve">  2015</t>
  </si>
  <si>
    <t xml:space="preserve"> 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</si>
</sst>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,###,##0"/>
    <numFmt numFmtId="165" formatCode="0.0"/>
  </numFmts>
  <fonts count="21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color rgb="FF00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9">
    <xf numFmtId="0" fontId="0" fillId="0" borderId="0" xfId="0"/>
    <xf numFmtId="164" fontId="20" fillId="0" borderId="0" xfId="0" applyNumberFormat="1" applyFont="1" applyAlignment="1">
      <alignment horizontal="right" vertical="center" wrapText="1"/>
    </xf>
    <xf numFmtId="164" fontId="0" fillId="0" borderId="0" xfId="0" applyNumberFormat="1"/>
    <xf numFmtId="0" fontId="16" fillId="0" borderId="0" xfId="0" applyFont="1"/>
    <xf numFmtId="0" fontId="16" fillId="0" borderId="0" xfId="0" applyFont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3" fontId="0" fillId="0" borderId="0" xfId="0" applyNumberFormat="1"/>
    <xf numFmtId="165" fontId="0" fillId="0" borderId="0" xfId="0" applyNumberFormat="1"/>
    <xf numFmtId="49" fontId="16" fillId="0" borderId="0" xfId="0" applyNumberFormat="1" applyFont="1" applyAlignment="1">
      <alignment horizontal="left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od počátku roku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from the beginning of the year</a:t>
            </a:r>
          </a:p>
        </c:rich>
      </c:tx>
      <c:layout>
        <c:manualLayout>
          <c:xMode val="edge"/>
          <c:yMode val="edge"/>
          <c:x val="0.33054854297059238"/>
          <c:y val="5.6905557711486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541853422168388E-2"/>
          <c:y val="0.16897128717415891"/>
          <c:w val="0.89150634632209436"/>
          <c:h val="0.73032977396108523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data!$A$4</c:f>
              <c:strCache>
                <c:ptCount val="1"/>
                <c:pt idx="0">
                  <c:v>  2015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 cap="rnd">
              <a:solidFill>
                <a:srgbClr val="0070C0"/>
              </a:solidFill>
            </a:ln>
          </c:spPr>
          <c:invertIfNegative val="0"/>
          <c:dLbls>
            <c:dLbl>
              <c:idx val="0"/>
              <c:layout>
                <c:manualLayout>
                  <c:x val="7.5332266413205879E-7"/>
                  <c:y val="4.10372036828729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data!$B$4:$M$4</c:f>
              <c:numCache>
                <c:formatCode>0.0</c:formatCode>
                <c:ptCount val="12"/>
                <c:pt idx="0">
                  <c:v>32.700000000000003</c:v>
                </c:pt>
                <c:pt idx="1">
                  <c:v>70.3</c:v>
                </c:pt>
                <c:pt idx="2">
                  <c:v>113</c:v>
                </c:pt>
                <c:pt idx="3">
                  <c:v>158.19999999999999</c:v>
                </c:pt>
                <c:pt idx="4">
                  <c:v>187.5</c:v>
                </c:pt>
                <c:pt idx="5">
                  <c:v>228.1</c:v>
                </c:pt>
                <c:pt idx="6">
                  <c:v>264.8</c:v>
                </c:pt>
                <c:pt idx="7">
                  <c:v>282.5</c:v>
                </c:pt>
                <c:pt idx="8">
                  <c:v>325.8</c:v>
                </c:pt>
                <c:pt idx="9">
                  <c:v>372.8</c:v>
                </c:pt>
                <c:pt idx="10">
                  <c:v>411.2</c:v>
                </c:pt>
                <c:pt idx="11">
                  <c:v>426.3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56"/>
        <c:axId val="83014016"/>
        <c:axId val="83016320"/>
      </c:barChart>
      <c:lineChart>
        <c:grouping val="standard"/>
        <c:varyColors val="0"/>
        <c:ser>
          <c:idx val="1"/>
          <c:order val="0"/>
          <c:tx>
            <c:strRef>
              <c:f>data!$A$3</c:f>
              <c:strCache>
                <c:ptCount val="1"/>
                <c:pt idx="0">
                  <c:v>  2016</c:v>
                </c:pt>
              </c:strCache>
            </c:strRef>
          </c:tx>
          <c:spPr>
            <a:ln w="31750" cmpd="sng">
              <a:solidFill>
                <a:srgbClr val="C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C00000"/>
              </a:solidFill>
              <a:ln w="12700">
                <a:solidFill>
                  <a:schemeClr val="bg1"/>
                </a:solidFill>
              </a:ln>
            </c:spPr>
          </c:marker>
          <c:dLbls>
            <c:dLbl>
              <c:idx val="0"/>
              <c:layout>
                <c:manualLayout>
                  <c:x val="-2.359997308028804E-2"/>
                  <c:y val="-3.00424370642064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859829059829059E-2"/>
                  <c:y val="-2.7922670238557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900" b="0">
                    <a:solidFill>
                      <a:srgbClr val="C00000"/>
                    </a:solidFill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data!$B$2:$M$2</c:f>
              <c:strCache>
                <c:ptCount val="12"/>
                <c:pt idx="0">
                  <c:v>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data!$B$3:$M$3</c:f>
              <c:numCache>
                <c:formatCode>0.0</c:formatCode>
                <c:ptCount val="12"/>
                <c:pt idx="0">
                  <c:v>54.9</c:v>
                </c:pt>
                <c:pt idx="1">
                  <c:v>97.1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14016"/>
        <c:axId val="83016320"/>
      </c:lineChart>
      <c:dateAx>
        <c:axId val="83014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měsíce</a:t>
                </a:r>
                <a:r>
                  <a:rPr lang="cs-CZ" sz="900"/>
                  <a:t> </a:t>
                </a:r>
                <a:r>
                  <a:rPr lang="cs-CZ" sz="900" i="1"/>
                  <a:t>- months</a:t>
                </a:r>
                <a:endParaRPr lang="en-US" sz="900" i="1"/>
              </a:p>
            </c:rich>
          </c:tx>
          <c:layout>
            <c:manualLayout>
              <c:xMode val="edge"/>
              <c:yMode val="edge"/>
              <c:x val="0.45877531462413329"/>
              <c:y val="0.95454218461166063"/>
            </c:manualLayout>
          </c:layout>
          <c:overlay val="0"/>
        </c:title>
        <c:numFmt formatCode="mmm/yyyy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16320"/>
        <c:crosses val="autoZero"/>
        <c:auto val="0"/>
        <c:lblOffset val="100"/>
        <c:baseTimeUnit val="months"/>
        <c:majorUnit val="1"/>
        <c:majorTimeUnit val="months"/>
        <c:minorUnit val="1"/>
        <c:minorTimeUnit val="months"/>
      </c:dateAx>
      <c:valAx>
        <c:axId val="83016320"/>
        <c:scaling>
          <c:orientation val="minMax"/>
          <c:max val="500"/>
          <c:min val="0"/>
        </c:scaling>
        <c:delete val="1"/>
        <c:axPos val="l"/>
        <c:majorGridlines>
          <c:spPr>
            <a:ln w="3175">
              <a:solidFill>
                <a:schemeClr val="bg1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0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2.3376862507571202E-2"/>
              <c:y val="0.4167209543958064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one"/>
        <c:crossAx val="83014016"/>
        <c:crosses val="autoZero"/>
        <c:crossBetween val="between"/>
        <c:majorUnit val="100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48003230365435"/>
          <c:y val="0.26878743495695789"/>
          <c:w val="8.7039935392691725E-2"/>
          <c:h val="0.1037615846508852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007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 xmlns:a="http://schemas.openxmlformats.org/drawingml/2006/main">
          <a:pPr algn="r" rtl="0">
            <a:defRPr sz="1000"/>
          </a:pPr>
          <a:endParaRPr lang="cs-CZ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0.8041</cdr:x>
      <cdr:y>0.11146</cdr:y>
    </cdr:from>
    <cdr:to>
      <cdr:x>0.97276</cdr:x>
      <cdr:y>0.17152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467600" y="667808"/>
          <a:ext cx="1566333" cy="3598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800">
              <a:latin typeface="Arial" pitchFamily="34" charset="0"/>
              <a:cs typeface="Arial" pitchFamily="34" charset="0"/>
            </a:rPr>
            <a:t>cross-border</a:t>
          </a:r>
          <a:r>
            <a:rPr lang="cs-CZ" sz="800" baseline="0">
              <a:latin typeface="Arial" pitchFamily="34" charset="0"/>
              <a:cs typeface="Arial" pitchFamily="34" charset="0"/>
            </a:rPr>
            <a:t> concept</a:t>
          </a:r>
          <a:endParaRPr lang="cs-CZ" sz="800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4"/>
  <sheetViews>
    <sheetView zoomScale="120" zoomScaleNormal="120" workbookViewId="0">
      <selection activeCell="R27" sqref="R27"/>
    </sheetView>
  </sheetViews>
  <sheetFormatPr defaultRowHeight="12" x14ac:dyDescent="0.2"/>
  <cols>
    <col min="2" max="2" width="9.28515625" customWidth="1"/>
    <col min="3" max="3" width="6.42578125" bestFit="1" customWidth="1"/>
    <col min="4" max="4" width="9.7109375" bestFit="1" customWidth="1"/>
    <col min="5" max="7" width="10.28515625" bestFit="1" customWidth="1"/>
    <col min="8" max="8" width="7.42578125" bestFit="1" customWidth="1"/>
    <col min="9" max="9" width="10.28515625" bestFit="1" customWidth="1"/>
    <col min="10" max="10" width="7.42578125" bestFit="1" customWidth="1"/>
    <col min="11" max="11" width="10.28515625" bestFit="1" customWidth="1"/>
    <col min="12" max="12" width="10.7109375" bestFit="1" customWidth="1"/>
    <col min="13" max="14" width="10.28515625" bestFit="1" customWidth="1"/>
  </cols>
  <sheetData>
    <row r="2" spans="1:13" x14ac:dyDescent="0.2"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</row>
    <row r="3" spans="1:13" x14ac:dyDescent="0.2">
      <c r="A3" s="8" t="s">
        <v>15</v>
      </c>
      <c r="B3" s="7">
        <v>54.9</v>
      </c>
      <c r="C3" s="7">
        <v>97.1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x14ac:dyDescent="0.2">
      <c r="A4" s="8" t="s">
        <v>14</v>
      </c>
      <c r="B4" s="7">
        <v>32.700000000000003</v>
      </c>
      <c r="C4" s="7">
        <v>70.3</v>
      </c>
      <c r="D4" s="7">
        <v>113</v>
      </c>
      <c r="E4" s="7">
        <v>158.19999999999999</v>
      </c>
      <c r="F4" s="7">
        <v>187.5</v>
      </c>
      <c r="G4" s="7">
        <v>228.1</v>
      </c>
      <c r="H4" s="7">
        <v>264.8</v>
      </c>
      <c r="I4" s="7">
        <v>282.5</v>
      </c>
      <c r="J4" s="7">
        <v>325.8</v>
      </c>
      <c r="K4" s="7">
        <v>372.8</v>
      </c>
      <c r="L4" s="7">
        <v>411.2</v>
      </c>
      <c r="M4" s="7">
        <v>426.3</v>
      </c>
    </row>
    <row r="5" spans="1:13" x14ac:dyDescent="0.2">
      <c r="A5" s="3"/>
    </row>
    <row r="6" spans="1:13" x14ac:dyDescent="0.2">
      <c r="A6" s="3"/>
    </row>
    <row r="7" spans="1:13" x14ac:dyDescent="0.2">
      <c r="A7" s="3"/>
    </row>
    <row r="8" spans="1:13" x14ac:dyDescent="0.2">
      <c r="A8" s="8" t="s">
        <v>15</v>
      </c>
      <c r="B8">
        <f t="shared" ref="B8:L8" si="0">ROUND(B11/1000,1)</f>
        <v>54.9</v>
      </c>
      <c r="C8">
        <f t="shared" si="0"/>
        <v>97.1</v>
      </c>
      <c r="D8">
        <f t="shared" si="0"/>
        <v>97.1</v>
      </c>
      <c r="E8">
        <f t="shared" si="0"/>
        <v>97.1</v>
      </c>
      <c r="F8">
        <f t="shared" si="0"/>
        <v>97.1</v>
      </c>
      <c r="G8">
        <f t="shared" si="0"/>
        <v>97.1</v>
      </c>
      <c r="H8">
        <f t="shared" si="0"/>
        <v>97.1</v>
      </c>
      <c r="I8">
        <f t="shared" si="0"/>
        <v>97.1</v>
      </c>
      <c r="J8">
        <f t="shared" si="0"/>
        <v>97.1</v>
      </c>
      <c r="K8">
        <f t="shared" si="0"/>
        <v>97.1</v>
      </c>
      <c r="L8">
        <f t="shared" si="0"/>
        <v>97.1</v>
      </c>
    </row>
    <row r="9" spans="1:13" x14ac:dyDescent="0.2">
      <c r="A9" s="8" t="s">
        <v>14</v>
      </c>
      <c r="B9">
        <f t="shared" ref="B9:M9" si="1">ROUND(B12/1000,1)</f>
        <v>32.700000000000003</v>
      </c>
      <c r="C9">
        <f t="shared" si="1"/>
        <v>70.3</v>
      </c>
      <c r="D9">
        <f t="shared" si="1"/>
        <v>113</v>
      </c>
      <c r="E9">
        <f t="shared" si="1"/>
        <v>158.19999999999999</v>
      </c>
      <c r="F9">
        <f t="shared" si="1"/>
        <v>187.5</v>
      </c>
      <c r="G9">
        <f t="shared" si="1"/>
        <v>228.1</v>
      </c>
      <c r="H9">
        <f t="shared" si="1"/>
        <v>264.8</v>
      </c>
      <c r="I9">
        <f t="shared" si="1"/>
        <v>282.5</v>
      </c>
      <c r="J9">
        <f t="shared" si="1"/>
        <v>325.8</v>
      </c>
      <c r="K9">
        <f t="shared" si="1"/>
        <v>372.8</v>
      </c>
      <c r="L9">
        <f t="shared" si="1"/>
        <v>411.2</v>
      </c>
      <c r="M9">
        <f t="shared" si="1"/>
        <v>426.3</v>
      </c>
    </row>
    <row r="10" spans="1:13" x14ac:dyDescent="0.2">
      <c r="A10" s="3"/>
    </row>
    <row r="11" spans="1:13" x14ac:dyDescent="0.2">
      <c r="A11" s="8" t="s">
        <v>15</v>
      </c>
      <c r="B11" s="2">
        <f>B15</f>
        <v>54912</v>
      </c>
      <c r="C11" s="2">
        <f>SUM(B15:C15)</f>
        <v>97071</v>
      </c>
      <c r="D11" s="2">
        <f>SUM(B15:D15)</f>
        <v>97071</v>
      </c>
      <c r="E11" s="2">
        <f>SUM(B15:E15)</f>
        <v>97071</v>
      </c>
      <c r="F11" s="2">
        <f>SUM(B15:F15)</f>
        <v>97071</v>
      </c>
      <c r="G11" s="2">
        <f>SUM(B15:G15)</f>
        <v>97071</v>
      </c>
      <c r="H11" s="2">
        <f>SUM(B15:H15)</f>
        <v>97071</v>
      </c>
      <c r="I11" s="2">
        <f>SUM(B15:I15)</f>
        <v>97071</v>
      </c>
      <c r="J11" s="2">
        <f>SUM(B15:J15)</f>
        <v>97071</v>
      </c>
      <c r="K11" s="2">
        <f>SUM(B15:K15)</f>
        <v>97071</v>
      </c>
      <c r="L11" s="2">
        <f>SUM(B15:L15)</f>
        <v>97071</v>
      </c>
      <c r="M11" s="2"/>
    </row>
    <row r="12" spans="1:13" x14ac:dyDescent="0.2">
      <c r="A12" s="8" t="s">
        <v>14</v>
      </c>
      <c r="B12" s="2">
        <f>B16</f>
        <v>32713</v>
      </c>
      <c r="C12" s="6">
        <f>SUM(B16:C16)</f>
        <v>70317</v>
      </c>
      <c r="D12" s="6">
        <f>IF(D16="","",SUM(B16:D16))</f>
        <v>113038</v>
      </c>
      <c r="E12" s="6">
        <f>IF(E16="","",SUM(B16:E16))</f>
        <v>158159</v>
      </c>
      <c r="F12" s="6">
        <f>IF(F16="","",SUM(B16:F16))</f>
        <v>187468</v>
      </c>
      <c r="G12" s="6">
        <f>IF(G16="","",SUM(B16:G16))</f>
        <v>228132</v>
      </c>
      <c r="H12" s="6">
        <f>IF(H16="","",SUM(B16:H16))</f>
        <v>264786</v>
      </c>
      <c r="I12" s="6">
        <f>IF(I16="","",SUM(B16:I16))</f>
        <v>282481</v>
      </c>
      <c r="J12" s="6">
        <f>IF(J16="","",SUM(B16:J16))</f>
        <v>325834</v>
      </c>
      <c r="K12" s="6">
        <f>IF(K16="","",SUM(B16:K16))</f>
        <v>372795</v>
      </c>
      <c r="L12" s="6">
        <f>SUM(B16:L16)</f>
        <v>411168</v>
      </c>
      <c r="M12" s="6">
        <f>SUM(B16:M16)</f>
        <v>426318</v>
      </c>
    </row>
    <row r="13" spans="1:13" x14ac:dyDescent="0.2">
      <c r="A13" s="3"/>
    </row>
    <row r="14" spans="1:13" x14ac:dyDescent="0.2">
      <c r="A14" s="3" t="s">
        <v>12</v>
      </c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  <c r="L14" s="4">
        <v>11</v>
      </c>
      <c r="M14" s="4">
        <v>12</v>
      </c>
    </row>
    <row r="15" spans="1:13" x14ac:dyDescent="0.2">
      <c r="A15" s="8" t="s">
        <v>15</v>
      </c>
      <c r="B15" s="1">
        <v>54912</v>
      </c>
      <c r="C15" s="1">
        <v>42159</v>
      </c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3" x14ac:dyDescent="0.2">
      <c r="A16" s="8" t="s">
        <v>14</v>
      </c>
      <c r="B16" s="1">
        <v>32713</v>
      </c>
      <c r="C16" s="1">
        <v>37604</v>
      </c>
      <c r="D16" s="1">
        <v>42721</v>
      </c>
      <c r="E16" s="1">
        <v>45121</v>
      </c>
      <c r="F16" s="1">
        <v>29309</v>
      </c>
      <c r="G16" s="1">
        <v>40664</v>
      </c>
      <c r="H16" s="1">
        <v>36654</v>
      </c>
      <c r="I16" s="1">
        <v>17695</v>
      </c>
      <c r="J16" s="1">
        <v>43353</v>
      </c>
      <c r="K16" s="1">
        <v>46961</v>
      </c>
      <c r="L16" s="1">
        <v>38373</v>
      </c>
      <c r="M16" s="1">
        <v>15150</v>
      </c>
    </row>
    <row r="24" spans="1:1" x14ac:dyDescent="0.2">
      <c r="A24" t="s">
        <v>13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Monika Bartlová</cp:lastModifiedBy>
  <cp:lastPrinted>2014-11-04T08:13:04Z</cp:lastPrinted>
  <dcterms:created xsi:type="dcterms:W3CDTF">2012-11-09T07:11:28Z</dcterms:created>
  <dcterms:modified xsi:type="dcterms:W3CDTF">2016-04-04T12:10:19Z</dcterms:modified>
</cp:coreProperties>
</file>