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7496" windowHeight="5952"/>
  </bookViews>
  <sheets>
    <sheet name="5-5" sheetId="8" r:id="rId1"/>
  </sheets>
  <definedNames>
    <definedName name="_xlnm.Print_Titles" localSheetId="0">'5-5'!$1:$6</definedName>
  </definedNames>
  <calcPr calcId="125725"/>
</workbook>
</file>

<file path=xl/calcChain.xml><?xml version="1.0" encoding="utf-8"?>
<calcChain xmlns="http://schemas.openxmlformats.org/spreadsheetml/2006/main">
  <c r="G9" i="8"/>
  <c r="I8" l="1"/>
  <c r="F8"/>
  <c r="C8"/>
  <c r="D9"/>
  <c r="D7" s="1"/>
  <c r="E9"/>
  <c r="E7" s="1"/>
  <c r="G7"/>
  <c r="H9"/>
  <c r="H7" s="1"/>
  <c r="I9"/>
  <c r="I7" s="1"/>
  <c r="J9"/>
  <c r="J7" s="1"/>
  <c r="K9"/>
  <c r="K7" s="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4"/>
  <c r="F45"/>
  <c r="F47"/>
  <c r="F48"/>
  <c r="F49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11"/>
  <c r="C12"/>
  <c r="B12" s="1"/>
  <c r="C13"/>
  <c r="B13" s="1"/>
  <c r="C14"/>
  <c r="B14" s="1"/>
  <c r="C15"/>
  <c r="B15" s="1"/>
  <c r="C16"/>
  <c r="B16" s="1"/>
  <c r="C17"/>
  <c r="B17" s="1"/>
  <c r="C18"/>
  <c r="B18" s="1"/>
  <c r="C19"/>
  <c r="B19" s="1"/>
  <c r="C20"/>
  <c r="B20" s="1"/>
  <c r="C21"/>
  <c r="B21" s="1"/>
  <c r="C22"/>
  <c r="B22" s="1"/>
  <c r="C23"/>
  <c r="B23" s="1"/>
  <c r="C24"/>
  <c r="B24" s="1"/>
  <c r="C25"/>
  <c r="B25" s="1"/>
  <c r="C26"/>
  <c r="B26" s="1"/>
  <c r="C27"/>
  <c r="B27" s="1"/>
  <c r="C28"/>
  <c r="B28" s="1"/>
  <c r="C29"/>
  <c r="B29" s="1"/>
  <c r="C30"/>
  <c r="B30" s="1"/>
  <c r="C31"/>
  <c r="B31" s="1"/>
  <c r="C32"/>
  <c r="B32" s="1"/>
  <c r="C33"/>
  <c r="B33" s="1"/>
  <c r="C34"/>
  <c r="B34" s="1"/>
  <c r="C35"/>
  <c r="B35" s="1"/>
  <c r="C36"/>
  <c r="B36" s="1"/>
  <c r="C37"/>
  <c r="B37" s="1"/>
  <c r="C38"/>
  <c r="B38" s="1"/>
  <c r="C39"/>
  <c r="B39" s="1"/>
  <c r="C40"/>
  <c r="B40" s="1"/>
  <c r="C41"/>
  <c r="B41" s="1"/>
  <c r="C42"/>
  <c r="B42" s="1"/>
  <c r="C44"/>
  <c r="B44" s="1"/>
  <c r="C45"/>
  <c r="B45" s="1"/>
  <c r="C46"/>
  <c r="B46" s="1"/>
  <c r="C47"/>
  <c r="C48"/>
  <c r="C49"/>
  <c r="C50"/>
  <c r="B50" s="1"/>
  <c r="C51"/>
  <c r="B51" s="1"/>
  <c r="C52"/>
  <c r="B52" s="1"/>
  <c r="C53"/>
  <c r="B53" s="1"/>
  <c r="C54"/>
  <c r="B54" s="1"/>
  <c r="C55"/>
  <c r="B55" s="1"/>
  <c r="C56"/>
  <c r="B56" s="1"/>
  <c r="C57"/>
  <c r="B57" s="1"/>
  <c r="C58"/>
  <c r="B58" s="1"/>
  <c r="C59"/>
  <c r="B59" s="1"/>
  <c r="C60"/>
  <c r="B60" s="1"/>
  <c r="C61"/>
  <c r="B61" s="1"/>
  <c r="C62"/>
  <c r="B62" s="1"/>
  <c r="C63"/>
  <c r="B63" s="1"/>
  <c r="C64"/>
  <c r="B64" s="1"/>
  <c r="C65"/>
  <c r="B65" s="1"/>
  <c r="C66"/>
  <c r="B66" s="1"/>
  <c r="C67"/>
  <c r="B67" s="1"/>
  <c r="C68"/>
  <c r="B68" s="1"/>
  <c r="C69"/>
  <c r="B69" s="1"/>
  <c r="C70"/>
  <c r="B70" s="1"/>
  <c r="C71"/>
  <c r="B71" s="1"/>
  <c r="C72"/>
  <c r="B72" s="1"/>
  <c r="C73"/>
  <c r="B73" s="1"/>
  <c r="C74"/>
  <c r="B74" s="1"/>
  <c r="C75"/>
  <c r="B75" s="1"/>
  <c r="C76"/>
  <c r="C77"/>
  <c r="B77" s="1"/>
  <c r="C11"/>
  <c r="B11" s="1"/>
  <c r="B49" l="1"/>
  <c r="B47"/>
  <c r="B48"/>
  <c r="C9"/>
  <c r="C7" s="1"/>
  <c r="F9"/>
  <c r="F7" s="1"/>
  <c r="B76"/>
  <c r="B9" l="1"/>
  <c r="B7" s="1"/>
</calcChain>
</file>

<file path=xl/sharedStrings.xml><?xml version="1.0" encoding="utf-8"?>
<sst xmlns="http://schemas.openxmlformats.org/spreadsheetml/2006/main" count="162" uniqueCount="156">
  <si>
    <t>Pramen: Generální ředitelství Vězeňské služby ČR</t>
  </si>
  <si>
    <t>Source: General Directorate of the Prison Service of the CR</t>
  </si>
  <si>
    <t>Albánie</t>
  </si>
  <si>
    <t>Alžírsko</t>
  </si>
  <si>
    <t>Arménie</t>
  </si>
  <si>
    <t>Bulharsko</t>
  </si>
  <si>
    <t>Čína</t>
  </si>
  <si>
    <t>Francie</t>
  </si>
  <si>
    <t>Gruzie</t>
  </si>
  <si>
    <t>Chorvatsko</t>
  </si>
  <si>
    <t>Izrael</t>
  </si>
  <si>
    <t>Kazachstán</t>
  </si>
  <si>
    <t>Litva</t>
  </si>
  <si>
    <t>Maďarsko</t>
  </si>
  <si>
    <t>Mongolsko</t>
  </si>
  <si>
    <t>Nigérie</t>
  </si>
  <si>
    <t>Polsko</t>
  </si>
  <si>
    <t>Rakousko</t>
  </si>
  <si>
    <t>Řecko</t>
  </si>
  <si>
    <t>Slovensko</t>
  </si>
  <si>
    <t>Tunisko</t>
  </si>
  <si>
    <t>Ukrajina</t>
  </si>
  <si>
    <t>Itálie</t>
  </si>
  <si>
    <t>Lotyšsko</t>
  </si>
  <si>
    <t>Nizozemsko</t>
  </si>
  <si>
    <t>Slovinsko</t>
  </si>
  <si>
    <t>Rumunsko</t>
  </si>
  <si>
    <t>Turecko</t>
  </si>
  <si>
    <t>Total</t>
  </si>
  <si>
    <t>Foreigners, total</t>
  </si>
  <si>
    <t>Cizinci celkem</t>
  </si>
  <si>
    <t>Citizenship</t>
  </si>
  <si>
    <t>Státní občanství</t>
  </si>
  <si>
    <t>Celkem</t>
  </si>
  <si>
    <t>Kuba</t>
  </si>
  <si>
    <t>Mexiko</t>
  </si>
  <si>
    <t>Pobřeží slonoviny</t>
  </si>
  <si>
    <t>Uzbekistán</t>
  </si>
  <si>
    <t>Egypt</t>
  </si>
  <si>
    <t>Černá Hora</t>
  </si>
  <si>
    <t>Kosovo</t>
  </si>
  <si>
    <t>Libanon</t>
  </si>
  <si>
    <t>Thajsko</t>
  </si>
  <si>
    <t>Velká Británie</t>
  </si>
  <si>
    <t>Írán</t>
  </si>
  <si>
    <t>Makedonie</t>
  </si>
  <si>
    <t>Moldavsko</t>
  </si>
  <si>
    <t>Rusko</t>
  </si>
  <si>
    <t>Sýrie</t>
  </si>
  <si>
    <t>Czech Republic</t>
  </si>
  <si>
    <r>
      <t xml:space="preserve">Celkem
</t>
    </r>
    <r>
      <rPr>
        <i/>
        <sz val="8"/>
        <rFont val="Arial CE"/>
        <family val="2"/>
        <charset val="238"/>
      </rPr>
      <t>Total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</si>
  <si>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</si>
  <si>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r>
      <t xml:space="preserve">muži
</t>
    </r>
    <r>
      <rPr>
        <i/>
        <sz val="8"/>
        <rFont val="Arial CE"/>
        <family val="2"/>
        <charset val="238"/>
      </rPr>
      <t>Males</t>
    </r>
  </si>
  <si>
    <r>
      <t xml:space="preserve">ženy
</t>
    </r>
    <r>
      <rPr>
        <i/>
        <sz val="8"/>
        <rFont val="Arial CE"/>
        <family val="2"/>
        <charset val="238"/>
      </rPr>
      <t>Females</t>
    </r>
  </si>
  <si>
    <t>Afghánistán</t>
  </si>
  <si>
    <t>Ázerbájdžán</t>
  </si>
  <si>
    <t>Bělorusko</t>
  </si>
  <si>
    <t>Bosna a Hercegovina</t>
  </si>
  <si>
    <t>Guinea</t>
  </si>
  <si>
    <t>Irák</t>
  </si>
  <si>
    <t>Srbsko</t>
  </si>
  <si>
    <t>Srbsko a Černá Hora</t>
  </si>
  <si>
    <t>Švédsko</t>
  </si>
  <si>
    <t>Vietnam</t>
  </si>
  <si>
    <t xml:space="preserve"> Afghanistan</t>
  </si>
  <si>
    <t xml:space="preserve"> Albania</t>
  </si>
  <si>
    <t xml:space="preserve"> Algeria</t>
  </si>
  <si>
    <t xml:space="preserve"> Azerbaijan</t>
  </si>
  <si>
    <t xml:space="preserve"> Belarus</t>
  </si>
  <si>
    <t xml:space="preserve"> Bulgaria</t>
  </si>
  <si>
    <t xml:space="preserve"> Montenegro</t>
  </si>
  <si>
    <t xml:space="preserve"> China</t>
  </si>
  <si>
    <t xml:space="preserve"> Egypt</t>
  </si>
  <si>
    <t xml:space="preserve"> France</t>
  </si>
  <si>
    <t xml:space="preserve"> Georgia</t>
  </si>
  <si>
    <t xml:space="preserve"> Guinea</t>
  </si>
  <si>
    <t xml:space="preserve"> Croatia</t>
  </si>
  <si>
    <t xml:space="preserve"> Iraq</t>
  </si>
  <si>
    <t xml:space="preserve"> Israel</t>
  </si>
  <si>
    <t xml:space="preserve"> Kazakhstan</t>
  </si>
  <si>
    <t xml:space="preserve"> Kosovo</t>
  </si>
  <si>
    <t xml:space="preserve"> Cuba</t>
  </si>
  <si>
    <t xml:space="preserve"> Lebanon</t>
  </si>
  <si>
    <t xml:space="preserve"> Lithuania</t>
  </si>
  <si>
    <t xml:space="preserve"> Latvia</t>
  </si>
  <si>
    <t xml:space="preserve"> Hungary</t>
  </si>
  <si>
    <t xml:space="preserve"> Mexico</t>
  </si>
  <si>
    <t xml:space="preserve"> Mongolia</t>
  </si>
  <si>
    <t xml:space="preserve"> Germany</t>
  </si>
  <si>
    <t xml:space="preserve"> Nigeria</t>
  </si>
  <si>
    <t xml:space="preserve"> Poland</t>
  </si>
  <si>
    <t xml:space="preserve"> Austria</t>
  </si>
  <si>
    <t xml:space="preserve"> Romania</t>
  </si>
  <si>
    <t xml:space="preserve"> Greece</t>
  </si>
  <si>
    <t xml:space="preserve"> Slovakia</t>
  </si>
  <si>
    <t xml:space="preserve"> Slovenia</t>
  </si>
  <si>
    <t xml:space="preserve"> Sweden</t>
  </si>
  <si>
    <t xml:space="preserve"> Thailand</t>
  </si>
  <si>
    <t xml:space="preserve"> Turkey</t>
  </si>
  <si>
    <t xml:space="preserve"> Ukraine</t>
  </si>
  <si>
    <t xml:space="preserve"> Viet Nam</t>
  </si>
  <si>
    <t xml:space="preserve"> Tunisia</t>
  </si>
  <si>
    <t xml:space="preserve"> Serbia and Montenegro</t>
  </si>
  <si>
    <t xml:space="preserve"> Côte d'Ivoire</t>
  </si>
  <si>
    <r>
      <t>Obvinění</t>
    </r>
    <r>
      <rPr>
        <sz val="8"/>
        <rFont val="Arial CE"/>
        <family val="2"/>
        <charset val="238"/>
      </rPr>
      <t xml:space="preserve">   </t>
    </r>
    <r>
      <rPr>
        <i/>
        <sz val="8"/>
        <rFont val="Arial CE"/>
        <charset val="238"/>
      </rPr>
      <t>The accused</t>
    </r>
    <r>
      <rPr>
        <i/>
        <strike/>
        <vertAlign val="superscript"/>
        <sz val="8"/>
        <color indexed="10"/>
        <rFont val="Arial CE"/>
        <charset val="238"/>
      </rPr>
      <t/>
    </r>
  </si>
  <si>
    <r>
      <t xml:space="preserve">Chovanci  </t>
    </r>
    <r>
      <rPr>
        <i/>
        <sz val="8"/>
        <rFont val="Arial CE"/>
        <charset val="238"/>
      </rPr>
      <t xml:space="preserve"> Inmates</t>
    </r>
  </si>
  <si>
    <t>Burkina Faso</t>
  </si>
  <si>
    <t>Kolumbie</t>
  </si>
  <si>
    <t>Malajsie</t>
  </si>
  <si>
    <t>Mali</t>
  </si>
  <si>
    <t xml:space="preserve"> Armenia</t>
  </si>
  <si>
    <t xml:space="preserve"> Burkina Faso</t>
  </si>
  <si>
    <t xml:space="preserve"> Italy</t>
  </si>
  <si>
    <t xml:space="preserve"> Colombia</t>
  </si>
  <si>
    <t xml:space="preserve"> Malaysia</t>
  </si>
  <si>
    <t xml:space="preserve"> Mali</t>
  </si>
  <si>
    <t xml:space="preserve"> Netherlands</t>
  </si>
  <si>
    <t xml:space="preserve"> Russian Federation</t>
  </si>
  <si>
    <t xml:space="preserve"> Syrian Arab Republic</t>
  </si>
  <si>
    <t xml:space="preserve"> United Kingdom</t>
  </si>
  <si>
    <t xml:space="preserve"> Congo (the Democratic 
   Republic of the)</t>
  </si>
  <si>
    <t xml:space="preserve"> Macedonia (the former 
   Yugoslav Republic of)</t>
  </si>
  <si>
    <t xml:space="preserve"> Moldova 
   (the Republic of)</t>
  </si>
  <si>
    <r>
      <rPr>
        <i/>
        <vertAlign val="superscript"/>
        <sz val="7"/>
        <rFont val="Arial CE"/>
        <charset val="238"/>
      </rPr>
      <t xml:space="preserve">1) </t>
    </r>
    <r>
      <rPr>
        <i/>
        <sz val="7"/>
        <rFont val="Arial CE"/>
        <charset val="238"/>
      </rPr>
      <t>CSFR - Former state citizens of the Czech and Slovak Federative Republic whose available documents do not indicate if they are citizens of the Czech Republic or the Slovak Republic.</t>
    </r>
  </si>
  <si>
    <t xml:space="preserve"> Stateless</t>
  </si>
  <si>
    <t xml:space="preserve"> z toho:</t>
  </si>
  <si>
    <r>
      <t xml:space="preserve">Odsouzení  </t>
    </r>
    <r>
      <rPr>
        <i/>
        <sz val="8"/>
        <rFont val="Arial CE"/>
        <charset val="238"/>
      </rPr>
      <t>Convicts</t>
    </r>
  </si>
  <si>
    <t>Česká republika</t>
  </si>
  <si>
    <t>Austrálie</t>
  </si>
  <si>
    <t>Kypr</t>
  </si>
  <si>
    <t>Španělsko</t>
  </si>
  <si>
    <t>Švýcarsko</t>
  </si>
  <si>
    <t>Spojené státy</t>
  </si>
  <si>
    <t xml:space="preserve"> Australia</t>
  </si>
  <si>
    <t xml:space="preserve"> Bosnia and Herzegovina</t>
  </si>
  <si>
    <t>Demokratická  
  republika Kongo</t>
  </si>
  <si>
    <t xml:space="preserve"> Cyprus</t>
  </si>
  <si>
    <t xml:space="preserve"> Serbia</t>
  </si>
  <si>
    <t xml:space="preserve"> Spain</t>
  </si>
  <si>
    <t xml:space="preserve"> Switzerland</t>
  </si>
  <si>
    <t xml:space="preserve"> Uzbekistan</t>
  </si>
  <si>
    <t>Německo</t>
  </si>
  <si>
    <t xml:space="preserve"> Iran (Islamic 
   Republic of)</t>
  </si>
  <si>
    <t xml:space="preserve"> United States of 
   America</t>
  </si>
  <si>
    <t>5-5. Obviněné a odsouzené osoby ve věznicích a vazebních věznicích a chovanci podle státního občanství 
        k 31. 12. 2017</t>
  </si>
  <si>
    <t xml:space="preserve">       Accused and convicted persons in custodial establishments and prisons and inmates by citizenship 
       as at 31 December 2017</t>
  </si>
  <si>
    <t>Irsko</t>
  </si>
  <si>
    <t>Maroko</t>
  </si>
  <si>
    <t>Srbsko, Kosovo</t>
  </si>
  <si>
    <t>Jugoslávie</t>
  </si>
  <si>
    <t xml:space="preserve"> Yugoslavia</t>
  </si>
  <si>
    <t xml:space="preserve"> Serbia, Kosovo</t>
  </si>
  <si>
    <t xml:space="preserve"> Morocco</t>
  </si>
  <si>
    <t xml:space="preserve"> Ireland</t>
  </si>
  <si>
    <t>Bez státního 
  občanství</t>
  </si>
  <si>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ČSFR - bývalí státní příslušníci ČSFR, u kterých není 
   z dostupných dokladů zřejmé, zda jsou občany České 
   republiky nebo Slovenské republiky</t>
    </r>
  </si>
</sst>
</file>

<file path=xl/styles.xml><?xml version="1.0" encoding="utf-8"?>
<styleSheet xmlns="http://schemas.openxmlformats.org/spreadsheetml/2006/main">
  <numFmts count="2">
    <numFmt numFmtId="164" formatCode="#,##0_ ;[Red]\-#,##0\ "/>
    <numFmt numFmtId="165" formatCode="#,##0_ ;[Red]\-#,##0\ ;\-\ "/>
  </numFmts>
  <fonts count="19">
    <font>
      <sz val="10"/>
      <name val="Arial CE"/>
      <charset val="238"/>
    </font>
    <font>
      <sz val="10"/>
      <name val="Arial CE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sz val="7"/>
      <name val="Arial CE"/>
      <family val="2"/>
      <charset val="238"/>
    </font>
    <font>
      <i/>
      <sz val="7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i/>
      <sz val="8"/>
      <name val="Arial CE"/>
      <charset val="238"/>
    </font>
    <font>
      <i/>
      <strike/>
      <vertAlign val="superscript"/>
      <sz val="8"/>
      <color indexed="10"/>
      <name val="Arial CE"/>
      <charset val="238"/>
    </font>
    <font>
      <sz val="8"/>
      <color indexed="8"/>
      <name val="Arial"/>
      <family val="2"/>
      <charset val="238"/>
    </font>
    <font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i/>
      <sz val="7"/>
      <name val="Arial CE"/>
      <charset val="238"/>
    </font>
    <font>
      <i/>
      <vertAlign val="superscript"/>
      <sz val="7"/>
      <name val="Arial CE"/>
      <charset val="238"/>
    </font>
    <font>
      <sz val="8"/>
      <color theme="1"/>
      <name val="Arial"/>
      <family val="2"/>
      <charset val="238"/>
    </font>
    <font>
      <b/>
      <sz val="6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45">
    <xf numFmtId="0" fontId="0" fillId="0" borderId="0" xfId="0"/>
    <xf numFmtId="164" fontId="6" fillId="0" borderId="1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 indent="1"/>
    </xf>
    <xf numFmtId="164" fontId="6" fillId="0" borderId="2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/>
    </xf>
    <xf numFmtId="0" fontId="9" fillId="0" borderId="0" xfId="0" applyFont="1" applyFill="1" applyAlignment="1">
      <alignment horizontal="left" indent="1"/>
    </xf>
    <xf numFmtId="3" fontId="5" fillId="0" borderId="0" xfId="0" applyNumberFormat="1" applyFont="1" applyFill="1" applyBorder="1" applyAlignment="1">
      <alignment horizontal="right" wrapText="1"/>
    </xf>
    <xf numFmtId="0" fontId="9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Fill="1" applyBorder="1" applyAlignment="1">
      <alignment horizontal="left" wrapText="1"/>
    </xf>
    <xf numFmtId="0" fontId="0" fillId="0" borderId="0" xfId="0" applyFill="1"/>
    <xf numFmtId="165" fontId="8" fillId="0" borderId="1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0" fillId="0" borderId="0" xfId="0" applyNumberFormat="1"/>
    <xf numFmtId="164" fontId="18" fillId="0" borderId="1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left" indent="1"/>
    </xf>
    <xf numFmtId="0" fontId="17" fillId="0" borderId="0" xfId="6" applyFill="1" applyBorder="1" applyAlignment="1">
      <alignment wrapText="1"/>
    </xf>
    <xf numFmtId="0" fontId="17" fillId="0" borderId="3" xfId="6" applyFill="1" applyBorder="1" applyAlignment="1">
      <alignment wrapText="1"/>
    </xf>
    <xf numFmtId="0" fontId="8" fillId="0" borderId="3" xfId="0" applyFont="1" applyFill="1" applyBorder="1" applyAlignment="1">
      <alignment horizontal="left" wrapText="1"/>
    </xf>
    <xf numFmtId="0" fontId="12" fillId="0" borderId="3" xfId="6" applyFont="1" applyFill="1" applyBorder="1" applyAlignment="1">
      <alignment wrapText="1"/>
    </xf>
    <xf numFmtId="0" fontId="13" fillId="0" borderId="0" xfId="6" applyFont="1" applyBorder="1" applyAlignment="1">
      <alignment horizontal="left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15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left" wrapText="1"/>
    </xf>
    <xf numFmtId="0" fontId="0" fillId="0" borderId="8" xfId="0" applyBorder="1" applyAlignment="1"/>
    <xf numFmtId="3" fontId="5" fillId="0" borderId="8" xfId="0" applyNumberFormat="1" applyFont="1" applyFill="1" applyBorder="1" applyAlignment="1">
      <alignment horizontal="right" wrapText="1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</cellXfs>
  <cellStyles count="7">
    <cellStyle name="normální" xfId="0" builtinId="0"/>
    <cellStyle name="normální 2" xfId="1"/>
    <cellStyle name="Normální 3" xfId="2"/>
    <cellStyle name="Normální 4" xfId="3"/>
    <cellStyle name="Normální 5" xfId="4"/>
    <cellStyle name="Normální 6" xfId="5"/>
    <cellStyle name="Normální 7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1"/>
  <sheetViews>
    <sheetView tabSelected="1" zoomScaleNormal="100" workbookViewId="0">
      <selection activeCell="M1" sqref="M1"/>
    </sheetView>
  </sheetViews>
  <sheetFormatPr defaultRowHeight="13.2"/>
  <cols>
    <col min="1" max="1" width="14.88671875" customWidth="1"/>
    <col min="2" max="2" width="6" customWidth="1"/>
    <col min="3" max="4" width="5.5546875" customWidth="1"/>
    <col min="5" max="5" width="6.44140625" customWidth="1"/>
    <col min="6" max="7" width="6.109375" bestFit="1" customWidth="1"/>
    <col min="8" max="8" width="6.44140625" customWidth="1"/>
    <col min="9" max="10" width="5.5546875" customWidth="1"/>
    <col min="11" max="11" width="6.44140625" customWidth="1"/>
    <col min="12" max="12" width="16.6640625" customWidth="1"/>
  </cols>
  <sheetData>
    <row r="1" spans="1:12" ht="24.9" customHeight="1">
      <c r="A1" s="32" t="s">
        <v>144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4.9" customHeight="1">
      <c r="A2" s="33" t="s">
        <v>145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3.5" customHeight="1" thickBot="1">
      <c r="A3" s="39" t="s">
        <v>0</v>
      </c>
      <c r="B3" s="39"/>
      <c r="C3" s="39"/>
      <c r="D3" s="40"/>
      <c r="E3" s="6"/>
      <c r="F3" s="6"/>
      <c r="G3" s="6"/>
      <c r="H3" s="41" t="s">
        <v>1</v>
      </c>
      <c r="I3" s="41"/>
      <c r="J3" s="41"/>
      <c r="K3" s="41"/>
      <c r="L3" s="41"/>
    </row>
    <row r="4" spans="1:12" ht="16.5" customHeight="1">
      <c r="A4" s="34" t="s">
        <v>32</v>
      </c>
      <c r="B4" s="37" t="s">
        <v>50</v>
      </c>
      <c r="C4" s="29" t="s">
        <v>104</v>
      </c>
      <c r="D4" s="30"/>
      <c r="E4" s="31"/>
      <c r="F4" s="29" t="s">
        <v>126</v>
      </c>
      <c r="G4" s="30"/>
      <c r="H4" s="31"/>
      <c r="I4" s="29" t="s">
        <v>105</v>
      </c>
      <c r="J4" s="30"/>
      <c r="K4" s="31"/>
      <c r="L4" s="42" t="s">
        <v>31</v>
      </c>
    </row>
    <row r="5" spans="1:12" ht="14.1" customHeight="1">
      <c r="A5" s="35"/>
      <c r="B5" s="38"/>
      <c r="C5" s="25" t="s">
        <v>51</v>
      </c>
      <c r="D5" s="25" t="s">
        <v>52</v>
      </c>
      <c r="E5" s="25" t="s">
        <v>53</v>
      </c>
      <c r="F5" s="25" t="s">
        <v>51</v>
      </c>
      <c r="G5" s="25" t="s">
        <v>52</v>
      </c>
      <c r="H5" s="25" t="s">
        <v>53</v>
      </c>
      <c r="I5" s="25" t="s">
        <v>51</v>
      </c>
      <c r="J5" s="25" t="s">
        <v>52</v>
      </c>
      <c r="K5" s="25" t="s">
        <v>53</v>
      </c>
      <c r="L5" s="43"/>
    </row>
    <row r="6" spans="1:12" ht="14.1" customHeight="1" thickBot="1">
      <c r="A6" s="36"/>
      <c r="B6" s="26"/>
      <c r="C6" s="26"/>
      <c r="D6" s="26"/>
      <c r="E6" s="26"/>
      <c r="F6" s="26"/>
      <c r="G6" s="26"/>
      <c r="H6" s="26"/>
      <c r="I6" s="26"/>
      <c r="J6" s="26"/>
      <c r="K6" s="26"/>
      <c r="L6" s="44"/>
    </row>
    <row r="7" spans="1:12" s="11" customFormat="1" ht="15" customHeight="1">
      <c r="A7" s="17" t="s">
        <v>33</v>
      </c>
      <c r="B7" s="3">
        <f>B8+B9</f>
        <v>22159</v>
      </c>
      <c r="C7" s="3">
        <f t="shared" ref="C7:K7" si="0">C8+C9</f>
        <v>1809</v>
      </c>
      <c r="D7" s="3">
        <f t="shared" si="0"/>
        <v>1681</v>
      </c>
      <c r="E7" s="3">
        <f t="shared" si="0"/>
        <v>128</v>
      </c>
      <c r="F7" s="3">
        <f t="shared" si="0"/>
        <v>20271</v>
      </c>
      <c r="G7" s="3">
        <f t="shared" si="0"/>
        <v>18761</v>
      </c>
      <c r="H7" s="3">
        <f t="shared" si="0"/>
        <v>1510</v>
      </c>
      <c r="I7" s="3">
        <f t="shared" si="0"/>
        <v>79</v>
      </c>
      <c r="J7" s="3">
        <f t="shared" si="0"/>
        <v>72</v>
      </c>
      <c r="K7" s="3">
        <f t="shared" si="0"/>
        <v>7</v>
      </c>
      <c r="L7" s="4" t="s">
        <v>28</v>
      </c>
    </row>
    <row r="8" spans="1:12" s="11" customFormat="1" ht="15" customHeight="1">
      <c r="A8" s="18" t="s">
        <v>127</v>
      </c>
      <c r="B8" s="1">
        <v>20345</v>
      </c>
      <c r="C8" s="1">
        <f>D8+E8</f>
        <v>1287</v>
      </c>
      <c r="D8" s="1">
        <v>1179</v>
      </c>
      <c r="E8" s="1">
        <v>108</v>
      </c>
      <c r="F8" s="1">
        <f>G8+H8</f>
        <v>18982</v>
      </c>
      <c r="G8" s="1">
        <v>17539</v>
      </c>
      <c r="H8" s="1">
        <v>1443</v>
      </c>
      <c r="I8" s="1">
        <f>J8+K8</f>
        <v>76</v>
      </c>
      <c r="J8" s="1">
        <v>69</v>
      </c>
      <c r="K8" s="1">
        <v>7</v>
      </c>
      <c r="L8" s="2" t="s">
        <v>49</v>
      </c>
    </row>
    <row r="9" spans="1:12" s="11" customFormat="1" ht="15" customHeight="1">
      <c r="A9" s="18" t="s">
        <v>30</v>
      </c>
      <c r="B9" s="1">
        <f>SUM(B11:B77)</f>
        <v>1814</v>
      </c>
      <c r="C9" s="1">
        <f t="shared" ref="C9:K9" si="1">SUM(C11:C77)</f>
        <v>522</v>
      </c>
      <c r="D9" s="1">
        <f t="shared" si="1"/>
        <v>502</v>
      </c>
      <c r="E9" s="1">
        <f t="shared" si="1"/>
        <v>20</v>
      </c>
      <c r="F9" s="1">
        <f t="shared" si="1"/>
        <v>1289</v>
      </c>
      <c r="G9" s="1">
        <f>SUM(G11:G77)</f>
        <v>1222</v>
      </c>
      <c r="H9" s="1">
        <f t="shared" si="1"/>
        <v>67</v>
      </c>
      <c r="I9" s="1">
        <f t="shared" si="1"/>
        <v>3</v>
      </c>
      <c r="J9" s="1">
        <f t="shared" si="1"/>
        <v>3</v>
      </c>
      <c r="K9" s="1">
        <f t="shared" si="1"/>
        <v>0</v>
      </c>
      <c r="L9" s="2" t="s">
        <v>29</v>
      </c>
    </row>
    <row r="10" spans="1:12" s="11" customFormat="1" ht="12" customHeight="1">
      <c r="A10" s="19" t="s">
        <v>125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5"/>
    </row>
    <row r="11" spans="1:12" s="11" customFormat="1" ht="12" customHeight="1">
      <c r="A11" s="21" t="s">
        <v>54</v>
      </c>
      <c r="B11" s="12">
        <f>C11+F11+I11</f>
        <v>4</v>
      </c>
      <c r="C11" s="12">
        <f>D11+E11</f>
        <v>1</v>
      </c>
      <c r="D11" s="12">
        <v>1</v>
      </c>
      <c r="E11" s="12">
        <v>0</v>
      </c>
      <c r="F11" s="12">
        <f>G11+H11</f>
        <v>3</v>
      </c>
      <c r="G11" s="12">
        <v>3</v>
      </c>
      <c r="H11" s="12">
        <v>0</v>
      </c>
      <c r="I11" s="12">
        <v>0</v>
      </c>
      <c r="J11" s="12">
        <v>0</v>
      </c>
      <c r="K11" s="12">
        <v>0</v>
      </c>
      <c r="L11" s="7" t="s">
        <v>64</v>
      </c>
    </row>
    <row r="12" spans="1:12" s="11" customFormat="1" ht="12" customHeight="1">
      <c r="A12" s="21" t="s">
        <v>2</v>
      </c>
      <c r="B12" s="12">
        <f t="shared" ref="B12:B67" si="2">C12+F12+I12</f>
        <v>2</v>
      </c>
      <c r="C12" s="12">
        <f t="shared" ref="C12:C67" si="3">D12+E12</f>
        <v>0</v>
      </c>
      <c r="D12" s="12">
        <v>0</v>
      </c>
      <c r="E12" s="12">
        <v>0</v>
      </c>
      <c r="F12" s="12">
        <f t="shared" ref="F12:F67" si="4">G12+H12</f>
        <v>2</v>
      </c>
      <c r="G12" s="12">
        <v>2</v>
      </c>
      <c r="H12" s="12">
        <v>0</v>
      </c>
      <c r="I12" s="12">
        <v>0</v>
      </c>
      <c r="J12" s="12">
        <v>0</v>
      </c>
      <c r="K12" s="12">
        <v>0</v>
      </c>
      <c r="L12" s="7" t="s">
        <v>65</v>
      </c>
    </row>
    <row r="13" spans="1:12" s="11" customFormat="1" ht="12" customHeight="1">
      <c r="A13" s="21" t="s">
        <v>3</v>
      </c>
      <c r="B13" s="12">
        <f t="shared" si="2"/>
        <v>12</v>
      </c>
      <c r="C13" s="12">
        <f t="shared" si="3"/>
        <v>2</v>
      </c>
      <c r="D13" s="12">
        <v>2</v>
      </c>
      <c r="E13" s="12">
        <v>0</v>
      </c>
      <c r="F13" s="12">
        <f t="shared" si="4"/>
        <v>10</v>
      </c>
      <c r="G13" s="12">
        <v>10</v>
      </c>
      <c r="H13" s="12">
        <v>0</v>
      </c>
      <c r="I13" s="12">
        <v>0</v>
      </c>
      <c r="J13" s="12">
        <v>0</v>
      </c>
      <c r="K13" s="12">
        <v>0</v>
      </c>
      <c r="L13" s="7" t="s">
        <v>66</v>
      </c>
    </row>
    <row r="14" spans="1:12" s="11" customFormat="1" ht="12" customHeight="1">
      <c r="A14" s="21" t="s">
        <v>4</v>
      </c>
      <c r="B14" s="12">
        <f t="shared" si="2"/>
        <v>7</v>
      </c>
      <c r="C14" s="12">
        <f t="shared" si="3"/>
        <v>1</v>
      </c>
      <c r="D14" s="12">
        <v>1</v>
      </c>
      <c r="E14" s="12">
        <v>0</v>
      </c>
      <c r="F14" s="12">
        <f t="shared" si="4"/>
        <v>6</v>
      </c>
      <c r="G14" s="12">
        <v>6</v>
      </c>
      <c r="H14" s="12">
        <v>0</v>
      </c>
      <c r="I14" s="12">
        <v>0</v>
      </c>
      <c r="J14" s="12">
        <v>0</v>
      </c>
      <c r="K14" s="12">
        <v>0</v>
      </c>
      <c r="L14" s="7" t="s">
        <v>110</v>
      </c>
    </row>
    <row r="15" spans="1:12" s="11" customFormat="1" ht="12" customHeight="1">
      <c r="A15" s="21" t="s">
        <v>128</v>
      </c>
      <c r="B15" s="12">
        <f t="shared" si="2"/>
        <v>1</v>
      </c>
      <c r="C15" s="12">
        <f t="shared" si="3"/>
        <v>0</v>
      </c>
      <c r="D15" s="12">
        <v>0</v>
      </c>
      <c r="E15" s="12">
        <v>0</v>
      </c>
      <c r="F15" s="12">
        <f t="shared" si="4"/>
        <v>1</v>
      </c>
      <c r="G15" s="12">
        <v>1</v>
      </c>
      <c r="H15" s="12">
        <v>0</v>
      </c>
      <c r="I15" s="12">
        <v>0</v>
      </c>
      <c r="J15" s="12">
        <v>0</v>
      </c>
      <c r="K15" s="12">
        <v>0</v>
      </c>
      <c r="L15" s="7" t="s">
        <v>133</v>
      </c>
    </row>
    <row r="16" spans="1:12" s="11" customFormat="1" ht="12" customHeight="1">
      <c r="A16" s="21" t="s">
        <v>55</v>
      </c>
      <c r="B16" s="12">
        <f t="shared" si="2"/>
        <v>1</v>
      </c>
      <c r="C16" s="12">
        <f t="shared" si="3"/>
        <v>0</v>
      </c>
      <c r="D16" s="12">
        <v>0</v>
      </c>
      <c r="E16" s="12">
        <v>0</v>
      </c>
      <c r="F16" s="12">
        <f t="shared" si="4"/>
        <v>1</v>
      </c>
      <c r="G16" s="12">
        <v>1</v>
      </c>
      <c r="H16" s="12">
        <v>0</v>
      </c>
      <c r="I16" s="12">
        <v>0</v>
      </c>
      <c r="J16" s="12">
        <v>0</v>
      </c>
      <c r="K16" s="12">
        <v>0</v>
      </c>
      <c r="L16" s="7" t="s">
        <v>67</v>
      </c>
    </row>
    <row r="17" spans="1:12" s="11" customFormat="1" ht="12" customHeight="1">
      <c r="A17" s="21" t="s">
        <v>56</v>
      </c>
      <c r="B17" s="12">
        <f t="shared" si="2"/>
        <v>15</v>
      </c>
      <c r="C17" s="12">
        <f t="shared" si="3"/>
        <v>4</v>
      </c>
      <c r="D17" s="12">
        <v>4</v>
      </c>
      <c r="E17" s="12">
        <v>0</v>
      </c>
      <c r="F17" s="12">
        <f t="shared" si="4"/>
        <v>11</v>
      </c>
      <c r="G17" s="12">
        <v>11</v>
      </c>
      <c r="H17" s="12">
        <v>0</v>
      </c>
      <c r="I17" s="12">
        <v>0</v>
      </c>
      <c r="J17" s="12">
        <v>0</v>
      </c>
      <c r="K17" s="12">
        <v>0</v>
      </c>
      <c r="L17" s="7" t="s">
        <v>68</v>
      </c>
    </row>
    <row r="18" spans="1:12" s="11" customFormat="1" ht="12" customHeight="1">
      <c r="A18" s="21" t="s">
        <v>57</v>
      </c>
      <c r="B18" s="12">
        <f t="shared" si="2"/>
        <v>5</v>
      </c>
      <c r="C18" s="12">
        <f t="shared" si="3"/>
        <v>0</v>
      </c>
      <c r="D18" s="12">
        <v>0</v>
      </c>
      <c r="E18" s="12">
        <v>0</v>
      </c>
      <c r="F18" s="12">
        <f t="shared" si="4"/>
        <v>5</v>
      </c>
      <c r="G18" s="12">
        <v>5</v>
      </c>
      <c r="H18" s="12">
        <v>0</v>
      </c>
      <c r="I18" s="12">
        <v>0</v>
      </c>
      <c r="J18" s="12">
        <v>0</v>
      </c>
      <c r="K18" s="12">
        <v>0</v>
      </c>
      <c r="L18" s="7" t="s">
        <v>134</v>
      </c>
    </row>
    <row r="19" spans="1:12" s="11" customFormat="1" ht="12" customHeight="1">
      <c r="A19" s="21" t="s">
        <v>5</v>
      </c>
      <c r="B19" s="12">
        <f t="shared" si="2"/>
        <v>51</v>
      </c>
      <c r="C19" s="12">
        <f t="shared" si="3"/>
        <v>19</v>
      </c>
      <c r="D19" s="12">
        <v>19</v>
      </c>
      <c r="E19" s="12">
        <v>0</v>
      </c>
      <c r="F19" s="12">
        <f t="shared" si="4"/>
        <v>32</v>
      </c>
      <c r="G19" s="12">
        <v>32</v>
      </c>
      <c r="H19" s="12">
        <v>0</v>
      </c>
      <c r="I19" s="12">
        <v>0</v>
      </c>
      <c r="J19" s="12">
        <v>0</v>
      </c>
      <c r="K19" s="12">
        <v>0</v>
      </c>
      <c r="L19" s="7" t="s">
        <v>69</v>
      </c>
    </row>
    <row r="20" spans="1:12" s="11" customFormat="1" ht="12" customHeight="1">
      <c r="A20" s="21" t="s">
        <v>106</v>
      </c>
      <c r="B20" s="12">
        <f t="shared" si="2"/>
        <v>1</v>
      </c>
      <c r="C20" s="12">
        <f t="shared" si="3"/>
        <v>0</v>
      </c>
      <c r="D20" s="12"/>
      <c r="E20" s="12">
        <v>0</v>
      </c>
      <c r="F20" s="12">
        <f t="shared" si="4"/>
        <v>1</v>
      </c>
      <c r="G20" s="12">
        <v>1</v>
      </c>
      <c r="H20" s="12">
        <v>0</v>
      </c>
      <c r="I20" s="12">
        <v>0</v>
      </c>
      <c r="J20" s="12">
        <v>0</v>
      </c>
      <c r="K20" s="12">
        <v>0</v>
      </c>
      <c r="L20" s="7" t="s">
        <v>111</v>
      </c>
    </row>
    <row r="21" spans="1:12" s="11" customFormat="1" ht="12" customHeight="1">
      <c r="A21" s="21" t="s">
        <v>39</v>
      </c>
      <c r="B21" s="12">
        <f t="shared" si="2"/>
        <v>2</v>
      </c>
      <c r="C21" s="12">
        <f t="shared" si="3"/>
        <v>0</v>
      </c>
      <c r="D21" s="12">
        <v>0</v>
      </c>
      <c r="E21" s="12">
        <v>0</v>
      </c>
      <c r="F21" s="12">
        <f t="shared" si="4"/>
        <v>2</v>
      </c>
      <c r="G21" s="12">
        <v>2</v>
      </c>
      <c r="H21" s="12">
        <v>0</v>
      </c>
      <c r="I21" s="12">
        <v>0</v>
      </c>
      <c r="J21" s="12">
        <v>0</v>
      </c>
      <c r="K21" s="12">
        <v>0</v>
      </c>
      <c r="L21" s="7" t="s">
        <v>70</v>
      </c>
    </row>
    <row r="22" spans="1:12" s="11" customFormat="1" ht="12" customHeight="1">
      <c r="A22" s="21" t="s">
        <v>6</v>
      </c>
      <c r="B22" s="12">
        <f t="shared" si="2"/>
        <v>6</v>
      </c>
      <c r="C22" s="12">
        <f t="shared" si="3"/>
        <v>1</v>
      </c>
      <c r="D22" s="12">
        <v>1</v>
      </c>
      <c r="E22" s="12">
        <v>0</v>
      </c>
      <c r="F22" s="12">
        <f t="shared" si="4"/>
        <v>5</v>
      </c>
      <c r="G22" s="12">
        <v>5</v>
      </c>
      <c r="H22" s="12">
        <v>0</v>
      </c>
      <c r="I22" s="12">
        <v>0</v>
      </c>
      <c r="J22" s="12">
        <v>0</v>
      </c>
      <c r="K22" s="12">
        <v>0</v>
      </c>
      <c r="L22" s="7" t="s">
        <v>71</v>
      </c>
    </row>
    <row r="23" spans="1:12" s="11" customFormat="1" ht="24" customHeight="1">
      <c r="A23" s="22" t="s">
        <v>135</v>
      </c>
      <c r="B23" s="12">
        <f t="shared" si="2"/>
        <v>1</v>
      </c>
      <c r="C23" s="12">
        <f t="shared" si="3"/>
        <v>0</v>
      </c>
      <c r="D23" s="12">
        <v>0</v>
      </c>
      <c r="E23" s="12">
        <v>0</v>
      </c>
      <c r="F23" s="12">
        <f t="shared" si="4"/>
        <v>1</v>
      </c>
      <c r="G23" s="12">
        <v>1</v>
      </c>
      <c r="H23" s="12">
        <v>0</v>
      </c>
      <c r="I23" s="12">
        <v>0</v>
      </c>
      <c r="J23" s="12">
        <v>0</v>
      </c>
      <c r="K23" s="12">
        <v>0</v>
      </c>
      <c r="L23" s="8" t="s">
        <v>120</v>
      </c>
    </row>
    <row r="24" spans="1:12" s="11" customFormat="1" ht="12" customHeight="1">
      <c r="A24" s="21" t="s">
        <v>38</v>
      </c>
      <c r="B24" s="12">
        <f t="shared" si="2"/>
        <v>2</v>
      </c>
      <c r="C24" s="12">
        <f t="shared" si="3"/>
        <v>2</v>
      </c>
      <c r="D24" s="12">
        <v>2</v>
      </c>
      <c r="E24" s="12">
        <v>0</v>
      </c>
      <c r="F24" s="12">
        <f t="shared" si="4"/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8" t="s">
        <v>72</v>
      </c>
    </row>
    <row r="25" spans="1:12" s="11" customFormat="1" ht="12" customHeight="1">
      <c r="A25" s="21" t="s">
        <v>7</v>
      </c>
      <c r="B25" s="12">
        <f t="shared" si="2"/>
        <v>1</v>
      </c>
      <c r="C25" s="12">
        <f t="shared" si="3"/>
        <v>0</v>
      </c>
      <c r="D25" s="12">
        <v>0</v>
      </c>
      <c r="E25" s="12">
        <v>0</v>
      </c>
      <c r="F25" s="12">
        <f t="shared" si="4"/>
        <v>1</v>
      </c>
      <c r="G25" s="12">
        <v>1</v>
      </c>
      <c r="H25" s="12">
        <v>0</v>
      </c>
      <c r="I25" s="12">
        <v>0</v>
      </c>
      <c r="J25" s="12">
        <v>0</v>
      </c>
      <c r="K25" s="12">
        <v>0</v>
      </c>
      <c r="L25" s="8" t="s">
        <v>73</v>
      </c>
    </row>
    <row r="26" spans="1:12" s="11" customFormat="1" ht="12" customHeight="1">
      <c r="A26" s="21" t="s">
        <v>8</v>
      </c>
      <c r="B26" s="12">
        <f t="shared" si="2"/>
        <v>15</v>
      </c>
      <c r="C26" s="12">
        <f t="shared" si="3"/>
        <v>10</v>
      </c>
      <c r="D26" s="12">
        <v>9</v>
      </c>
      <c r="E26" s="12">
        <v>1</v>
      </c>
      <c r="F26" s="12">
        <f t="shared" si="4"/>
        <v>5</v>
      </c>
      <c r="G26" s="12">
        <v>5</v>
      </c>
      <c r="H26" s="12">
        <v>0</v>
      </c>
      <c r="I26" s="12">
        <v>0</v>
      </c>
      <c r="J26" s="12">
        <v>0</v>
      </c>
      <c r="K26" s="12">
        <v>0</v>
      </c>
      <c r="L26" s="8" t="s">
        <v>74</v>
      </c>
    </row>
    <row r="27" spans="1:12" s="11" customFormat="1" ht="12" customHeight="1">
      <c r="A27" s="21" t="s">
        <v>58</v>
      </c>
      <c r="B27" s="12">
        <f t="shared" si="2"/>
        <v>1</v>
      </c>
      <c r="C27" s="12">
        <f t="shared" si="3"/>
        <v>0</v>
      </c>
      <c r="D27" s="12">
        <v>0</v>
      </c>
      <c r="E27" s="12">
        <v>0</v>
      </c>
      <c r="F27" s="12">
        <f t="shared" si="4"/>
        <v>1</v>
      </c>
      <c r="G27" s="12">
        <v>1</v>
      </c>
      <c r="H27" s="12">
        <v>0</v>
      </c>
      <c r="I27" s="12">
        <v>0</v>
      </c>
      <c r="J27" s="12">
        <v>0</v>
      </c>
      <c r="K27" s="12">
        <v>0</v>
      </c>
      <c r="L27" s="8" t="s">
        <v>75</v>
      </c>
    </row>
    <row r="28" spans="1:12" s="11" customFormat="1" ht="12" customHeight="1">
      <c r="A28" s="21" t="s">
        <v>9</v>
      </c>
      <c r="B28" s="12">
        <f t="shared" si="2"/>
        <v>4</v>
      </c>
      <c r="C28" s="12">
        <f t="shared" si="3"/>
        <v>0</v>
      </c>
      <c r="D28" s="12">
        <v>0</v>
      </c>
      <c r="E28" s="12">
        <v>0</v>
      </c>
      <c r="F28" s="12">
        <f t="shared" si="4"/>
        <v>4</v>
      </c>
      <c r="G28" s="12">
        <v>3</v>
      </c>
      <c r="H28" s="12">
        <v>1</v>
      </c>
      <c r="I28" s="12">
        <v>0</v>
      </c>
      <c r="J28" s="12">
        <v>0</v>
      </c>
      <c r="K28" s="12">
        <v>0</v>
      </c>
      <c r="L28" s="8" t="s">
        <v>76</v>
      </c>
    </row>
    <row r="29" spans="1:12" s="11" customFormat="1" ht="12" customHeight="1">
      <c r="A29" s="21" t="s">
        <v>59</v>
      </c>
      <c r="B29" s="12">
        <f t="shared" si="2"/>
        <v>3</v>
      </c>
      <c r="C29" s="12">
        <f t="shared" si="3"/>
        <v>2</v>
      </c>
      <c r="D29" s="12">
        <v>2</v>
      </c>
      <c r="E29" s="12">
        <v>0</v>
      </c>
      <c r="F29" s="12">
        <f t="shared" si="4"/>
        <v>1</v>
      </c>
      <c r="G29" s="12">
        <v>1</v>
      </c>
      <c r="H29" s="12">
        <v>0</v>
      </c>
      <c r="I29" s="12">
        <v>0</v>
      </c>
      <c r="J29" s="12">
        <v>0</v>
      </c>
      <c r="K29" s="12">
        <v>0</v>
      </c>
      <c r="L29" s="8" t="s">
        <v>77</v>
      </c>
    </row>
    <row r="30" spans="1:12" s="11" customFormat="1" ht="24" customHeight="1">
      <c r="A30" s="21" t="s">
        <v>44</v>
      </c>
      <c r="B30" s="12">
        <f t="shared" si="2"/>
        <v>1</v>
      </c>
      <c r="C30" s="12">
        <f t="shared" si="3"/>
        <v>0</v>
      </c>
      <c r="D30" s="12">
        <v>0</v>
      </c>
      <c r="E30" s="12">
        <v>0</v>
      </c>
      <c r="F30" s="12">
        <f t="shared" si="4"/>
        <v>1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8" t="s">
        <v>142</v>
      </c>
    </row>
    <row r="31" spans="1:12" s="11" customFormat="1" ht="13.2" customHeight="1">
      <c r="A31" s="21" t="s">
        <v>146</v>
      </c>
      <c r="B31" s="12">
        <f t="shared" si="2"/>
        <v>2</v>
      </c>
      <c r="C31" s="12">
        <f t="shared" si="3"/>
        <v>1</v>
      </c>
      <c r="D31" s="12">
        <v>1</v>
      </c>
      <c r="E31" s="12">
        <v>0</v>
      </c>
      <c r="F31" s="12">
        <f t="shared" si="4"/>
        <v>1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8" t="s">
        <v>153</v>
      </c>
    </row>
    <row r="32" spans="1:12" s="11" customFormat="1" ht="12" customHeight="1">
      <c r="A32" s="21" t="s">
        <v>22</v>
      </c>
      <c r="B32" s="12">
        <f t="shared" si="2"/>
        <v>3</v>
      </c>
      <c r="C32" s="12">
        <f t="shared" si="3"/>
        <v>2</v>
      </c>
      <c r="D32" s="12">
        <v>2</v>
      </c>
      <c r="E32" s="12">
        <v>0</v>
      </c>
      <c r="F32" s="12">
        <f t="shared" si="4"/>
        <v>1</v>
      </c>
      <c r="G32" s="12">
        <v>1</v>
      </c>
      <c r="H32" s="12">
        <v>0</v>
      </c>
      <c r="I32" s="12">
        <v>0</v>
      </c>
      <c r="J32" s="12">
        <v>0</v>
      </c>
      <c r="K32" s="12">
        <v>0</v>
      </c>
      <c r="L32" s="8" t="s">
        <v>112</v>
      </c>
    </row>
    <row r="33" spans="1:12" s="11" customFormat="1" ht="12" customHeight="1">
      <c r="A33" s="21" t="s">
        <v>10</v>
      </c>
      <c r="B33" s="12">
        <f t="shared" si="2"/>
        <v>1</v>
      </c>
      <c r="C33" s="12">
        <f t="shared" si="3"/>
        <v>0</v>
      </c>
      <c r="D33" s="12">
        <v>0</v>
      </c>
      <c r="E33" s="12">
        <v>0</v>
      </c>
      <c r="F33" s="12">
        <f t="shared" si="4"/>
        <v>1</v>
      </c>
      <c r="G33" s="12">
        <v>1</v>
      </c>
      <c r="H33" s="12">
        <v>0</v>
      </c>
      <c r="I33" s="12">
        <v>0</v>
      </c>
      <c r="J33" s="12">
        <v>0</v>
      </c>
      <c r="K33" s="12">
        <v>0</v>
      </c>
      <c r="L33" s="8" t="s">
        <v>78</v>
      </c>
    </row>
    <row r="34" spans="1:12" s="11" customFormat="1" ht="12" customHeight="1">
      <c r="A34" s="21" t="s">
        <v>11</v>
      </c>
      <c r="B34" s="12">
        <f t="shared" si="2"/>
        <v>7</v>
      </c>
      <c r="C34" s="12">
        <f t="shared" si="3"/>
        <v>0</v>
      </c>
      <c r="D34" s="12">
        <v>0</v>
      </c>
      <c r="E34" s="12">
        <v>0</v>
      </c>
      <c r="F34" s="12">
        <f t="shared" si="4"/>
        <v>7</v>
      </c>
      <c r="G34" s="12">
        <v>7</v>
      </c>
      <c r="H34" s="12">
        <v>0</v>
      </c>
      <c r="I34" s="12">
        <v>0</v>
      </c>
      <c r="J34" s="12">
        <v>0</v>
      </c>
      <c r="K34" s="12">
        <v>0</v>
      </c>
      <c r="L34" s="8" t="s">
        <v>79</v>
      </c>
    </row>
    <row r="35" spans="1:12" s="11" customFormat="1" ht="12" customHeight="1">
      <c r="A35" s="21" t="s">
        <v>107</v>
      </c>
      <c r="B35" s="12">
        <f t="shared" si="2"/>
        <v>1</v>
      </c>
      <c r="C35" s="12">
        <f t="shared" si="3"/>
        <v>0</v>
      </c>
      <c r="D35" s="12"/>
      <c r="E35" s="12">
        <v>0</v>
      </c>
      <c r="F35" s="12">
        <f t="shared" si="4"/>
        <v>1</v>
      </c>
      <c r="G35" s="12">
        <v>1</v>
      </c>
      <c r="H35" s="12">
        <v>0</v>
      </c>
      <c r="I35" s="12">
        <v>0</v>
      </c>
      <c r="J35" s="12">
        <v>0</v>
      </c>
      <c r="K35" s="12">
        <v>0</v>
      </c>
      <c r="L35" s="8" t="s">
        <v>113</v>
      </c>
    </row>
    <row r="36" spans="1:12" s="11" customFormat="1" ht="12" customHeight="1">
      <c r="A36" s="21" t="s">
        <v>40</v>
      </c>
      <c r="B36" s="12">
        <f t="shared" si="2"/>
        <v>18</v>
      </c>
      <c r="C36" s="12">
        <f t="shared" si="3"/>
        <v>3</v>
      </c>
      <c r="D36" s="12">
        <v>3</v>
      </c>
      <c r="E36" s="12">
        <v>0</v>
      </c>
      <c r="F36" s="12">
        <f t="shared" si="4"/>
        <v>15</v>
      </c>
      <c r="G36" s="12">
        <v>15</v>
      </c>
      <c r="H36" s="12">
        <v>0</v>
      </c>
      <c r="I36" s="12">
        <v>0</v>
      </c>
      <c r="J36" s="12">
        <v>0</v>
      </c>
      <c r="K36" s="12">
        <v>0</v>
      </c>
      <c r="L36" s="8" t="s">
        <v>80</v>
      </c>
    </row>
    <row r="37" spans="1:12" s="11" customFormat="1" ht="12" customHeight="1">
      <c r="A37" s="21" t="s">
        <v>34</v>
      </c>
      <c r="B37" s="12">
        <f t="shared" si="2"/>
        <v>1</v>
      </c>
      <c r="C37" s="12">
        <f t="shared" si="3"/>
        <v>0</v>
      </c>
      <c r="D37" s="12">
        <v>0</v>
      </c>
      <c r="E37" s="12">
        <v>0</v>
      </c>
      <c r="F37" s="12">
        <f t="shared" si="4"/>
        <v>1</v>
      </c>
      <c r="G37" s="12">
        <v>1</v>
      </c>
      <c r="H37" s="12">
        <v>0</v>
      </c>
      <c r="I37" s="12">
        <v>0</v>
      </c>
      <c r="J37" s="12">
        <v>0</v>
      </c>
      <c r="K37" s="12">
        <v>0</v>
      </c>
      <c r="L37" s="8" t="s">
        <v>81</v>
      </c>
    </row>
    <row r="38" spans="1:12" s="11" customFormat="1" ht="12" customHeight="1">
      <c r="A38" s="21" t="s">
        <v>129</v>
      </c>
      <c r="B38" s="12">
        <f t="shared" si="2"/>
        <v>1</v>
      </c>
      <c r="C38" s="12">
        <f t="shared" si="3"/>
        <v>0</v>
      </c>
      <c r="D38" s="12">
        <v>0</v>
      </c>
      <c r="E38" s="12">
        <v>0</v>
      </c>
      <c r="F38" s="12">
        <f t="shared" si="4"/>
        <v>1</v>
      </c>
      <c r="G38" s="12">
        <v>1</v>
      </c>
      <c r="H38" s="12">
        <v>0</v>
      </c>
      <c r="I38" s="12">
        <v>0</v>
      </c>
      <c r="J38" s="12">
        <v>0</v>
      </c>
      <c r="K38" s="12">
        <v>0</v>
      </c>
      <c r="L38" s="8" t="s">
        <v>136</v>
      </c>
    </row>
    <row r="39" spans="1:12" s="11" customFormat="1" ht="12" customHeight="1">
      <c r="A39" s="21" t="s">
        <v>41</v>
      </c>
      <c r="B39" s="12">
        <f t="shared" si="2"/>
        <v>3</v>
      </c>
      <c r="C39" s="12">
        <f t="shared" si="3"/>
        <v>0</v>
      </c>
      <c r="D39" s="12">
        <v>0</v>
      </c>
      <c r="E39" s="12">
        <v>0</v>
      </c>
      <c r="F39" s="12">
        <f t="shared" si="4"/>
        <v>3</v>
      </c>
      <c r="G39" s="12">
        <v>3</v>
      </c>
      <c r="H39" s="12">
        <v>0</v>
      </c>
      <c r="I39" s="12">
        <v>0</v>
      </c>
      <c r="J39" s="12">
        <v>0</v>
      </c>
      <c r="K39" s="12">
        <v>0</v>
      </c>
      <c r="L39" s="8" t="s">
        <v>82</v>
      </c>
    </row>
    <row r="40" spans="1:12" s="11" customFormat="1" ht="12" customHeight="1">
      <c r="A40" s="21" t="s">
        <v>12</v>
      </c>
      <c r="B40" s="12">
        <f t="shared" si="2"/>
        <v>12</v>
      </c>
      <c r="C40" s="12">
        <f t="shared" si="3"/>
        <v>8</v>
      </c>
      <c r="D40" s="12">
        <v>8</v>
      </c>
      <c r="E40" s="12">
        <v>0</v>
      </c>
      <c r="F40" s="12">
        <f t="shared" si="4"/>
        <v>4</v>
      </c>
      <c r="G40" s="12">
        <v>4</v>
      </c>
      <c r="H40" s="12">
        <v>0</v>
      </c>
      <c r="I40" s="12">
        <v>0</v>
      </c>
      <c r="J40" s="12">
        <v>0</v>
      </c>
      <c r="K40" s="12">
        <v>0</v>
      </c>
      <c r="L40" s="8" t="s">
        <v>83</v>
      </c>
    </row>
    <row r="41" spans="1:12" s="11" customFormat="1" ht="12" customHeight="1">
      <c r="A41" s="21" t="s">
        <v>23</v>
      </c>
      <c r="B41" s="12">
        <f t="shared" si="2"/>
        <v>20</v>
      </c>
      <c r="C41" s="12">
        <f t="shared" si="3"/>
        <v>14</v>
      </c>
      <c r="D41" s="12">
        <v>10</v>
      </c>
      <c r="E41" s="12">
        <v>4</v>
      </c>
      <c r="F41" s="12">
        <f t="shared" si="4"/>
        <v>6</v>
      </c>
      <c r="G41" s="12">
        <v>6</v>
      </c>
      <c r="H41" s="12">
        <v>0</v>
      </c>
      <c r="I41" s="12">
        <v>0</v>
      </c>
      <c r="J41" s="12">
        <v>0</v>
      </c>
      <c r="K41" s="12">
        <v>0</v>
      </c>
      <c r="L41" s="8" t="s">
        <v>84</v>
      </c>
    </row>
    <row r="42" spans="1:12" s="11" customFormat="1" ht="12" customHeight="1">
      <c r="A42" s="21" t="s">
        <v>13</v>
      </c>
      <c r="B42" s="12">
        <f t="shared" si="2"/>
        <v>11</v>
      </c>
      <c r="C42" s="12">
        <f t="shared" si="3"/>
        <v>8</v>
      </c>
      <c r="D42" s="12">
        <v>8</v>
      </c>
      <c r="E42" s="12">
        <v>0</v>
      </c>
      <c r="F42" s="12">
        <f t="shared" si="4"/>
        <v>3</v>
      </c>
      <c r="G42" s="12">
        <v>3</v>
      </c>
      <c r="H42" s="12">
        <v>0</v>
      </c>
      <c r="I42" s="12">
        <v>0</v>
      </c>
      <c r="J42" s="12">
        <v>0</v>
      </c>
      <c r="K42" s="12">
        <v>0</v>
      </c>
      <c r="L42" s="8" t="s">
        <v>85</v>
      </c>
    </row>
    <row r="43" spans="1:12" s="11" customFormat="1" ht="24" customHeight="1">
      <c r="A43" s="21" t="s">
        <v>45</v>
      </c>
      <c r="B43" s="12">
        <v>24</v>
      </c>
      <c r="C43" s="12">
        <v>13</v>
      </c>
      <c r="D43" s="12">
        <v>13</v>
      </c>
      <c r="E43" s="12">
        <v>0</v>
      </c>
      <c r="F43" s="12">
        <v>11</v>
      </c>
      <c r="G43" s="12">
        <v>11</v>
      </c>
      <c r="H43" s="12">
        <v>0</v>
      </c>
      <c r="I43" s="12">
        <v>0</v>
      </c>
      <c r="J43" s="12">
        <v>0</v>
      </c>
      <c r="K43" s="12">
        <v>0</v>
      </c>
      <c r="L43" s="8" t="s">
        <v>121</v>
      </c>
    </row>
    <row r="44" spans="1:12" s="11" customFormat="1" ht="12" customHeight="1">
      <c r="A44" s="21" t="s">
        <v>108</v>
      </c>
      <c r="B44" s="12">
        <f t="shared" si="2"/>
        <v>1</v>
      </c>
      <c r="C44" s="12">
        <f t="shared" si="3"/>
        <v>0</v>
      </c>
      <c r="D44" s="12">
        <v>0</v>
      </c>
      <c r="E44" s="12">
        <v>0</v>
      </c>
      <c r="F44" s="12">
        <f t="shared" si="4"/>
        <v>1</v>
      </c>
      <c r="G44" s="12">
        <v>1</v>
      </c>
      <c r="H44" s="12">
        <v>0</v>
      </c>
      <c r="I44" s="12">
        <v>0</v>
      </c>
      <c r="J44" s="12">
        <v>0</v>
      </c>
      <c r="K44" s="12">
        <v>0</v>
      </c>
      <c r="L44" s="8" t="s">
        <v>114</v>
      </c>
    </row>
    <row r="45" spans="1:12" s="11" customFormat="1" ht="12" customHeight="1">
      <c r="A45" s="21" t="s">
        <v>109</v>
      </c>
      <c r="B45" s="12">
        <f t="shared" si="2"/>
        <v>1</v>
      </c>
      <c r="C45" s="12">
        <f t="shared" si="3"/>
        <v>0</v>
      </c>
      <c r="D45" s="12">
        <v>0</v>
      </c>
      <c r="E45" s="12">
        <v>0</v>
      </c>
      <c r="F45" s="12">
        <f t="shared" si="4"/>
        <v>1</v>
      </c>
      <c r="G45" s="12">
        <v>1</v>
      </c>
      <c r="H45" s="12">
        <v>0</v>
      </c>
      <c r="I45" s="12">
        <v>0</v>
      </c>
      <c r="J45" s="12">
        <v>0</v>
      </c>
      <c r="K45" s="12">
        <v>0</v>
      </c>
      <c r="L45" s="8" t="s">
        <v>115</v>
      </c>
    </row>
    <row r="46" spans="1:12" s="11" customFormat="1" ht="12" customHeight="1">
      <c r="A46" s="21" t="s">
        <v>147</v>
      </c>
      <c r="B46" s="12">
        <f t="shared" si="2"/>
        <v>2</v>
      </c>
      <c r="C46" s="12">
        <f t="shared" si="3"/>
        <v>2</v>
      </c>
      <c r="D46" s="12">
        <v>2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8" t="s">
        <v>152</v>
      </c>
    </row>
    <row r="47" spans="1:12" s="11" customFormat="1" ht="12" customHeight="1">
      <c r="A47" s="21" t="s">
        <v>35</v>
      </c>
      <c r="B47" s="12">
        <f t="shared" si="2"/>
        <v>1</v>
      </c>
      <c r="C47" s="12">
        <f t="shared" si="3"/>
        <v>0</v>
      </c>
      <c r="D47" s="12">
        <v>0</v>
      </c>
      <c r="E47" s="12">
        <v>0</v>
      </c>
      <c r="F47" s="12">
        <f t="shared" si="4"/>
        <v>1</v>
      </c>
      <c r="G47" s="12">
        <v>1</v>
      </c>
      <c r="H47" s="12">
        <v>0</v>
      </c>
      <c r="I47" s="12">
        <v>0</v>
      </c>
      <c r="J47" s="12">
        <v>0</v>
      </c>
      <c r="K47" s="12">
        <v>0</v>
      </c>
      <c r="L47" s="8" t="s">
        <v>86</v>
      </c>
    </row>
    <row r="48" spans="1:12" s="11" customFormat="1" ht="24" customHeight="1">
      <c r="A48" s="21" t="s">
        <v>46</v>
      </c>
      <c r="B48" s="12">
        <f t="shared" si="2"/>
        <v>21</v>
      </c>
      <c r="C48" s="12">
        <f t="shared" si="3"/>
        <v>11</v>
      </c>
      <c r="D48" s="12">
        <v>11</v>
      </c>
      <c r="E48" s="12">
        <v>0</v>
      </c>
      <c r="F48" s="12">
        <f t="shared" si="4"/>
        <v>10</v>
      </c>
      <c r="G48" s="12">
        <v>10</v>
      </c>
      <c r="H48" s="12">
        <v>0</v>
      </c>
      <c r="I48" s="12">
        <v>0</v>
      </c>
      <c r="J48" s="12">
        <v>0</v>
      </c>
      <c r="K48" s="12">
        <v>0</v>
      </c>
      <c r="L48" s="8" t="s">
        <v>122</v>
      </c>
    </row>
    <row r="49" spans="1:12" s="11" customFormat="1" ht="12" customHeight="1">
      <c r="A49" s="21" t="s">
        <v>14</v>
      </c>
      <c r="B49" s="12">
        <f t="shared" si="2"/>
        <v>3</v>
      </c>
      <c r="C49" s="12">
        <f t="shared" si="3"/>
        <v>1</v>
      </c>
      <c r="D49" s="12">
        <v>1</v>
      </c>
      <c r="E49" s="12">
        <v>0</v>
      </c>
      <c r="F49" s="12">
        <f t="shared" si="4"/>
        <v>2</v>
      </c>
      <c r="G49" s="12">
        <v>2</v>
      </c>
      <c r="H49" s="12">
        <v>0</v>
      </c>
      <c r="I49" s="12">
        <v>0</v>
      </c>
      <c r="J49" s="12">
        <v>0</v>
      </c>
      <c r="K49" s="12">
        <v>0</v>
      </c>
      <c r="L49" s="8" t="s">
        <v>87</v>
      </c>
    </row>
    <row r="50" spans="1:12" s="11" customFormat="1" ht="12" customHeight="1">
      <c r="A50" s="21" t="s">
        <v>141</v>
      </c>
      <c r="B50" s="12">
        <f t="shared" si="2"/>
        <v>24</v>
      </c>
      <c r="C50" s="12">
        <f t="shared" si="3"/>
        <v>14</v>
      </c>
      <c r="D50" s="12">
        <v>13</v>
      </c>
      <c r="E50" s="12">
        <v>1</v>
      </c>
      <c r="F50" s="12">
        <v>10</v>
      </c>
      <c r="G50" s="12">
        <v>10</v>
      </c>
      <c r="H50" s="12">
        <v>0</v>
      </c>
      <c r="I50" s="12">
        <v>0</v>
      </c>
      <c r="J50" s="12">
        <v>0</v>
      </c>
      <c r="K50" s="12">
        <v>0</v>
      </c>
      <c r="L50" s="8" t="s">
        <v>88</v>
      </c>
    </row>
    <row r="51" spans="1:12" s="11" customFormat="1" ht="12" customHeight="1">
      <c r="A51" s="21" t="s">
        <v>15</v>
      </c>
      <c r="B51" s="12">
        <f t="shared" si="2"/>
        <v>18</v>
      </c>
      <c r="C51" s="12">
        <f t="shared" si="3"/>
        <v>7</v>
      </c>
      <c r="D51" s="12">
        <v>7</v>
      </c>
      <c r="E51" s="12">
        <v>0</v>
      </c>
      <c r="F51" s="12">
        <f t="shared" si="4"/>
        <v>11</v>
      </c>
      <c r="G51" s="12">
        <v>11</v>
      </c>
      <c r="H51" s="12">
        <v>0</v>
      </c>
      <c r="I51" s="12">
        <v>0</v>
      </c>
      <c r="J51" s="12">
        <v>0</v>
      </c>
      <c r="K51" s="12">
        <v>0</v>
      </c>
      <c r="L51" s="8" t="s">
        <v>89</v>
      </c>
    </row>
    <row r="52" spans="1:12" s="11" customFormat="1" ht="12" customHeight="1">
      <c r="A52" s="21" t="s">
        <v>24</v>
      </c>
      <c r="B52" s="12">
        <f t="shared" si="2"/>
        <v>1</v>
      </c>
      <c r="C52" s="12">
        <f t="shared" si="3"/>
        <v>1</v>
      </c>
      <c r="D52" s="12">
        <v>1</v>
      </c>
      <c r="E52" s="12">
        <v>0</v>
      </c>
      <c r="F52" s="12">
        <f t="shared" si="4"/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0" t="s">
        <v>116</v>
      </c>
    </row>
    <row r="53" spans="1:12" s="11" customFormat="1" ht="12" customHeight="1">
      <c r="A53" s="21" t="s">
        <v>36</v>
      </c>
      <c r="B53" s="12">
        <f t="shared" si="2"/>
        <v>1</v>
      </c>
      <c r="C53" s="12">
        <f t="shared" si="3"/>
        <v>0</v>
      </c>
      <c r="D53" s="12">
        <v>0</v>
      </c>
      <c r="E53" s="12">
        <v>0</v>
      </c>
      <c r="F53" s="12">
        <f t="shared" si="4"/>
        <v>1</v>
      </c>
      <c r="G53" s="12">
        <v>1</v>
      </c>
      <c r="H53" s="12">
        <v>0</v>
      </c>
      <c r="I53" s="12">
        <v>0</v>
      </c>
      <c r="J53" s="12">
        <v>0</v>
      </c>
      <c r="K53" s="12">
        <v>0</v>
      </c>
      <c r="L53" s="8" t="s">
        <v>103</v>
      </c>
    </row>
    <row r="54" spans="1:12" s="11" customFormat="1" ht="12" customHeight="1">
      <c r="A54" s="21" t="s">
        <v>16</v>
      </c>
      <c r="B54" s="12">
        <f t="shared" si="2"/>
        <v>78</v>
      </c>
      <c r="C54" s="12">
        <f t="shared" si="3"/>
        <v>31</v>
      </c>
      <c r="D54" s="12">
        <v>31</v>
      </c>
      <c r="E54" s="12">
        <v>0</v>
      </c>
      <c r="F54" s="12">
        <f t="shared" si="4"/>
        <v>47</v>
      </c>
      <c r="G54" s="12">
        <v>47</v>
      </c>
      <c r="H54" s="12">
        <v>0</v>
      </c>
      <c r="I54" s="12">
        <v>0</v>
      </c>
      <c r="J54" s="12">
        <v>0</v>
      </c>
      <c r="K54" s="12">
        <v>0</v>
      </c>
      <c r="L54" s="8" t="s">
        <v>90</v>
      </c>
    </row>
    <row r="55" spans="1:12" s="11" customFormat="1" ht="12" customHeight="1">
      <c r="A55" s="21" t="s">
        <v>17</v>
      </c>
      <c r="B55" s="12">
        <f t="shared" si="2"/>
        <v>8</v>
      </c>
      <c r="C55" s="12">
        <f t="shared" si="3"/>
        <v>1</v>
      </c>
      <c r="D55" s="12">
        <v>1</v>
      </c>
      <c r="E55" s="12">
        <v>0</v>
      </c>
      <c r="F55" s="12">
        <f t="shared" si="4"/>
        <v>7</v>
      </c>
      <c r="G55" s="12">
        <v>7</v>
      </c>
      <c r="H55" s="12">
        <v>0</v>
      </c>
      <c r="I55" s="12">
        <v>0</v>
      </c>
      <c r="J55" s="12">
        <v>0</v>
      </c>
      <c r="K55" s="12">
        <v>0</v>
      </c>
      <c r="L55" s="8" t="s">
        <v>91</v>
      </c>
    </row>
    <row r="56" spans="1:12" s="11" customFormat="1" ht="12" customHeight="1">
      <c r="A56" s="21" t="s">
        <v>26</v>
      </c>
      <c r="B56" s="12">
        <f t="shared" si="2"/>
        <v>112</v>
      </c>
      <c r="C56" s="12">
        <f t="shared" si="3"/>
        <v>49</v>
      </c>
      <c r="D56" s="12">
        <v>48</v>
      </c>
      <c r="E56" s="12">
        <v>1</v>
      </c>
      <c r="F56" s="12">
        <f t="shared" si="4"/>
        <v>63</v>
      </c>
      <c r="G56" s="12">
        <v>63</v>
      </c>
      <c r="H56" s="12">
        <v>0</v>
      </c>
      <c r="I56" s="12">
        <v>0</v>
      </c>
      <c r="J56" s="12">
        <v>0</v>
      </c>
      <c r="K56" s="12">
        <v>0</v>
      </c>
      <c r="L56" s="8" t="s">
        <v>92</v>
      </c>
    </row>
    <row r="57" spans="1:12" s="11" customFormat="1" ht="12" customHeight="1">
      <c r="A57" s="21" t="s">
        <v>47</v>
      </c>
      <c r="B57" s="12">
        <f t="shared" si="2"/>
        <v>42</v>
      </c>
      <c r="C57" s="12">
        <f t="shared" si="3"/>
        <v>13</v>
      </c>
      <c r="D57" s="12">
        <v>12</v>
      </c>
      <c r="E57" s="12">
        <v>1</v>
      </c>
      <c r="F57" s="12">
        <f t="shared" si="4"/>
        <v>29</v>
      </c>
      <c r="G57" s="12">
        <v>27</v>
      </c>
      <c r="H57" s="12">
        <v>2</v>
      </c>
      <c r="I57" s="12">
        <v>0</v>
      </c>
      <c r="J57" s="12">
        <v>0</v>
      </c>
      <c r="K57" s="12">
        <v>0</v>
      </c>
      <c r="L57" s="8" t="s">
        <v>117</v>
      </c>
    </row>
    <row r="58" spans="1:12" s="11" customFormat="1" ht="12" customHeight="1">
      <c r="A58" s="21" t="s">
        <v>18</v>
      </c>
      <c r="B58" s="12">
        <f t="shared" si="2"/>
        <v>6</v>
      </c>
      <c r="C58" s="12">
        <f t="shared" si="3"/>
        <v>2</v>
      </c>
      <c r="D58" s="12">
        <v>2</v>
      </c>
      <c r="E58" s="12">
        <v>0</v>
      </c>
      <c r="F58" s="12">
        <f t="shared" si="4"/>
        <v>4</v>
      </c>
      <c r="G58" s="12">
        <v>4</v>
      </c>
      <c r="H58" s="12">
        <v>0</v>
      </c>
      <c r="I58" s="12">
        <v>0</v>
      </c>
      <c r="J58" s="12">
        <v>0</v>
      </c>
      <c r="K58" s="12">
        <v>0</v>
      </c>
      <c r="L58" s="8" t="s">
        <v>93</v>
      </c>
    </row>
    <row r="59" spans="1:12" s="11" customFormat="1" ht="12" customHeight="1">
      <c r="A59" s="21" t="s">
        <v>19</v>
      </c>
      <c r="B59" s="12">
        <f t="shared" si="2"/>
        <v>540</v>
      </c>
      <c r="C59" s="12">
        <f t="shared" si="3"/>
        <v>76</v>
      </c>
      <c r="D59" s="12">
        <v>73</v>
      </c>
      <c r="E59" s="12">
        <v>3</v>
      </c>
      <c r="F59" s="12">
        <f t="shared" si="4"/>
        <v>461</v>
      </c>
      <c r="G59" s="12">
        <v>425</v>
      </c>
      <c r="H59" s="12">
        <v>36</v>
      </c>
      <c r="I59" s="12">
        <v>3</v>
      </c>
      <c r="J59" s="12">
        <v>3</v>
      </c>
      <c r="K59" s="12">
        <v>0</v>
      </c>
      <c r="L59" s="8" t="s">
        <v>94</v>
      </c>
    </row>
    <row r="60" spans="1:12" s="11" customFormat="1" ht="12" customHeight="1">
      <c r="A60" s="21" t="s">
        <v>25</v>
      </c>
      <c r="B60" s="12">
        <f t="shared" si="2"/>
        <v>1</v>
      </c>
      <c r="C60" s="12">
        <f t="shared" si="3"/>
        <v>0</v>
      </c>
      <c r="D60" s="12">
        <v>0</v>
      </c>
      <c r="E60" s="12">
        <v>0</v>
      </c>
      <c r="F60" s="12">
        <f t="shared" si="4"/>
        <v>1</v>
      </c>
      <c r="G60" s="12">
        <v>1</v>
      </c>
      <c r="H60" s="12">
        <v>0</v>
      </c>
      <c r="I60" s="12">
        <v>0</v>
      </c>
      <c r="J60" s="12">
        <v>0</v>
      </c>
      <c r="K60" s="12">
        <v>0</v>
      </c>
      <c r="L60" s="8" t="s">
        <v>95</v>
      </c>
    </row>
    <row r="61" spans="1:12" s="11" customFormat="1" ht="12" customHeight="1">
      <c r="A61" s="21" t="s">
        <v>149</v>
      </c>
      <c r="B61" s="12">
        <f t="shared" si="2"/>
        <v>1</v>
      </c>
      <c r="C61" s="12">
        <f t="shared" si="3"/>
        <v>0</v>
      </c>
      <c r="D61" s="12">
        <v>0</v>
      </c>
      <c r="E61" s="12">
        <v>0</v>
      </c>
      <c r="F61" s="12">
        <f t="shared" si="4"/>
        <v>1</v>
      </c>
      <c r="G61" s="12">
        <v>1</v>
      </c>
      <c r="H61" s="12">
        <v>0</v>
      </c>
      <c r="I61" s="12">
        <v>0</v>
      </c>
      <c r="J61" s="12">
        <v>0</v>
      </c>
      <c r="K61" s="12">
        <v>0</v>
      </c>
      <c r="L61" s="8" t="s">
        <v>150</v>
      </c>
    </row>
    <row r="62" spans="1:12" s="11" customFormat="1" ht="24" customHeight="1">
      <c r="A62" s="23" t="s">
        <v>132</v>
      </c>
      <c r="B62" s="12">
        <f t="shared" si="2"/>
        <v>3</v>
      </c>
      <c r="C62" s="12">
        <f t="shared" si="3"/>
        <v>2</v>
      </c>
      <c r="D62" s="12">
        <v>2</v>
      </c>
      <c r="E62" s="12">
        <v>0</v>
      </c>
      <c r="F62" s="12">
        <f t="shared" si="4"/>
        <v>1</v>
      </c>
      <c r="G62" s="12">
        <v>1</v>
      </c>
      <c r="H62" s="12">
        <v>0</v>
      </c>
      <c r="I62" s="12">
        <v>0</v>
      </c>
      <c r="J62" s="12">
        <v>0</v>
      </c>
      <c r="K62" s="12">
        <v>0</v>
      </c>
      <c r="L62" s="8" t="s">
        <v>143</v>
      </c>
    </row>
    <row r="63" spans="1:12" s="11" customFormat="1" ht="12" customHeight="1">
      <c r="A63" s="21" t="s">
        <v>60</v>
      </c>
      <c r="B63" s="12">
        <f t="shared" si="2"/>
        <v>55</v>
      </c>
      <c r="C63" s="12">
        <f t="shared" si="3"/>
        <v>36</v>
      </c>
      <c r="D63" s="12">
        <v>36</v>
      </c>
      <c r="E63" s="12">
        <v>0</v>
      </c>
      <c r="F63" s="12">
        <f t="shared" si="4"/>
        <v>19</v>
      </c>
      <c r="G63" s="12">
        <v>19</v>
      </c>
      <c r="H63" s="12">
        <v>0</v>
      </c>
      <c r="I63" s="12">
        <v>0</v>
      </c>
      <c r="J63" s="12">
        <v>0</v>
      </c>
      <c r="K63" s="12">
        <v>0</v>
      </c>
      <c r="L63" s="8" t="s">
        <v>137</v>
      </c>
    </row>
    <row r="64" spans="1:12" s="11" customFormat="1" ht="12" customHeight="1">
      <c r="A64" s="21" t="s">
        <v>148</v>
      </c>
      <c r="B64" s="12">
        <f t="shared" si="2"/>
        <v>1</v>
      </c>
      <c r="C64" s="12">
        <f t="shared" si="3"/>
        <v>1</v>
      </c>
      <c r="D64" s="12">
        <v>1</v>
      </c>
      <c r="E64" s="12">
        <v>0</v>
      </c>
      <c r="F64" s="12">
        <f t="shared" si="4"/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8" t="s">
        <v>151</v>
      </c>
    </row>
    <row r="65" spans="1:12" s="11" customFormat="1" ht="12" customHeight="1">
      <c r="A65" s="21" t="s">
        <v>61</v>
      </c>
      <c r="B65" s="12">
        <f t="shared" si="2"/>
        <v>1</v>
      </c>
      <c r="C65" s="12">
        <f t="shared" si="3"/>
        <v>0</v>
      </c>
      <c r="D65" s="12">
        <v>0</v>
      </c>
      <c r="E65" s="12">
        <v>0</v>
      </c>
      <c r="F65" s="12">
        <f t="shared" si="4"/>
        <v>1</v>
      </c>
      <c r="G65" s="12">
        <v>1</v>
      </c>
      <c r="H65" s="12">
        <v>0</v>
      </c>
      <c r="I65" s="12">
        <v>0</v>
      </c>
      <c r="J65" s="12">
        <v>0</v>
      </c>
      <c r="K65" s="12">
        <v>0</v>
      </c>
      <c r="L65" s="8" t="s">
        <v>102</v>
      </c>
    </row>
    <row r="66" spans="1:12" s="11" customFormat="1" ht="12" customHeight="1">
      <c r="A66" s="21" t="s">
        <v>48</v>
      </c>
      <c r="B66" s="12">
        <f t="shared" si="2"/>
        <v>6</v>
      </c>
      <c r="C66" s="12">
        <f t="shared" si="3"/>
        <v>0</v>
      </c>
      <c r="D66" s="12">
        <v>0</v>
      </c>
      <c r="E66" s="12">
        <v>0</v>
      </c>
      <c r="F66" s="12">
        <f t="shared" si="4"/>
        <v>6</v>
      </c>
      <c r="G66" s="12">
        <v>6</v>
      </c>
      <c r="H66" s="12">
        <v>0</v>
      </c>
      <c r="I66" s="12">
        <v>0</v>
      </c>
      <c r="J66" s="12">
        <v>0</v>
      </c>
      <c r="K66" s="12">
        <v>0</v>
      </c>
      <c r="L66" s="8" t="s">
        <v>118</v>
      </c>
    </row>
    <row r="67" spans="1:12" s="11" customFormat="1" ht="12" customHeight="1">
      <c r="A67" s="21" t="s">
        <v>130</v>
      </c>
      <c r="B67" s="12">
        <f t="shared" si="2"/>
        <v>1</v>
      </c>
      <c r="C67" s="12">
        <f t="shared" si="3"/>
        <v>0</v>
      </c>
      <c r="D67" s="12">
        <v>0</v>
      </c>
      <c r="E67" s="12">
        <v>0</v>
      </c>
      <c r="F67" s="12">
        <f t="shared" si="4"/>
        <v>1</v>
      </c>
      <c r="G67" s="12">
        <v>1</v>
      </c>
      <c r="H67" s="12">
        <v>0</v>
      </c>
      <c r="I67" s="12">
        <v>0</v>
      </c>
      <c r="J67" s="12">
        <v>0</v>
      </c>
      <c r="K67" s="12">
        <v>0</v>
      </c>
      <c r="L67" s="8" t="s">
        <v>138</v>
      </c>
    </row>
    <row r="68" spans="1:12" s="11" customFormat="1" ht="12" customHeight="1">
      <c r="A68" s="21" t="s">
        <v>62</v>
      </c>
      <c r="B68" s="12">
        <f t="shared" ref="B68:B77" si="5">C68+F68+I68</f>
        <v>4</v>
      </c>
      <c r="C68" s="12">
        <f t="shared" ref="C68:C77" si="6">D68+E68</f>
        <v>3</v>
      </c>
      <c r="D68" s="12">
        <v>3</v>
      </c>
      <c r="E68" s="12">
        <v>0</v>
      </c>
      <c r="F68" s="12">
        <f t="shared" ref="F68:F77" si="7">G68+H68</f>
        <v>1</v>
      </c>
      <c r="G68" s="12">
        <v>1</v>
      </c>
      <c r="H68" s="12">
        <v>0</v>
      </c>
      <c r="I68" s="12">
        <v>0</v>
      </c>
      <c r="J68" s="12">
        <v>0</v>
      </c>
      <c r="K68" s="12">
        <v>0</v>
      </c>
      <c r="L68" s="8" t="s">
        <v>96</v>
      </c>
    </row>
    <row r="69" spans="1:12" s="11" customFormat="1" ht="12" customHeight="1">
      <c r="A69" s="21" t="s">
        <v>131</v>
      </c>
      <c r="B69" s="12">
        <f t="shared" si="5"/>
        <v>2</v>
      </c>
      <c r="C69" s="12">
        <f t="shared" si="6"/>
        <v>1</v>
      </c>
      <c r="D69" s="12">
        <v>1</v>
      </c>
      <c r="E69" s="12">
        <v>0</v>
      </c>
      <c r="F69" s="12">
        <f t="shared" si="7"/>
        <v>1</v>
      </c>
      <c r="G69" s="12">
        <v>1</v>
      </c>
      <c r="H69" s="12">
        <v>0</v>
      </c>
      <c r="I69" s="12">
        <v>0</v>
      </c>
      <c r="J69" s="12">
        <v>0</v>
      </c>
      <c r="K69" s="12">
        <v>0</v>
      </c>
      <c r="L69" s="8" t="s">
        <v>139</v>
      </c>
    </row>
    <row r="70" spans="1:12" s="11" customFormat="1" ht="12" customHeight="1">
      <c r="A70" s="21" t="s">
        <v>42</v>
      </c>
      <c r="B70" s="12">
        <f t="shared" si="5"/>
        <v>1</v>
      </c>
      <c r="C70" s="12">
        <f t="shared" si="6"/>
        <v>0</v>
      </c>
      <c r="D70" s="12">
        <v>0</v>
      </c>
      <c r="E70" s="12">
        <v>0</v>
      </c>
      <c r="F70" s="12">
        <f t="shared" si="7"/>
        <v>1</v>
      </c>
      <c r="G70" s="12">
        <v>1</v>
      </c>
      <c r="H70" s="12">
        <v>0</v>
      </c>
      <c r="I70" s="12">
        <v>0</v>
      </c>
      <c r="J70" s="12">
        <v>0</v>
      </c>
      <c r="K70" s="12">
        <v>0</v>
      </c>
      <c r="L70" s="8" t="s">
        <v>97</v>
      </c>
    </row>
    <row r="71" spans="1:12" s="11" customFormat="1" ht="12" customHeight="1">
      <c r="A71" s="21" t="s">
        <v>20</v>
      </c>
      <c r="B71" s="12">
        <f t="shared" si="5"/>
        <v>9</v>
      </c>
      <c r="C71" s="12">
        <f t="shared" si="6"/>
        <v>1</v>
      </c>
      <c r="D71" s="12">
        <v>1</v>
      </c>
      <c r="E71" s="12">
        <v>0</v>
      </c>
      <c r="F71" s="12">
        <f t="shared" si="7"/>
        <v>8</v>
      </c>
      <c r="G71" s="12">
        <v>8</v>
      </c>
      <c r="H71" s="12">
        <v>0</v>
      </c>
      <c r="I71" s="12">
        <v>0</v>
      </c>
      <c r="J71" s="12">
        <v>0</v>
      </c>
      <c r="K71" s="12">
        <v>0</v>
      </c>
      <c r="L71" s="8" t="s">
        <v>101</v>
      </c>
    </row>
    <row r="72" spans="1:12" s="11" customFormat="1" ht="12" customHeight="1">
      <c r="A72" s="21" t="s">
        <v>27</v>
      </c>
      <c r="B72" s="12">
        <f t="shared" si="5"/>
        <v>8</v>
      </c>
      <c r="C72" s="12">
        <f t="shared" si="6"/>
        <v>3</v>
      </c>
      <c r="D72" s="12">
        <v>2</v>
      </c>
      <c r="E72" s="12">
        <v>1</v>
      </c>
      <c r="F72" s="12">
        <f t="shared" si="7"/>
        <v>5</v>
      </c>
      <c r="G72" s="12">
        <v>5</v>
      </c>
      <c r="H72" s="12">
        <v>0</v>
      </c>
      <c r="I72" s="12">
        <v>0</v>
      </c>
      <c r="J72" s="12">
        <v>0</v>
      </c>
      <c r="K72" s="12">
        <v>0</v>
      </c>
      <c r="L72" s="8" t="s">
        <v>98</v>
      </c>
    </row>
    <row r="73" spans="1:12" s="11" customFormat="1" ht="12" customHeight="1">
      <c r="A73" s="21" t="s">
        <v>21</v>
      </c>
      <c r="B73" s="12">
        <f t="shared" si="5"/>
        <v>165</v>
      </c>
      <c r="C73" s="12">
        <f t="shared" si="6"/>
        <v>47</v>
      </c>
      <c r="D73" s="12">
        <v>47</v>
      </c>
      <c r="E73" s="12">
        <v>0</v>
      </c>
      <c r="F73" s="12">
        <f t="shared" si="7"/>
        <v>118</v>
      </c>
      <c r="G73" s="12">
        <v>114</v>
      </c>
      <c r="H73" s="12">
        <v>4</v>
      </c>
      <c r="I73" s="12">
        <v>0</v>
      </c>
      <c r="J73" s="12">
        <v>0</v>
      </c>
      <c r="K73" s="12">
        <v>0</v>
      </c>
      <c r="L73" s="8" t="s">
        <v>99</v>
      </c>
    </row>
    <row r="74" spans="1:12" s="11" customFormat="1" ht="12" customHeight="1">
      <c r="A74" s="23" t="s">
        <v>37</v>
      </c>
      <c r="B74" s="12">
        <f t="shared" si="5"/>
        <v>7</v>
      </c>
      <c r="C74" s="12">
        <f t="shared" si="6"/>
        <v>1</v>
      </c>
      <c r="D74" s="12">
        <v>1</v>
      </c>
      <c r="E74" s="12">
        <v>0</v>
      </c>
      <c r="F74" s="12">
        <f t="shared" si="7"/>
        <v>6</v>
      </c>
      <c r="G74" s="12">
        <v>6</v>
      </c>
      <c r="H74" s="12">
        <v>0</v>
      </c>
      <c r="I74" s="12">
        <v>0</v>
      </c>
      <c r="J74" s="12">
        <v>0</v>
      </c>
      <c r="K74" s="12">
        <v>0</v>
      </c>
      <c r="L74" s="8" t="s">
        <v>140</v>
      </c>
    </row>
    <row r="75" spans="1:12" s="11" customFormat="1" ht="12" customHeight="1">
      <c r="A75" s="21" t="s">
        <v>43</v>
      </c>
      <c r="B75" s="12">
        <f t="shared" si="5"/>
        <v>5</v>
      </c>
      <c r="C75" s="12">
        <f t="shared" si="6"/>
        <v>2</v>
      </c>
      <c r="D75" s="12">
        <v>2</v>
      </c>
      <c r="E75" s="12">
        <v>0</v>
      </c>
      <c r="F75" s="12">
        <f t="shared" si="7"/>
        <v>3</v>
      </c>
      <c r="G75" s="12">
        <v>3</v>
      </c>
      <c r="H75" s="12">
        <v>0</v>
      </c>
      <c r="I75" s="12">
        <v>0</v>
      </c>
      <c r="J75" s="12">
        <v>0</v>
      </c>
      <c r="K75" s="12">
        <v>0</v>
      </c>
      <c r="L75" s="8" t="s">
        <v>119</v>
      </c>
    </row>
    <row r="76" spans="1:12" s="11" customFormat="1" ht="12" customHeight="1">
      <c r="A76" s="21" t="s">
        <v>63</v>
      </c>
      <c r="B76" s="12">
        <f t="shared" si="5"/>
        <v>443</v>
      </c>
      <c r="C76" s="12">
        <f t="shared" si="6"/>
        <v>126</v>
      </c>
      <c r="D76" s="12">
        <v>118</v>
      </c>
      <c r="E76" s="12">
        <v>8</v>
      </c>
      <c r="F76" s="12">
        <f t="shared" si="7"/>
        <v>317</v>
      </c>
      <c r="G76" s="12">
        <v>293</v>
      </c>
      <c r="H76" s="12">
        <v>24</v>
      </c>
      <c r="I76" s="12">
        <v>0</v>
      </c>
      <c r="J76" s="12">
        <v>0</v>
      </c>
      <c r="K76" s="12">
        <v>0</v>
      </c>
      <c r="L76" s="8" t="s">
        <v>100</v>
      </c>
    </row>
    <row r="77" spans="1:12" s="11" customFormat="1" ht="24" customHeight="1">
      <c r="A77" s="21" t="s">
        <v>154</v>
      </c>
      <c r="B77" s="12">
        <f t="shared" si="5"/>
        <v>3</v>
      </c>
      <c r="C77" s="12">
        <f t="shared" si="6"/>
        <v>0</v>
      </c>
      <c r="D77" s="12">
        <v>0</v>
      </c>
      <c r="E77" s="12">
        <v>0</v>
      </c>
      <c r="F77" s="12">
        <f t="shared" si="7"/>
        <v>3</v>
      </c>
      <c r="G77" s="12">
        <v>3</v>
      </c>
      <c r="H77" s="12">
        <v>0</v>
      </c>
      <c r="I77" s="12">
        <v>0</v>
      </c>
      <c r="J77" s="12">
        <v>0</v>
      </c>
      <c r="K77" s="12">
        <v>0</v>
      </c>
      <c r="L77" s="7" t="s">
        <v>124</v>
      </c>
    </row>
    <row r="78" spans="1:12" s="11" customFormat="1" ht="9" customHeight="1">
      <c r="A78" s="20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6"/>
    </row>
    <row r="79" spans="1:12" ht="34.049999999999997" customHeight="1">
      <c r="A79" s="24" t="s">
        <v>155</v>
      </c>
      <c r="B79" s="24"/>
      <c r="C79" s="24"/>
      <c r="D79" s="24"/>
      <c r="E79" s="24"/>
      <c r="G79" s="9"/>
      <c r="H79" s="27" t="s">
        <v>123</v>
      </c>
      <c r="I79" s="28"/>
      <c r="J79" s="28"/>
      <c r="K79" s="28"/>
      <c r="L79" s="28"/>
    </row>
    <row r="81" spans="2:8">
      <c r="B81" s="14"/>
      <c r="C81" s="14"/>
      <c r="D81" s="14"/>
      <c r="E81" s="14"/>
      <c r="F81" s="14"/>
      <c r="G81" s="14"/>
      <c r="H81" s="14"/>
    </row>
  </sheetData>
  <mergeCells count="21">
    <mergeCell ref="I4:K4"/>
    <mergeCell ref="A1:L1"/>
    <mergeCell ref="A2:L2"/>
    <mergeCell ref="A4:A6"/>
    <mergeCell ref="B4:B6"/>
    <mergeCell ref="C4:E4"/>
    <mergeCell ref="K5:K6"/>
    <mergeCell ref="C5:C6"/>
    <mergeCell ref="F4:H4"/>
    <mergeCell ref="A3:D3"/>
    <mergeCell ref="I5:I6"/>
    <mergeCell ref="J5:J6"/>
    <mergeCell ref="H3:L3"/>
    <mergeCell ref="L4:L6"/>
    <mergeCell ref="A79:E79"/>
    <mergeCell ref="H5:H6"/>
    <mergeCell ref="G5:G6"/>
    <mergeCell ref="D5:D6"/>
    <mergeCell ref="E5:E6"/>
    <mergeCell ref="F5:F6"/>
    <mergeCell ref="H79:L79"/>
  </mergeCells>
  <phoneticPr fontId="0" type="noConversion"/>
  <pageMargins left="0.78740157480314965" right="0.78740157480314965" top="0.78740157480314965" bottom="0.98425196850393704" header="0.35433070866141736" footer="0.47244094488188981"/>
  <pageSetup paperSize="9" scale="9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5-5</vt:lpstr>
      <vt:lpstr>'5-5'!Názvy_tisku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steinbauerova7851</cp:lastModifiedBy>
  <cp:lastPrinted>2018-11-05T08:03:03Z</cp:lastPrinted>
  <dcterms:created xsi:type="dcterms:W3CDTF">2004-11-30T13:14:59Z</dcterms:created>
  <dcterms:modified xsi:type="dcterms:W3CDTF">2018-11-05T08:03:23Z</dcterms:modified>
</cp:coreProperties>
</file>