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\Downloads\20 let\Internet\Aktualizace_2025\Grafy\"/>
    </mc:Choice>
  </mc:AlternateContent>
  <bookViews>
    <workbookView xWindow="360" yWindow="225" windowWidth="15480" windowHeight="11640"/>
  </bookViews>
  <sheets>
    <sheet name="graf" sheetId="2" r:id="rId1"/>
  </sheets>
  <calcPr calcId="162913"/>
</workbook>
</file>

<file path=xl/calcChain.xml><?xml version="1.0" encoding="utf-8"?>
<calcChain xmlns="http://schemas.openxmlformats.org/spreadsheetml/2006/main">
  <c r="C34" i="2" l="1"/>
  <c r="D34" i="2"/>
  <c r="E34" i="2"/>
  <c r="F34" i="2"/>
  <c r="G34" i="2"/>
  <c r="H34" i="2"/>
  <c r="B34" i="2"/>
  <c r="C37" i="2" l="1"/>
  <c r="D37" i="2"/>
  <c r="E37" i="2"/>
  <c r="E40" i="2" s="1"/>
  <c r="F37" i="2"/>
  <c r="G37" i="2"/>
  <c r="H37" i="2"/>
  <c r="C38" i="2"/>
  <c r="D38" i="2"/>
  <c r="E38" i="2"/>
  <c r="F38" i="2"/>
  <c r="G38" i="2"/>
  <c r="H38" i="2"/>
  <c r="B38" i="2"/>
  <c r="B37" i="2"/>
  <c r="B40" i="2" l="1"/>
  <c r="H40" i="2"/>
  <c r="D40" i="2"/>
  <c r="G40" i="2"/>
  <c r="C40" i="2"/>
  <c r="F40" i="2"/>
</calcChain>
</file>

<file path=xl/sharedStrings.xml><?xml version="1.0" encoding="utf-8"?>
<sst xmlns="http://schemas.openxmlformats.org/spreadsheetml/2006/main" count="16" uniqueCount="13">
  <si>
    <t>družstva</t>
  </si>
  <si>
    <t>státní
podniky</t>
  </si>
  <si>
    <t>neaktivní</t>
  </si>
  <si>
    <t>subjekty
celkem</t>
  </si>
  <si>
    <t>fyzické
osoby</t>
  </si>
  <si>
    <t>obchodní
společnosti</t>
  </si>
  <si>
    <t>akciové
společnosti</t>
  </si>
  <si>
    <t>se zjištěnou aktivitou</t>
  </si>
  <si>
    <t>zemědělští podnikatelé</t>
  </si>
  <si>
    <t>celkem</t>
  </si>
  <si>
    <t>podíl</t>
  </si>
  <si>
    <t>aktivní</t>
  </si>
  <si>
    <t>Graf 07.02 Podíl aktivních a neaktivních ekonomických subjektů v České republice k 31.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</si>
</sst>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 CE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7">
    <xf numFmtId="0" fontId="0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vertical="top"/>
    </xf>
    <xf numFmtId="2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3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vertical="top"/>
    </xf>
    <xf numFmtId="3" fontId="4" fillId="0" borderId="0" xfId="0" applyNumberFormat="1" applyFont="1" applyAlignment="1"/>
    <xf numFmtId="3" fontId="5" fillId="0" borderId="0" xfId="0" applyNumberFormat="1" applyFont="1" applyAlignment="1"/>
    <xf numFmtId="0" fontId="0" fillId="0" borderId="0" xfId="0" applyNumberFormat="1" applyFill="1" applyBorder="1" applyAlignment="1" applyProtection="1">
      <alignment vertical="top"/>
    </xf>
    <xf numFmtId="164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vertical="top"/>
    </xf>
    <xf numFmtId="164" fontId="2" fillId="0" borderId="3" xfId="0" applyNumberFormat="1" applyFont="1" applyFill="1" applyBorder="1" applyAlignment="1" applyProtection="1"/>
    <xf numFmtId="164" fontId="2" fillId="0" borderId="2" xfId="0" applyNumberFormat="1" applyFont="1" applyFill="1" applyBorder="1" applyAlignment="1" applyProtection="1">
      <alignment vertical="top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60526315789491E-2"/>
          <c:y val="6.5274151436031339E-2"/>
          <c:w val="0.88651315789473661"/>
          <c:h val="0.7519582245430811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graf!$A$2</c:f>
              <c:strCache>
                <c:ptCount val="1"/>
                <c:pt idx="0">
                  <c:v>se zjištěnou aktivitou</c:v>
                </c:pt>
              </c:strCache>
            </c:strRef>
          </c:tx>
          <c:spPr>
            <a:gradFill rotWithShape="0">
              <a:gsLst>
                <a:gs pos="0">
                  <a:srgbClr val="993300">
                    <a:gamma/>
                    <a:shade val="46275"/>
                    <a:invGamma/>
                  </a:srgbClr>
                </a:gs>
                <a:gs pos="50000">
                  <a:srgbClr val="993300"/>
                </a:gs>
                <a:gs pos="100000">
                  <a:srgbClr val="9933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graf!$B$1:$H$1</c:f>
              <c:strCache>
                <c:ptCount val="7"/>
                <c:pt idx="0">
                  <c:v>subjekty
celkem</c:v>
                </c:pt>
                <c:pt idx="1">
                  <c:v>fyzické
osoby</c:v>
                </c:pt>
                <c:pt idx="2">
                  <c:v>zemědělští podnikatelé</c:v>
                </c:pt>
                <c:pt idx="3">
                  <c:v>obchodní
společnosti</c:v>
                </c:pt>
                <c:pt idx="4">
                  <c:v>akciové
společnosti</c:v>
                </c:pt>
                <c:pt idx="5">
                  <c:v>družstva</c:v>
                </c:pt>
                <c:pt idx="6">
                  <c:v>státní
podniky</c:v>
                </c:pt>
              </c:strCache>
            </c:strRef>
          </c:cat>
          <c:val>
            <c:numRef>
              <c:f>graf!$B$2:$H$2</c:f>
              <c:numCache>
                <c:formatCode>0.0</c:formatCode>
                <c:ptCount val="7"/>
                <c:pt idx="0">
                  <c:v>60.514446845699446</c:v>
                </c:pt>
                <c:pt idx="1">
                  <c:v>59.632707315024689</c:v>
                </c:pt>
                <c:pt idx="2">
                  <c:v>78.534828377248473</c:v>
                </c:pt>
                <c:pt idx="3">
                  <c:v>75.351805435554382</c:v>
                </c:pt>
                <c:pt idx="4">
                  <c:v>83.815900813067955</c:v>
                </c:pt>
                <c:pt idx="5">
                  <c:v>76.61243220692532</c:v>
                </c:pt>
                <c:pt idx="6">
                  <c:v>65.217391304347828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E-4ED1-A34F-34D5DA002343}"/>
            </c:ext>
          </c:extLst>
        </c:ser>
        <c:ser>
          <c:idx val="1"/>
          <c:order val="1"/>
          <c:tx>
            <c:strRef>
              <c:f>graf!$A$3</c:f>
              <c:strCache>
                <c:ptCount val="1"/>
                <c:pt idx="0">
                  <c:v>neaktivní</c:v>
                </c:pt>
              </c:strCache>
            </c:strRef>
          </c:tx>
          <c:spPr>
            <a:gradFill rotWithShape="0">
              <a:gsLst>
                <a:gs pos="0">
                  <a:srgbClr val="CCFFCC">
                    <a:gamma/>
                    <a:shade val="46275"/>
                    <a:invGamma/>
                  </a:srgbClr>
                </a:gs>
                <a:gs pos="50000">
                  <a:srgbClr val="CCFFCC"/>
                </a:gs>
                <a:gs pos="100000">
                  <a:srgbClr val="CCFFCC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graf!$B$1:$H$1</c:f>
              <c:strCache>
                <c:ptCount val="7"/>
                <c:pt idx="0">
                  <c:v>subjekty
celkem</c:v>
                </c:pt>
                <c:pt idx="1">
                  <c:v>fyzické
osoby</c:v>
                </c:pt>
                <c:pt idx="2">
                  <c:v>zemědělští podnikatelé</c:v>
                </c:pt>
                <c:pt idx="3">
                  <c:v>obchodní
společnosti</c:v>
                </c:pt>
                <c:pt idx="4">
                  <c:v>akciové
společnosti</c:v>
                </c:pt>
                <c:pt idx="5">
                  <c:v>družstva</c:v>
                </c:pt>
                <c:pt idx="6">
                  <c:v>státní
podniky</c:v>
                </c:pt>
              </c:strCache>
            </c:strRef>
          </c:cat>
          <c:val>
            <c:numRef>
              <c:f>graf!$B$3:$H$3</c:f>
              <c:numCache>
                <c:formatCode>0.0</c:formatCode>
                <c:ptCount val="7"/>
                <c:pt idx="0">
                  <c:v>39.485553154300554</c:v>
                </c:pt>
                <c:pt idx="1">
                  <c:v>40.367292684975311</c:v>
                </c:pt>
                <c:pt idx="2">
                  <c:v>21.465171622751537</c:v>
                </c:pt>
                <c:pt idx="3">
                  <c:v>24.648194564445621</c:v>
                </c:pt>
                <c:pt idx="4">
                  <c:v>16.184099186932048</c:v>
                </c:pt>
                <c:pt idx="5">
                  <c:v>23.387567793074677</c:v>
                </c:pt>
                <c:pt idx="6">
                  <c:v>34.782608695652172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E-4ED1-A34F-34D5DA002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874496"/>
        <c:axId val="80888576"/>
      </c:barChart>
      <c:catAx>
        <c:axId val="8087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88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888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874496"/>
        <c:crosses val="autoZero"/>
        <c:crossBetween val="between"/>
        <c:majorUnit val="0.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953947368421073"/>
          <c:y val="0.93472584856396879"/>
          <c:w val="0.23519736842105268"/>
          <c:h val="5.7441253263707519E-2"/>
        </c:manualLayout>
      </c:layout>
      <c:overlay val="0"/>
      <c:spPr>
        <a:solidFill>
          <a:srgbClr val="FF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gradFill rotWithShape="0">
      <a:gsLst>
        <a:gs pos="0">
          <a:srgbClr val="FFCC99">
            <a:gamma/>
            <a:shade val="46275"/>
            <a:invGamma/>
          </a:srgbClr>
        </a:gs>
        <a:gs pos="50000">
          <a:srgbClr val="FFCC99"/>
        </a:gs>
        <a:gs pos="100000">
          <a:srgbClr val="FFCC99">
            <a:gamma/>
            <a:shade val="46275"/>
            <a:invGamma/>
          </a:srgbClr>
        </a:gs>
      </a:gsLst>
      <a:lin ang="27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0</xdr:rowOff>
    </xdr:from>
    <xdr:to>
      <xdr:col>9</xdr:col>
      <xdr:colOff>0</xdr:colOff>
      <xdr:row>28</xdr:row>
      <xdr:rowOff>85725</xdr:rowOff>
    </xdr:to>
    <xdr:graphicFrame macro="">
      <xdr:nvGraphicFramePr>
        <xdr:cNvPr id="20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workbookViewId="0"/>
  </sheetViews>
  <sheetFormatPr defaultRowHeight="12.75" x14ac:dyDescent="0.2"/>
  <cols>
    <col min="1" max="8" width="9.140625" style="1"/>
    <col min="9" max="9" width="13.85546875" style="1" customWidth="1"/>
    <col min="10" max="16384" width="9.140625" style="1"/>
  </cols>
  <sheetData>
    <row r="1" spans="1:20" ht="22.5" x14ac:dyDescent="0.2">
      <c r="A1" s="2"/>
      <c r="B1" s="3" t="s">
        <v>3</v>
      </c>
      <c r="C1" s="3" t="s">
        <v>4</v>
      </c>
      <c r="D1" s="3" t="s">
        <v>8</v>
      </c>
      <c r="E1" s="3" t="s">
        <v>5</v>
      </c>
      <c r="F1" s="3" t="s">
        <v>6</v>
      </c>
      <c r="G1" s="4" t="s">
        <v>0</v>
      </c>
      <c r="H1" s="3" t="s">
        <v>1</v>
      </c>
    </row>
    <row r="2" spans="1:20" ht="22.5" customHeight="1" x14ac:dyDescent="0.2">
      <c r="A2" s="8" t="s">
        <v>7</v>
      </c>
      <c r="B2" s="15">
        <v>60.514446845699446</v>
      </c>
      <c r="C2" s="15">
        <v>59.632707315024689</v>
      </c>
      <c r="D2" s="15">
        <v>78.534828377248473</v>
      </c>
      <c r="E2" s="15">
        <v>75.351805435554382</v>
      </c>
      <c r="F2" s="15">
        <v>83.815900813067955</v>
      </c>
      <c r="G2" s="15">
        <v>76.61243220692532</v>
      </c>
      <c r="H2" s="15">
        <v>65.217391304347828</v>
      </c>
      <c r="I2" s="9"/>
    </row>
    <row r="3" spans="1:20" x14ac:dyDescent="0.2">
      <c r="A3" s="5" t="s">
        <v>2</v>
      </c>
      <c r="B3" s="16">
        <v>39.485553154300554</v>
      </c>
      <c r="C3" s="16">
        <v>40.367292684975311</v>
      </c>
      <c r="D3" s="16">
        <v>21.465171622751537</v>
      </c>
      <c r="E3" s="16">
        <v>24.648194564445621</v>
      </c>
      <c r="F3" s="16">
        <v>16.184099186932048</v>
      </c>
      <c r="G3" s="16">
        <v>23.387567793074677</v>
      </c>
      <c r="H3" s="16">
        <v>34.782608695652172</v>
      </c>
    </row>
    <row r="4" spans="1:20" x14ac:dyDescent="0.2">
      <c r="B4" s="6"/>
      <c r="C4" s="6"/>
      <c r="D4" s="6"/>
      <c r="E4" s="6"/>
      <c r="F4" s="6"/>
      <c r="G4" s="6"/>
      <c r="H4" s="6"/>
    </row>
    <row r="5" spans="1:20" x14ac:dyDescent="0.2">
      <c r="B5" s="6"/>
      <c r="C5" s="6"/>
      <c r="D5" s="6"/>
      <c r="E5" s="6"/>
      <c r="F5" s="6"/>
      <c r="G5" s="6"/>
      <c r="H5" s="6"/>
    </row>
    <row r="6" spans="1:20" x14ac:dyDescent="0.2">
      <c r="A6" s="7" t="s">
        <v>12</v>
      </c>
      <c r="I6" s="14"/>
      <c r="N6" s="12"/>
      <c r="O6" s="12"/>
      <c r="P6" s="12"/>
      <c r="Q6" s="12"/>
      <c r="R6" s="12"/>
      <c r="S6" s="12"/>
      <c r="T6" s="12"/>
    </row>
    <row r="7" spans="1:20" x14ac:dyDescent="0.2">
      <c r="M7" s="12"/>
    </row>
    <row r="8" spans="1:20" x14ac:dyDescent="0.2">
      <c r="M8" s="12"/>
    </row>
    <row r="9" spans="1:20" x14ac:dyDescent="0.2">
      <c r="M9" s="12"/>
    </row>
    <row r="10" spans="1:20" x14ac:dyDescent="0.2">
      <c r="K10" s="6"/>
      <c r="L10" s="6"/>
      <c r="M10" s="6"/>
      <c r="N10" s="6"/>
      <c r="O10" s="6"/>
      <c r="P10" s="6"/>
      <c r="Q10" s="6"/>
    </row>
    <row r="11" spans="1:20" x14ac:dyDescent="0.2"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x14ac:dyDescent="0.2">
      <c r="N12" s="6"/>
      <c r="O12" s="6"/>
      <c r="P12" s="6"/>
      <c r="Q12" s="6"/>
      <c r="R12" s="6"/>
      <c r="S12" s="6"/>
      <c r="T12" s="6"/>
    </row>
    <row r="32" spans="1:8" x14ac:dyDescent="0.2">
      <c r="A32" t="s">
        <v>9</v>
      </c>
      <c r="B32" s="10">
        <v>2836017</v>
      </c>
      <c r="C32" s="11">
        <v>1988387</v>
      </c>
      <c r="D32" s="11">
        <v>46643</v>
      </c>
      <c r="E32" s="11">
        <v>584485</v>
      </c>
      <c r="F32" s="11">
        <v>27181</v>
      </c>
      <c r="G32" s="11">
        <v>11985</v>
      </c>
      <c r="H32" s="11">
        <v>92</v>
      </c>
    </row>
    <row r="33" spans="1:8" x14ac:dyDescent="0.2">
      <c r="A33" t="s">
        <v>11</v>
      </c>
      <c r="B33" s="10">
        <v>1716200</v>
      </c>
      <c r="C33" s="10">
        <v>1185729</v>
      </c>
      <c r="D33" s="10">
        <v>36631</v>
      </c>
      <c r="E33" s="10">
        <v>440420</v>
      </c>
      <c r="F33" s="10">
        <v>22782</v>
      </c>
      <c r="G33" s="10">
        <v>9182</v>
      </c>
      <c r="H33" s="10">
        <v>60</v>
      </c>
    </row>
    <row r="34" spans="1:8" x14ac:dyDescent="0.2">
      <c r="A34" t="s">
        <v>2</v>
      </c>
      <c r="B34" s="10">
        <f>+B32-B33</f>
        <v>1119817</v>
      </c>
      <c r="C34" s="10">
        <f t="shared" ref="C34:H34" si="0">+C32-C33</f>
        <v>802658</v>
      </c>
      <c r="D34" s="10">
        <f t="shared" si="0"/>
        <v>10012</v>
      </c>
      <c r="E34" s="10">
        <f>+E32-E33</f>
        <v>144065</v>
      </c>
      <c r="F34" s="10">
        <f t="shared" si="0"/>
        <v>4399</v>
      </c>
      <c r="G34" s="10">
        <f t="shared" si="0"/>
        <v>2803</v>
      </c>
      <c r="H34" s="10">
        <f t="shared" si="0"/>
        <v>32</v>
      </c>
    </row>
    <row r="36" spans="1:8" x14ac:dyDescent="0.2">
      <c r="A36" t="s">
        <v>10</v>
      </c>
    </row>
    <row r="37" spans="1:8" x14ac:dyDescent="0.2">
      <c r="A37" t="s">
        <v>11</v>
      </c>
      <c r="B37" s="13">
        <f>+B33/B32*100</f>
        <v>60.514446845699446</v>
      </c>
      <c r="C37" s="13">
        <f t="shared" ref="C37:H37" si="1">+C33/C32*100</f>
        <v>59.632707315024689</v>
      </c>
      <c r="D37" s="13">
        <f t="shared" si="1"/>
        <v>78.534828377248473</v>
      </c>
      <c r="E37" s="13">
        <f>+E33/E32*100</f>
        <v>75.351805435554382</v>
      </c>
      <c r="F37" s="13">
        <f t="shared" si="1"/>
        <v>83.815900813067955</v>
      </c>
      <c r="G37" s="13">
        <f t="shared" si="1"/>
        <v>76.61243220692532</v>
      </c>
      <c r="H37" s="13">
        <f t="shared" si="1"/>
        <v>65.217391304347828</v>
      </c>
    </row>
    <row r="38" spans="1:8" x14ac:dyDescent="0.2">
      <c r="A38" t="s">
        <v>2</v>
      </c>
      <c r="B38" s="13">
        <f>+B34/B32*100</f>
        <v>39.485553154300554</v>
      </c>
      <c r="C38" s="13">
        <f t="shared" ref="C38:H38" si="2">+C34/C32*100</f>
        <v>40.367292684975311</v>
      </c>
      <c r="D38" s="13">
        <f t="shared" si="2"/>
        <v>21.465171622751537</v>
      </c>
      <c r="E38" s="13">
        <f t="shared" si="2"/>
        <v>24.648194564445621</v>
      </c>
      <c r="F38" s="13">
        <f t="shared" si="2"/>
        <v>16.184099186932048</v>
      </c>
      <c r="G38" s="13">
        <f t="shared" si="2"/>
        <v>23.387567793074677</v>
      </c>
      <c r="H38" s="13">
        <f t="shared" si="2"/>
        <v>34.782608695652172</v>
      </c>
    </row>
    <row r="40" spans="1:8" x14ac:dyDescent="0.2">
      <c r="B40" s="13">
        <f>+B37+B38</f>
        <v>100</v>
      </c>
      <c r="C40" s="13">
        <f t="shared" ref="C40:H40" si="3">+C37+C38</f>
        <v>100</v>
      </c>
      <c r="D40" s="13">
        <f t="shared" si="3"/>
        <v>100.00000000000001</v>
      </c>
      <c r="E40" s="13">
        <f t="shared" si="3"/>
        <v>100</v>
      </c>
      <c r="F40" s="13">
        <f t="shared" si="3"/>
        <v>100</v>
      </c>
      <c r="G40" s="13">
        <f t="shared" si="3"/>
        <v>100</v>
      </c>
      <c r="H40" s="13">
        <f t="shared" si="3"/>
        <v>100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graf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Kotek</dc:creator>
  <cp:lastModifiedBy>Honner Jan</cp:lastModifiedBy>
  <cp:lastPrinted>2009-09-04T07:07:50Z</cp:lastPrinted>
  <dcterms:created xsi:type="dcterms:W3CDTF">2009-08-14T07:52:21Z</dcterms:created>
  <dcterms:modified xsi:type="dcterms:W3CDTF">2025-05-03T13:37:44Z</dcterms:modified>
</cp:coreProperties>
</file>