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IZINCI_V_CR_2019\29002719_elektronicka_verze\"/>
    </mc:Choice>
  </mc:AlternateContent>
  <bookViews>
    <workbookView xWindow="0" yWindow="96" windowWidth="15480" windowHeight="11016"/>
  </bookViews>
  <sheets>
    <sheet name="2-9" sheetId="1" r:id="rId1"/>
  </sheets>
  <externalReferences>
    <externalReference r:id="rId2"/>
  </externalReferences>
  <definedNames>
    <definedName name="_Tit1" hidden="1">{"'Ž po letech'!$A$3:$N$106","'Ž po měsících a letech'!$A$3:$N$16"}</definedName>
    <definedName name="HTML_CodePage" hidden="1">1250</definedName>
    <definedName name="HTML_Control" hidden="1">{"'Ž po letech'!$A$3:$N$106","'Ž po měsících a letech'!$A$3:$N$16"}</definedName>
    <definedName name="HTML_Description" hidden="1">""</definedName>
    <definedName name="HTML_Email" hidden="1">""</definedName>
    <definedName name="HTML_Header" hidden="1">"tabulka měsíců a let"</definedName>
    <definedName name="HTML_LastUpdate" hidden="1">"5.4.2001"</definedName>
    <definedName name="HTML_LineAfter" hidden="1">FALSE</definedName>
    <definedName name="HTML_LineBefore" hidden="1">FALSE</definedName>
    <definedName name="HTML_Name" hidden="1">"oddělení evidenčně ananlytické"</definedName>
    <definedName name="HTML_OBDlg2" hidden="1">TRUE</definedName>
    <definedName name="HTML_OBDlg4" hidden="1">TRUE</definedName>
    <definedName name="HTML_OS" hidden="1">0</definedName>
    <definedName name="HTML_PathFile" hidden="1">"C:\Internet\uprchlici\HTML.htm"</definedName>
    <definedName name="HTML_Title" hidden="1">"řediteli"</definedName>
    <definedName name="_xlnm.Print_Titles" localSheetId="0">'2-9'!$1:$5</definedName>
    <definedName name="T03_Misto_Final">[1]T03_Misto_Final!$A$1:$K$28</definedName>
  </definedNames>
  <calcPr calcId="162913"/>
</workbook>
</file>

<file path=xl/calcChain.xml><?xml version="1.0" encoding="utf-8"?>
<calcChain xmlns="http://schemas.openxmlformats.org/spreadsheetml/2006/main">
  <c r="U8" i="1" l="1"/>
  <c r="U9" i="1"/>
  <c r="U10" i="1"/>
  <c r="U11" i="1"/>
  <c r="U13" i="1"/>
  <c r="U14" i="1"/>
  <c r="U15" i="1"/>
  <c r="U16" i="1"/>
  <c r="U17" i="1"/>
  <c r="U20" i="1"/>
  <c r="U18" i="1"/>
  <c r="U19" i="1"/>
  <c r="U21" i="1"/>
  <c r="U22" i="1"/>
  <c r="U23" i="1"/>
  <c r="U24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6" i="1"/>
  <c r="U47" i="1"/>
  <c r="U52" i="1"/>
  <c r="U48" i="1"/>
  <c r="U49" i="1"/>
  <c r="U50" i="1"/>
  <c r="U51" i="1"/>
  <c r="U53" i="1"/>
  <c r="U54" i="1"/>
  <c r="U55" i="1"/>
  <c r="U56" i="1"/>
  <c r="U57" i="1"/>
  <c r="U58" i="1"/>
  <c r="U59" i="1"/>
  <c r="U60" i="1"/>
  <c r="U61" i="1"/>
  <c r="U62" i="1"/>
  <c r="U63" i="1"/>
  <c r="T45" i="1"/>
  <c r="U45" i="1" s="1"/>
  <c r="T25" i="1"/>
  <c r="U25" i="1" s="1"/>
  <c r="T12" i="1"/>
  <c r="U12" i="1" s="1"/>
  <c r="T7" i="1" l="1"/>
  <c r="U7" i="1" s="1"/>
  <c r="T6" i="1" l="1"/>
  <c r="U6" i="1" s="1"/>
</calcChain>
</file>

<file path=xl/sharedStrings.xml><?xml version="1.0" encoding="utf-8"?>
<sst xmlns="http://schemas.openxmlformats.org/spreadsheetml/2006/main" count="127" uniqueCount="119">
  <si>
    <t>Původní státní příslušnost</t>
  </si>
  <si>
    <t>2000</t>
  </si>
  <si>
    <t>Celkem</t>
  </si>
  <si>
    <t>Total</t>
  </si>
  <si>
    <t>Evropa</t>
  </si>
  <si>
    <t>Europe</t>
  </si>
  <si>
    <t>Ostatní evropské
  země</t>
  </si>
  <si>
    <t>Other European
  countries</t>
  </si>
  <si>
    <t>Albánie</t>
  </si>
  <si>
    <t>Albania</t>
  </si>
  <si>
    <t>Bělorusko</t>
  </si>
  <si>
    <t>Belarus</t>
  </si>
  <si>
    <t>Bosna a
  Hercegovina</t>
  </si>
  <si>
    <t>Bosnia and
  Herzegovina</t>
  </si>
  <si>
    <t>Jugoslávie</t>
  </si>
  <si>
    <t>Yugoslavia</t>
  </si>
  <si>
    <t>Sovětský svaz
  (bývalý)</t>
  </si>
  <si>
    <t>Ukrajina</t>
  </si>
  <si>
    <t>Ukraine</t>
  </si>
  <si>
    <t>Asie</t>
  </si>
  <si>
    <t>Asia</t>
  </si>
  <si>
    <t>Afghánistán</t>
  </si>
  <si>
    <t>Afghanistan</t>
  </si>
  <si>
    <t>Arménie</t>
  </si>
  <si>
    <t>Armenia</t>
  </si>
  <si>
    <t>Ázerbájdžán</t>
  </si>
  <si>
    <t>Azerbaijan</t>
  </si>
  <si>
    <t>Čína</t>
  </si>
  <si>
    <t>China</t>
  </si>
  <si>
    <t>Gruzie</t>
  </si>
  <si>
    <t>Georgia</t>
  </si>
  <si>
    <t>Irák</t>
  </si>
  <si>
    <t>Iraq</t>
  </si>
  <si>
    <t>Kazachstán</t>
  </si>
  <si>
    <t>Kazakhstan</t>
  </si>
  <si>
    <t>Kyrgyzstán</t>
  </si>
  <si>
    <t>Kyrgyzstan</t>
  </si>
  <si>
    <t>Sri Lanka</t>
  </si>
  <si>
    <t>Turkmenistán</t>
  </si>
  <si>
    <t>Turkmenistan</t>
  </si>
  <si>
    <t>Uzbekistan</t>
  </si>
  <si>
    <t>Vietnam</t>
  </si>
  <si>
    <t>Amerika</t>
  </si>
  <si>
    <t>Americas</t>
  </si>
  <si>
    <t>Kuba</t>
  </si>
  <si>
    <t>Cuba</t>
  </si>
  <si>
    <t>Nikaragua</t>
  </si>
  <si>
    <t>Nicaragua</t>
  </si>
  <si>
    <t>Afrika</t>
  </si>
  <si>
    <t>Africa</t>
  </si>
  <si>
    <t>Angola</t>
  </si>
  <si>
    <t>Etiopie</t>
  </si>
  <si>
    <t>Ethiopia</t>
  </si>
  <si>
    <t>Ghana</t>
  </si>
  <si>
    <t>Guinea</t>
  </si>
  <si>
    <t>Nigérie</t>
  </si>
  <si>
    <t>Nigeria</t>
  </si>
  <si>
    <t>Senegal</t>
  </si>
  <si>
    <t>Somálsko</t>
  </si>
  <si>
    <t>Somalia</t>
  </si>
  <si>
    <t>Súdán</t>
  </si>
  <si>
    <t>Togo</t>
  </si>
  <si>
    <t>Zair (bývalý)</t>
  </si>
  <si>
    <t>Not identified</t>
  </si>
  <si>
    <t>Bez státní
  příslušnosti</t>
  </si>
  <si>
    <t>Myanmar</t>
  </si>
  <si>
    <t>Pákistán</t>
  </si>
  <si>
    <t>Pakistan</t>
  </si>
  <si>
    <t>Sierra Leone</t>
  </si>
  <si>
    <t>Kamerun</t>
  </si>
  <si>
    <t>Cameroon</t>
  </si>
  <si>
    <t>Viet Nam</t>
  </si>
  <si>
    <t>Moldova 
  (the Republic of)</t>
  </si>
  <si>
    <t>EU 28</t>
  </si>
  <si>
    <t>Turecko</t>
  </si>
  <si>
    <t>Turkey</t>
  </si>
  <si>
    <t>Írán</t>
  </si>
  <si>
    <t>Rusko</t>
  </si>
  <si>
    <t>Moldavsko</t>
  </si>
  <si>
    <t>Šrí Lanka</t>
  </si>
  <si>
    <t>Nezjištěno</t>
  </si>
  <si>
    <t>Stateless</t>
  </si>
  <si>
    <t>Sýrie</t>
  </si>
  <si>
    <t>Russian
  Federation</t>
  </si>
  <si>
    <t>Uzbekistán</t>
  </si>
  <si>
    <t>Sudan</t>
  </si>
  <si>
    <t>Srbsko a Černá hora 
  (bývalé)</t>
  </si>
  <si>
    <t>Syrian Arab 
  Republic</t>
  </si>
  <si>
    <t>EU28</t>
  </si>
  <si>
    <t>Yugoslavia (former)</t>
  </si>
  <si>
    <t>Jugoslávie (bývalá)</t>
  </si>
  <si>
    <t>Soviet Union 
  (former)</t>
  </si>
  <si>
    <t>Serbia and 
  Montenegro (former)</t>
  </si>
  <si>
    <t>Iran (Islamic 
  Republic of)</t>
  </si>
  <si>
    <t>Zaire (former)</t>
  </si>
  <si>
    <t>Konžská republika</t>
  </si>
  <si>
    <t>Congo</t>
  </si>
  <si>
    <t>Pramen: Odbor azylové a migrační politiky Ministerstva vnitra</t>
  </si>
  <si>
    <t>Source: Department for Asylum and Migration Policy, Ministry of the Interior</t>
  </si>
  <si>
    <t>Previous 
citizenship</t>
  </si>
  <si>
    <t>Chad</t>
  </si>
  <si>
    <t>Uganda</t>
  </si>
  <si>
    <t>Čad</t>
  </si>
  <si>
    <r>
      <t>Bulharsko</t>
    </r>
    <r>
      <rPr>
        <vertAlign val="superscript"/>
        <sz val="8"/>
        <rFont val="Arial CE"/>
        <charset val="238"/>
      </rPr>
      <t>1)</t>
    </r>
  </si>
  <si>
    <r>
      <t>Chorvatsko</t>
    </r>
    <r>
      <rPr>
        <vertAlign val="superscript"/>
        <sz val="8"/>
        <rFont val="Arial CE"/>
        <charset val="238"/>
      </rPr>
      <t>2)</t>
    </r>
  </si>
  <si>
    <r>
      <t>Rumunsko</t>
    </r>
    <r>
      <rPr>
        <vertAlign val="superscript"/>
        <sz val="8"/>
        <rFont val="Arial CE"/>
        <charset val="238"/>
      </rPr>
      <t>1)</t>
    </r>
  </si>
  <si>
    <r>
      <t>Bulgaria</t>
    </r>
    <r>
      <rPr>
        <i/>
        <vertAlign val="superscript"/>
        <sz val="8"/>
        <rFont val="Arial CE"/>
        <charset val="238"/>
      </rPr>
      <t>1)</t>
    </r>
  </si>
  <si>
    <r>
      <t>Croatia</t>
    </r>
    <r>
      <rPr>
        <i/>
        <vertAlign val="superscript"/>
        <sz val="8"/>
        <rFont val="Arial CE"/>
        <charset val="238"/>
      </rPr>
      <t>2)</t>
    </r>
  </si>
  <si>
    <r>
      <t>Romania</t>
    </r>
    <r>
      <rPr>
        <i/>
        <vertAlign val="superscript"/>
        <sz val="8"/>
        <rFont val="Arial CE"/>
        <charset val="238"/>
      </rPr>
      <t>1)</t>
    </r>
  </si>
  <si>
    <t>Congo (the 
  Democratic
  Republic of the)</t>
  </si>
  <si>
    <r>
      <t xml:space="preserve">The EU28 group includes data of the EU Member States (including data from years 
preceding to their accession to the EU):
</t>
    </r>
    <r>
      <rPr>
        <i/>
        <vertAlign val="superscript"/>
        <sz val="7"/>
        <rFont val="Arial CE"/>
        <charset val="238"/>
      </rPr>
      <t xml:space="preserve"> 1)</t>
    </r>
    <r>
      <rPr>
        <i/>
        <sz val="7"/>
        <rFont val="Arial CE"/>
        <family val="2"/>
        <charset val="238"/>
      </rPr>
      <t xml:space="preserve"> Member States, which joined the EU in 2007 (Bulgaria and Romania)
 </t>
    </r>
    <r>
      <rPr>
        <i/>
        <vertAlign val="superscript"/>
        <sz val="7"/>
        <rFont val="Arial CE"/>
        <charset val="238"/>
      </rPr>
      <t>2)</t>
    </r>
    <r>
      <rPr>
        <i/>
        <sz val="7"/>
        <rFont val="Arial CE"/>
        <family val="2"/>
        <charset val="238"/>
      </rPr>
      <t xml:space="preserve"> Member States, which joined the EU in 2013 (Croatia).</t>
    </r>
  </si>
  <si>
    <r>
      <t xml:space="preserve">Skupina EU 28 zahrnuje údaje členských států EU (včetně údajů z let před vstupem do EU): 
</t>
    </r>
    <r>
      <rPr>
        <vertAlign val="superscript"/>
        <sz val="7"/>
        <rFont val="Arial CE"/>
        <charset val="238"/>
      </rPr>
      <t>1)</t>
    </r>
    <r>
      <rPr>
        <sz val="7"/>
        <rFont val="Arial CE"/>
        <family val="2"/>
        <charset val="238"/>
      </rPr>
      <t xml:space="preserve"> členské státy EU, které přistoupily v r. 2007 (Bulharsko a Rumunsko) 
</t>
    </r>
    <r>
      <rPr>
        <vertAlign val="superscript"/>
        <sz val="7"/>
        <rFont val="Arial CE"/>
        <charset val="238"/>
      </rPr>
      <t>2)</t>
    </r>
    <r>
      <rPr>
        <sz val="7"/>
        <rFont val="Arial CE"/>
        <family val="2"/>
        <charset val="238"/>
      </rPr>
      <t xml:space="preserve"> členské státy EU, které přistoupily v r. 2013 (Chorvatsko)</t>
    </r>
  </si>
  <si>
    <r>
      <t xml:space="preserve">Celkem
2000-2018
</t>
    </r>
    <r>
      <rPr>
        <i/>
        <sz val="7"/>
        <rFont val="Arial CE"/>
        <charset val="238"/>
      </rPr>
      <t>t</t>
    </r>
    <r>
      <rPr>
        <i/>
        <sz val="7"/>
        <rFont val="Arial CE"/>
        <family val="2"/>
        <charset val="238"/>
      </rPr>
      <t>otal</t>
    </r>
  </si>
  <si>
    <t>2-9. Udělená státní občanství ČR azylantům v letech 2000 - 2018</t>
  </si>
  <si>
    <t xml:space="preserve">        Czech citizenships granted to refugees in the years 2000–2018</t>
  </si>
  <si>
    <r>
      <t xml:space="preserve">Data platná k 23. 8. 2019 / </t>
    </r>
    <r>
      <rPr>
        <i/>
        <sz val="7"/>
        <rFont val="Arial CE"/>
        <charset val="238"/>
      </rPr>
      <t>Data valid as at 23 August 2019</t>
    </r>
  </si>
  <si>
    <t>Severní Makedonie</t>
  </si>
  <si>
    <t>North Macedonia</t>
  </si>
  <si>
    <t>Konžská
  demokratická 
  republika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</si>
</sst>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_ ;\-#,##0\ "/>
    <numFmt numFmtId="166" formatCode="#,##0_ ;[Red]\-#,##0\ ;\-\ 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7"/>
      <name val="Arial CE"/>
      <family val="2"/>
      <charset val="238"/>
    </font>
    <font>
      <sz val="7"/>
      <name val="Arial CE"/>
      <charset val="238"/>
    </font>
    <font>
      <i/>
      <sz val="7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sz val="8"/>
      <color indexed="8"/>
      <name val="Arial CE"/>
      <family val="2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8"/>
      <name val="Arial CE"/>
      <charset val="238"/>
    </font>
    <font>
      <i/>
      <sz val="8"/>
      <name val="Arial CE"/>
      <family val="2"/>
      <charset val="238"/>
    </font>
    <font>
      <i/>
      <sz val="8"/>
      <color indexed="8"/>
      <name val="Arial CE"/>
      <family val="2"/>
      <charset val="238"/>
    </font>
    <font>
      <sz val="8"/>
      <color indexed="8"/>
      <name val="Arial CE"/>
      <charset val="238"/>
    </font>
    <font>
      <sz val="10"/>
      <name val="Times New Roman CE"/>
      <charset val="238"/>
    </font>
    <font>
      <vertAlign val="superscript"/>
      <sz val="7"/>
      <name val="Arial CE"/>
      <charset val="238"/>
    </font>
    <font>
      <i/>
      <vertAlign val="superscript"/>
      <sz val="7"/>
      <name val="Arial CE"/>
      <charset val="238"/>
    </font>
    <font>
      <b/>
      <sz val="8"/>
      <name val="Arial CE"/>
      <charset val="238"/>
    </font>
    <font>
      <i/>
      <sz val="7"/>
      <name val="Arial CE"/>
      <charset val="238"/>
    </font>
    <font>
      <vertAlign val="superscript"/>
      <sz val="8"/>
      <name val="Arial CE"/>
      <charset val="238"/>
    </font>
    <font>
      <i/>
      <vertAlign val="superscript"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</fills>
  <borders count="17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4" fillId="0" borderId="1" applyNumberFormat="0" applyFill="0" applyAlignment="0" applyProtection="0"/>
    <xf numFmtId="0" fontId="5" fillId="5" borderId="0" applyNumberFormat="0" applyBorder="0" applyAlignment="0" applyProtection="0"/>
    <xf numFmtId="0" fontId="6" fillId="13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" fillId="0" borderId="0"/>
    <xf numFmtId="0" fontId="12" fillId="0" borderId="0" applyFont="0"/>
    <xf numFmtId="0" fontId="12" fillId="0" borderId="0"/>
    <xf numFmtId="0" fontId="34" fillId="0" borderId="0"/>
    <xf numFmtId="0" fontId="12" fillId="0" borderId="0"/>
    <xf numFmtId="0" fontId="1" fillId="7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14" borderId="8" applyNumberFormat="0" applyAlignment="0" applyProtection="0"/>
    <xf numFmtId="0" fontId="16" fillId="15" borderId="8" applyNumberForma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</cellStyleXfs>
  <cellXfs count="51">
    <xf numFmtId="0" fontId="0" fillId="0" borderId="0" xfId="0"/>
    <xf numFmtId="164" fontId="27" fillId="0" borderId="0" xfId="29" applyNumberFormat="1" applyFont="1" applyFill="1" applyBorder="1" applyAlignment="1">
      <alignment horizontal="left" wrapText="1"/>
    </xf>
    <xf numFmtId="164" fontId="31" fillId="0" borderId="0" xfId="0" applyNumberFormat="1" applyFont="1" applyFill="1" applyBorder="1" applyAlignment="1">
      <alignment horizontal="left" wrapText="1" indent="1"/>
    </xf>
    <xf numFmtId="164" fontId="32" fillId="0" borderId="0" xfId="32" applyNumberFormat="1" applyFont="1" applyFill="1" applyBorder="1" applyAlignment="1">
      <alignment horizontal="left" wrapText="1" indent="1"/>
    </xf>
    <xf numFmtId="0" fontId="31" fillId="0" borderId="12" xfId="31" applyFont="1" applyFill="1" applyBorder="1" applyAlignment="1">
      <alignment horizontal="left" wrapText="1" indent="1"/>
    </xf>
    <xf numFmtId="1" fontId="31" fillId="0" borderId="0" xfId="28" applyNumberFormat="1" applyFont="1" applyFill="1" applyBorder="1" applyAlignment="1">
      <alignment horizontal="left" wrapText="1" indent="1"/>
    </xf>
    <xf numFmtId="165" fontId="25" fillId="0" borderId="11" xfId="29" applyNumberFormat="1" applyFont="1" applyFill="1" applyBorder="1" applyAlignment="1">
      <alignment horizontal="right"/>
    </xf>
    <xf numFmtId="165" fontId="24" fillId="0" borderId="11" xfId="0" quotePrefix="1" applyNumberFormat="1" applyFont="1" applyFill="1" applyBorder="1" applyAlignment="1">
      <alignment horizontal="right"/>
    </xf>
    <xf numFmtId="165" fontId="37" fillId="0" borderId="11" xfId="0" quotePrefix="1" applyNumberFormat="1" applyFont="1" applyFill="1" applyBorder="1" applyAlignment="1">
      <alignment horizontal="right"/>
    </xf>
    <xf numFmtId="166" fontId="29" fillId="0" borderId="11" xfId="30" applyNumberFormat="1" applyFont="1" applyFill="1" applyBorder="1" applyAlignment="1">
      <alignment horizontal="right"/>
    </xf>
    <xf numFmtId="166" fontId="28" fillId="0" borderId="11" xfId="0" quotePrefix="1" applyNumberFormat="1" applyFont="1" applyFill="1" applyBorder="1" applyAlignment="1">
      <alignment horizontal="right"/>
    </xf>
    <xf numFmtId="166" fontId="28" fillId="0" borderId="11" xfId="0" applyNumberFormat="1" applyFont="1" applyFill="1" applyBorder="1" applyAlignment="1">
      <alignment horizontal="right"/>
    </xf>
    <xf numFmtId="166" fontId="33" fillId="0" borderId="11" xfId="29" applyNumberFormat="1" applyFont="1" applyFill="1" applyBorder="1" applyAlignment="1">
      <alignment horizontal="right"/>
    </xf>
    <xf numFmtId="0" fontId="21" fillId="0" borderId="13" xfId="29" applyFont="1" applyFill="1" applyBorder="1" applyAlignment="1"/>
    <xf numFmtId="0" fontId="23" fillId="0" borderId="13" xfId="29" applyFont="1" applyFill="1" applyBorder="1" applyAlignment="1">
      <alignment wrapText="1"/>
    </xf>
    <xf numFmtId="0" fontId="23" fillId="0" borderId="13" xfId="29" applyFont="1" applyFill="1" applyBorder="1" applyAlignment="1">
      <alignment horizontal="right"/>
    </xf>
    <xf numFmtId="0" fontId="28" fillId="0" borderId="14" xfId="29" applyFont="1" applyFill="1" applyBorder="1" applyAlignment="1">
      <alignment horizontal="center" vertical="center" wrapText="1"/>
    </xf>
    <xf numFmtId="0" fontId="28" fillId="0" borderId="15" xfId="29" applyFont="1" applyFill="1" applyBorder="1" applyAlignment="1">
      <alignment horizontal="center" vertical="center"/>
    </xf>
    <xf numFmtId="0" fontId="21" fillId="0" borderId="15" xfId="29" applyFont="1" applyFill="1" applyBorder="1" applyAlignment="1">
      <alignment horizontal="center" vertical="center" wrapText="1"/>
    </xf>
    <xf numFmtId="0" fontId="31" fillId="0" borderId="16" xfId="29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/>
    <xf numFmtId="0" fontId="21" fillId="0" borderId="0" xfId="0" applyFont="1" applyFill="1"/>
    <xf numFmtId="0" fontId="1" fillId="0" borderId="0" xfId="0" applyFont="1" applyFill="1"/>
    <xf numFmtId="0" fontId="25" fillId="0" borderId="10" xfId="29" applyFont="1" applyFill="1" applyBorder="1" applyAlignment="1">
      <alignment horizontal="left" wrapText="1"/>
    </xf>
    <xf numFmtId="166" fontId="29" fillId="0" borderId="0" xfId="30" applyNumberFormat="1" applyFont="1" applyFill="1" applyBorder="1" applyAlignment="1">
      <alignment horizontal="right"/>
    </xf>
    <xf numFmtId="166" fontId="28" fillId="0" borderId="0" xfId="0" quotePrefix="1" applyNumberFormat="1" applyFont="1" applyFill="1" applyBorder="1" applyAlignment="1">
      <alignment horizontal="right"/>
    </xf>
    <xf numFmtId="166" fontId="28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left" vertical="justify" wrapText="1"/>
    </xf>
    <xf numFmtId="0" fontId="0" fillId="0" borderId="0" xfId="0" applyFill="1" applyAlignment="1">
      <alignment vertical="top" wrapText="1"/>
    </xf>
    <xf numFmtId="0" fontId="29" fillId="0" borderId="0" xfId="32" applyFont="1" applyFill="1" applyBorder="1" applyAlignment="1">
      <alignment horizontal="left" wrapText="1" indent="1"/>
    </xf>
    <xf numFmtId="0" fontId="29" fillId="0" borderId="10" xfId="32" applyFont="1" applyFill="1" applyBorder="1" applyAlignment="1">
      <alignment horizontal="left" wrapText="1"/>
    </xf>
    <xf numFmtId="165" fontId="1" fillId="0" borderId="0" xfId="0" applyNumberFormat="1" applyFont="1" applyFill="1"/>
    <xf numFmtId="0" fontId="25" fillId="0" borderId="10" xfId="29" applyFont="1" applyFill="1" applyBorder="1" applyAlignment="1">
      <alignment horizontal="left"/>
    </xf>
    <xf numFmtId="0" fontId="29" fillId="0" borderId="10" xfId="32" applyFont="1" applyFill="1" applyBorder="1" applyAlignment="1">
      <alignment horizontal="left"/>
    </xf>
    <xf numFmtId="0" fontId="24" fillId="0" borderId="10" xfId="29" applyFont="1" applyFill="1" applyBorder="1" applyAlignment="1">
      <alignment horizontal="left"/>
    </xf>
    <xf numFmtId="164" fontId="26" fillId="0" borderId="0" xfId="29" applyNumberFormat="1" applyFont="1" applyFill="1" applyBorder="1" applyAlignment="1">
      <alignment horizontal="left"/>
    </xf>
    <xf numFmtId="164" fontId="27" fillId="0" borderId="0" xfId="29" applyNumberFormat="1" applyFont="1" applyFill="1" applyBorder="1" applyAlignment="1">
      <alignment horizontal="left"/>
    </xf>
    <xf numFmtId="0" fontId="30" fillId="0" borderId="0" xfId="0" applyFont="1" applyFill="1" applyBorder="1" applyAlignment="1">
      <alignment horizontal="left" indent="1"/>
    </xf>
    <xf numFmtId="164" fontId="31" fillId="0" borderId="0" xfId="0" applyNumberFormat="1" applyFont="1" applyFill="1" applyBorder="1" applyAlignment="1">
      <alignment horizontal="left" indent="1"/>
    </xf>
    <xf numFmtId="164" fontId="32" fillId="0" borderId="0" xfId="32" applyNumberFormat="1" applyFont="1" applyFill="1" applyBorder="1" applyAlignment="1">
      <alignment horizontal="left" indent="1"/>
    </xf>
    <xf numFmtId="164" fontId="32" fillId="0" borderId="0" xfId="32" applyNumberFormat="1" applyFont="1" applyFill="1" applyBorder="1" applyAlignment="1">
      <alignment horizontal="left"/>
    </xf>
    <xf numFmtId="0" fontId="28" fillId="0" borderId="10" xfId="0" applyFont="1" applyFill="1" applyBorder="1" applyAlignment="1">
      <alignment horizontal="left" indent="1"/>
    </xf>
    <xf numFmtId="0" fontId="29" fillId="0" borderId="10" xfId="32" applyFont="1" applyFill="1" applyBorder="1" applyAlignment="1">
      <alignment horizontal="left" indent="1"/>
    </xf>
    <xf numFmtId="0" fontId="29" fillId="0" borderId="10" xfId="32" applyFont="1" applyFill="1" applyBorder="1" applyAlignment="1">
      <alignment horizontal="left" wrapText="1" indent="1"/>
    </xf>
    <xf numFmtId="0" fontId="29" fillId="0" borderId="0" xfId="32" applyFont="1" applyFill="1" applyBorder="1" applyAlignment="1">
      <alignment horizontal="left" indent="1"/>
    </xf>
    <xf numFmtId="0" fontId="21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right" vertical="top" wrapText="1"/>
    </xf>
    <xf numFmtId="0" fontId="19" fillId="0" borderId="0" xfId="29" applyFont="1" applyFill="1" applyBorder="1" applyAlignment="1">
      <alignment horizontal="left"/>
    </xf>
    <xf numFmtId="0" fontId="20" fillId="0" borderId="0" xfId="29" applyFont="1" applyFill="1" applyBorder="1" applyAlignment="1">
      <alignment horizontal="left"/>
    </xf>
    <xf numFmtId="0" fontId="21" fillId="0" borderId="0" xfId="29" applyNumberFormat="1" applyFont="1" applyFill="1" applyBorder="1" applyAlignment="1">
      <alignment horizontal="right"/>
    </xf>
  </cellXfs>
  <cellStyles count="47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 2" xfId="28"/>
    <cellStyle name="normální_2000Cz" xfId="29"/>
    <cellStyle name="normální_200108Cz_2-11" xfId="30"/>
    <cellStyle name="normální_2-10kn" xfId="31"/>
    <cellStyle name="normální_B-státní občanství2_2-11" xfId="32"/>
    <cellStyle name="Poznámka" xfId="33" builtinId="10" customBuiltin="1"/>
    <cellStyle name="Propojená buňka" xfId="34" builtinId="24" customBuiltin="1"/>
    <cellStyle name="Správně" xfId="35" builtinId="26" customBuiltin="1"/>
    <cellStyle name="Špatně" xfId="20" builtinId="27" customBuiltin="1"/>
    <cellStyle name="Text upozornění" xfId="36" builtinId="11" customBuiltin="1"/>
    <cellStyle name="Vstup" xfId="37" builtinId="20" customBuiltin="1"/>
    <cellStyle name="Výpočet" xfId="38" builtinId="22" customBuiltin="1"/>
    <cellStyle name="Výstup" xfId="39" builtinId="21" customBuiltin="1"/>
    <cellStyle name="Vysvětlující text" xfId="40" builtinId="53" customBuiltin="1"/>
    <cellStyle name="Zvýraznění 1" xfId="41" builtinId="29" customBuiltin="1"/>
    <cellStyle name="Zvýraznění 2" xfId="42" builtinId="33" customBuiltin="1"/>
    <cellStyle name="Zvýraznění 3" xfId="43" builtinId="37" customBuiltin="1"/>
    <cellStyle name="Zvýraznění 4" xfId="44" builtinId="41" customBuiltin="1"/>
    <cellStyle name="Zvýraznění 5" xfId="45" builtinId="45" customBuiltin="1"/>
    <cellStyle name="Zvýraznění 6" xfId="46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R\Imrvere\Statistiky\2007\Rocni\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_1st_Final"/>
      <sheetName val="T02_Stp_Final"/>
      <sheetName val="T02_Kont_Final"/>
      <sheetName val="T03_Misto_Final"/>
      <sheetName val="T04_MistoPobytu_Final"/>
      <sheetName val="T05_VekPohl_Final"/>
      <sheetName val="T05_VekPohl_Graf"/>
      <sheetName val="T06_MBD_Final"/>
      <sheetName val="T06_1stMBD_Final"/>
      <sheetName val="T07_AzylUdelen_Final"/>
      <sheetName val="T08_Odneti_Final"/>
      <sheetName val="T09_MesiceRoky_Final"/>
      <sheetName val="T09_StpVCR_Final"/>
      <sheetName val="T10_PodleRokuStp_Final"/>
      <sheetName val="T11_Dublin_Final"/>
      <sheetName val="T12_KS_Final"/>
      <sheetName val="T13_KasMV_Final"/>
      <sheetName val="T14_KSbOU_Final"/>
      <sheetName val="T15_Kas_Final"/>
      <sheetName val="T16_UNHCR_Final"/>
      <sheetName val="ExportKdy"/>
      <sheetName val="CSU_ZadatelePodleMesicu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</v>
          </cell>
          <cell r="B1" t="str">
            <v>1</v>
          </cell>
          <cell r="C1" t="str">
            <v>2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8</v>
          </cell>
          <cell r="H1" t="str">
            <v>9</v>
          </cell>
          <cell r="I1" t="str">
            <v>10</v>
          </cell>
          <cell r="J1" t="str">
            <v>11</v>
          </cell>
          <cell r="K1" t="str">
            <v>12</v>
          </cell>
        </row>
        <row r="2">
          <cell r="A2" t="str">
            <v>Státní příslušnost</v>
          </cell>
          <cell r="B2" t="str">
            <v>PřS Vyšní Lhoty</v>
          </cell>
          <cell r="C2" t="str">
            <v>PřS Praha-Ruzyně</v>
          </cell>
          <cell r="D2" t="str">
            <v>ZZC Bělá</v>
          </cell>
          <cell r="E2" t="str">
            <v>ZZC Poštorná</v>
          </cell>
          <cell r="F2" t="str">
            <v>ZZC Velké Přílepy</v>
          </cell>
          <cell r="G2" t="str">
            <v>věznice</v>
          </cell>
          <cell r="H2" t="str">
            <v>nemocnice</v>
          </cell>
          <cell r="I2" t="str">
            <v>privát</v>
          </cell>
          <cell r="J2" t="str">
            <v>ostatní azylová zařízení</v>
          </cell>
          <cell r="K2" t="str">
            <v>Celkem</v>
          </cell>
        </row>
        <row r="3">
          <cell r="A3" t="str">
            <v>Afghánistán</v>
          </cell>
          <cell r="B3">
            <v>9</v>
          </cell>
          <cell r="C3">
            <v>3</v>
          </cell>
          <cell r="D3">
            <v>0</v>
          </cell>
          <cell r="E3">
            <v>0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0</v>
          </cell>
          <cell r="K3">
            <v>20</v>
          </cell>
        </row>
        <row r="4">
          <cell r="A4" t="str">
            <v>Albánie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A5" t="str">
            <v>Alžírsko</v>
          </cell>
          <cell r="B5">
            <v>10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1</v>
          </cell>
          <cell r="K5">
            <v>13</v>
          </cell>
        </row>
        <row r="6">
          <cell r="A6" t="str">
            <v>Angola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</row>
        <row r="7">
          <cell r="A7" t="str">
            <v>Arménie</v>
          </cell>
          <cell r="B7">
            <v>35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37</v>
          </cell>
        </row>
        <row r="8">
          <cell r="A8" t="str">
            <v>Ázerbajdžán</v>
          </cell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6</v>
          </cell>
        </row>
        <row r="9">
          <cell r="A9" t="str">
            <v>Bangladéš</v>
          </cell>
          <cell r="B9">
            <v>8</v>
          </cell>
          <cell r="C9">
            <v>8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17</v>
          </cell>
        </row>
        <row r="10">
          <cell r="A10" t="str">
            <v>Bělorusko</v>
          </cell>
          <cell r="B10">
            <v>112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6</v>
          </cell>
          <cell r="H10">
            <v>1</v>
          </cell>
          <cell r="I10">
            <v>5</v>
          </cell>
          <cell r="J10">
            <v>4</v>
          </cell>
          <cell r="K10">
            <v>130</v>
          </cell>
        </row>
        <row r="11">
          <cell r="A11" t="str">
            <v>bez státní příslušnosti</v>
          </cell>
          <cell r="B11">
            <v>22</v>
          </cell>
          <cell r="C11">
            <v>33</v>
          </cell>
          <cell r="D11">
            <v>5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1</v>
          </cell>
          <cell r="J11">
            <v>0</v>
          </cell>
          <cell r="K11">
            <v>65</v>
          </cell>
        </row>
        <row r="12">
          <cell r="A12" t="str">
            <v>Bulharsko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A13" t="str">
            <v>Burkina Faso</v>
          </cell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 t="str">
            <v>Čína</v>
          </cell>
          <cell r="B14">
            <v>12</v>
          </cell>
          <cell r="C14">
            <v>21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38</v>
          </cell>
        </row>
        <row r="15">
          <cell r="A15" t="str">
            <v>Egypt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6">
          <cell r="A16" t="str">
            <v>Eritrea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 t="str">
            <v>Etiopie</v>
          </cell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A18" t="str">
            <v>Filipíny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A19" t="str">
            <v>Gambie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Ghana</v>
          </cell>
          <cell r="B20">
            <v>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</row>
        <row r="21">
          <cell r="A21" t="str">
            <v>Gruzie</v>
          </cell>
          <cell r="B21">
            <v>22</v>
          </cell>
          <cell r="C21">
            <v>10</v>
          </cell>
          <cell r="D21">
            <v>2</v>
          </cell>
          <cell r="E21">
            <v>5</v>
          </cell>
          <cell r="F21">
            <v>0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45</v>
          </cell>
        </row>
        <row r="22">
          <cell r="A22" t="str">
            <v>Guinea</v>
          </cell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</row>
        <row r="23">
          <cell r="A23" t="str">
            <v>Indie</v>
          </cell>
          <cell r="B23">
            <v>5</v>
          </cell>
          <cell r="C23">
            <v>7</v>
          </cell>
          <cell r="D23">
            <v>0</v>
          </cell>
          <cell r="E23">
            <v>5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19</v>
          </cell>
        </row>
        <row r="24">
          <cell r="A24" t="str">
            <v>Irák</v>
          </cell>
          <cell r="B24">
            <v>31</v>
          </cell>
          <cell r="C24">
            <v>10</v>
          </cell>
          <cell r="D24">
            <v>6</v>
          </cell>
          <cell r="E24">
            <v>0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49</v>
          </cell>
        </row>
        <row r="25">
          <cell r="A25" t="str">
            <v>Írán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</v>
          </cell>
        </row>
        <row r="26">
          <cell r="A26" t="str">
            <v>Izrael</v>
          </cell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</row>
        <row r="27">
          <cell r="A27" t="str">
            <v>Kamerun</v>
          </cell>
          <cell r="B27">
            <v>7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</v>
          </cell>
        </row>
        <row r="28">
          <cell r="A28" t="str">
            <v>Kazachstán</v>
          </cell>
          <cell r="B28">
            <v>12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3</v>
          </cell>
          <cell r="J28">
            <v>12</v>
          </cell>
          <cell r="K28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Y65"/>
  <sheetViews>
    <sheetView tabSelected="1" zoomScaleNormal="100" workbookViewId="0">
      <selection activeCell="W1" sqref="W1"/>
    </sheetView>
  </sheetViews>
  <sheetFormatPr defaultColWidth="8.88671875" defaultRowHeight="13.2" x14ac:dyDescent="0.25"/>
  <cols>
    <col min="1" max="1" width="15.6640625" style="20" customWidth="1"/>
    <col min="2" max="20" width="5" style="20" customWidth="1"/>
    <col min="21" max="21" width="7.44140625" style="20" customWidth="1"/>
    <col min="22" max="22" width="16.5546875" style="20" customWidth="1"/>
    <col min="23" max="16384" width="8.88671875" style="20"/>
  </cols>
  <sheetData>
    <row r="1" spans="1:23" ht="15" customHeight="1" x14ac:dyDescent="0.25">
      <c r="A1" s="48" t="s">
        <v>113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3" ht="15" customHeight="1" x14ac:dyDescent="0.25">
      <c r="A2" s="49" t="s">
        <v>114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3" s="21" customFormat="1" ht="12" customHeight="1" x14ac:dyDescent="0.2">
      <c r="A3" s="50" t="s">
        <v>115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3" s="22" customFormat="1" ht="12" customHeight="1" thickBot="1" x14ac:dyDescent="0.25">
      <c r="A4" s="13" t="s">
        <v>97</v>
      </c>
      <c r="B4" s="13"/>
      <c r="C4" s="13"/>
      <c r="D4" s="13"/>
      <c r="E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98</v>
      </c>
    </row>
    <row r="5" spans="1:23" ht="34.950000000000003" customHeight="1" thickBot="1" x14ac:dyDescent="0.3">
      <c r="A5" s="16" t="s">
        <v>0</v>
      </c>
      <c r="B5" s="17" t="s">
        <v>1</v>
      </c>
      <c r="C5" s="17">
        <v>2001</v>
      </c>
      <c r="D5" s="17">
        <v>2002</v>
      </c>
      <c r="E5" s="17">
        <v>2003</v>
      </c>
      <c r="F5" s="17">
        <v>2004</v>
      </c>
      <c r="G5" s="17">
        <v>2005</v>
      </c>
      <c r="H5" s="17">
        <v>2006</v>
      </c>
      <c r="I5" s="17">
        <v>2007</v>
      </c>
      <c r="J5" s="17">
        <v>2008</v>
      </c>
      <c r="K5" s="17">
        <v>2009</v>
      </c>
      <c r="L5" s="17">
        <v>2010</v>
      </c>
      <c r="M5" s="17">
        <v>2011</v>
      </c>
      <c r="N5" s="17">
        <v>2012</v>
      </c>
      <c r="O5" s="17">
        <v>2013</v>
      </c>
      <c r="P5" s="17">
        <v>2014</v>
      </c>
      <c r="Q5" s="17">
        <v>2015</v>
      </c>
      <c r="R5" s="17">
        <v>2016</v>
      </c>
      <c r="S5" s="17">
        <v>2017</v>
      </c>
      <c r="T5" s="17">
        <v>2018</v>
      </c>
      <c r="U5" s="18" t="s">
        <v>112</v>
      </c>
      <c r="V5" s="19" t="s">
        <v>99</v>
      </c>
    </row>
    <row r="6" spans="1:23" s="23" customFormat="1" ht="13.2" customHeight="1" x14ac:dyDescent="0.25">
      <c r="A6" s="35" t="s">
        <v>2</v>
      </c>
      <c r="B6" s="6">
        <v>143</v>
      </c>
      <c r="C6" s="6">
        <v>57</v>
      </c>
      <c r="D6" s="6">
        <v>41</v>
      </c>
      <c r="E6" s="6">
        <v>30</v>
      </c>
      <c r="F6" s="6">
        <v>26</v>
      </c>
      <c r="G6" s="6">
        <v>64</v>
      </c>
      <c r="H6" s="6">
        <v>56</v>
      </c>
      <c r="I6" s="6">
        <v>31</v>
      </c>
      <c r="J6" s="6">
        <v>88</v>
      </c>
      <c r="K6" s="6">
        <v>64</v>
      </c>
      <c r="L6" s="6">
        <v>71</v>
      </c>
      <c r="M6" s="6">
        <v>77</v>
      </c>
      <c r="N6" s="6">
        <v>81</v>
      </c>
      <c r="O6" s="6">
        <v>96</v>
      </c>
      <c r="P6" s="6">
        <v>82</v>
      </c>
      <c r="Q6" s="6">
        <v>33</v>
      </c>
      <c r="R6" s="6">
        <v>39</v>
      </c>
      <c r="S6" s="6">
        <v>39</v>
      </c>
      <c r="T6" s="6">
        <f>T7+T25+T42+T45+T63+T62</f>
        <v>32</v>
      </c>
      <c r="U6" s="6">
        <f>SUM(B6:T6)</f>
        <v>1150</v>
      </c>
      <c r="V6" s="36" t="s">
        <v>3</v>
      </c>
      <c r="W6" s="32"/>
    </row>
    <row r="7" spans="1:23" s="23" customFormat="1" ht="12" customHeight="1" x14ac:dyDescent="0.25">
      <c r="A7" s="35" t="s">
        <v>4</v>
      </c>
      <c r="B7" s="6">
        <v>46</v>
      </c>
      <c r="C7" s="6">
        <v>24</v>
      </c>
      <c r="D7" s="6">
        <v>11</v>
      </c>
      <c r="E7" s="6">
        <v>10</v>
      </c>
      <c r="F7" s="6">
        <v>12</v>
      </c>
      <c r="G7" s="6">
        <v>21</v>
      </c>
      <c r="H7" s="6">
        <v>37</v>
      </c>
      <c r="I7" s="6">
        <v>19</v>
      </c>
      <c r="J7" s="6">
        <v>42</v>
      </c>
      <c r="K7" s="6">
        <v>32</v>
      </c>
      <c r="L7" s="6">
        <v>39</v>
      </c>
      <c r="M7" s="6">
        <v>38</v>
      </c>
      <c r="N7" s="6">
        <v>39</v>
      </c>
      <c r="O7" s="6">
        <v>38</v>
      </c>
      <c r="P7" s="6">
        <v>38</v>
      </c>
      <c r="Q7" s="6">
        <v>17</v>
      </c>
      <c r="R7" s="6">
        <v>15</v>
      </c>
      <c r="S7" s="6">
        <v>19</v>
      </c>
      <c r="T7" s="6">
        <f>T8+T12</f>
        <v>12</v>
      </c>
      <c r="U7" s="6">
        <f t="shared" ref="U7:U63" si="0">SUM(B7:T7)</f>
        <v>509</v>
      </c>
      <c r="V7" s="36" t="s">
        <v>5</v>
      </c>
      <c r="W7" s="32"/>
    </row>
    <row r="8" spans="1:23" s="23" customFormat="1" ht="12" customHeight="1" x14ac:dyDescent="0.25">
      <c r="A8" s="33" t="s">
        <v>73</v>
      </c>
      <c r="B8" s="6">
        <v>21</v>
      </c>
      <c r="C8" s="6">
        <v>6</v>
      </c>
      <c r="D8" s="6">
        <v>4</v>
      </c>
      <c r="E8" s="6">
        <v>0</v>
      </c>
      <c r="F8" s="6">
        <v>0</v>
      </c>
      <c r="G8" s="6">
        <v>8</v>
      </c>
      <c r="H8" s="6">
        <v>10</v>
      </c>
      <c r="I8" s="6">
        <v>2</v>
      </c>
      <c r="J8" s="6">
        <v>1</v>
      </c>
      <c r="K8" s="6">
        <v>0</v>
      </c>
      <c r="L8" s="6">
        <v>0</v>
      </c>
      <c r="M8" s="6">
        <v>1</v>
      </c>
      <c r="N8" s="6">
        <v>0</v>
      </c>
      <c r="O8" s="6">
        <v>1</v>
      </c>
      <c r="P8" s="6">
        <v>1</v>
      </c>
      <c r="Q8" s="6">
        <v>0</v>
      </c>
      <c r="R8" s="6">
        <v>1</v>
      </c>
      <c r="S8" s="6">
        <v>1</v>
      </c>
      <c r="T8" s="6">
        <v>0</v>
      </c>
      <c r="U8" s="6">
        <f t="shared" si="0"/>
        <v>57</v>
      </c>
      <c r="V8" s="37" t="s">
        <v>88</v>
      </c>
      <c r="W8" s="32"/>
    </row>
    <row r="9" spans="1:23" s="23" customFormat="1" ht="13.2" customHeight="1" x14ac:dyDescent="0.25">
      <c r="A9" s="42" t="s">
        <v>103</v>
      </c>
      <c r="B9" s="9">
        <v>0</v>
      </c>
      <c r="C9" s="10">
        <v>1</v>
      </c>
      <c r="D9" s="9">
        <v>0</v>
      </c>
      <c r="E9" s="9">
        <v>0</v>
      </c>
      <c r="F9" s="9">
        <v>0</v>
      </c>
      <c r="G9" s="10">
        <v>7</v>
      </c>
      <c r="H9" s="10">
        <v>4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6">
        <f t="shared" si="0"/>
        <v>12</v>
      </c>
      <c r="V9" s="38" t="s">
        <v>106</v>
      </c>
      <c r="W9" s="32"/>
    </row>
    <row r="10" spans="1:23" s="23" customFormat="1" ht="13.2" customHeight="1" x14ac:dyDescent="0.25">
      <c r="A10" s="42" t="s">
        <v>104</v>
      </c>
      <c r="B10" s="10">
        <v>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6">
        <f t="shared" si="0"/>
        <v>1</v>
      </c>
      <c r="V10" s="38" t="s">
        <v>107</v>
      </c>
      <c r="W10" s="32"/>
    </row>
    <row r="11" spans="1:23" s="23" customFormat="1" ht="13.2" customHeight="1" x14ac:dyDescent="0.25">
      <c r="A11" s="42" t="s">
        <v>105</v>
      </c>
      <c r="B11" s="10">
        <v>20</v>
      </c>
      <c r="C11" s="10">
        <v>5</v>
      </c>
      <c r="D11" s="10">
        <v>4</v>
      </c>
      <c r="E11" s="9">
        <v>0</v>
      </c>
      <c r="F11" s="9">
        <v>0</v>
      </c>
      <c r="G11" s="10">
        <v>1</v>
      </c>
      <c r="H11" s="10">
        <v>6</v>
      </c>
      <c r="I11" s="10">
        <v>2</v>
      </c>
      <c r="J11" s="10">
        <v>1</v>
      </c>
      <c r="K11" s="9">
        <v>0</v>
      </c>
      <c r="L11" s="9">
        <v>0</v>
      </c>
      <c r="M11" s="10">
        <v>1</v>
      </c>
      <c r="N11" s="11">
        <v>0</v>
      </c>
      <c r="O11" s="10">
        <v>1</v>
      </c>
      <c r="P11" s="10">
        <v>1</v>
      </c>
      <c r="Q11" s="11">
        <v>0</v>
      </c>
      <c r="R11" s="11">
        <v>1</v>
      </c>
      <c r="S11" s="11">
        <v>1</v>
      </c>
      <c r="T11" s="11">
        <v>0</v>
      </c>
      <c r="U11" s="6">
        <f t="shared" si="0"/>
        <v>44</v>
      </c>
      <c r="V11" s="38" t="s">
        <v>108</v>
      </c>
      <c r="W11" s="32"/>
    </row>
    <row r="12" spans="1:23" s="23" customFormat="1" ht="22.95" customHeight="1" x14ac:dyDescent="0.25">
      <c r="A12" s="24" t="s">
        <v>6</v>
      </c>
      <c r="B12" s="6">
        <v>25</v>
      </c>
      <c r="C12" s="6">
        <v>18</v>
      </c>
      <c r="D12" s="6">
        <v>7</v>
      </c>
      <c r="E12" s="6">
        <v>10</v>
      </c>
      <c r="F12" s="6">
        <v>12</v>
      </c>
      <c r="G12" s="6">
        <v>13</v>
      </c>
      <c r="H12" s="6">
        <v>27</v>
      </c>
      <c r="I12" s="6">
        <v>17</v>
      </c>
      <c r="J12" s="6">
        <v>41</v>
      </c>
      <c r="K12" s="6">
        <v>32</v>
      </c>
      <c r="L12" s="6">
        <v>39</v>
      </c>
      <c r="M12" s="6">
        <v>37</v>
      </c>
      <c r="N12" s="6">
        <v>39</v>
      </c>
      <c r="O12" s="6">
        <v>37</v>
      </c>
      <c r="P12" s="6">
        <v>37</v>
      </c>
      <c r="Q12" s="6">
        <v>17</v>
      </c>
      <c r="R12" s="6">
        <v>14</v>
      </c>
      <c r="S12" s="6">
        <v>18</v>
      </c>
      <c r="T12" s="6">
        <f>SUM(T13:T24)</f>
        <v>12</v>
      </c>
      <c r="U12" s="6">
        <f t="shared" si="0"/>
        <v>452</v>
      </c>
      <c r="V12" s="1" t="s">
        <v>7</v>
      </c>
      <c r="W12" s="32"/>
    </row>
    <row r="13" spans="1:23" s="23" customFormat="1" ht="11.55" customHeight="1" x14ac:dyDescent="0.25">
      <c r="A13" s="43" t="s">
        <v>8</v>
      </c>
      <c r="B13" s="10">
        <v>1</v>
      </c>
      <c r="C13" s="9">
        <v>0</v>
      </c>
      <c r="D13" s="9">
        <v>0</v>
      </c>
      <c r="E13" s="9">
        <v>0</v>
      </c>
      <c r="F13" s="10">
        <v>1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6">
        <f t="shared" si="0"/>
        <v>2</v>
      </c>
      <c r="V13" s="39" t="s">
        <v>9</v>
      </c>
      <c r="W13" s="32"/>
    </row>
    <row r="14" spans="1:23" s="23" customFormat="1" ht="11.55" customHeight="1" x14ac:dyDescent="0.25">
      <c r="A14" s="43" t="s">
        <v>10</v>
      </c>
      <c r="B14" s="9">
        <v>0</v>
      </c>
      <c r="C14" s="10">
        <v>4</v>
      </c>
      <c r="D14" s="9">
        <v>0</v>
      </c>
      <c r="E14" s="10">
        <v>4</v>
      </c>
      <c r="F14" s="10">
        <v>3</v>
      </c>
      <c r="G14" s="10">
        <v>9</v>
      </c>
      <c r="H14" s="10">
        <v>9</v>
      </c>
      <c r="I14" s="10">
        <v>10</v>
      </c>
      <c r="J14" s="10">
        <v>13</v>
      </c>
      <c r="K14" s="10">
        <v>5</v>
      </c>
      <c r="L14" s="10">
        <v>14</v>
      </c>
      <c r="M14" s="10">
        <v>19</v>
      </c>
      <c r="N14" s="10">
        <v>23</v>
      </c>
      <c r="O14" s="10">
        <v>13</v>
      </c>
      <c r="P14" s="10">
        <v>4</v>
      </c>
      <c r="Q14" s="10">
        <v>7</v>
      </c>
      <c r="R14" s="10">
        <v>3</v>
      </c>
      <c r="S14" s="10">
        <v>9</v>
      </c>
      <c r="T14" s="10">
        <v>6</v>
      </c>
      <c r="U14" s="6">
        <f t="shared" si="0"/>
        <v>155</v>
      </c>
      <c r="V14" s="39" t="s">
        <v>11</v>
      </c>
      <c r="W14" s="32"/>
    </row>
    <row r="15" spans="1:23" s="23" customFormat="1" ht="22.95" customHeight="1" x14ac:dyDescent="0.25">
      <c r="A15" s="44" t="s">
        <v>12</v>
      </c>
      <c r="B15" s="10">
        <v>6</v>
      </c>
      <c r="C15" s="10">
        <v>9</v>
      </c>
      <c r="D15" s="10">
        <v>3</v>
      </c>
      <c r="E15" s="10">
        <v>5</v>
      </c>
      <c r="F15" s="9">
        <v>0</v>
      </c>
      <c r="G15" s="10">
        <v>2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0">
        <v>1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6">
        <f t="shared" si="0"/>
        <v>26</v>
      </c>
      <c r="V15" s="2" t="s">
        <v>13</v>
      </c>
      <c r="W15" s="32"/>
    </row>
    <row r="16" spans="1:23" s="23" customFormat="1" ht="11.55" customHeight="1" x14ac:dyDescent="0.25">
      <c r="A16" s="43" t="s">
        <v>14</v>
      </c>
      <c r="B16" s="9">
        <v>0</v>
      </c>
      <c r="C16" s="9">
        <v>0</v>
      </c>
      <c r="D16" s="10">
        <v>1</v>
      </c>
      <c r="E16" s="9">
        <v>0</v>
      </c>
      <c r="F16" s="10">
        <v>5</v>
      </c>
      <c r="G16" s="9">
        <v>0</v>
      </c>
      <c r="H16" s="10">
        <v>11</v>
      </c>
      <c r="I16" s="9">
        <v>0</v>
      </c>
      <c r="J16" s="10">
        <v>2</v>
      </c>
      <c r="K16" s="9">
        <v>0</v>
      </c>
      <c r="L16" s="10">
        <v>1</v>
      </c>
      <c r="M16" s="10">
        <v>5</v>
      </c>
      <c r="N16" s="11">
        <v>0</v>
      </c>
      <c r="O16" s="11">
        <v>0</v>
      </c>
      <c r="P16" s="10">
        <v>1</v>
      </c>
      <c r="Q16" s="11">
        <v>0</v>
      </c>
      <c r="R16" s="11">
        <v>1</v>
      </c>
      <c r="S16" s="11">
        <v>0</v>
      </c>
      <c r="T16" s="11">
        <v>0</v>
      </c>
      <c r="U16" s="6">
        <f t="shared" si="0"/>
        <v>27</v>
      </c>
      <c r="V16" s="39" t="s">
        <v>15</v>
      </c>
      <c r="W16" s="32"/>
    </row>
    <row r="17" spans="1:23" s="23" customFormat="1" ht="11.55" customHeight="1" x14ac:dyDescent="0.25">
      <c r="A17" s="43" t="s">
        <v>90</v>
      </c>
      <c r="B17" s="10">
        <v>2</v>
      </c>
      <c r="C17" s="10">
        <v>5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0">
        <v>1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6">
        <f t="shared" si="0"/>
        <v>8</v>
      </c>
      <c r="V17" s="39" t="s">
        <v>89</v>
      </c>
      <c r="W17" s="32"/>
    </row>
    <row r="18" spans="1:23" s="23" customFormat="1" ht="22.95" customHeight="1" x14ac:dyDescent="0.25">
      <c r="A18" s="43" t="s">
        <v>78</v>
      </c>
      <c r="B18" s="10">
        <v>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10">
        <v>1</v>
      </c>
      <c r="N18" s="11">
        <v>0</v>
      </c>
      <c r="O18" s="11">
        <v>0</v>
      </c>
      <c r="P18" s="10">
        <v>3</v>
      </c>
      <c r="Q18" s="11">
        <v>0</v>
      </c>
      <c r="R18" s="11">
        <v>0</v>
      </c>
      <c r="S18" s="11">
        <v>0</v>
      </c>
      <c r="T18" s="11">
        <v>0</v>
      </c>
      <c r="U18" s="6">
        <f t="shared" si="0"/>
        <v>6</v>
      </c>
      <c r="V18" s="3" t="s">
        <v>72</v>
      </c>
      <c r="W18" s="32"/>
    </row>
    <row r="19" spans="1:23" s="23" customFormat="1" ht="22.95" customHeight="1" x14ac:dyDescent="0.25">
      <c r="A19" s="43" t="s">
        <v>77</v>
      </c>
      <c r="B19" s="10">
        <v>4</v>
      </c>
      <c r="C19" s="9">
        <v>0</v>
      </c>
      <c r="D19" s="9">
        <v>0</v>
      </c>
      <c r="E19" s="10">
        <v>1</v>
      </c>
      <c r="F19" s="10">
        <v>2</v>
      </c>
      <c r="G19" s="9">
        <v>0</v>
      </c>
      <c r="H19" s="10">
        <v>1</v>
      </c>
      <c r="I19" s="10">
        <v>4</v>
      </c>
      <c r="J19" s="10">
        <v>14</v>
      </c>
      <c r="K19" s="10">
        <v>16</v>
      </c>
      <c r="L19" s="10">
        <v>18</v>
      </c>
      <c r="M19" s="10">
        <v>9</v>
      </c>
      <c r="N19" s="10">
        <v>10</v>
      </c>
      <c r="O19" s="10">
        <v>19</v>
      </c>
      <c r="P19" s="10">
        <v>19</v>
      </c>
      <c r="Q19" s="10">
        <v>9</v>
      </c>
      <c r="R19" s="10">
        <v>7</v>
      </c>
      <c r="S19" s="10">
        <v>7</v>
      </c>
      <c r="T19" s="10">
        <v>2</v>
      </c>
      <c r="U19" s="6">
        <f t="shared" si="0"/>
        <v>142</v>
      </c>
      <c r="V19" s="4" t="s">
        <v>83</v>
      </c>
      <c r="W19" s="32"/>
    </row>
    <row r="20" spans="1:23" s="23" customFormat="1" ht="11.55" customHeight="1" x14ac:dyDescent="0.25">
      <c r="A20" s="43" t="s">
        <v>116</v>
      </c>
      <c r="B20" s="9">
        <v>0</v>
      </c>
      <c r="C20" s="9">
        <v>0</v>
      </c>
      <c r="D20" s="10">
        <v>2</v>
      </c>
      <c r="E20" s="9">
        <v>0</v>
      </c>
      <c r="F20" s="9">
        <v>0</v>
      </c>
      <c r="G20" s="9">
        <v>0</v>
      </c>
      <c r="H20" s="10">
        <v>1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6">
        <f>SUM(B20:T20)</f>
        <v>3</v>
      </c>
      <c r="V20" s="40" t="s">
        <v>117</v>
      </c>
      <c r="W20" s="32"/>
    </row>
    <row r="21" spans="1:23" s="23" customFormat="1" ht="22.95" customHeight="1" x14ac:dyDescent="0.25">
      <c r="A21" s="44" t="s">
        <v>16</v>
      </c>
      <c r="B21" s="10">
        <v>5</v>
      </c>
      <c r="C21" s="9">
        <v>0</v>
      </c>
      <c r="D21" s="10">
        <v>1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6">
        <f t="shared" si="0"/>
        <v>6</v>
      </c>
      <c r="V21" s="3" t="s">
        <v>91</v>
      </c>
      <c r="W21" s="32"/>
    </row>
    <row r="22" spans="1:23" s="23" customFormat="1" ht="22.95" customHeight="1" x14ac:dyDescent="0.25">
      <c r="A22" s="44" t="s">
        <v>86</v>
      </c>
      <c r="B22" s="11">
        <v>0</v>
      </c>
      <c r="C22" s="9">
        <v>0</v>
      </c>
      <c r="D22" s="11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2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6">
        <f t="shared" si="0"/>
        <v>2</v>
      </c>
      <c r="V22" s="3" t="s">
        <v>92</v>
      </c>
      <c r="W22" s="32"/>
    </row>
    <row r="23" spans="1:23" s="23" customFormat="1" ht="11.55" customHeight="1" x14ac:dyDescent="0.25">
      <c r="A23" s="43" t="s">
        <v>74</v>
      </c>
      <c r="B23" s="11">
        <v>0</v>
      </c>
      <c r="C23" s="9">
        <v>0</v>
      </c>
      <c r="D23" s="11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2</v>
      </c>
      <c r="P23" s="10">
        <v>5</v>
      </c>
      <c r="Q23" s="11">
        <v>0</v>
      </c>
      <c r="R23" s="11">
        <v>0</v>
      </c>
      <c r="S23" s="11">
        <v>0</v>
      </c>
      <c r="T23" s="11">
        <v>0</v>
      </c>
      <c r="U23" s="6">
        <f t="shared" si="0"/>
        <v>7</v>
      </c>
      <c r="V23" s="40" t="s">
        <v>75</v>
      </c>
      <c r="W23" s="32"/>
    </row>
    <row r="24" spans="1:23" s="23" customFormat="1" ht="11.55" customHeight="1" x14ac:dyDescent="0.25">
      <c r="A24" s="43" t="s">
        <v>17</v>
      </c>
      <c r="B24" s="10">
        <v>5</v>
      </c>
      <c r="C24" s="9">
        <v>0</v>
      </c>
      <c r="D24" s="9">
        <v>0</v>
      </c>
      <c r="E24" s="9">
        <v>0</v>
      </c>
      <c r="F24" s="10">
        <v>1</v>
      </c>
      <c r="G24" s="10">
        <v>2</v>
      </c>
      <c r="H24" s="10">
        <v>5</v>
      </c>
      <c r="I24" s="10">
        <v>3</v>
      </c>
      <c r="J24" s="10">
        <v>12</v>
      </c>
      <c r="K24" s="10">
        <v>10</v>
      </c>
      <c r="L24" s="10">
        <v>6</v>
      </c>
      <c r="M24" s="10">
        <v>3</v>
      </c>
      <c r="N24" s="10">
        <v>5</v>
      </c>
      <c r="O24" s="10">
        <v>1</v>
      </c>
      <c r="P24" s="10">
        <v>5</v>
      </c>
      <c r="Q24" s="10">
        <v>1</v>
      </c>
      <c r="R24" s="10">
        <v>3</v>
      </c>
      <c r="S24" s="10">
        <v>2</v>
      </c>
      <c r="T24" s="10">
        <v>4</v>
      </c>
      <c r="U24" s="6">
        <f t="shared" si="0"/>
        <v>68</v>
      </c>
      <c r="V24" s="40" t="s">
        <v>18</v>
      </c>
      <c r="W24" s="32"/>
    </row>
    <row r="25" spans="1:23" s="23" customFormat="1" ht="12" customHeight="1" x14ac:dyDescent="0.25">
      <c r="A25" s="33" t="s">
        <v>19</v>
      </c>
      <c r="B25" s="6">
        <v>82</v>
      </c>
      <c r="C25" s="6">
        <v>24</v>
      </c>
      <c r="D25" s="6">
        <v>15</v>
      </c>
      <c r="E25" s="6">
        <v>18</v>
      </c>
      <c r="F25" s="6">
        <v>9</v>
      </c>
      <c r="G25" s="6">
        <v>30</v>
      </c>
      <c r="H25" s="6">
        <v>17</v>
      </c>
      <c r="I25" s="6">
        <v>10</v>
      </c>
      <c r="J25" s="6">
        <v>36</v>
      </c>
      <c r="K25" s="6">
        <v>21</v>
      </c>
      <c r="L25" s="6">
        <v>31</v>
      </c>
      <c r="M25" s="6">
        <v>32</v>
      </c>
      <c r="N25" s="6">
        <v>34</v>
      </c>
      <c r="O25" s="6">
        <v>28</v>
      </c>
      <c r="P25" s="8">
        <v>35</v>
      </c>
      <c r="Q25" s="8">
        <v>13</v>
      </c>
      <c r="R25" s="8">
        <v>18</v>
      </c>
      <c r="S25" s="8">
        <v>13</v>
      </c>
      <c r="T25" s="8">
        <f>SUM(T26:T41)</f>
        <v>18</v>
      </c>
      <c r="U25" s="6">
        <f t="shared" si="0"/>
        <v>484</v>
      </c>
      <c r="V25" s="37" t="s">
        <v>20</v>
      </c>
      <c r="W25" s="32"/>
    </row>
    <row r="26" spans="1:23" s="23" customFormat="1" ht="11.55" customHeight="1" x14ac:dyDescent="0.25">
      <c r="A26" s="43" t="s">
        <v>21</v>
      </c>
      <c r="B26" s="10">
        <v>4</v>
      </c>
      <c r="C26" s="10">
        <v>1</v>
      </c>
      <c r="D26" s="10">
        <v>5</v>
      </c>
      <c r="E26" s="10">
        <v>1</v>
      </c>
      <c r="F26" s="9">
        <v>0</v>
      </c>
      <c r="G26" s="10">
        <v>1</v>
      </c>
      <c r="H26" s="10">
        <v>2</v>
      </c>
      <c r="I26" s="10">
        <v>2</v>
      </c>
      <c r="J26" s="10">
        <v>16</v>
      </c>
      <c r="K26" s="10">
        <v>12</v>
      </c>
      <c r="L26" s="10">
        <v>5</v>
      </c>
      <c r="M26" s="10">
        <v>3</v>
      </c>
      <c r="N26" s="11">
        <v>0</v>
      </c>
      <c r="O26" s="12">
        <v>8</v>
      </c>
      <c r="P26" s="10">
        <v>8</v>
      </c>
      <c r="Q26" s="11">
        <v>0</v>
      </c>
      <c r="R26" s="11">
        <v>5</v>
      </c>
      <c r="S26" s="11">
        <v>3</v>
      </c>
      <c r="T26" s="11">
        <v>4</v>
      </c>
      <c r="U26" s="6">
        <f t="shared" si="0"/>
        <v>80</v>
      </c>
      <c r="V26" s="40" t="s">
        <v>22</v>
      </c>
      <c r="W26" s="32"/>
    </row>
    <row r="27" spans="1:23" s="23" customFormat="1" ht="11.55" customHeight="1" x14ac:dyDescent="0.25">
      <c r="A27" s="43" t="s">
        <v>23</v>
      </c>
      <c r="B27" s="10">
        <v>44</v>
      </c>
      <c r="C27" s="10">
        <v>10</v>
      </c>
      <c r="D27" s="10">
        <v>6</v>
      </c>
      <c r="E27" s="10">
        <v>9</v>
      </c>
      <c r="F27" s="10">
        <v>3</v>
      </c>
      <c r="G27" s="10">
        <v>18</v>
      </c>
      <c r="H27" s="10">
        <v>1</v>
      </c>
      <c r="I27" s="10">
        <v>2</v>
      </c>
      <c r="J27" s="10">
        <v>5</v>
      </c>
      <c r="K27" s="10">
        <v>1</v>
      </c>
      <c r="L27" s="10">
        <v>9</v>
      </c>
      <c r="M27" s="10">
        <v>9</v>
      </c>
      <c r="N27" s="10">
        <v>5</v>
      </c>
      <c r="O27" s="10">
        <v>6</v>
      </c>
      <c r="P27" s="10">
        <v>4</v>
      </c>
      <c r="Q27" s="10">
        <v>2</v>
      </c>
      <c r="R27" s="10">
        <v>3</v>
      </c>
      <c r="S27" s="10">
        <v>1</v>
      </c>
      <c r="T27" s="10">
        <v>3</v>
      </c>
      <c r="U27" s="6">
        <f t="shared" si="0"/>
        <v>141</v>
      </c>
      <c r="V27" s="39" t="s">
        <v>24</v>
      </c>
      <c r="W27" s="32"/>
    </row>
    <row r="28" spans="1:23" s="23" customFormat="1" ht="11.55" customHeight="1" x14ac:dyDescent="0.25">
      <c r="A28" s="43" t="s">
        <v>25</v>
      </c>
      <c r="B28" s="9">
        <v>0</v>
      </c>
      <c r="C28" s="9">
        <v>0</v>
      </c>
      <c r="D28" s="9">
        <v>0</v>
      </c>
      <c r="E28" s="10">
        <v>1</v>
      </c>
      <c r="F28" s="10">
        <v>3</v>
      </c>
      <c r="G28" s="9">
        <v>0</v>
      </c>
      <c r="H28" s="10">
        <v>6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10">
        <v>3</v>
      </c>
      <c r="O28" s="10">
        <v>1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6">
        <f t="shared" si="0"/>
        <v>14</v>
      </c>
      <c r="V28" s="39" t="s">
        <v>26</v>
      </c>
      <c r="W28" s="32"/>
    </row>
    <row r="29" spans="1:23" s="23" customFormat="1" ht="11.55" customHeight="1" x14ac:dyDescent="0.25">
      <c r="A29" s="43" t="s">
        <v>27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10">
        <v>1</v>
      </c>
      <c r="L29" s="9">
        <v>0</v>
      </c>
      <c r="M29" s="10">
        <v>1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6">
        <f t="shared" si="0"/>
        <v>2</v>
      </c>
      <c r="V29" s="39" t="s">
        <v>28</v>
      </c>
      <c r="W29" s="32"/>
    </row>
    <row r="30" spans="1:23" s="23" customFormat="1" ht="11.55" customHeight="1" x14ac:dyDescent="0.25">
      <c r="A30" s="43" t="s">
        <v>29</v>
      </c>
      <c r="B30" s="10">
        <v>5</v>
      </c>
      <c r="C30" s="10">
        <v>4</v>
      </c>
      <c r="D30" s="9">
        <v>0</v>
      </c>
      <c r="E30" s="10">
        <v>5</v>
      </c>
      <c r="F30" s="9">
        <v>0</v>
      </c>
      <c r="G30" s="9">
        <v>0</v>
      </c>
      <c r="H30" s="10">
        <v>2</v>
      </c>
      <c r="I30" s="9">
        <v>0</v>
      </c>
      <c r="J30" s="9">
        <v>0</v>
      </c>
      <c r="K30" s="9">
        <v>0</v>
      </c>
      <c r="L30" s="10">
        <v>2</v>
      </c>
      <c r="M30" s="9">
        <v>0</v>
      </c>
      <c r="N30" s="9">
        <v>0</v>
      </c>
      <c r="O30" s="9">
        <v>0</v>
      </c>
      <c r="P30" s="10">
        <v>1</v>
      </c>
      <c r="Q30" s="11">
        <v>0</v>
      </c>
      <c r="R30" s="11">
        <v>2</v>
      </c>
      <c r="S30" s="11">
        <v>0</v>
      </c>
      <c r="T30" s="11">
        <v>1</v>
      </c>
      <c r="U30" s="6">
        <f t="shared" si="0"/>
        <v>22</v>
      </c>
      <c r="V30" s="40" t="s">
        <v>30</v>
      </c>
      <c r="W30" s="32"/>
    </row>
    <row r="31" spans="1:23" s="23" customFormat="1" ht="11.55" customHeight="1" x14ac:dyDescent="0.25">
      <c r="A31" s="43" t="s">
        <v>31</v>
      </c>
      <c r="B31" s="10">
        <v>7</v>
      </c>
      <c r="C31" s="10">
        <v>5</v>
      </c>
      <c r="D31" s="9">
        <v>0</v>
      </c>
      <c r="E31" s="9">
        <v>0</v>
      </c>
      <c r="F31" s="10">
        <v>1</v>
      </c>
      <c r="G31" s="10">
        <v>1</v>
      </c>
      <c r="H31" s="10">
        <v>1</v>
      </c>
      <c r="I31" s="10">
        <v>4</v>
      </c>
      <c r="J31" s="10">
        <v>3</v>
      </c>
      <c r="K31" s="9">
        <v>0</v>
      </c>
      <c r="L31" s="10">
        <v>1</v>
      </c>
      <c r="M31" s="9">
        <v>0</v>
      </c>
      <c r="N31" s="10">
        <v>9</v>
      </c>
      <c r="O31" s="10">
        <v>3</v>
      </c>
      <c r="P31" s="10">
        <v>2</v>
      </c>
      <c r="Q31" s="10">
        <v>2</v>
      </c>
      <c r="R31" s="10">
        <v>1</v>
      </c>
      <c r="S31" s="10">
        <v>3</v>
      </c>
      <c r="T31" s="10">
        <v>1</v>
      </c>
      <c r="U31" s="6">
        <f t="shared" si="0"/>
        <v>44</v>
      </c>
      <c r="V31" s="39" t="s">
        <v>32</v>
      </c>
      <c r="W31" s="32"/>
    </row>
    <row r="32" spans="1:23" s="23" customFormat="1" ht="22.95" customHeight="1" x14ac:dyDescent="0.25">
      <c r="A32" s="43" t="s">
        <v>76</v>
      </c>
      <c r="B32" s="10">
        <v>1</v>
      </c>
      <c r="C32" s="9">
        <v>0</v>
      </c>
      <c r="D32" s="9">
        <v>0</v>
      </c>
      <c r="E32" s="9">
        <v>0</v>
      </c>
      <c r="F32" s="10">
        <v>1</v>
      </c>
      <c r="G32" s="10">
        <v>3</v>
      </c>
      <c r="H32" s="10">
        <v>4</v>
      </c>
      <c r="I32" s="10">
        <v>1</v>
      </c>
      <c r="J32" s="10">
        <v>1</v>
      </c>
      <c r="K32" s="10">
        <v>1</v>
      </c>
      <c r="L32" s="9">
        <v>0</v>
      </c>
      <c r="M32" s="9">
        <v>0</v>
      </c>
      <c r="N32" s="9">
        <v>0</v>
      </c>
      <c r="O32" s="10">
        <v>1</v>
      </c>
      <c r="P32" s="9">
        <v>0</v>
      </c>
      <c r="Q32" s="9">
        <v>0</v>
      </c>
      <c r="R32" s="9">
        <v>1</v>
      </c>
      <c r="S32" s="9">
        <v>0</v>
      </c>
      <c r="T32" s="9">
        <v>1</v>
      </c>
      <c r="U32" s="6">
        <f t="shared" si="0"/>
        <v>15</v>
      </c>
      <c r="V32" s="2" t="s">
        <v>93</v>
      </c>
      <c r="W32" s="32"/>
    </row>
    <row r="33" spans="1:23" s="23" customFormat="1" ht="11.55" customHeight="1" x14ac:dyDescent="0.25">
      <c r="A33" s="43" t="s">
        <v>33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10">
        <v>3</v>
      </c>
      <c r="H33" s="9">
        <v>0</v>
      </c>
      <c r="I33" s="9">
        <v>0</v>
      </c>
      <c r="J33" s="10">
        <v>5</v>
      </c>
      <c r="K33" s="9">
        <v>0</v>
      </c>
      <c r="L33" s="10">
        <v>8</v>
      </c>
      <c r="M33" s="10">
        <v>10</v>
      </c>
      <c r="N33" s="10">
        <v>10</v>
      </c>
      <c r="O33" s="10">
        <v>1</v>
      </c>
      <c r="P33" s="10">
        <v>11</v>
      </c>
      <c r="Q33" s="10">
        <v>4</v>
      </c>
      <c r="R33" s="10">
        <v>1</v>
      </c>
      <c r="S33" s="10">
        <v>2</v>
      </c>
      <c r="T33" s="10">
        <v>1</v>
      </c>
      <c r="U33" s="6">
        <f t="shared" si="0"/>
        <v>56</v>
      </c>
      <c r="V33" s="39" t="s">
        <v>34</v>
      </c>
      <c r="W33" s="32"/>
    </row>
    <row r="34" spans="1:23" s="23" customFormat="1" ht="11.55" customHeight="1" x14ac:dyDescent="0.25">
      <c r="A34" s="43" t="s">
        <v>35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10">
        <v>3</v>
      </c>
      <c r="L34" s="10">
        <v>3</v>
      </c>
      <c r="M34" s="10">
        <v>1</v>
      </c>
      <c r="N34" s="10">
        <v>3</v>
      </c>
      <c r="O34" s="10">
        <v>3</v>
      </c>
      <c r="P34" s="10">
        <v>3</v>
      </c>
      <c r="Q34" s="10">
        <v>4</v>
      </c>
      <c r="R34" s="10">
        <v>0</v>
      </c>
      <c r="S34" s="10">
        <v>1</v>
      </c>
      <c r="T34" s="10">
        <v>0</v>
      </c>
      <c r="U34" s="6">
        <f t="shared" si="0"/>
        <v>21</v>
      </c>
      <c r="V34" s="39" t="s">
        <v>36</v>
      </c>
      <c r="W34" s="32"/>
    </row>
    <row r="35" spans="1:23" s="23" customFormat="1" ht="11.55" customHeight="1" x14ac:dyDescent="0.25">
      <c r="A35" s="43" t="s">
        <v>65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11">
        <v>0</v>
      </c>
      <c r="L35" s="11">
        <v>0</v>
      </c>
      <c r="M35" s="10">
        <v>1</v>
      </c>
      <c r="N35" s="11">
        <v>0</v>
      </c>
      <c r="O35" s="10">
        <v>1</v>
      </c>
      <c r="P35" s="11">
        <v>0</v>
      </c>
      <c r="Q35" s="11">
        <v>0</v>
      </c>
      <c r="R35" s="11">
        <v>4</v>
      </c>
      <c r="S35" s="11">
        <v>2</v>
      </c>
      <c r="T35" s="11">
        <v>4</v>
      </c>
      <c r="U35" s="6">
        <f t="shared" si="0"/>
        <v>12</v>
      </c>
      <c r="V35" s="39" t="s">
        <v>65</v>
      </c>
      <c r="W35" s="32"/>
    </row>
    <row r="36" spans="1:23" s="23" customFormat="1" ht="11.55" customHeight="1" x14ac:dyDescent="0.25">
      <c r="A36" s="43" t="s">
        <v>66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11">
        <v>0</v>
      </c>
      <c r="L36" s="11">
        <v>0</v>
      </c>
      <c r="M36" s="10">
        <v>1</v>
      </c>
      <c r="N36" s="11">
        <v>0</v>
      </c>
      <c r="O36" s="10">
        <v>2</v>
      </c>
      <c r="P36" s="10">
        <v>2</v>
      </c>
      <c r="Q36" s="11">
        <v>0</v>
      </c>
      <c r="R36" s="11">
        <v>0</v>
      </c>
      <c r="S36" s="11">
        <v>0</v>
      </c>
      <c r="T36" s="11">
        <v>1</v>
      </c>
      <c r="U36" s="6">
        <f t="shared" si="0"/>
        <v>6</v>
      </c>
      <c r="V36" s="39" t="s">
        <v>67</v>
      </c>
      <c r="W36" s="32"/>
    </row>
    <row r="37" spans="1:23" s="23" customFormat="1" ht="22.95" customHeight="1" x14ac:dyDescent="0.25">
      <c r="A37" s="43" t="s">
        <v>82</v>
      </c>
      <c r="B37" s="9">
        <v>0</v>
      </c>
      <c r="C37" s="9">
        <v>0</v>
      </c>
      <c r="D37" s="10">
        <v>2</v>
      </c>
      <c r="E37" s="9">
        <v>0</v>
      </c>
      <c r="F37" s="9">
        <v>0</v>
      </c>
      <c r="G37" s="10">
        <v>1</v>
      </c>
      <c r="H37" s="9">
        <v>0</v>
      </c>
      <c r="I37" s="9">
        <v>0</v>
      </c>
      <c r="J37" s="10">
        <v>5</v>
      </c>
      <c r="K37" s="10">
        <v>1</v>
      </c>
      <c r="L37" s="11">
        <v>0</v>
      </c>
      <c r="M37" s="11">
        <v>3</v>
      </c>
      <c r="N37" s="10">
        <v>2</v>
      </c>
      <c r="O37" s="11">
        <v>0</v>
      </c>
      <c r="P37" s="11">
        <v>0</v>
      </c>
      <c r="Q37" s="11">
        <v>0</v>
      </c>
      <c r="R37" s="11">
        <v>1</v>
      </c>
      <c r="S37" s="11">
        <v>0</v>
      </c>
      <c r="T37" s="11">
        <v>1</v>
      </c>
      <c r="U37" s="6">
        <f t="shared" si="0"/>
        <v>16</v>
      </c>
      <c r="V37" s="5" t="s">
        <v>87</v>
      </c>
      <c r="W37" s="32"/>
    </row>
    <row r="38" spans="1:23" s="23" customFormat="1" ht="11.55" customHeight="1" x14ac:dyDescent="0.25">
      <c r="A38" s="43" t="s">
        <v>79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10">
        <v>1</v>
      </c>
      <c r="J38" s="9">
        <v>0</v>
      </c>
      <c r="K38" s="9">
        <v>0</v>
      </c>
      <c r="L38" s="10">
        <v>1</v>
      </c>
      <c r="M38" s="10">
        <v>1</v>
      </c>
      <c r="N38" s="10">
        <v>1</v>
      </c>
      <c r="O38" s="11">
        <v>0</v>
      </c>
      <c r="P38" s="10">
        <v>1</v>
      </c>
      <c r="Q38" s="11">
        <v>0</v>
      </c>
      <c r="R38" s="11">
        <v>0</v>
      </c>
      <c r="S38" s="11">
        <v>0</v>
      </c>
      <c r="T38" s="11">
        <v>0</v>
      </c>
      <c r="U38" s="6">
        <f t="shared" si="0"/>
        <v>5</v>
      </c>
      <c r="V38" s="40" t="s">
        <v>37</v>
      </c>
      <c r="W38" s="32"/>
    </row>
    <row r="39" spans="1:23" s="23" customFormat="1" ht="11.55" customHeight="1" x14ac:dyDescent="0.25">
      <c r="A39" s="43" t="s">
        <v>38</v>
      </c>
      <c r="B39" s="9">
        <v>0</v>
      </c>
      <c r="C39" s="9">
        <v>0</v>
      </c>
      <c r="D39" s="9">
        <v>0</v>
      </c>
      <c r="E39" s="9">
        <v>0</v>
      </c>
      <c r="F39" s="10">
        <v>1</v>
      </c>
      <c r="G39" s="10">
        <v>3</v>
      </c>
      <c r="H39" s="10">
        <v>1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6">
        <f t="shared" si="0"/>
        <v>5</v>
      </c>
      <c r="V39" s="39" t="s">
        <v>39</v>
      </c>
      <c r="W39" s="32"/>
    </row>
    <row r="40" spans="1:23" s="23" customFormat="1" ht="11.55" customHeight="1" x14ac:dyDescent="0.25">
      <c r="A40" s="43" t="s">
        <v>84</v>
      </c>
      <c r="B40" s="9">
        <v>0</v>
      </c>
      <c r="C40" s="9">
        <v>0</v>
      </c>
      <c r="D40" s="9">
        <v>0</v>
      </c>
      <c r="E40" s="9">
        <v>0</v>
      </c>
      <c r="F40" s="11">
        <v>0</v>
      </c>
      <c r="G40" s="11">
        <v>0</v>
      </c>
      <c r="H40" s="11">
        <v>0</v>
      </c>
      <c r="I40" s="9">
        <v>0</v>
      </c>
      <c r="J40" s="9">
        <v>0</v>
      </c>
      <c r="K40" s="9">
        <v>0</v>
      </c>
      <c r="L40" s="10">
        <v>1</v>
      </c>
      <c r="M40" s="10">
        <v>2</v>
      </c>
      <c r="N40" s="11">
        <v>0</v>
      </c>
      <c r="O40" s="10">
        <v>2</v>
      </c>
      <c r="P40" s="10">
        <v>3</v>
      </c>
      <c r="Q40" s="11">
        <v>0</v>
      </c>
      <c r="R40" s="11">
        <v>0</v>
      </c>
      <c r="S40" s="11">
        <v>0</v>
      </c>
      <c r="T40" s="11">
        <v>1</v>
      </c>
      <c r="U40" s="6">
        <f t="shared" si="0"/>
        <v>9</v>
      </c>
      <c r="V40" s="39" t="s">
        <v>40</v>
      </c>
      <c r="W40" s="32"/>
    </row>
    <row r="41" spans="1:23" s="23" customFormat="1" ht="11.55" customHeight="1" x14ac:dyDescent="0.25">
      <c r="A41" s="43" t="s">
        <v>41</v>
      </c>
      <c r="B41" s="10">
        <v>21</v>
      </c>
      <c r="C41" s="10">
        <v>4</v>
      </c>
      <c r="D41" s="10">
        <v>2</v>
      </c>
      <c r="E41" s="10">
        <v>2</v>
      </c>
      <c r="F41" s="9">
        <v>0</v>
      </c>
      <c r="G41" s="9">
        <v>0</v>
      </c>
      <c r="H41" s="9">
        <v>0</v>
      </c>
      <c r="I41" s="9">
        <v>0</v>
      </c>
      <c r="J41" s="10">
        <v>1</v>
      </c>
      <c r="K41" s="10">
        <v>2</v>
      </c>
      <c r="L41" s="10">
        <v>1</v>
      </c>
      <c r="M41" s="9">
        <v>0</v>
      </c>
      <c r="N41" s="10">
        <v>1</v>
      </c>
      <c r="O41" s="11">
        <v>0</v>
      </c>
      <c r="P41" s="11">
        <v>0</v>
      </c>
      <c r="Q41" s="10">
        <v>1</v>
      </c>
      <c r="R41" s="10">
        <v>0</v>
      </c>
      <c r="S41" s="10">
        <v>1</v>
      </c>
      <c r="T41" s="10">
        <v>0</v>
      </c>
      <c r="U41" s="6">
        <f t="shared" si="0"/>
        <v>36</v>
      </c>
      <c r="V41" s="39" t="s">
        <v>71</v>
      </c>
      <c r="W41" s="32"/>
    </row>
    <row r="42" spans="1:23" s="23" customFormat="1" ht="12" customHeight="1" x14ac:dyDescent="0.25">
      <c r="A42" s="33" t="s">
        <v>42</v>
      </c>
      <c r="B42" s="6">
        <v>1</v>
      </c>
      <c r="C42" s="7">
        <v>0</v>
      </c>
      <c r="D42" s="6">
        <v>1</v>
      </c>
      <c r="E42" s="6">
        <v>2</v>
      </c>
      <c r="F42" s="7">
        <v>0</v>
      </c>
      <c r="G42" s="7">
        <v>0</v>
      </c>
      <c r="H42" s="7">
        <v>0</v>
      </c>
      <c r="I42" s="7">
        <v>0</v>
      </c>
      <c r="J42" s="6">
        <v>1</v>
      </c>
      <c r="K42" s="6">
        <v>1</v>
      </c>
      <c r="L42" s="7">
        <v>0</v>
      </c>
      <c r="M42" s="7">
        <v>0</v>
      </c>
      <c r="N42" s="7">
        <v>0</v>
      </c>
      <c r="O42" s="7">
        <v>1</v>
      </c>
      <c r="P42" s="7">
        <v>0</v>
      </c>
      <c r="Q42" s="7">
        <v>0</v>
      </c>
      <c r="R42" s="7">
        <v>0</v>
      </c>
      <c r="S42" s="7">
        <v>1</v>
      </c>
      <c r="T42" s="7">
        <v>0</v>
      </c>
      <c r="U42" s="6">
        <f t="shared" si="0"/>
        <v>8</v>
      </c>
      <c r="V42" s="37" t="s">
        <v>43</v>
      </c>
      <c r="W42" s="32"/>
    </row>
    <row r="43" spans="1:23" s="23" customFormat="1" ht="11.55" customHeight="1" x14ac:dyDescent="0.25">
      <c r="A43" s="43" t="s">
        <v>44</v>
      </c>
      <c r="B43" s="10">
        <v>1</v>
      </c>
      <c r="C43" s="9">
        <v>0</v>
      </c>
      <c r="D43" s="9">
        <v>0</v>
      </c>
      <c r="E43" s="10">
        <v>2</v>
      </c>
      <c r="F43" s="9">
        <v>0</v>
      </c>
      <c r="G43" s="9">
        <v>0</v>
      </c>
      <c r="H43" s="9">
        <v>0</v>
      </c>
      <c r="I43" s="9">
        <v>0</v>
      </c>
      <c r="J43" s="10">
        <v>1</v>
      </c>
      <c r="K43" s="10">
        <v>1</v>
      </c>
      <c r="L43" s="11">
        <v>0</v>
      </c>
      <c r="M43" s="11">
        <v>0</v>
      </c>
      <c r="N43" s="11">
        <v>0</v>
      </c>
      <c r="O43" s="10">
        <v>1</v>
      </c>
      <c r="P43" s="11">
        <v>0</v>
      </c>
      <c r="Q43" s="11">
        <v>0</v>
      </c>
      <c r="R43" s="11">
        <v>0</v>
      </c>
      <c r="S43" s="11">
        <v>1</v>
      </c>
      <c r="T43" s="11">
        <v>0</v>
      </c>
      <c r="U43" s="6">
        <f t="shared" si="0"/>
        <v>7</v>
      </c>
      <c r="V43" s="39" t="s">
        <v>45</v>
      </c>
      <c r="W43" s="32"/>
    </row>
    <row r="44" spans="1:23" s="23" customFormat="1" ht="11.55" customHeight="1" x14ac:dyDescent="0.25">
      <c r="A44" s="43" t="s">
        <v>46</v>
      </c>
      <c r="B44" s="9">
        <v>0</v>
      </c>
      <c r="C44" s="9">
        <v>0</v>
      </c>
      <c r="D44" s="10">
        <v>1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6">
        <f t="shared" si="0"/>
        <v>1</v>
      </c>
      <c r="V44" s="39" t="s">
        <v>47</v>
      </c>
      <c r="W44" s="32"/>
    </row>
    <row r="45" spans="1:23" s="23" customFormat="1" ht="12" customHeight="1" x14ac:dyDescent="0.25">
      <c r="A45" s="33" t="s">
        <v>48</v>
      </c>
      <c r="B45" s="6">
        <v>14</v>
      </c>
      <c r="C45" s="6">
        <v>8</v>
      </c>
      <c r="D45" s="6">
        <v>11</v>
      </c>
      <c r="E45" s="7">
        <v>0</v>
      </c>
      <c r="F45" s="6">
        <v>3</v>
      </c>
      <c r="G45" s="6">
        <v>9</v>
      </c>
      <c r="H45" s="6">
        <v>1</v>
      </c>
      <c r="I45" s="6">
        <v>1</v>
      </c>
      <c r="J45" s="6">
        <v>6</v>
      </c>
      <c r="K45" s="6">
        <v>8</v>
      </c>
      <c r="L45" s="7">
        <v>0</v>
      </c>
      <c r="M45" s="7">
        <v>6</v>
      </c>
      <c r="N45" s="7">
        <v>6</v>
      </c>
      <c r="O45" s="7">
        <v>14</v>
      </c>
      <c r="P45" s="6">
        <v>4</v>
      </c>
      <c r="Q45" s="6">
        <v>1</v>
      </c>
      <c r="R45" s="6">
        <v>1</v>
      </c>
      <c r="S45" s="6">
        <v>3</v>
      </c>
      <c r="T45" s="6">
        <f>SUM(T46:T61)</f>
        <v>2</v>
      </c>
      <c r="U45" s="6">
        <f t="shared" si="0"/>
        <v>98</v>
      </c>
      <c r="V45" s="37" t="s">
        <v>49</v>
      </c>
      <c r="W45" s="32"/>
    </row>
    <row r="46" spans="1:23" s="23" customFormat="1" ht="11.55" customHeight="1" x14ac:dyDescent="0.25">
      <c r="A46" s="43" t="s">
        <v>50</v>
      </c>
      <c r="B46" s="10">
        <v>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10">
        <v>1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6">
        <f t="shared" si="0"/>
        <v>8</v>
      </c>
      <c r="V46" s="39" t="s">
        <v>50</v>
      </c>
      <c r="W46" s="32"/>
    </row>
    <row r="47" spans="1:23" s="23" customFormat="1" ht="11.55" customHeight="1" x14ac:dyDescent="0.25">
      <c r="A47" s="45" t="s">
        <v>102</v>
      </c>
      <c r="B47" s="9">
        <v>0</v>
      </c>
      <c r="C47" s="9">
        <v>0</v>
      </c>
      <c r="D47" s="10">
        <v>0</v>
      </c>
      <c r="E47" s="9">
        <v>0</v>
      </c>
      <c r="F47" s="10">
        <v>0</v>
      </c>
      <c r="G47" s="10">
        <v>0</v>
      </c>
      <c r="H47" s="10">
        <v>0</v>
      </c>
      <c r="I47" s="9">
        <v>0</v>
      </c>
      <c r="J47" s="10">
        <v>0</v>
      </c>
      <c r="K47" s="9">
        <v>0</v>
      </c>
      <c r="L47" s="9">
        <v>0</v>
      </c>
      <c r="M47" s="10">
        <v>0</v>
      </c>
      <c r="N47" s="10">
        <v>0</v>
      </c>
      <c r="O47" s="10">
        <v>0</v>
      </c>
      <c r="P47" s="11">
        <v>0</v>
      </c>
      <c r="Q47" s="11">
        <v>0</v>
      </c>
      <c r="R47" s="11">
        <v>0</v>
      </c>
      <c r="S47" s="11">
        <v>1</v>
      </c>
      <c r="T47" s="11">
        <v>0</v>
      </c>
      <c r="U47" s="6">
        <f t="shared" si="0"/>
        <v>1</v>
      </c>
      <c r="V47" s="40" t="s">
        <v>100</v>
      </c>
      <c r="W47" s="32"/>
    </row>
    <row r="48" spans="1:23" s="23" customFormat="1" ht="11.55" customHeight="1" x14ac:dyDescent="0.25">
      <c r="A48" s="43" t="s">
        <v>51</v>
      </c>
      <c r="B48" s="10">
        <v>1</v>
      </c>
      <c r="C48" s="9">
        <v>0</v>
      </c>
      <c r="D48" s="9">
        <v>0</v>
      </c>
      <c r="E48" s="9">
        <v>0</v>
      </c>
      <c r="F48" s="9">
        <v>0</v>
      </c>
      <c r="G48" s="10">
        <v>1</v>
      </c>
      <c r="H48" s="9">
        <v>0</v>
      </c>
      <c r="I48" s="10">
        <v>0</v>
      </c>
      <c r="J48" s="9">
        <v>0</v>
      </c>
      <c r="K48" s="10">
        <v>0</v>
      </c>
      <c r="L48" s="11">
        <v>0</v>
      </c>
      <c r="M48" s="9">
        <v>2</v>
      </c>
      <c r="N48" s="9">
        <v>1</v>
      </c>
      <c r="O48" s="9">
        <v>1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6">
        <f t="shared" si="0"/>
        <v>6</v>
      </c>
      <c r="V48" s="40" t="s">
        <v>52</v>
      </c>
      <c r="W48" s="32"/>
    </row>
    <row r="49" spans="1:23" s="23" customFormat="1" ht="11.55" customHeight="1" x14ac:dyDescent="0.25">
      <c r="A49" s="43" t="s">
        <v>53</v>
      </c>
      <c r="B49" s="9">
        <v>2</v>
      </c>
      <c r="C49" s="9">
        <v>0</v>
      </c>
      <c r="D49" s="9">
        <v>0</v>
      </c>
      <c r="E49" s="9">
        <v>0</v>
      </c>
      <c r="F49" s="9">
        <v>0</v>
      </c>
      <c r="G49" s="9">
        <v>2</v>
      </c>
      <c r="H49" s="9">
        <v>0</v>
      </c>
      <c r="I49" s="9">
        <v>1</v>
      </c>
      <c r="J49" s="9">
        <v>0</v>
      </c>
      <c r="K49" s="10">
        <v>6</v>
      </c>
      <c r="L49" s="11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6">
        <f t="shared" si="0"/>
        <v>11</v>
      </c>
      <c r="V49" s="40" t="s">
        <v>53</v>
      </c>
      <c r="W49" s="32"/>
    </row>
    <row r="50" spans="1:23" s="23" customFormat="1" ht="11.55" customHeight="1" x14ac:dyDescent="0.25">
      <c r="A50" s="45" t="s">
        <v>54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1">
        <v>1</v>
      </c>
      <c r="L50" s="11">
        <v>0</v>
      </c>
      <c r="M50" s="9">
        <v>0</v>
      </c>
      <c r="N50" s="10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6">
        <f t="shared" si="0"/>
        <v>1</v>
      </c>
      <c r="V50" s="40" t="s">
        <v>54</v>
      </c>
      <c r="W50" s="32"/>
    </row>
    <row r="51" spans="1:23" s="23" customFormat="1" ht="11.55" customHeight="1" x14ac:dyDescent="0.25">
      <c r="A51" s="45" t="s">
        <v>69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1">
        <v>0</v>
      </c>
      <c r="L51" s="11">
        <v>0</v>
      </c>
      <c r="M51" s="9">
        <v>0</v>
      </c>
      <c r="N51" s="10">
        <v>1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2</v>
      </c>
      <c r="U51" s="6">
        <f t="shared" si="0"/>
        <v>3</v>
      </c>
      <c r="V51" s="40" t="s">
        <v>70</v>
      </c>
      <c r="W51" s="32"/>
    </row>
    <row r="52" spans="1:23" s="23" customFormat="1" ht="33" customHeight="1" x14ac:dyDescent="0.25">
      <c r="A52" s="44" t="s">
        <v>118</v>
      </c>
      <c r="B52" s="10">
        <v>0</v>
      </c>
      <c r="C52" s="9">
        <v>0</v>
      </c>
      <c r="D52" s="9">
        <v>1</v>
      </c>
      <c r="E52" s="9">
        <v>0</v>
      </c>
      <c r="F52" s="9">
        <v>1</v>
      </c>
      <c r="G52" s="10">
        <v>5</v>
      </c>
      <c r="H52" s="9">
        <v>1</v>
      </c>
      <c r="I52" s="9">
        <v>0</v>
      </c>
      <c r="J52" s="9">
        <v>1</v>
      </c>
      <c r="K52" s="9">
        <v>0</v>
      </c>
      <c r="L52" s="9">
        <v>0</v>
      </c>
      <c r="M52" s="10">
        <v>1</v>
      </c>
      <c r="N52" s="10">
        <v>1</v>
      </c>
      <c r="O52" s="10">
        <v>4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6">
        <f>SUM(B52:T52)</f>
        <v>15</v>
      </c>
      <c r="V52" s="2" t="s">
        <v>109</v>
      </c>
      <c r="W52" s="32"/>
    </row>
    <row r="53" spans="1:23" s="23" customFormat="1" ht="11.55" customHeight="1" x14ac:dyDescent="0.25">
      <c r="A53" s="43" t="s">
        <v>95</v>
      </c>
      <c r="B53" s="10">
        <v>0</v>
      </c>
      <c r="C53" s="9">
        <v>0</v>
      </c>
      <c r="D53" s="10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10">
        <v>0</v>
      </c>
      <c r="K53" s="9">
        <v>0</v>
      </c>
      <c r="L53" s="9">
        <v>0</v>
      </c>
      <c r="M53" s="10">
        <v>0</v>
      </c>
      <c r="N53" s="10">
        <v>0</v>
      </c>
      <c r="O53" s="10">
        <v>0</v>
      </c>
      <c r="P53" s="11">
        <v>0</v>
      </c>
      <c r="Q53" s="11">
        <v>0</v>
      </c>
      <c r="R53" s="11">
        <v>1</v>
      </c>
      <c r="S53" s="11">
        <v>1</v>
      </c>
      <c r="T53" s="11">
        <v>0</v>
      </c>
      <c r="U53" s="6">
        <f t="shared" si="0"/>
        <v>2</v>
      </c>
      <c r="V53" s="40" t="s">
        <v>96</v>
      </c>
      <c r="W53" s="32"/>
    </row>
    <row r="54" spans="1:23" s="23" customFormat="1" ht="11.55" customHeight="1" x14ac:dyDescent="0.25">
      <c r="A54" s="43" t="s">
        <v>55</v>
      </c>
      <c r="B54" s="9">
        <v>2</v>
      </c>
      <c r="C54" s="9">
        <v>0</v>
      </c>
      <c r="D54" s="9">
        <v>3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10">
        <v>2</v>
      </c>
      <c r="K54" s="9">
        <v>0</v>
      </c>
      <c r="L54" s="9">
        <v>0</v>
      </c>
      <c r="M54" s="9">
        <v>1</v>
      </c>
      <c r="N54" s="9">
        <v>2</v>
      </c>
      <c r="O54" s="9">
        <v>6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6">
        <f t="shared" si="0"/>
        <v>16</v>
      </c>
      <c r="V54" s="40" t="s">
        <v>56</v>
      </c>
      <c r="W54" s="32"/>
    </row>
    <row r="55" spans="1:23" s="23" customFormat="1" ht="11.55" customHeight="1" x14ac:dyDescent="0.25">
      <c r="A55" s="43" t="s">
        <v>57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1</v>
      </c>
      <c r="K55" s="9">
        <v>0</v>
      </c>
      <c r="L55" s="9">
        <v>0</v>
      </c>
      <c r="M55" s="10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6">
        <f t="shared" si="0"/>
        <v>1</v>
      </c>
      <c r="V55" s="40" t="s">
        <v>57</v>
      </c>
      <c r="W55" s="32"/>
    </row>
    <row r="56" spans="1:23" s="23" customFormat="1" ht="11.55" customHeight="1" x14ac:dyDescent="0.25">
      <c r="A56" s="43" t="s">
        <v>68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10">
        <v>2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6">
        <f t="shared" si="0"/>
        <v>2</v>
      </c>
      <c r="V56" s="40" t="s">
        <v>68</v>
      </c>
      <c r="W56" s="32"/>
    </row>
    <row r="57" spans="1:23" s="23" customFormat="1" ht="11.55" customHeight="1" x14ac:dyDescent="0.25">
      <c r="A57" s="43" t="s">
        <v>58</v>
      </c>
      <c r="B57" s="10">
        <v>1</v>
      </c>
      <c r="C57" s="9">
        <v>0</v>
      </c>
      <c r="D57" s="10">
        <v>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10">
        <v>1</v>
      </c>
      <c r="P57" s="10">
        <v>2</v>
      </c>
      <c r="Q57" s="10">
        <v>1</v>
      </c>
      <c r="R57" s="10">
        <v>0</v>
      </c>
      <c r="S57" s="10">
        <v>0</v>
      </c>
      <c r="T57" s="10">
        <v>0</v>
      </c>
      <c r="U57" s="6">
        <f t="shared" si="0"/>
        <v>11</v>
      </c>
      <c r="V57" s="40" t="s">
        <v>59</v>
      </c>
      <c r="W57" s="32"/>
    </row>
    <row r="58" spans="1:23" s="23" customFormat="1" ht="11.55" customHeight="1" x14ac:dyDescent="0.25">
      <c r="A58" s="43" t="s">
        <v>60</v>
      </c>
      <c r="B58" s="9">
        <v>0</v>
      </c>
      <c r="C58" s="10">
        <v>4</v>
      </c>
      <c r="D58" s="9">
        <v>0</v>
      </c>
      <c r="E58" s="9">
        <v>0</v>
      </c>
      <c r="F58" s="10">
        <v>2</v>
      </c>
      <c r="G58" s="9">
        <v>0</v>
      </c>
      <c r="H58" s="9">
        <v>0</v>
      </c>
      <c r="I58" s="9">
        <v>0</v>
      </c>
      <c r="J58" s="9">
        <v>0</v>
      </c>
      <c r="K58" s="10">
        <v>1</v>
      </c>
      <c r="L58" s="11">
        <v>0</v>
      </c>
      <c r="M58" s="9">
        <v>0</v>
      </c>
      <c r="N58" s="9">
        <v>0</v>
      </c>
      <c r="O58" s="10">
        <v>1</v>
      </c>
      <c r="P58" s="10">
        <v>2</v>
      </c>
      <c r="Q58" s="11">
        <v>0</v>
      </c>
      <c r="R58" s="11">
        <v>0</v>
      </c>
      <c r="S58" s="11">
        <v>0</v>
      </c>
      <c r="T58" s="11">
        <v>0</v>
      </c>
      <c r="U58" s="6">
        <f t="shared" si="0"/>
        <v>10</v>
      </c>
      <c r="V58" s="40" t="s">
        <v>85</v>
      </c>
      <c r="W58" s="32"/>
    </row>
    <row r="59" spans="1:23" s="23" customFormat="1" ht="11.55" customHeight="1" x14ac:dyDescent="0.25">
      <c r="A59" s="43" t="s">
        <v>61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10">
        <v>1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10">
        <v>1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6">
        <f t="shared" si="0"/>
        <v>2</v>
      </c>
      <c r="V59" s="40" t="s">
        <v>61</v>
      </c>
      <c r="W59" s="32"/>
    </row>
    <row r="60" spans="1:23" s="23" customFormat="1" ht="11.55" customHeight="1" x14ac:dyDescent="0.25">
      <c r="A60" s="43" t="s">
        <v>101</v>
      </c>
      <c r="B60" s="10">
        <v>0</v>
      </c>
      <c r="C60" s="10">
        <v>0</v>
      </c>
      <c r="D60" s="10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10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1</v>
      </c>
      <c r="T60" s="9">
        <v>0</v>
      </c>
      <c r="U60" s="6">
        <f t="shared" si="0"/>
        <v>1</v>
      </c>
      <c r="V60" s="40" t="s">
        <v>101</v>
      </c>
      <c r="W60" s="32"/>
    </row>
    <row r="61" spans="1:23" s="23" customFormat="1" ht="11.55" customHeight="1" x14ac:dyDescent="0.25">
      <c r="A61" s="43" t="s">
        <v>62</v>
      </c>
      <c r="B61" s="9">
        <v>1</v>
      </c>
      <c r="C61" s="9">
        <v>4</v>
      </c>
      <c r="D61" s="9">
        <v>1</v>
      </c>
      <c r="E61" s="9">
        <v>0</v>
      </c>
      <c r="F61" s="9">
        <v>0</v>
      </c>
      <c r="G61" s="10">
        <v>0</v>
      </c>
      <c r="H61" s="9">
        <v>0</v>
      </c>
      <c r="I61" s="9">
        <v>0</v>
      </c>
      <c r="J61" s="9">
        <v>2</v>
      </c>
      <c r="K61" s="9">
        <v>0</v>
      </c>
      <c r="L61" s="9">
        <v>0</v>
      </c>
      <c r="M61" s="9">
        <v>0</v>
      </c>
      <c r="N61" s="10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6">
        <f t="shared" si="0"/>
        <v>8</v>
      </c>
      <c r="V61" s="40" t="s">
        <v>94</v>
      </c>
      <c r="W61" s="32"/>
    </row>
    <row r="62" spans="1:23" s="23" customFormat="1" ht="11.55" customHeight="1" x14ac:dyDescent="0.25">
      <c r="A62" s="34" t="s">
        <v>80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10">
        <v>0</v>
      </c>
      <c r="H62" s="9">
        <v>0</v>
      </c>
      <c r="I62" s="9">
        <v>0</v>
      </c>
      <c r="J62" s="9">
        <v>0</v>
      </c>
      <c r="K62" s="9">
        <v>1</v>
      </c>
      <c r="L62" s="9">
        <v>1</v>
      </c>
      <c r="M62" s="9">
        <v>0</v>
      </c>
      <c r="N62" s="10">
        <v>0</v>
      </c>
      <c r="O62" s="11">
        <v>4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6">
        <f t="shared" si="0"/>
        <v>6</v>
      </c>
      <c r="V62" s="41" t="s">
        <v>63</v>
      </c>
      <c r="W62" s="32"/>
    </row>
    <row r="63" spans="1:23" s="23" customFormat="1" ht="22.95" customHeight="1" x14ac:dyDescent="0.25">
      <c r="A63" s="31" t="s">
        <v>64</v>
      </c>
      <c r="B63" s="9">
        <v>0</v>
      </c>
      <c r="C63" s="9">
        <v>1</v>
      </c>
      <c r="D63" s="9">
        <v>3</v>
      </c>
      <c r="E63" s="9">
        <v>0</v>
      </c>
      <c r="F63" s="9">
        <v>2</v>
      </c>
      <c r="G63" s="10">
        <v>4</v>
      </c>
      <c r="H63" s="9">
        <v>1</v>
      </c>
      <c r="I63" s="9">
        <v>1</v>
      </c>
      <c r="J63" s="9">
        <v>3</v>
      </c>
      <c r="K63" s="9">
        <v>1</v>
      </c>
      <c r="L63" s="9">
        <v>0</v>
      </c>
      <c r="M63" s="9">
        <v>1</v>
      </c>
      <c r="N63" s="10">
        <v>2</v>
      </c>
      <c r="O63" s="11">
        <v>11</v>
      </c>
      <c r="P63" s="11">
        <v>5</v>
      </c>
      <c r="Q63" s="11">
        <v>2</v>
      </c>
      <c r="R63" s="11">
        <v>5</v>
      </c>
      <c r="S63" s="11">
        <v>3</v>
      </c>
      <c r="T63" s="11">
        <v>0</v>
      </c>
      <c r="U63" s="6">
        <f t="shared" si="0"/>
        <v>45</v>
      </c>
      <c r="V63" s="41" t="s">
        <v>81</v>
      </c>
      <c r="W63" s="32"/>
    </row>
    <row r="64" spans="1:23" s="23" customFormat="1" ht="9" customHeight="1" x14ac:dyDescent="0.25">
      <c r="A64" s="30"/>
      <c r="B64" s="25"/>
      <c r="C64" s="25"/>
      <c r="D64" s="25"/>
      <c r="E64" s="25"/>
      <c r="F64" s="25"/>
      <c r="G64" s="26"/>
      <c r="H64" s="25"/>
      <c r="I64" s="25"/>
      <c r="J64" s="25"/>
      <c r="K64" s="25"/>
      <c r="L64" s="25"/>
      <c r="M64" s="25"/>
      <c r="N64" s="26"/>
      <c r="O64" s="27"/>
      <c r="P64" s="27"/>
      <c r="Q64" s="27"/>
      <c r="R64" s="27"/>
      <c r="S64" s="27"/>
      <c r="T64" s="27"/>
      <c r="U64" s="26"/>
      <c r="V64" s="3"/>
    </row>
    <row r="65" spans="1:25" s="23" customFormat="1" ht="43.2" customHeight="1" x14ac:dyDescent="0.25">
      <c r="A65" s="46" t="s">
        <v>111</v>
      </c>
      <c r="B65" s="46"/>
      <c r="C65" s="46"/>
      <c r="D65" s="46"/>
      <c r="E65" s="46"/>
      <c r="F65" s="46"/>
      <c r="G65" s="46"/>
      <c r="H65" s="46"/>
      <c r="I65" s="46"/>
      <c r="J65" s="46"/>
      <c r="K65" s="28"/>
      <c r="M65" s="47" t="s">
        <v>110</v>
      </c>
      <c r="N65" s="47"/>
      <c r="O65" s="47"/>
      <c r="P65" s="47"/>
      <c r="Q65" s="47"/>
      <c r="R65" s="47"/>
      <c r="S65" s="47"/>
      <c r="T65" s="47"/>
      <c r="U65" s="47"/>
      <c r="V65" s="47"/>
      <c r="W65" s="29"/>
      <c r="X65" s="29"/>
      <c r="Y65" s="29"/>
    </row>
  </sheetData>
  <mergeCells count="5">
    <mergeCell ref="A65:J65"/>
    <mergeCell ref="M65:V65"/>
    <mergeCell ref="A1:U1"/>
    <mergeCell ref="A2:U2"/>
    <mergeCell ref="A3:V3"/>
  </mergeCells>
  <phoneticPr fontId="0" type="noConversion"/>
  <pageMargins left="0.98425196850393704" right="0.78740157480314965" top="0.78740157480314965" bottom="0.78740157480314965" header="0.35433070866141736" footer="0.47244094488188981"/>
  <pageSetup paperSize="9" scale="96" fitToHeight="2" orientation="landscape" r:id="rId1"/>
  <headerFooter alignWithMargins="0"/>
  <ignoredErrors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2-9</vt:lpstr>
      <vt:lpstr>'2-9'!Názvy_tisku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steinbauerova7851</cp:lastModifiedBy>
  <cp:lastPrinted>2019-10-22T10:17:54Z</cp:lastPrinted>
  <dcterms:created xsi:type="dcterms:W3CDTF">2011-07-18T13:03:10Z</dcterms:created>
  <dcterms:modified xsi:type="dcterms:W3CDTF">2019-10-22T10:17:59Z</dcterms:modified>
</cp:coreProperties>
</file>