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Y_2021\WEB\"/>
    </mc:Choice>
  </mc:AlternateContent>
  <bookViews>
    <workbookView xWindow="0" yWindow="0" windowWidth="28800" windowHeight="1234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E46" i="1"/>
  <c r="D46" i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E28" i="1"/>
  <c r="D28" i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<sst xmlns="http://schemas.openxmlformats.org/spreadsheetml/2006/main" count="90" uniqueCount="88">
  <si>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</si>
  <si>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</si>
  <si>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</si>
  <si>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</si>
  <si>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</si>
  <si>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</si>
  <si>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</si>
  <si>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</si>
  <si>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</si>
  <si>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</si>
  <si>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</si>
  <si>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</si>
  <si>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</si>
  <si>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</si>
  <si>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</si>
  <si>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</si>
  <si>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</si>
  <si>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</si>
  <si>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</si>
  <si>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</si>
  <si>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</si>
  <si>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</si>
  <si>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</si>
  <si>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</si>
  <si>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</si>
  <si>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</si>
  <si>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</si>
  <si>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</si>
  <si>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</si>
  <si>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</si>
  <si>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</si>
  <si>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</si>
  <si>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</si>
  <si>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</si>
  <si>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</si>
  <si>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</si>
  <si>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</si>
  <si>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</si>
  <si>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</si>
  <si>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</si>
  <si>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</si>
  <si>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</si>
  <si>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</si>
  <si>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</si>
  <si>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</si>
  <si>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</si>
  <si>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</si>
  <si>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</si>
  <si>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</si>
  <si>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</si>
  <si>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</si>
  <si>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</si>
  <si>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</si>
  <si>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</si>
  <si>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</si>
  <si>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</si>
  <si>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</si>
  <si>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</si>
  <si>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</si>
  <si>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</si>
  <si>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</si>
  <si>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</si>
  <si>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</si>
  <si>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</si>
  <si>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</si>
  <si>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</si>
  <si>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</si>
  <si>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</si>
  <si>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</si>
  <si>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</si>
  <si>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</si>
  <si>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</si>
  <si>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</si>
  <si>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</si>
  <si>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</si>
  <si>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</si>
  <si>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</si>
  <si>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</si>
  <si>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</si>
  <si>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</si>
  <si>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</si>
  <si>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</si>
  <si>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</si>
  <si>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</si>
  <si>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</si>
  <si>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</si>
  <si>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</rPr>
      <t xml:space="preserve">
         Region in 2020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</si>
  <si>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v Plzeňském kraji v roce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</si>
</sst>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37" t="s">
        <v>0</v>
      </c>
      <c r="B1" s="37"/>
      <c r="E1" s="38" t="s">
        <v>1</v>
      </c>
      <c r="F1" s="38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39" t="s">
        <v>87</v>
      </c>
      <c r="B3" s="40"/>
      <c r="C3" s="40"/>
      <c r="D3" s="40"/>
      <c r="E3" s="40"/>
      <c r="F3" s="40"/>
    </row>
    <row r="4" spans="1:7" s="1" customFormat="1" ht="26.25" customHeight="1" x14ac:dyDescent="0.2">
      <c r="A4" s="41" t="s">
        <v>86</v>
      </c>
      <c r="B4" s="42"/>
      <c r="C4" s="42"/>
      <c r="D4" s="42"/>
      <c r="E4" s="42"/>
      <c r="F4" s="42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118443</v>
      </c>
      <c r="C7" s="10">
        <v>281250</v>
      </c>
      <c r="D7" s="11">
        <f>IF(B7="","",C7/B7)</f>
        <v>2.3745599148957726</v>
      </c>
      <c r="E7" s="12">
        <f>IF(D7="","",D7+1)</f>
        <v>3.3745599148957726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.75" customHeight="1" x14ac:dyDescent="0.2">
      <c r="A9" s="20" t="s">
        <v>9</v>
      </c>
      <c r="B9" s="21">
        <v>109872</v>
      </c>
      <c r="C9" s="21">
        <v>264844</v>
      </c>
      <c r="D9" s="22">
        <f t="shared" ref="D9:D37" si="0">IF(B9="","",C9/B9)</f>
        <v>2.410477646716179</v>
      </c>
      <c r="E9" s="23">
        <f t="shared" ref="E9:E37" si="1">IF(D9="","",D9+1)</f>
        <v>3.410477646716179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2000</v>
      </c>
      <c r="C11" s="16">
        <v>6077</v>
      </c>
      <c r="D11" s="17">
        <f t="shared" si="0"/>
        <v>3.0385</v>
      </c>
      <c r="E11" s="18">
        <f t="shared" si="1"/>
        <v>4.0385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477</v>
      </c>
      <c r="C12" s="16">
        <v>1244</v>
      </c>
      <c r="D12" s="17">
        <f t="shared" si="0"/>
        <v>2.607966457023061</v>
      </c>
      <c r="E12" s="18">
        <f t="shared" si="1"/>
        <v>3.607966457023061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810</v>
      </c>
      <c r="C13" s="16">
        <v>2296</v>
      </c>
      <c r="D13" s="17">
        <f t="shared" si="0"/>
        <v>2.8345679012345677</v>
      </c>
      <c r="E13" s="18">
        <f t="shared" si="1"/>
        <v>3.8345679012345677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268</v>
      </c>
      <c r="C14" s="16">
        <v>615</v>
      </c>
      <c r="D14" s="17">
        <f t="shared" si="0"/>
        <v>2.294776119402985</v>
      </c>
      <c r="E14" s="18">
        <f t="shared" si="1"/>
        <v>3.294776119402985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3155</v>
      </c>
      <c r="C15" s="16">
        <v>9177</v>
      </c>
      <c r="D15" s="17">
        <f t="shared" si="0"/>
        <v>2.9087163232963551</v>
      </c>
      <c r="E15" s="18">
        <f t="shared" si="1"/>
        <v>3.9087163232963551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246</v>
      </c>
      <c r="C16" s="16">
        <v>539</v>
      </c>
      <c r="D16" s="17">
        <f t="shared" si="0"/>
        <v>2.1910569105691056</v>
      </c>
      <c r="E16" s="18">
        <f t="shared" si="1"/>
        <v>3.1910569105691056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3289</v>
      </c>
      <c r="C17" s="16">
        <v>10583</v>
      </c>
      <c r="D17" s="17">
        <f t="shared" si="0"/>
        <v>3.2176953481301309</v>
      </c>
      <c r="E17" s="18">
        <f t="shared" si="1"/>
        <v>4.2176953481301309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937</v>
      </c>
      <c r="C18" s="16">
        <v>1725</v>
      </c>
      <c r="D18" s="17">
        <f t="shared" si="0"/>
        <v>1.8409818569903948</v>
      </c>
      <c r="E18" s="18">
        <f t="shared" si="1"/>
        <v>2.8409818569903948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63942</v>
      </c>
      <c r="C19" s="16">
        <v>137578</v>
      </c>
      <c r="D19" s="17">
        <f t="shared" si="0"/>
        <v>2.1516061430671547</v>
      </c>
      <c r="E19" s="18">
        <f t="shared" si="1"/>
        <v>3.1516061430671547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3928</v>
      </c>
      <c r="C20" s="16">
        <v>10550</v>
      </c>
      <c r="D20" s="17">
        <f t="shared" si="0"/>
        <v>2.6858452138492872</v>
      </c>
      <c r="E20" s="18">
        <f t="shared" si="1"/>
        <v>3.6858452138492872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272</v>
      </c>
      <c r="C21" s="16">
        <v>1196</v>
      </c>
      <c r="D21" s="17">
        <f t="shared" si="0"/>
        <v>4.3970588235294121</v>
      </c>
      <c r="E21" s="18">
        <f t="shared" si="1"/>
        <v>5.3970588235294121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6185</v>
      </c>
      <c r="C22" s="16">
        <v>18788</v>
      </c>
      <c r="D22" s="17">
        <f t="shared" si="0"/>
        <v>3.0376717865804364</v>
      </c>
      <c r="E22" s="18">
        <f t="shared" si="1"/>
        <v>4.0376717865804359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287</v>
      </c>
      <c r="C23" s="16">
        <v>1097</v>
      </c>
      <c r="D23" s="17">
        <f t="shared" si="0"/>
        <v>3.8222996515679442</v>
      </c>
      <c r="E23" s="18">
        <f t="shared" si="1"/>
        <v>4.8222996515679437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3848</v>
      </c>
      <c r="C24" s="16">
        <v>7945</v>
      </c>
      <c r="D24" s="17">
        <f t="shared" si="0"/>
        <v>2.0647089397089395</v>
      </c>
      <c r="E24" s="18">
        <f t="shared" si="1"/>
        <v>3.0647089397089395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1532</v>
      </c>
      <c r="C25" s="16">
        <v>5443</v>
      </c>
      <c r="D25" s="17">
        <f t="shared" si="0"/>
        <v>3.5528720626631856</v>
      </c>
      <c r="E25" s="18">
        <f t="shared" si="1"/>
        <v>4.5528720626631856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1438</v>
      </c>
      <c r="C26" s="16">
        <v>4175</v>
      </c>
      <c r="D26" s="17">
        <f t="shared" si="0"/>
        <v>2.9033379694019472</v>
      </c>
      <c r="E26" s="18">
        <f t="shared" si="1"/>
        <v>3.9033379694019472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428</v>
      </c>
      <c r="C27" s="16">
        <v>1181</v>
      </c>
      <c r="D27" s="17">
        <f t="shared" si="0"/>
        <v>2.7593457943925235</v>
      </c>
      <c r="E27" s="18">
        <f t="shared" si="1"/>
        <v>3.7593457943925235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7004</v>
      </c>
      <c r="C28" s="16">
        <v>16106</v>
      </c>
      <c r="D28" s="17">
        <f t="shared" si="0"/>
        <v>2.2995431182181609</v>
      </c>
      <c r="E28" s="18">
        <f t="shared" si="1"/>
        <v>3.2995431182181609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385</v>
      </c>
      <c r="C29" s="16">
        <v>1717</v>
      </c>
      <c r="D29" s="17">
        <f t="shared" si="0"/>
        <v>4.4597402597402596</v>
      </c>
      <c r="E29" s="18">
        <f t="shared" si="1"/>
        <v>5.4597402597402596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1083</v>
      </c>
      <c r="C30" s="16">
        <v>4100</v>
      </c>
      <c r="D30" s="17">
        <f t="shared" si="0"/>
        <v>3.7857802400738687</v>
      </c>
      <c r="E30" s="18">
        <f t="shared" si="1"/>
        <v>4.7857802400738692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397</v>
      </c>
      <c r="C31" s="16">
        <v>1034</v>
      </c>
      <c r="D31" s="17">
        <f t="shared" si="0"/>
        <v>2.6045340050377832</v>
      </c>
      <c r="E31" s="18">
        <f t="shared" si="1"/>
        <v>3.6045340050377832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1975</v>
      </c>
      <c r="C32" s="16">
        <v>4686</v>
      </c>
      <c r="D32" s="17">
        <f t="shared" si="0"/>
        <v>2.3726582278481012</v>
      </c>
      <c r="E32" s="18">
        <f t="shared" si="1"/>
        <v>3.3726582278481012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852</v>
      </c>
      <c r="C33" s="16">
        <v>2005</v>
      </c>
      <c r="D33" s="17">
        <f t="shared" si="0"/>
        <v>2.353286384976526</v>
      </c>
      <c r="E33" s="18">
        <f t="shared" si="1"/>
        <v>3.353286384976526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1280</v>
      </c>
      <c r="C34" s="16">
        <v>3615</v>
      </c>
      <c r="D34" s="17">
        <f t="shared" si="0"/>
        <v>2.82421875</v>
      </c>
      <c r="E34" s="18">
        <f t="shared" si="1"/>
        <v>3.82421875</v>
      </c>
      <c r="F34" s="28" t="s">
        <v>59</v>
      </c>
    </row>
    <row r="35" spans="1:6" s="4" customFormat="1" ht="33.75" customHeight="1" x14ac:dyDescent="0.2">
      <c r="A35" s="27" t="s">
        <v>60</v>
      </c>
      <c r="B35" s="16">
        <v>1834</v>
      </c>
      <c r="C35" s="16">
        <v>6050</v>
      </c>
      <c r="D35" s="17">
        <f t="shared" si="0"/>
        <v>3.2988004362050165</v>
      </c>
      <c r="E35" s="18">
        <f t="shared" si="1"/>
        <v>4.298800436205017</v>
      </c>
      <c r="F35" s="29" t="s">
        <v>61</v>
      </c>
    </row>
    <row r="36" spans="1:6" s="4" customFormat="1" ht="12" customHeight="1" x14ac:dyDescent="0.2">
      <c r="A36" s="20" t="s">
        <v>62</v>
      </c>
      <c r="B36" s="21">
        <v>369</v>
      </c>
      <c r="C36" s="21">
        <v>824</v>
      </c>
      <c r="D36" s="22">
        <f t="shared" si="0"/>
        <v>2.2330623306233064</v>
      </c>
      <c r="E36" s="23">
        <f t="shared" si="1"/>
        <v>3.2330623306233064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1360</v>
      </c>
      <c r="C37" s="21">
        <v>3395</v>
      </c>
      <c r="D37" s="22">
        <f t="shared" si="0"/>
        <v>2.4963235294117645</v>
      </c>
      <c r="E37" s="23">
        <f t="shared" si="1"/>
        <v>3.4963235294117645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85</v>
      </c>
      <c r="C39" s="16">
        <v>258</v>
      </c>
      <c r="D39" s="17">
        <f t="shared" ref="D39:D41" si="2">IF(B39="","",C39/B39)</f>
        <v>3.0352941176470587</v>
      </c>
      <c r="E39" s="18">
        <f t="shared" ref="E39:E41" si="3">IF(D39="","",D39+1)</f>
        <v>4.0352941176470587</v>
      </c>
      <c r="F39" s="28" t="s">
        <v>67</v>
      </c>
    </row>
    <row r="40" spans="1:6" x14ac:dyDescent="0.2">
      <c r="A40" s="27" t="s">
        <v>68</v>
      </c>
      <c r="B40" s="16">
        <v>966</v>
      </c>
      <c r="C40" s="16">
        <v>2382</v>
      </c>
      <c r="D40" s="17">
        <f t="shared" si="2"/>
        <v>2.4658385093167703</v>
      </c>
      <c r="E40" s="18">
        <f t="shared" si="3"/>
        <v>3.4658385093167703</v>
      </c>
      <c r="F40" s="28" t="s">
        <v>69</v>
      </c>
    </row>
    <row r="41" spans="1:6" x14ac:dyDescent="0.2">
      <c r="A41" s="20" t="s">
        <v>70</v>
      </c>
      <c r="B41" s="21">
        <v>6705</v>
      </c>
      <c r="C41" s="21">
        <v>11915</v>
      </c>
      <c r="D41" s="22">
        <f t="shared" si="2"/>
        <v>1.7770320656226697</v>
      </c>
      <c r="E41" s="23">
        <f t="shared" si="3"/>
        <v>2.7770320656226697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1487</v>
      </c>
      <c r="C43" s="16">
        <v>1721</v>
      </c>
      <c r="D43" s="17">
        <f t="shared" ref="D43:D48" si="4">IF(B43="","",C43/B43)</f>
        <v>1.1573638197713516</v>
      </c>
      <c r="E43" s="18">
        <f t="shared" ref="E43:E48" si="5">IF(D43="","",D43+1)</f>
        <v>2.1573638197713514</v>
      </c>
      <c r="F43" s="28" t="s">
        <v>73</v>
      </c>
    </row>
    <row r="44" spans="1:6" x14ac:dyDescent="0.2">
      <c r="A44" s="27" t="s">
        <v>74</v>
      </c>
      <c r="B44" s="16">
        <v>172</v>
      </c>
      <c r="C44" s="16">
        <v>515</v>
      </c>
      <c r="D44" s="17">
        <f t="shared" si="4"/>
        <v>2.9941860465116279</v>
      </c>
      <c r="E44" s="18">
        <f t="shared" si="5"/>
        <v>3.9941860465116279</v>
      </c>
      <c r="F44" s="28" t="s">
        <v>75</v>
      </c>
    </row>
    <row r="45" spans="1:6" x14ac:dyDescent="0.2">
      <c r="A45" s="27" t="s">
        <v>76</v>
      </c>
      <c r="B45" s="16">
        <v>615</v>
      </c>
      <c r="C45" s="16">
        <v>2358</v>
      </c>
      <c r="D45" s="17">
        <f t="shared" si="4"/>
        <v>3.8341463414634145</v>
      </c>
      <c r="E45" s="18">
        <f t="shared" si="5"/>
        <v>4.8341463414634145</v>
      </c>
      <c r="F45" s="28" t="s">
        <v>77</v>
      </c>
    </row>
    <row r="46" spans="1:6" x14ac:dyDescent="0.2">
      <c r="A46" s="27" t="s">
        <v>78</v>
      </c>
      <c r="B46" s="30">
        <v>443</v>
      </c>
      <c r="C46" s="30">
        <v>1399</v>
      </c>
      <c r="D46" s="31">
        <f t="shared" si="4"/>
        <v>3.1580135440180586</v>
      </c>
      <c r="E46" s="18">
        <f t="shared" si="5"/>
        <v>4.1580135440180586</v>
      </c>
      <c r="F46" s="28" t="s">
        <v>79</v>
      </c>
    </row>
    <row r="47" spans="1:6" x14ac:dyDescent="0.2">
      <c r="A47" s="27" t="s">
        <v>80</v>
      </c>
      <c r="B47" s="30">
        <v>428</v>
      </c>
      <c r="C47" s="30">
        <v>640</v>
      </c>
      <c r="D47" s="31">
        <f t="shared" si="4"/>
        <v>1.4953271028037383</v>
      </c>
      <c r="E47" s="18">
        <f t="shared" si="5"/>
        <v>2.4953271028037385</v>
      </c>
      <c r="F47" s="28" t="s">
        <v>81</v>
      </c>
    </row>
    <row r="48" spans="1:6" x14ac:dyDescent="0.2">
      <c r="A48" s="20" t="s">
        <v>82</v>
      </c>
      <c r="B48" s="32">
        <v>137</v>
      </c>
      <c r="C48" s="32">
        <v>272</v>
      </c>
      <c r="D48" s="33">
        <f t="shared" si="4"/>
        <v>1.9854014598540146</v>
      </c>
      <c r="E48" s="23">
        <f t="shared" si="5"/>
        <v>2.9854014598540148</v>
      </c>
      <c r="F48" s="24" t="s">
        <v>83</v>
      </c>
    </row>
    <row r="49" spans="1:6" ht="7.5" customHeight="1" x14ac:dyDescent="0.2">
      <c r="C49" s="34"/>
    </row>
    <row r="50" spans="1:6" x14ac:dyDescent="0.2">
      <c r="A50" s="35" t="s">
        <v>84</v>
      </c>
      <c r="B50" s="36"/>
      <c r="C50" s="43" t="s">
        <v>85</v>
      </c>
      <c r="D50" s="43"/>
      <c r="E50" s="43"/>
      <c r="F50" s="43"/>
    </row>
    <row r="51" spans="1:6" x14ac:dyDescent="0.2">
      <c r="B51" s="34"/>
      <c r="C51" s="34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mildorfova4709</cp:lastModifiedBy>
  <cp:lastPrinted>2021-12-08T15:52:05Z</cp:lastPrinted>
  <dcterms:created xsi:type="dcterms:W3CDTF">2021-11-05T11:02:23Z</dcterms:created>
  <dcterms:modified xsi:type="dcterms:W3CDTF">2021-12-08T15:53:28Z</dcterms:modified>
</cp:coreProperties>
</file>