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asparova3676\Desktop\ŠaŠZ\aktual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5.1" sheetId="44" r:id="rId3"/>
    <sheet name="5.2" sheetId="45" r:id="rId4"/>
    <sheet name="5.3" sheetId="46" r:id="rId5"/>
    <sheet name="5.4" sheetId="210" r:id="rId6"/>
    <sheet name="5.5" sheetId="209" r:id="rId7"/>
  </sheets>
  <definedNames>
    <definedName name="_xlnm.Print_Area" localSheetId="4">'5.3'!$A$1:$R$29</definedName>
  </definedNames>
  <calcPr calcId="162913"/>
</workbook>
</file>

<file path=xl/calcChain.xml><?xml version="1.0" encoding="utf-8"?>
<calcChain xmlns="http://schemas.openxmlformats.org/spreadsheetml/2006/main">
  <c r="O26" i="46" l="1"/>
  <c r="P26" i="46"/>
  <c r="Q23" i="44" l="1"/>
  <c r="Q22" i="44"/>
  <c r="Q21" i="44"/>
  <c r="Q20" i="44"/>
  <c r="Q19" i="44"/>
  <c r="Q18" i="44"/>
  <c r="R23" i="44"/>
  <c r="R22" i="44"/>
  <c r="R21" i="44"/>
  <c r="R20" i="44"/>
  <c r="R19" i="44"/>
  <c r="R18" i="44"/>
  <c r="M16" i="46" l="1"/>
  <c r="Q5" i="46" l="1"/>
  <c r="R6" i="46" l="1"/>
  <c r="R7" i="46"/>
  <c r="R8" i="46"/>
  <c r="R9" i="46"/>
  <c r="R10" i="46"/>
  <c r="R12" i="46"/>
  <c r="R13" i="46"/>
  <c r="R14" i="46"/>
  <c r="R15" i="46"/>
  <c r="R16" i="46"/>
  <c r="R18" i="46"/>
  <c r="R19" i="46"/>
  <c r="R20" i="46"/>
  <c r="R21" i="46"/>
  <c r="R22" i="46"/>
  <c r="R23" i="46"/>
  <c r="R24" i="46"/>
  <c r="R25" i="46"/>
  <c r="R27" i="46"/>
  <c r="R28" i="46"/>
  <c r="R29" i="46"/>
  <c r="R5" i="46"/>
  <c r="Q6" i="46"/>
  <c r="Q7" i="46"/>
  <c r="Q8" i="46"/>
  <c r="Q9" i="46"/>
  <c r="Q10" i="46"/>
  <c r="Q12" i="46"/>
  <c r="Q13" i="46"/>
  <c r="Q14" i="46"/>
  <c r="Q15" i="46"/>
  <c r="Q16" i="46"/>
  <c r="Q18" i="46"/>
  <c r="Q19" i="46"/>
  <c r="Q20" i="46"/>
  <c r="Q21" i="46"/>
  <c r="Q22" i="46"/>
  <c r="Q23" i="46"/>
  <c r="Q24" i="46"/>
  <c r="Q25" i="46"/>
  <c r="Q27" i="46"/>
  <c r="Q28" i="46"/>
  <c r="Q29" i="46"/>
  <c r="P6" i="46"/>
  <c r="P7" i="46"/>
  <c r="P8" i="46"/>
  <c r="P9" i="46"/>
  <c r="P10" i="46"/>
  <c r="P12" i="46"/>
  <c r="P13" i="46"/>
  <c r="P14" i="46"/>
  <c r="P15" i="46"/>
  <c r="P16" i="46"/>
  <c r="P18" i="46"/>
  <c r="P19" i="46"/>
  <c r="P20" i="46"/>
  <c r="P21" i="46"/>
  <c r="P22" i="46"/>
  <c r="P23" i="46"/>
  <c r="P24" i="46"/>
  <c r="P25" i="46"/>
  <c r="P27" i="46"/>
  <c r="P28" i="46"/>
  <c r="P29" i="46"/>
  <c r="P5" i="46"/>
  <c r="O6" i="46"/>
  <c r="O7" i="46"/>
  <c r="O8" i="46"/>
  <c r="O9" i="46"/>
  <c r="O10" i="46"/>
  <c r="O12" i="46"/>
  <c r="O13" i="46"/>
  <c r="O14" i="46"/>
  <c r="O15" i="46"/>
  <c r="O16" i="46"/>
  <c r="O18" i="46"/>
  <c r="O19" i="46"/>
  <c r="O20" i="46"/>
  <c r="O21" i="46"/>
  <c r="O22" i="46"/>
  <c r="O23" i="46"/>
  <c r="O24" i="46"/>
  <c r="O25" i="46"/>
  <c r="O27" i="46"/>
  <c r="O28" i="46"/>
  <c r="O29" i="46"/>
  <c r="O5" i="46"/>
  <c r="N6" i="46"/>
  <c r="N7" i="46"/>
  <c r="N8" i="46"/>
  <c r="N9" i="46"/>
  <c r="N10" i="46"/>
  <c r="N12" i="46"/>
  <c r="N13" i="46"/>
  <c r="N14" i="46"/>
  <c r="N15" i="46"/>
  <c r="N16" i="46"/>
  <c r="N18" i="46"/>
  <c r="N19" i="46"/>
  <c r="N20" i="46"/>
  <c r="N21" i="46"/>
  <c r="N22" i="46"/>
  <c r="N23" i="46"/>
  <c r="N24" i="46"/>
  <c r="N25" i="46"/>
  <c r="N26" i="46"/>
  <c r="N27" i="46"/>
  <c r="N28" i="46"/>
  <c r="N29" i="46"/>
  <c r="N5" i="46"/>
  <c r="M6" i="46"/>
  <c r="M7" i="46"/>
  <c r="M8" i="46"/>
  <c r="M9" i="46"/>
  <c r="M10" i="46"/>
  <c r="M12" i="46"/>
  <c r="M13" i="46"/>
  <c r="M14" i="46"/>
  <c r="M15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5" i="46"/>
  <c r="D23" i="44"/>
  <c r="E23" i="44"/>
  <c r="F23" i="44"/>
  <c r="G23" i="44"/>
  <c r="H23" i="44"/>
  <c r="I23" i="44"/>
  <c r="J23" i="44"/>
  <c r="K23" i="44"/>
  <c r="L23" i="44"/>
  <c r="M23" i="44"/>
  <c r="C23" i="44"/>
  <c r="D22" i="44"/>
  <c r="E22" i="44"/>
  <c r="F22" i="44"/>
  <c r="G22" i="44"/>
  <c r="H22" i="44"/>
  <c r="I22" i="44"/>
  <c r="J22" i="44"/>
  <c r="K22" i="44"/>
  <c r="L22" i="44"/>
  <c r="M22" i="44"/>
  <c r="C22" i="44"/>
  <c r="D21" i="44"/>
  <c r="E21" i="44"/>
  <c r="F21" i="44"/>
  <c r="G21" i="44"/>
  <c r="H21" i="44"/>
  <c r="I21" i="44"/>
  <c r="J21" i="44"/>
  <c r="K21" i="44"/>
  <c r="L21" i="44"/>
  <c r="M21" i="44"/>
  <c r="C21" i="44"/>
  <c r="D20" i="44"/>
  <c r="E20" i="44"/>
  <c r="F20" i="44"/>
  <c r="G20" i="44"/>
  <c r="H20" i="44"/>
  <c r="I20" i="44"/>
  <c r="J20" i="44"/>
  <c r="K20" i="44"/>
  <c r="L20" i="44"/>
  <c r="M20" i="44"/>
  <c r="C20" i="44"/>
  <c r="D19" i="44"/>
  <c r="E19" i="44"/>
  <c r="F19" i="44"/>
  <c r="G19" i="44"/>
  <c r="H19" i="44"/>
  <c r="I19" i="44"/>
  <c r="J19" i="44"/>
  <c r="K19" i="44"/>
  <c r="L19" i="44"/>
  <c r="M19" i="44"/>
  <c r="C19" i="44"/>
  <c r="D18" i="44"/>
  <c r="E18" i="44"/>
  <c r="F18" i="44"/>
  <c r="G18" i="44"/>
  <c r="H18" i="44"/>
  <c r="I18" i="44"/>
  <c r="J18" i="44"/>
  <c r="K18" i="44"/>
  <c r="L18" i="44"/>
  <c r="M18" i="44"/>
  <c r="C18" i="44"/>
</calcChain>
</file>

<file path=xl/sharedStrings.xml><?xml version="1.0" encoding="utf-8"?>
<sst xmlns="http://schemas.openxmlformats.org/spreadsheetml/2006/main" count="543" uniqueCount="128">
  <si>
    <t xml:space="preserve"> </t>
  </si>
  <si>
    <t>celkem</t>
  </si>
  <si>
    <t>z toho</t>
  </si>
  <si>
    <t>cizinci</t>
  </si>
  <si>
    <t>ženy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</si>
  <si>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</si>
  <si>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</si>
  <si>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</si>
  <si>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</si>
  <si>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</si>
  <si>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</si>
  <si>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</si>
  <si>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</si>
  <si>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</si>
  <si>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</si>
  <si>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</si>
  <si>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</si>
  <si>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</si>
  <si>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</si>
  <si>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</si>
  <si>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</si>
  <si>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</si>
  <si>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</si>
  <si>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</si>
  <si>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</si>
  <si>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</si>
  <si>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</si>
  <si>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v tom postižení</t>
  </si>
  <si>
    <t>sluchově</t>
  </si>
  <si>
    <t>zrakově</t>
  </si>
  <si>
    <t>vadami řeči</t>
  </si>
  <si>
    <t>tělesně</t>
  </si>
  <si>
    <t>autismem</t>
  </si>
  <si>
    <t>.</t>
  </si>
  <si>
    <t>x</t>
  </si>
  <si>
    <t>z toho
ženy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</si>
  <si>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</si>
  <si>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ostatní formy vzdělávání</t>
  </si>
  <si>
    <t>denní vzdělávání</t>
  </si>
  <si>
    <t>Celkem</t>
  </si>
  <si>
    <t>23 strojírenství a strojírenská výroba</t>
  </si>
  <si>
    <t>26 elektrotechnika, telekomunikační a výpočetní technika</t>
  </si>
  <si>
    <t>29 potravinářství a potravinářská chemie</t>
  </si>
  <si>
    <t>33 zpracování dřeva a výroba hudebních nástrojů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</si>
  <si>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</si>
  <si>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</si>
  <si>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</si>
  <si>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</si>
  <si>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</si>
  <si>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65 gastronomie, hotelnictví a turismus</t>
  </si>
  <si>
    <t>66 obchod</t>
  </si>
  <si>
    <t>75 pedagogika, učitelství a sociální péče</t>
  </si>
  <si>
    <t>82 umění a užité umění</t>
  </si>
  <si>
    <t>64 podnikání v oborech, odvětví</t>
  </si>
  <si>
    <t>68 právo, právní a veřejnosprávní činnost</t>
  </si>
  <si>
    <t>72 publicistika, knihovnictví a informatika</t>
  </si>
  <si>
    <t>16 ekologie a ochrana životního prostředí</t>
  </si>
  <si>
    <t>28 technická chemie, chemie silikátů</t>
  </si>
  <si>
    <t>31 textilní výroba a oděvnictví</t>
  </si>
  <si>
    <t>61 filozofie, teologie</t>
  </si>
  <si>
    <t>63 ekonomika a administrativa</t>
  </si>
  <si>
    <t>74 tělesná kultura,tělovýchova,sport</t>
  </si>
  <si>
    <t>91 teorie vojenského umění</t>
  </si>
  <si>
    <t>soukromé</t>
  </si>
  <si>
    <t>2017/18</t>
  </si>
  <si>
    <t>počet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</si>
  <si>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</si>
  <si>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</si>
  <si>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</si>
  <si>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</si>
  <si>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vývojovými poruchami učení</t>
  </si>
  <si>
    <t>vývojovými poruchami chování</t>
  </si>
  <si>
    <t>-</t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</si>
  <si>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přepočtení na plně zaměstnané</t>
    </r>
  </si>
  <si>
    <t>2018/19</t>
  </si>
  <si>
    <t>Území</t>
  </si>
  <si>
    <t>abs.</t>
  </si>
  <si>
    <t>v %</t>
  </si>
  <si>
    <t>zpět na obsah</t>
  </si>
  <si>
    <t>Školní 
rok</t>
  </si>
  <si>
    <t>z toho občané Slovenska</t>
  </si>
  <si>
    <t xml:space="preserve">v tom 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</si>
  <si>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</si>
  <si>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denní vzděl.</t>
  </si>
  <si>
    <t>Absolventi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</si>
  <si>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</si>
  <si>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</si>
  <si>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t>Absolventi
za školní rok 2017/18</t>
  </si>
  <si>
    <t>Studenti</t>
  </si>
  <si>
    <t>Skupiny oborů vzdělání (KKOV)</t>
  </si>
  <si>
    <t>Občané EU</t>
  </si>
  <si>
    <t>Občané ostatních států (mimo země EU)</t>
  </si>
  <si>
    <t>2019/20</t>
  </si>
  <si>
    <t>ostatní formy vzděl.</t>
  </si>
  <si>
    <t>43 veterinářství a veterinární prevence</t>
  </si>
  <si>
    <t>5 Vyšší odborné vzdělávání</t>
  </si>
  <si>
    <t>Nově přijatí
do 1. ročníku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</si>
  <si>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</si>
  <si>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</si>
  <si>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</si>
  <si>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</si>
  <si>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poskytovat více forem vzdělávání (součet škol podle jednotlivých forem poskytovaného vzdělávání tedy nemusí odpovídat celkovému počtu škol).</t>
    </r>
  </si>
  <si>
    <t>2020/21</t>
  </si>
  <si>
    <t>Meziroční změna
(19/20–20/21)</t>
  </si>
  <si>
    <t>Změna za 5 let 
(15/16–20/21)</t>
  </si>
  <si>
    <t>Změna za 10 let 
(10/11–20/21)</t>
  </si>
  <si>
    <r>
      <rPr>
        <b/>
        <sz val="10"/>
        <color theme="1"/>
        <rFont val="Arial"/>
        <family val="2"/>
        <charset val="238"/>
      </rPr>
      <t>Tab. 5.1: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studenti, nově přijatí, absolventi,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</si>
  <si>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rPr>
        <b/>
        <sz val="10"/>
        <color theme="1"/>
        <rFont val="Arial"/>
        <family val="2"/>
        <charset val="238"/>
      </rPr>
      <t>Tab. 5.2: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Vyšší odborné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 xml:space="preserve">školy, studenti, nově přijatí, absolventi, učitelé, </t>
    </r>
    <r>
      <rPr>
        <sz val="10"/>
        <color theme="1"/>
        <rFont val="Arial"/>
        <family val="2"/>
        <charset val="238"/>
      </rPr>
      <t>ve školním roce 2020/21</t>
    </r>
  </si>
  <si>
    <r>
      <rPr>
        <b/>
        <sz val="10"/>
        <color theme="1"/>
        <rFont val="Arial"/>
        <family val="2"/>
        <charset val="238"/>
      </rPr>
      <t>Tab. 5.3: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studenti </t>
    </r>
    <r>
      <rPr>
        <sz val="10"/>
        <color theme="1"/>
        <rFont val="Arial"/>
        <family val="2"/>
        <charset val="238"/>
      </rPr>
      <t>podle skupin oborů vzdělávání, v časové řadě 2010/11–2020/21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</si>
  <si>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studenty se speciálními vzdělávacími potřebami na běžných školách i na školách samostatně zřízených pro studenty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</si>
  <si>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student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</si>
  <si>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studentů vyšších odborných škol v daném kraji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</si>
  <si>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studentů ve speciálních třídách či s daným postižením na celkovém počtu studentů vyšších odborných škol se zdravotním postižením v daném kraji </t>
    </r>
  </si>
  <si>
    <t>Tab. 5.5: Vyšší odborné školy v krajském srovnání – studenti se zdravotním postižením podle druhu postižení, ve školním roce 2020/21</t>
  </si>
  <si>
    <r>
      <t>Tab. 5.4: Vyšší odborné školy v krajském srovnání – studenti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</si>
  <si>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student je evidován jen pod jedním státním občanstvím, pokud má student dvojí občanství, upřednostní se české, dále občanství státu EU)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</si>
  <si>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studentů vyšších odborných škol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</si>
  <si>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studentů vyšších odborných škol s cizím státním občanstvím v daném kraji </t>
    </r>
  </si>
  <si>
    <t>Tab. 5.4: Vyšší odborné školy v krajském srovnání – studenti s jiným než českým státním občanstvím, ve školním roce 2020/21</t>
  </si>
  <si>
    <t>ostatní státy světa 
a zatím nezjištěné občanství</t>
  </si>
  <si>
    <r>
      <t>z toho ve speciálních skupinách</t>
    </r>
    <r>
      <rPr>
        <vertAlign val="superscript"/>
        <sz val="8"/>
        <color theme="1"/>
        <rFont val="Arial"/>
        <family val="2"/>
        <charset val="238"/>
      </rPr>
      <t>1)</t>
    </r>
  </si>
  <si>
    <t>Tab. 5.1: Vyšší odborné  školy – školy, studenti, nově přijatí, absolventi, učitelé, v časové řadě 2010/11–2020/21</t>
  </si>
  <si>
    <t>Tab. 5.2: Vyšší odborné školy v krajském srovnání – školy, studenti, nově přijatí, absolventi, učitelé, ve školním roce 2020/21</t>
  </si>
  <si>
    <t>Tab. 5.3: Vyšší odborné školy – studenti podle skupin oborů vzdělávání, v časové řadě 2010/11–2020/21</t>
  </si>
  <si>
    <t>Český statistický úřad: Školy a školská zařízení za školní rok 2020/2021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</si>
  <si>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</si>
  <si>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r>
      <t>z toho bez kvalifikace</t>
    </r>
    <r>
      <rPr>
        <vertAlign val="superscript"/>
        <sz val="8"/>
        <rFont val="Arial"/>
        <family val="2"/>
        <charset val="238"/>
      </rPr>
      <t>3)</t>
    </r>
  </si>
  <si>
    <t>Zdroj dat: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</si>
</sst>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.0_ ;\-#,##0.0\ "/>
    <numFmt numFmtId="167" formatCode="0.0%"/>
    <numFmt numFmtId="168" formatCode="&quot;Kč&quot;#,##0_);\(&quot;Kč&quot;#,##0\)"/>
    <numFmt numFmtId="169" formatCode="_(* #,##0.00_);_(* \(#,##0.00\);_(* &quot;-&quot;??_);_(@_)"/>
    <numFmt numFmtId="170" formatCode="&quot;Kč&quot;#,##0.00_);\(&quot;Kč&quot;#,##0.00\)"/>
    <numFmt numFmtId="171" formatCode="#,##0_ ;\-#,##0\ ;\–\ 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5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5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0" fontId="15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363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0" xfId="2" applyFont="1"/>
    <xf numFmtId="0" fontId="12" fillId="0" borderId="0" xfId="0" applyFont="1"/>
    <xf numFmtId="0" fontId="8" fillId="0" borderId="7" xfId="0" applyFont="1" applyBorder="1" applyAlignment="1">
      <alignment horizontal="left" vertical="center" wrapText="1" indent="1"/>
    </xf>
    <xf numFmtId="166" fontId="8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wrapText="1" indent="1"/>
    </xf>
    <xf numFmtId="0" fontId="17" fillId="0" borderId="27" xfId="0" applyFont="1" applyBorder="1" applyAlignment="1">
      <alignment horizontal="left" vertical="center" wrapText="1"/>
    </xf>
    <xf numFmtId="0" fontId="20" fillId="0" borderId="0" xfId="0" applyFont="1"/>
    <xf numFmtId="165" fontId="20" fillId="0" borderId="0" xfId="0" applyNumberFormat="1" applyFont="1"/>
    <xf numFmtId="0" fontId="0" fillId="0" borderId="0" xfId="0" applyAlignment="1">
      <alignment horizontal="right" wrapText="1"/>
    </xf>
    <xf numFmtId="165" fontId="8" fillId="0" borderId="35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3" fontId="17" fillId="0" borderId="27" xfId="0" applyNumberFormat="1" applyFont="1" applyBorder="1" applyAlignment="1">
      <alignment wrapText="1"/>
    </xf>
    <xf numFmtId="3" fontId="6" fillId="0" borderId="27" xfId="4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7" xfId="0" applyNumberFormat="1" applyFont="1" applyFill="1" applyBorder="1" applyAlignment="1">
      <alignment horizontal="left" vertical="center" wrapText="1" indent="1"/>
    </xf>
    <xf numFmtId="3" fontId="6" fillId="0" borderId="27" xfId="0" applyNumberFormat="1" applyFont="1" applyFill="1" applyBorder="1" applyAlignment="1">
      <alignment horizontal="left" vertical="center" indent="1"/>
    </xf>
    <xf numFmtId="3" fontId="6" fillId="0" borderId="33" xfId="4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19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8" fillId="0" borderId="19" xfId="0" applyNumberFormat="1" applyFont="1" applyFill="1" applyBorder="1" applyAlignment="1">
      <alignment vertical="center"/>
    </xf>
    <xf numFmtId="165" fontId="6" fillId="0" borderId="67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165" fontId="8" fillId="0" borderId="32" xfId="0" applyNumberFormat="1" applyFont="1" applyFill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 indent="1"/>
    </xf>
    <xf numFmtId="0" fontId="3" fillId="0" borderId="0" xfId="0" applyFont="1" applyFill="1"/>
    <xf numFmtId="165" fontId="8" fillId="0" borderId="17" xfId="0" applyNumberFormat="1" applyFont="1" applyFill="1" applyBorder="1" applyAlignment="1">
      <alignment horizontal="right" vertical="center"/>
    </xf>
    <xf numFmtId="165" fontId="8" fillId="0" borderId="34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7" xfId="0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 indent="1"/>
    </xf>
    <xf numFmtId="165" fontId="6" fillId="0" borderId="68" xfId="2" applyNumberFormat="1" applyFont="1" applyFill="1" applyBorder="1" applyAlignment="1" applyProtection="1">
      <alignment horizontal="right" vertical="center"/>
      <protection locked="0"/>
    </xf>
    <xf numFmtId="0" fontId="8" fillId="0" borderId="27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left" vertical="center" indent="1"/>
    </xf>
    <xf numFmtId="3" fontId="17" fillId="0" borderId="27" xfId="0" applyNumberFormat="1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0" fillId="0" borderId="0" xfId="0"/>
    <xf numFmtId="0" fontId="4" fillId="0" borderId="0" xfId="2" applyFont="1"/>
    <xf numFmtId="165" fontId="8" fillId="0" borderId="69" xfId="0" applyNumberFormat="1" applyFont="1" applyFill="1" applyBorder="1" applyAlignment="1">
      <alignment horizontal="right" vertical="center"/>
    </xf>
    <xf numFmtId="3" fontId="8" fillId="0" borderId="19" xfId="0" applyNumberFormat="1" applyFont="1" applyBorder="1" applyAlignment="1">
      <alignment vertical="center"/>
    </xf>
    <xf numFmtId="165" fontId="6" fillId="0" borderId="68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10" fillId="0" borderId="0" xfId="2" applyFont="1" applyBorder="1"/>
    <xf numFmtId="167" fontId="4" fillId="0" borderId="35" xfId="58" applyNumberFormat="1" applyFont="1" applyFill="1" applyBorder="1" applyAlignment="1">
      <alignment vertical="center"/>
    </xf>
    <xf numFmtId="167" fontId="4" fillId="0" borderId="19" xfId="58" applyNumberFormat="1" applyFont="1" applyFill="1" applyBorder="1" applyAlignment="1">
      <alignment vertical="center"/>
    </xf>
    <xf numFmtId="167" fontId="4" fillId="0" borderId="34" xfId="58" applyNumberFormat="1" applyFont="1" applyFill="1" applyBorder="1" applyAlignment="1">
      <alignment vertical="center"/>
    </xf>
    <xf numFmtId="167" fontId="4" fillId="0" borderId="37" xfId="58" applyNumberFormat="1" applyFont="1" applyFill="1" applyBorder="1" applyAlignment="1">
      <alignment vertical="center"/>
    </xf>
    <xf numFmtId="165" fontId="8" fillId="0" borderId="37" xfId="0" applyNumberFormat="1" applyFont="1" applyFill="1" applyBorder="1" applyAlignment="1">
      <alignment horizontal="right" vertical="center"/>
    </xf>
    <xf numFmtId="165" fontId="8" fillId="0" borderId="69" xfId="0" applyNumberFormat="1" applyFont="1" applyFill="1" applyBorder="1" applyAlignment="1">
      <alignment vertical="center"/>
    </xf>
    <xf numFmtId="165" fontId="8" fillId="0" borderId="19" xfId="0" applyNumberFormat="1" applyFont="1" applyFill="1" applyBorder="1" applyAlignment="1">
      <alignment horizontal="right" vertical="center"/>
    </xf>
    <xf numFmtId="165" fontId="8" fillId="0" borderId="36" xfId="0" applyNumberFormat="1" applyFont="1" applyFill="1" applyBorder="1" applyAlignment="1">
      <alignment vertical="center"/>
    </xf>
    <xf numFmtId="167" fontId="0" fillId="0" borderId="0" xfId="0" applyNumberFormat="1"/>
    <xf numFmtId="165" fontId="6" fillId="0" borderId="67" xfId="37" applyNumberFormat="1" applyFont="1" applyFill="1" applyBorder="1" applyAlignment="1" applyProtection="1">
      <alignment horizontal="right" vertical="center"/>
    </xf>
    <xf numFmtId="3" fontId="18" fillId="0" borderId="35" xfId="0" applyNumberFormat="1" applyFont="1" applyFill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3" fillId="0" borderId="0" xfId="57" applyFont="1" applyAlignment="1" applyProtection="1"/>
    <xf numFmtId="167" fontId="4" fillId="0" borderId="68" xfId="58" applyNumberFormat="1" applyFont="1" applyFill="1" applyBorder="1" applyAlignment="1">
      <alignment vertical="center"/>
    </xf>
    <xf numFmtId="0" fontId="23" fillId="0" borderId="0" xfId="57" applyAlignment="1" applyProtection="1"/>
    <xf numFmtId="0" fontId="10" fillId="0" borderId="0" xfId="2" applyFont="1" applyFill="1"/>
    <xf numFmtId="165" fontId="6" fillId="0" borderId="96" xfId="0" applyNumberFormat="1" applyFont="1" applyFill="1" applyBorder="1" applyAlignment="1" applyProtection="1">
      <alignment horizontal="right" vertical="center"/>
    </xf>
    <xf numFmtId="165" fontId="8" fillId="0" borderId="96" xfId="0" applyNumberFormat="1" applyFont="1" applyFill="1" applyBorder="1" applyAlignment="1">
      <alignment horizontal="right" vertical="center"/>
    </xf>
    <xf numFmtId="167" fontId="4" fillId="0" borderId="96" xfId="58" applyNumberFormat="1" applyFont="1" applyFill="1" applyBorder="1" applyAlignment="1">
      <alignment vertical="center"/>
    </xf>
    <xf numFmtId="167" fontId="8" fillId="0" borderId="54" xfId="58" applyNumberFormat="1" applyFont="1" applyBorder="1" applyAlignment="1">
      <alignment vertical="center"/>
    </xf>
    <xf numFmtId="167" fontId="8" fillId="0" borderId="34" xfId="58" applyNumberFormat="1" applyFont="1" applyBorder="1" applyAlignment="1">
      <alignment vertical="center"/>
    </xf>
    <xf numFmtId="165" fontId="8" fillId="0" borderId="96" xfId="0" applyNumberFormat="1" applyFont="1" applyFill="1" applyBorder="1" applyAlignment="1">
      <alignment horizontal="center" vertical="center"/>
    </xf>
    <xf numFmtId="165" fontId="6" fillId="0" borderId="96" xfId="2" applyNumberFormat="1" applyFont="1" applyFill="1" applyBorder="1" applyAlignment="1" applyProtection="1">
      <alignment horizontal="right" vertical="center"/>
      <protection locked="0"/>
    </xf>
    <xf numFmtId="171" fontId="8" fillId="0" borderId="90" xfId="0" applyNumberFormat="1" applyFont="1" applyBorder="1" applyAlignment="1">
      <alignment vertical="center"/>
    </xf>
    <xf numFmtId="167" fontId="8" fillId="0" borderId="88" xfId="58" applyNumberFormat="1" applyFont="1" applyBorder="1" applyAlignment="1">
      <alignment vertical="center"/>
    </xf>
    <xf numFmtId="171" fontId="8" fillId="0" borderId="97" xfId="0" applyNumberFormat="1" applyFont="1" applyBorder="1" applyAlignment="1">
      <alignment vertical="center"/>
    </xf>
    <xf numFmtId="167" fontId="8" fillId="0" borderId="92" xfId="58" applyNumberFormat="1" applyFont="1" applyBorder="1" applyAlignment="1">
      <alignment vertical="center"/>
    </xf>
    <xf numFmtId="171" fontId="8" fillId="0" borderId="93" xfId="0" applyNumberFormat="1" applyFont="1" applyBorder="1" applyAlignment="1">
      <alignment vertical="center"/>
    </xf>
    <xf numFmtId="167" fontId="8" fillId="0" borderId="94" xfId="58" applyNumberFormat="1" applyFont="1" applyBorder="1" applyAlignment="1">
      <alignment vertical="center"/>
    </xf>
    <xf numFmtId="171" fontId="8" fillId="0" borderId="98" xfId="0" applyNumberFormat="1" applyFont="1" applyBorder="1" applyAlignment="1">
      <alignment vertical="center"/>
    </xf>
    <xf numFmtId="167" fontId="8" fillId="0" borderId="95" xfId="58" applyNumberFormat="1" applyFont="1" applyBorder="1" applyAlignment="1">
      <alignment vertical="center"/>
    </xf>
    <xf numFmtId="165" fontId="8" fillId="0" borderId="7" xfId="0" applyNumberFormat="1" applyFont="1" applyBorder="1" applyAlignment="1">
      <alignment horizontal="right" vertical="center"/>
    </xf>
    <xf numFmtId="165" fontId="6" fillId="0" borderId="96" xfId="0" applyNumberFormat="1" applyFont="1" applyFill="1" applyBorder="1" applyAlignment="1">
      <alignment horizontal="right" vertical="center"/>
    </xf>
    <xf numFmtId="167" fontId="8" fillId="0" borderId="92" xfId="58" applyNumberFormat="1" applyFont="1" applyBorder="1" applyAlignment="1">
      <alignment horizontal="center" vertical="center"/>
    </xf>
    <xf numFmtId="0" fontId="5" fillId="0" borderId="0" xfId="0" applyFont="1"/>
    <xf numFmtId="167" fontId="8" fillId="0" borderId="88" xfId="58" applyNumberFormat="1" applyFont="1" applyBorder="1" applyAlignment="1">
      <alignment horizontal="center" vertical="center"/>
    </xf>
    <xf numFmtId="167" fontId="8" fillId="0" borderId="54" xfId="58" applyNumberFormat="1" applyFont="1" applyBorder="1" applyAlignment="1">
      <alignment horizontal="center" vertical="center"/>
    </xf>
    <xf numFmtId="0" fontId="26" fillId="0" borderId="0" xfId="57" applyFont="1" applyAlignment="1" applyProtection="1"/>
    <xf numFmtId="171" fontId="8" fillId="0" borderId="69" xfId="0" applyNumberFormat="1" applyFont="1" applyBorder="1" applyAlignment="1">
      <alignment vertical="center"/>
    </xf>
    <xf numFmtId="165" fontId="4" fillId="0" borderId="0" xfId="0" applyNumberFormat="1" applyFont="1"/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0" xfId="1" applyNumberFormat="1" applyFont="1" applyFill="1" applyBorder="1" applyAlignment="1" applyProtection="1">
      <alignment vertical="center"/>
      <protection locked="0"/>
    </xf>
    <xf numFmtId="0" fontId="10" fillId="4" borderId="75" xfId="2" applyFont="1" applyFill="1" applyBorder="1" applyAlignment="1" applyProtection="1">
      <alignment horizontal="center" vertical="center"/>
      <protection locked="0"/>
    </xf>
    <xf numFmtId="167" fontId="6" fillId="4" borderId="77" xfId="58" applyNumberFormat="1" applyFont="1" applyFill="1" applyBorder="1" applyAlignment="1" applyProtection="1">
      <alignment vertical="center"/>
      <protection locked="0"/>
    </xf>
    <xf numFmtId="167" fontId="6" fillId="4" borderId="78" xfId="58" applyNumberFormat="1" applyFont="1" applyFill="1" applyBorder="1" applyAlignment="1" applyProtection="1">
      <alignment vertical="center"/>
      <protection locked="0"/>
    </xf>
    <xf numFmtId="167" fontId="6" fillId="4" borderId="75" xfId="58" applyNumberFormat="1" applyFont="1" applyFill="1" applyBorder="1" applyAlignment="1" applyProtection="1">
      <alignment vertical="center"/>
      <protection locked="0"/>
    </xf>
    <xf numFmtId="0" fontId="6" fillId="4" borderId="100" xfId="2" applyFont="1" applyFill="1" applyBorder="1" applyAlignment="1" applyProtection="1">
      <alignment horizontal="center" vertical="center"/>
      <protection locked="0"/>
    </xf>
    <xf numFmtId="165" fontId="6" fillId="4" borderId="102" xfId="1" applyNumberFormat="1" applyFont="1" applyFill="1" applyBorder="1" applyAlignment="1" applyProtection="1">
      <alignment vertical="center"/>
      <protection locked="0"/>
    </xf>
    <xf numFmtId="165" fontId="6" fillId="4" borderId="103" xfId="1" applyNumberFormat="1" applyFont="1" applyFill="1" applyBorder="1" applyAlignment="1" applyProtection="1">
      <alignment vertical="center"/>
      <protection locked="0"/>
    </xf>
    <xf numFmtId="165" fontId="6" fillId="4" borderId="100" xfId="1" applyNumberFormat="1" applyFont="1" applyFill="1" applyBorder="1" applyAlignment="1" applyProtection="1">
      <alignment vertical="center"/>
      <protection locked="0"/>
    </xf>
    <xf numFmtId="167" fontId="6" fillId="4" borderId="57" xfId="58" applyNumberFormat="1" applyFont="1" applyFill="1" applyBorder="1" applyAlignment="1" applyProtection="1">
      <alignment vertical="center"/>
      <protection locked="0"/>
    </xf>
    <xf numFmtId="167" fontId="6" fillId="4" borderId="55" xfId="58" applyNumberFormat="1" applyFont="1" applyFill="1" applyBorder="1" applyAlignment="1" applyProtection="1">
      <alignment vertical="center"/>
      <protection locked="0"/>
    </xf>
    <xf numFmtId="167" fontId="6" fillId="4" borderId="58" xfId="58" applyNumberFormat="1" applyFont="1" applyFill="1" applyBorder="1" applyAlignment="1" applyProtection="1">
      <alignment vertical="center"/>
      <protection locked="0"/>
    </xf>
    <xf numFmtId="0" fontId="6" fillId="4" borderId="80" xfId="2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5" fontId="6" fillId="4" borderId="80" xfId="1" applyNumberFormat="1" applyFont="1" applyFill="1" applyBorder="1" applyAlignment="1" applyProtection="1">
      <alignment vertical="center"/>
      <protection locked="0"/>
    </xf>
    <xf numFmtId="167" fontId="6" fillId="4" borderId="17" xfId="58" applyNumberFormat="1" applyFont="1" applyFill="1" applyBorder="1" applyAlignment="1" applyProtection="1">
      <alignment vertical="center"/>
      <protection locked="0"/>
    </xf>
    <xf numFmtId="167" fontId="6" fillId="4" borderId="19" xfId="58" applyNumberFormat="1" applyFont="1" applyFill="1" applyBorder="1" applyAlignment="1" applyProtection="1">
      <alignment vertical="center"/>
      <protection locked="0"/>
    </xf>
    <xf numFmtId="167" fontId="6" fillId="4" borderId="18" xfId="58" applyNumberFormat="1" applyFont="1" applyFill="1" applyBorder="1" applyAlignment="1" applyProtection="1">
      <alignment vertical="center"/>
      <protection locked="0"/>
    </xf>
    <xf numFmtId="0" fontId="10" fillId="4" borderId="85" xfId="2" applyFont="1" applyFill="1" applyBorder="1" applyAlignment="1" applyProtection="1">
      <alignment horizontal="center" vertical="center"/>
      <protection locked="0"/>
    </xf>
    <xf numFmtId="0" fontId="6" fillId="4" borderId="89" xfId="2" applyFont="1" applyFill="1" applyBorder="1" applyAlignment="1" applyProtection="1">
      <alignment horizontal="center" vertical="center"/>
      <protection locked="0"/>
    </xf>
    <xf numFmtId="0" fontId="10" fillId="4" borderId="87" xfId="2" applyFont="1" applyFill="1" applyBorder="1" applyAlignment="1" applyProtection="1">
      <alignment horizontal="center" vertical="center"/>
      <protection locked="0"/>
    </xf>
    <xf numFmtId="0" fontId="6" fillId="4" borderId="104" xfId="2" applyFont="1" applyFill="1" applyBorder="1" applyAlignment="1" applyProtection="1">
      <alignment horizontal="center" vertical="center"/>
      <protection locked="0"/>
    </xf>
    <xf numFmtId="0" fontId="6" fillId="4" borderId="86" xfId="2" applyFont="1" applyFill="1" applyBorder="1" applyAlignment="1" applyProtection="1">
      <alignment horizontal="center"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7" fontId="6" fillId="4" borderId="50" xfId="58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7" fontId="6" fillId="4" borderId="79" xfId="58" applyNumberFormat="1" applyFont="1" applyFill="1" applyBorder="1" applyAlignment="1" applyProtection="1">
      <alignment vertical="center"/>
      <protection locked="0"/>
    </xf>
    <xf numFmtId="165" fontId="6" fillId="4" borderId="105" xfId="1" applyNumberFormat="1" applyFont="1" applyFill="1" applyBorder="1" applyAlignment="1" applyProtection="1">
      <alignment vertical="center"/>
      <protection locked="0"/>
    </xf>
    <xf numFmtId="167" fontId="6" fillId="4" borderId="34" xfId="58" applyNumberFormat="1" applyFont="1" applyFill="1" applyBorder="1" applyAlignment="1" applyProtection="1">
      <alignment vertical="center"/>
      <protection locked="0"/>
    </xf>
    <xf numFmtId="0" fontId="8" fillId="4" borderId="43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165" fontId="6" fillId="4" borderId="71" xfId="1" applyNumberFormat="1" applyFont="1" applyFill="1" applyBorder="1" applyAlignment="1" applyProtection="1">
      <alignment horizontal="center" vertical="center"/>
      <protection locked="0"/>
    </xf>
    <xf numFmtId="167" fontId="6" fillId="4" borderId="38" xfId="58" applyNumberFormat="1" applyFont="1" applyFill="1" applyBorder="1" applyAlignment="1" applyProtection="1">
      <alignment horizontal="center" vertical="center"/>
      <protection locked="0"/>
    </xf>
    <xf numFmtId="165" fontId="6" fillId="4" borderId="81" xfId="1" applyNumberFormat="1" applyFont="1" applyFill="1" applyBorder="1" applyAlignment="1" applyProtection="1">
      <alignment horizontal="center" vertical="center"/>
      <protection locked="0"/>
    </xf>
    <xf numFmtId="167" fontId="6" fillId="4" borderId="36" xfId="58" applyNumberFormat="1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>
      <alignment horizontal="center" vertical="center" wrapText="1"/>
    </xf>
    <xf numFmtId="0" fontId="10" fillId="4" borderId="91" xfId="2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65" fontId="6" fillId="4" borderId="106" xfId="1" applyNumberFormat="1" applyFont="1" applyFill="1" applyBorder="1" applyAlignment="1" applyProtection="1">
      <alignment vertical="center"/>
      <protection locked="0"/>
    </xf>
    <xf numFmtId="167" fontId="6" fillId="4" borderId="77" xfId="58" applyNumberFormat="1" applyFont="1" applyFill="1" applyBorder="1" applyAlignment="1" applyProtection="1">
      <alignment horizontal="center" vertical="center"/>
      <protection locked="0"/>
    </xf>
    <xf numFmtId="167" fontId="6" fillId="4" borderId="79" xfId="58" applyNumberFormat="1" applyFont="1" applyFill="1" applyBorder="1" applyAlignment="1" applyProtection="1">
      <alignment horizontal="center" vertical="center"/>
      <protection locked="0"/>
    </xf>
    <xf numFmtId="167" fontId="6" fillId="4" borderId="107" xfId="58" applyNumberFormat="1" applyFont="1" applyFill="1" applyBorder="1" applyAlignment="1" applyProtection="1">
      <alignment vertical="center"/>
      <protection locked="0"/>
    </xf>
    <xf numFmtId="165" fontId="6" fillId="4" borderId="82" xfId="1" applyNumberFormat="1" applyFont="1" applyFill="1" applyBorder="1" applyAlignment="1" applyProtection="1">
      <alignment horizontal="center" vertical="center"/>
      <protection locked="0"/>
    </xf>
    <xf numFmtId="165" fontId="6" fillId="4" borderId="84" xfId="1" applyNumberFormat="1" applyFont="1" applyFill="1" applyBorder="1" applyAlignment="1" applyProtection="1">
      <alignment horizontal="center" vertical="center"/>
      <protection locked="0"/>
    </xf>
    <xf numFmtId="165" fontId="6" fillId="4" borderId="109" xfId="1" applyNumberFormat="1" applyFont="1" applyFill="1" applyBorder="1" applyAlignment="1" applyProtection="1">
      <alignment vertical="center"/>
      <protection locked="0"/>
    </xf>
    <xf numFmtId="165" fontId="6" fillId="4" borderId="105" xfId="1" applyNumberFormat="1" applyFont="1" applyFill="1" applyBorder="1" applyAlignment="1" applyProtection="1">
      <alignment horizontal="center" vertical="center"/>
      <protection locked="0"/>
    </xf>
    <xf numFmtId="165" fontId="6" fillId="4" borderId="102" xfId="1" applyNumberFormat="1" applyFont="1" applyFill="1" applyBorder="1" applyAlignment="1" applyProtection="1">
      <alignment horizontal="center" vertical="center"/>
      <protection locked="0"/>
    </xf>
    <xf numFmtId="167" fontId="6" fillId="4" borderId="57" xfId="58" applyNumberFormat="1" applyFont="1" applyFill="1" applyBorder="1" applyAlignment="1" applyProtection="1">
      <alignment horizontal="center" vertical="center"/>
      <protection locked="0"/>
    </xf>
    <xf numFmtId="167" fontId="6" fillId="4" borderId="17" xfId="58" applyNumberFormat="1" applyFont="1" applyFill="1" applyBorder="1" applyAlignment="1" applyProtection="1">
      <alignment horizontal="center" vertical="center"/>
      <protection locked="0"/>
    </xf>
    <xf numFmtId="165" fontId="6" fillId="4" borderId="108" xfId="1" applyNumberFormat="1" applyFont="1" applyFill="1" applyBorder="1" applyAlignment="1" applyProtection="1">
      <alignment vertical="center"/>
      <protection locked="0"/>
    </xf>
    <xf numFmtId="167" fontId="6" fillId="4" borderId="39" xfId="58" applyNumberFormat="1" applyFont="1" applyFill="1" applyBorder="1" applyAlignment="1" applyProtection="1">
      <alignment vertical="center"/>
      <protection locked="0"/>
    </xf>
    <xf numFmtId="167" fontId="6" fillId="4" borderId="37" xfId="58" applyNumberFormat="1" applyFont="1" applyFill="1" applyBorder="1" applyAlignment="1" applyProtection="1">
      <alignment vertical="center"/>
      <protection locked="0"/>
    </xf>
    <xf numFmtId="167" fontId="6" fillId="4" borderId="34" xfId="58" applyNumberFormat="1" applyFont="1" applyFill="1" applyBorder="1" applyAlignment="1" applyProtection="1">
      <alignment horizontal="center" vertical="center"/>
      <protection locked="0"/>
    </xf>
    <xf numFmtId="167" fontId="6" fillId="4" borderId="50" xfId="58" applyNumberFormat="1" applyFont="1" applyFill="1" applyBorder="1" applyAlignment="1" applyProtection="1">
      <alignment horizontal="center" vertical="center"/>
      <protection locked="0"/>
    </xf>
    <xf numFmtId="165" fontId="8" fillId="0" borderId="111" xfId="0" applyNumberFormat="1" applyFont="1" applyFill="1" applyBorder="1" applyAlignment="1">
      <alignment vertical="center"/>
    </xf>
    <xf numFmtId="165" fontId="6" fillId="4" borderId="101" xfId="1" applyNumberFormat="1" applyFont="1" applyFill="1" applyBorder="1" applyAlignment="1" applyProtection="1">
      <alignment horizontal="center" vertical="center"/>
      <protection locked="0"/>
    </xf>
    <xf numFmtId="165" fontId="8" fillId="0" borderId="113" xfId="0" applyNumberFormat="1" applyFont="1" applyFill="1" applyBorder="1" applyAlignment="1">
      <alignment horizontal="right" vertical="center"/>
    </xf>
    <xf numFmtId="0" fontId="8" fillId="4" borderId="99" xfId="0" applyFont="1" applyFill="1" applyBorder="1" applyAlignment="1">
      <alignment horizontal="center" vertical="center" wrapText="1"/>
    </xf>
    <xf numFmtId="165" fontId="8" fillId="0" borderId="113" xfId="0" applyNumberFormat="1" applyFont="1" applyFill="1" applyBorder="1" applyAlignment="1">
      <alignment vertical="center"/>
    </xf>
    <xf numFmtId="167" fontId="4" fillId="0" borderId="114" xfId="58" applyNumberFormat="1" applyFont="1" applyFill="1" applyBorder="1" applyAlignment="1">
      <alignment vertical="center"/>
    </xf>
    <xf numFmtId="165" fontId="6" fillId="0" borderId="114" xfId="2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 vertical="center" wrapText="1"/>
    </xf>
    <xf numFmtId="165" fontId="6" fillId="0" borderId="112" xfId="0" applyNumberFormat="1" applyFont="1" applyFill="1" applyBorder="1" applyAlignment="1" applyProtection="1">
      <alignment horizontal="right" vertical="center"/>
    </xf>
    <xf numFmtId="0" fontId="0" fillId="0" borderId="6" xfId="0" applyBorder="1" applyAlignment="1">
      <alignment wrapText="1"/>
    </xf>
    <xf numFmtId="165" fontId="18" fillId="0" borderId="111" xfId="0" applyNumberFormat="1" applyFont="1" applyFill="1" applyBorder="1" applyAlignment="1">
      <alignment vertical="center"/>
    </xf>
    <xf numFmtId="165" fontId="18" fillId="0" borderId="110" xfId="0" applyNumberFormat="1" applyFont="1" applyFill="1" applyBorder="1" applyAlignment="1">
      <alignment vertical="center"/>
    </xf>
    <xf numFmtId="3" fontId="18" fillId="0" borderId="111" xfId="0" applyNumberFormat="1" applyFont="1" applyFill="1" applyBorder="1" applyAlignment="1">
      <alignment vertical="center"/>
    </xf>
    <xf numFmtId="165" fontId="6" fillId="0" borderId="111" xfId="0" applyNumberFormat="1" applyFont="1" applyFill="1" applyBorder="1" applyAlignment="1">
      <alignment vertical="center"/>
    </xf>
    <xf numFmtId="165" fontId="6" fillId="0" borderId="110" xfId="0" applyNumberFormat="1" applyFont="1" applyFill="1" applyBorder="1" applyAlignment="1">
      <alignment vertical="center"/>
    </xf>
    <xf numFmtId="3" fontId="8" fillId="0" borderId="111" xfId="0" applyNumberFormat="1" applyFont="1" applyBorder="1" applyAlignment="1">
      <alignment vertical="center"/>
    </xf>
    <xf numFmtId="165" fontId="6" fillId="0" borderId="111" xfId="27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0" fontId="0" fillId="0" borderId="0" xfId="0"/>
    <xf numFmtId="165" fontId="8" fillId="0" borderId="20" xfId="0" applyNumberFormat="1" applyFont="1" applyFill="1" applyBorder="1" applyAlignment="1">
      <alignment vertical="center"/>
    </xf>
    <xf numFmtId="165" fontId="6" fillId="0" borderId="110" xfId="27" applyNumberFormat="1" applyFont="1" applyFill="1" applyBorder="1" applyAlignment="1">
      <alignment horizontal="center" vertical="center"/>
    </xf>
    <xf numFmtId="0" fontId="29" fillId="0" borderId="0" xfId="57" applyFont="1" applyAlignment="1" applyProtection="1"/>
    <xf numFmtId="171" fontId="8" fillId="0" borderId="97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71" fontId="8" fillId="0" borderId="90" xfId="0" applyNumberFormat="1" applyFont="1" applyBorder="1" applyAlignment="1">
      <alignment horizontal="center" vertical="center"/>
    </xf>
    <xf numFmtId="171" fontId="8" fillId="0" borderId="69" xfId="0" applyNumberFormat="1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0" fillId="0" borderId="0" xfId="57" applyFont="1" applyAlignment="1" applyProtection="1"/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17" fillId="0" borderId="7" xfId="0" applyNumberFormat="1" applyFont="1" applyFill="1" applyBorder="1" applyAlignment="1">
      <alignment vertical="center"/>
    </xf>
    <xf numFmtId="167" fontId="25" fillId="0" borderId="21" xfId="58" applyNumberFormat="1" applyFont="1" applyFill="1" applyBorder="1" applyAlignment="1">
      <alignment vertical="center"/>
    </xf>
    <xf numFmtId="167" fontId="25" fillId="0" borderId="22" xfId="58" applyNumberFormat="1" applyFont="1" applyFill="1" applyBorder="1" applyAlignment="1">
      <alignment vertical="center"/>
    </xf>
    <xf numFmtId="165" fontId="17" fillId="0" borderId="21" xfId="0" applyNumberFormat="1" applyFont="1" applyFill="1" applyBorder="1" applyAlignment="1">
      <alignment vertical="center"/>
    </xf>
    <xf numFmtId="165" fontId="17" fillId="0" borderId="45" xfId="0" applyNumberFormat="1" applyFont="1" applyFill="1" applyBorder="1" applyAlignment="1">
      <alignment vertical="center"/>
    </xf>
    <xf numFmtId="167" fontId="25" fillId="0" borderId="2" xfId="58" applyNumberFormat="1" applyFont="1" applyFill="1" applyBorder="1" applyAlignment="1">
      <alignment vertical="center"/>
    </xf>
    <xf numFmtId="165" fontId="8" fillId="0" borderId="14" xfId="0" applyNumberFormat="1" applyFont="1" applyFill="1" applyBorder="1" applyAlignment="1">
      <alignment horizontal="right" vertical="center"/>
    </xf>
    <xf numFmtId="165" fontId="8" fillId="0" borderId="65" xfId="0" applyNumberFormat="1" applyFont="1" applyFill="1" applyBorder="1" applyAlignment="1">
      <alignment horizontal="right" vertical="center"/>
    </xf>
    <xf numFmtId="3" fontId="8" fillId="0" borderId="111" xfId="58" applyNumberFormat="1" applyFont="1" applyFill="1" applyBorder="1" applyAlignment="1">
      <alignment horizontal="right" vertical="center"/>
    </xf>
    <xf numFmtId="3" fontId="8" fillId="0" borderId="19" xfId="58" applyNumberFormat="1" applyFont="1" applyFill="1" applyBorder="1" applyAlignment="1">
      <alignment horizontal="right" vertical="center"/>
    </xf>
    <xf numFmtId="167" fontId="4" fillId="0" borderId="19" xfId="58" applyNumberFormat="1" applyFont="1" applyFill="1" applyBorder="1" applyAlignment="1">
      <alignment horizontal="center" vertical="center"/>
    </xf>
    <xf numFmtId="167" fontId="4" fillId="0" borderId="18" xfId="58" applyNumberFormat="1" applyFont="1" applyFill="1" applyBorder="1" applyAlignment="1">
      <alignment horizontal="center" vertical="center"/>
    </xf>
    <xf numFmtId="165" fontId="6" fillId="0" borderId="7" xfId="27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67" fontId="6" fillId="4" borderId="76" xfId="58" applyNumberFormat="1" applyFont="1" applyFill="1" applyBorder="1" applyAlignment="1" applyProtection="1">
      <alignment horizontal="center" vertical="center"/>
      <protection locked="0"/>
    </xf>
    <xf numFmtId="165" fontId="6" fillId="0" borderId="7" xfId="39" applyNumberFormat="1" applyFont="1" applyFill="1" applyBorder="1" applyAlignment="1" applyProtection="1">
      <alignment horizontal="right" vertical="center"/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65" fontId="18" fillId="0" borderId="65" xfId="0" applyNumberFormat="1" applyFont="1" applyFill="1" applyBorder="1" applyAlignment="1" applyProtection="1">
      <alignment horizontal="right" vertical="center"/>
    </xf>
    <xf numFmtId="165" fontId="18" fillId="0" borderId="64" xfId="0" applyNumberFormat="1" applyFont="1" applyFill="1" applyBorder="1" applyAlignment="1" applyProtection="1">
      <alignment horizontal="right" vertical="center"/>
    </xf>
    <xf numFmtId="165" fontId="8" fillId="0" borderId="64" xfId="0" applyNumberFormat="1" applyFont="1" applyFill="1" applyBorder="1" applyAlignment="1">
      <alignment horizontal="right" vertical="center"/>
    </xf>
    <xf numFmtId="165" fontId="18" fillId="0" borderId="14" xfId="37" applyNumberFormat="1" applyFont="1" applyFill="1" applyBorder="1" applyAlignment="1" applyProtection="1">
      <alignment horizontal="right" vertical="center"/>
    </xf>
    <xf numFmtId="165" fontId="18" fillId="0" borderId="14" xfId="2" applyNumberFormat="1" applyFont="1" applyFill="1" applyBorder="1" applyAlignment="1" applyProtection="1">
      <alignment horizontal="right" vertical="center"/>
      <protection locked="0"/>
    </xf>
    <xf numFmtId="165" fontId="17" fillId="0" borderId="64" xfId="0" applyNumberFormat="1" applyFont="1" applyFill="1" applyBorder="1" applyAlignment="1">
      <alignment horizontal="right" vertical="center"/>
    </xf>
    <xf numFmtId="165" fontId="8" fillId="0" borderId="65" xfId="0" applyNumberFormat="1" applyFont="1" applyFill="1" applyBorder="1" applyAlignment="1">
      <alignment vertical="center"/>
    </xf>
    <xf numFmtId="165" fontId="18" fillId="0" borderId="65" xfId="2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Alignment="1">
      <alignment horizontal="right" vertical="center"/>
    </xf>
    <xf numFmtId="167" fontId="25" fillId="0" borderId="46" xfId="58" applyNumberFormat="1" applyFont="1" applyFill="1" applyBorder="1" applyAlignment="1">
      <alignment vertical="center"/>
    </xf>
    <xf numFmtId="165" fontId="6" fillId="0" borderId="112" xfId="27" applyNumberFormat="1" applyFont="1" applyFill="1" applyBorder="1" applyAlignment="1">
      <alignment horizontal="center" vertical="center"/>
    </xf>
    <xf numFmtId="165" fontId="6" fillId="0" borderId="16" xfId="27" applyNumberFormat="1" applyFont="1" applyFill="1" applyBorder="1" applyAlignment="1">
      <alignment horizontal="center" vertical="center"/>
    </xf>
    <xf numFmtId="9" fontId="4" fillId="0" borderId="96" xfId="58" applyNumberFormat="1" applyFont="1" applyFill="1" applyBorder="1" applyAlignment="1">
      <alignment horizontal="center" vertical="center"/>
    </xf>
    <xf numFmtId="9" fontId="4" fillId="0" borderId="19" xfId="58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vertical="center"/>
    </xf>
    <xf numFmtId="167" fontId="4" fillId="0" borderId="46" xfId="58" applyNumberFormat="1" applyFont="1" applyFill="1" applyBorder="1" applyAlignment="1">
      <alignment vertical="center"/>
    </xf>
    <xf numFmtId="165" fontId="17" fillId="0" borderId="51" xfId="0" applyNumberFormat="1" applyFont="1" applyFill="1" applyBorder="1" applyAlignment="1">
      <alignment vertical="center"/>
    </xf>
    <xf numFmtId="9" fontId="4" fillId="0" borderId="0" xfId="58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vertical="center"/>
    </xf>
    <xf numFmtId="9" fontId="4" fillId="0" borderId="69" xfId="58" applyNumberFormat="1" applyFont="1" applyFill="1" applyBorder="1" applyAlignment="1">
      <alignment horizontal="center" vertical="center"/>
    </xf>
    <xf numFmtId="9" fontId="4" fillId="0" borderId="20" xfId="58" applyNumberFormat="1" applyFont="1" applyFill="1" applyBorder="1" applyAlignment="1">
      <alignment horizontal="center" vertical="center"/>
    </xf>
    <xf numFmtId="9" fontId="4" fillId="0" borderId="36" xfId="58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vertical="center"/>
    </xf>
    <xf numFmtId="9" fontId="4" fillId="0" borderId="7" xfId="58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vertical="center"/>
    </xf>
    <xf numFmtId="167" fontId="4" fillId="0" borderId="96" xfId="58" applyNumberFormat="1" applyFont="1" applyFill="1" applyBorder="1" applyAlignment="1">
      <alignment horizontal="center" vertical="center"/>
    </xf>
    <xf numFmtId="167" fontId="4" fillId="0" borderId="114" xfId="58" applyNumberFormat="1" applyFont="1" applyFill="1" applyBorder="1" applyAlignment="1">
      <alignment horizontal="center" vertical="center"/>
    </xf>
    <xf numFmtId="167" fontId="4" fillId="0" borderId="34" xfId="58" applyNumberFormat="1" applyFont="1" applyFill="1" applyBorder="1" applyAlignment="1">
      <alignment horizontal="center" vertical="center"/>
    </xf>
    <xf numFmtId="167" fontId="4" fillId="0" borderId="68" xfId="58" applyNumberFormat="1" applyFont="1" applyFill="1" applyBorder="1" applyAlignment="1">
      <alignment horizontal="center" vertical="center"/>
    </xf>
    <xf numFmtId="9" fontId="4" fillId="0" borderId="68" xfId="58" applyNumberFormat="1" applyFont="1" applyFill="1" applyBorder="1" applyAlignment="1">
      <alignment horizontal="center" vertical="center"/>
    </xf>
    <xf numFmtId="9" fontId="4" fillId="0" borderId="18" xfId="58" applyNumberFormat="1" applyFont="1" applyFill="1" applyBorder="1" applyAlignment="1">
      <alignment horizontal="center" vertical="center"/>
    </xf>
    <xf numFmtId="0" fontId="29" fillId="0" borderId="0" xfId="57" applyFont="1" applyFill="1" applyAlignment="1" applyProtection="1"/>
    <xf numFmtId="165" fontId="8" fillId="0" borderId="112" xfId="0" applyNumberFormat="1" applyFont="1" applyFill="1" applyBorder="1" applyAlignment="1"/>
    <xf numFmtId="165" fontId="8" fillId="0" borderId="18" xfId="0" applyNumberFormat="1" applyFont="1" applyFill="1" applyBorder="1" applyAlignment="1"/>
    <xf numFmtId="171" fontId="8" fillId="0" borderId="20" xfId="0" applyNumberFormat="1" applyFont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57" xfId="2" applyFont="1" applyFill="1" applyBorder="1" applyAlignment="1" applyProtection="1">
      <alignment horizontal="center" vertical="center" wrapText="1"/>
      <protection locked="0"/>
    </xf>
    <xf numFmtId="0" fontId="6" fillId="3" borderId="17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37" xfId="2" applyFont="1" applyFill="1" applyBorder="1" applyAlignment="1" applyProtection="1">
      <alignment horizontal="center" vertical="center"/>
      <protection locked="0"/>
    </xf>
    <xf numFmtId="0" fontId="6" fillId="4" borderId="113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3" fontId="6" fillId="4" borderId="6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>
      <alignment horizontal="center" vertical="center"/>
    </xf>
    <xf numFmtId="0" fontId="8" fillId="3" borderId="37" xfId="0" applyNumberFormat="1" applyFont="1" applyFill="1" applyBorder="1" applyAlignment="1">
      <alignment horizontal="center" vertical="center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8" xfId="2" applyFont="1" applyFill="1" applyBorder="1" applyAlignment="1" applyProtection="1">
      <alignment horizontal="center" vertical="center" wrapText="1"/>
      <protection locked="0"/>
    </xf>
    <xf numFmtId="0" fontId="6" fillId="4" borderId="49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6" fillId="4" borderId="47" xfId="43" applyNumberFormat="1" applyFont="1" applyFill="1" applyBorder="1" applyAlignment="1">
      <alignment horizontal="center" vertical="center"/>
    </xf>
    <xf numFmtId="3" fontId="6" fillId="3" borderId="41" xfId="43" applyNumberFormat="1" applyFont="1" applyFill="1" applyBorder="1" applyAlignment="1">
      <alignment horizontal="center" vertical="center"/>
    </xf>
    <xf numFmtId="3" fontId="8" fillId="4" borderId="45" xfId="0" applyNumberFormat="1" applyFont="1" applyFill="1" applyBorder="1" applyAlignment="1">
      <alignment horizontal="center" vertical="center"/>
    </xf>
    <xf numFmtId="3" fontId="8" fillId="4" borderId="17" xfId="0" applyNumberFormat="1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13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23" fillId="0" borderId="0" xfId="57" applyAlignment="1" applyProtection="1">
      <alignment horizontal="right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11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11" s="43" customFormat="1" ht="19.5" customHeight="1" x14ac:dyDescent="0.25">
      <c r="A1" s="185" t="s">
        <v>124</v>
      </c>
    </row>
    <row r="2" spans="1:11" s="43" customFormat="1" ht="15" customHeight="1" x14ac:dyDescent="0.25">
      <c r="A2" s="362" t="s">
        <v>127</v>
      </c>
      <c r="B2" s="67"/>
      <c r="C2" s="67"/>
      <c r="D2" s="67"/>
      <c r="E2" s="67"/>
      <c r="F2" s="67"/>
      <c r="G2" s="67"/>
      <c r="H2" s="67"/>
      <c r="I2" s="67"/>
    </row>
    <row r="3" spans="1:11" s="43" customFormat="1" ht="15" customHeight="1" x14ac:dyDescent="0.25">
      <c r="A3" s="186" t="s">
        <v>95</v>
      </c>
    </row>
    <row r="4" spans="1:11" s="89" customFormat="1" ht="15" customHeight="1" x14ac:dyDescent="0.25">
      <c r="A4" s="179" t="s">
        <v>121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1" s="89" customFormat="1" ht="15" customHeight="1" x14ac:dyDescent="0.25">
      <c r="A5" s="179" t="s">
        <v>122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s="89" customFormat="1" ht="15" customHeight="1" x14ac:dyDescent="0.25">
      <c r="A6" s="179" t="s">
        <v>123</v>
      </c>
      <c r="B6" s="176"/>
      <c r="C6" s="176"/>
      <c r="D6" s="176"/>
      <c r="E6" s="176"/>
      <c r="F6" s="176"/>
      <c r="G6" s="176"/>
      <c r="H6" s="176"/>
      <c r="I6" s="176"/>
    </row>
    <row r="7" spans="1:11" s="43" customFormat="1" ht="15" customHeight="1" x14ac:dyDescent="0.2">
      <c r="A7" s="245" t="s">
        <v>118</v>
      </c>
    </row>
    <row r="8" spans="1:11" s="43" customFormat="1" ht="15" customHeight="1" x14ac:dyDescent="0.2">
      <c r="A8" s="245" t="s">
        <v>113</v>
      </c>
    </row>
    <row r="9" spans="1:11" s="43" customFormat="1" ht="15" customHeight="1" x14ac:dyDescent="0.2">
      <c r="A9" s="50"/>
    </row>
    <row r="11" spans="1:11" x14ac:dyDescent="0.25">
      <c r="A11" s="191" t="s">
        <v>33</v>
      </c>
    </row>
  </sheetData>
  <hyperlinks>
    <hyperlink ref="A4" location="'5.1'!A1" tooltip="T122" display="Tab. 5.1: Vyšší odborné  školy – školy, studenti, nově přijatí, absolventi, učitelé, v časové řadě 2009/10–2019/20"/>
    <hyperlink ref="A5" location="'5.2'!A1" tooltip="T123" display="Tab. 5.2: Vyšší odborné školy v krajském srovnání – školy, studenti, nově přijatí, absolventi, učitelé, ve školním roce 2019/20"/>
    <hyperlink ref="A6" location="'5.3'!A1" tooltip="T124" display="Tab. 5.3: Vyšší odborné školy – studenti podle skupin oborů vzdělávání, v časové řadě 2009/10–2019/20"/>
    <hyperlink ref="A7" location="'5.4'!A1" display="Tab. 5.4: Vyšší odborné školy v krajském srovnání – studenti s jiným než českým státním občanstvím, ve školním roce 2020/21"/>
    <hyperlink ref="A8" location="'5.5'!A1" display="Tab. 5.5: Vyšší odborné školy v krajském srovnání – studenti se zdravotním postižením podle druhu postižení, ve školním roce 2020/21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84" t="s">
        <v>97</v>
      </c>
    </row>
    <row r="3" spans="1:2" x14ac:dyDescent="0.25">
      <c r="A3" s="191" t="s">
        <v>72</v>
      </c>
      <c r="B3" s="190" t="s">
        <v>98</v>
      </c>
    </row>
    <row r="4" spans="1:2" x14ac:dyDescent="0.25">
      <c r="A4" s="191" t="s">
        <v>33</v>
      </c>
      <c r="B4" s="190" t="s">
        <v>99</v>
      </c>
    </row>
    <row r="5" spans="1:2" x14ac:dyDescent="0.25">
      <c r="A5" s="191" t="s">
        <v>34</v>
      </c>
      <c r="B5" s="190" t="s">
        <v>100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/>
  <dimension ref="A1:R32"/>
  <sheetViews>
    <sheetView zoomScaleNormal="100" workbookViewId="0"/>
  </sheetViews>
  <sheetFormatPr defaultRowHeight="15" x14ac:dyDescent="0.25"/>
  <cols>
    <col min="1" max="1" width="10.42578125" customWidth="1"/>
    <col min="2" max="2" width="4.42578125" style="45" customWidth="1"/>
    <col min="3" max="3" width="6.5703125" customWidth="1"/>
    <col min="4" max="4" width="7.42578125" customWidth="1"/>
    <col min="5" max="5" width="8.42578125" customWidth="1"/>
    <col min="6" max="6" width="6.5703125" customWidth="1"/>
    <col min="7" max="7" width="7.140625" customWidth="1"/>
    <col min="8" max="8" width="6.5703125" customWidth="1"/>
    <col min="9" max="9" width="7.5703125" customWidth="1"/>
    <col min="10" max="10" width="6.140625" customWidth="1"/>
    <col min="11" max="11" width="6.7109375" customWidth="1"/>
    <col min="12" max="12" width="6.5703125" customWidth="1"/>
    <col min="13" max="13" width="7.5703125" customWidth="1"/>
    <col min="14" max="14" width="6.42578125" customWidth="1"/>
    <col min="15" max="15" width="6.5703125" customWidth="1"/>
    <col min="16" max="17" width="7.5703125" customWidth="1"/>
    <col min="18" max="18" width="9.5703125" customWidth="1"/>
  </cols>
  <sheetData>
    <row r="1" spans="1:18" s="1" customFormat="1" ht="17.25" customHeight="1" x14ac:dyDescent="0.2">
      <c r="A1" s="43" t="s">
        <v>106</v>
      </c>
      <c r="B1" s="43"/>
      <c r="O1" s="92"/>
    </row>
    <row r="2" spans="1:18" s="2" customFormat="1" ht="17.25" customHeight="1" thickBot="1" x14ac:dyDescent="0.3">
      <c r="A2" s="69" t="s">
        <v>78</v>
      </c>
      <c r="B2" s="69"/>
      <c r="M2" s="2" t="s">
        <v>0</v>
      </c>
    </row>
    <row r="3" spans="1:18" s="3" customFormat="1" ht="23.25" customHeight="1" x14ac:dyDescent="0.2">
      <c r="A3" s="290" t="s">
        <v>79</v>
      </c>
      <c r="B3" s="291"/>
      <c r="C3" s="270" t="s">
        <v>85</v>
      </c>
      <c r="D3" s="271"/>
      <c r="E3" s="271"/>
      <c r="F3" s="272"/>
      <c r="G3" s="273" t="s">
        <v>88</v>
      </c>
      <c r="H3" s="274"/>
      <c r="I3" s="274"/>
      <c r="J3" s="275"/>
      <c r="K3" s="276" t="s">
        <v>96</v>
      </c>
      <c r="L3" s="277"/>
      <c r="M3" s="278"/>
      <c r="N3" s="249" t="s">
        <v>84</v>
      </c>
      <c r="O3" s="250"/>
      <c r="P3" s="250"/>
      <c r="Q3" s="273" t="s">
        <v>86</v>
      </c>
      <c r="R3" s="275"/>
    </row>
    <row r="4" spans="1:18" s="3" customFormat="1" ht="30" customHeight="1" x14ac:dyDescent="0.2">
      <c r="A4" s="292"/>
      <c r="B4" s="293"/>
      <c r="C4" s="296" t="s">
        <v>1</v>
      </c>
      <c r="D4" s="257" t="s">
        <v>2</v>
      </c>
      <c r="E4" s="299"/>
      <c r="F4" s="300"/>
      <c r="G4" s="284" t="s">
        <v>1</v>
      </c>
      <c r="H4" s="257" t="s">
        <v>2</v>
      </c>
      <c r="I4" s="299"/>
      <c r="J4" s="300"/>
      <c r="K4" s="261" t="s">
        <v>1</v>
      </c>
      <c r="L4" s="251" t="s">
        <v>2</v>
      </c>
      <c r="M4" s="264"/>
      <c r="N4" s="265" t="s">
        <v>1</v>
      </c>
      <c r="O4" s="251" t="s">
        <v>2</v>
      </c>
      <c r="P4" s="268"/>
      <c r="Q4" s="284" t="s">
        <v>1</v>
      </c>
      <c r="R4" s="302" t="s">
        <v>126</v>
      </c>
    </row>
    <row r="5" spans="1:18" s="3" customFormat="1" ht="17.25" customHeight="1" x14ac:dyDescent="0.2">
      <c r="A5" s="292"/>
      <c r="B5" s="293"/>
      <c r="C5" s="297"/>
      <c r="D5" s="255" t="s">
        <v>63</v>
      </c>
      <c r="E5" s="251" t="s">
        <v>38</v>
      </c>
      <c r="F5" s="253" t="s">
        <v>93</v>
      </c>
      <c r="G5" s="301"/>
      <c r="H5" s="269" t="s">
        <v>4</v>
      </c>
      <c r="I5" s="269" t="s">
        <v>83</v>
      </c>
      <c r="J5" s="259" t="s">
        <v>3</v>
      </c>
      <c r="K5" s="262"/>
      <c r="L5" s="251" t="s">
        <v>4</v>
      </c>
      <c r="M5" s="253" t="s">
        <v>83</v>
      </c>
      <c r="N5" s="266"/>
      <c r="O5" s="251" t="s">
        <v>4</v>
      </c>
      <c r="P5" s="257" t="s">
        <v>83</v>
      </c>
      <c r="Q5" s="285"/>
      <c r="R5" s="303"/>
    </row>
    <row r="6" spans="1:18" s="3" customFormat="1" ht="17.25" customHeight="1" thickBot="1" x14ac:dyDescent="0.25">
      <c r="A6" s="294"/>
      <c r="B6" s="295"/>
      <c r="C6" s="298"/>
      <c r="D6" s="256"/>
      <c r="E6" s="252"/>
      <c r="F6" s="254"/>
      <c r="G6" s="286"/>
      <c r="H6" s="252"/>
      <c r="I6" s="252"/>
      <c r="J6" s="260"/>
      <c r="K6" s="263"/>
      <c r="L6" s="252"/>
      <c r="M6" s="254"/>
      <c r="N6" s="267"/>
      <c r="O6" s="252"/>
      <c r="P6" s="258"/>
      <c r="Q6" s="286"/>
      <c r="R6" s="304"/>
    </row>
    <row r="7" spans="1:18" s="15" customFormat="1" ht="17.25" customHeight="1" x14ac:dyDescent="0.25">
      <c r="A7" s="282" t="s">
        <v>5</v>
      </c>
      <c r="B7" s="283"/>
      <c r="C7" s="164">
        <v>182</v>
      </c>
      <c r="D7" s="71">
        <v>50</v>
      </c>
      <c r="E7" s="71">
        <v>172</v>
      </c>
      <c r="F7" s="49">
        <v>79</v>
      </c>
      <c r="G7" s="26">
        <v>29800</v>
      </c>
      <c r="H7" s="77">
        <v>21461</v>
      </c>
      <c r="I7" s="87">
        <v>21234</v>
      </c>
      <c r="J7" s="39">
        <v>426</v>
      </c>
      <c r="K7" s="63">
        <v>12838</v>
      </c>
      <c r="L7" s="71">
        <v>8897</v>
      </c>
      <c r="M7" s="49">
        <v>9414</v>
      </c>
      <c r="N7" s="63">
        <v>6410</v>
      </c>
      <c r="O7" s="71">
        <v>4862</v>
      </c>
      <c r="P7" s="49">
        <v>4657</v>
      </c>
      <c r="Q7" s="209">
        <v>1841</v>
      </c>
      <c r="R7" s="166">
        <v>94.7</v>
      </c>
    </row>
    <row r="8" spans="1:18" s="15" customFormat="1" ht="17.25" customHeight="1" x14ac:dyDescent="0.25">
      <c r="A8" s="282" t="s">
        <v>6</v>
      </c>
      <c r="B8" s="283"/>
      <c r="C8" s="164">
        <v>180</v>
      </c>
      <c r="D8" s="71">
        <v>49</v>
      </c>
      <c r="E8" s="71">
        <v>170</v>
      </c>
      <c r="F8" s="49">
        <v>87</v>
      </c>
      <c r="G8" s="26">
        <v>29335</v>
      </c>
      <c r="H8" s="77">
        <v>20950</v>
      </c>
      <c r="I8" s="87">
        <v>20737</v>
      </c>
      <c r="J8" s="39">
        <v>464</v>
      </c>
      <c r="K8" s="63">
        <v>11780</v>
      </c>
      <c r="L8" s="71">
        <v>8100</v>
      </c>
      <c r="M8" s="49">
        <v>8464</v>
      </c>
      <c r="N8" s="63">
        <v>6607</v>
      </c>
      <c r="O8" s="71">
        <v>5071</v>
      </c>
      <c r="P8" s="49">
        <v>4935</v>
      </c>
      <c r="Q8" s="209">
        <v>1890.7</v>
      </c>
      <c r="R8" s="166">
        <v>125</v>
      </c>
    </row>
    <row r="9" spans="1:18" s="15" customFormat="1" ht="17.25" customHeight="1" x14ac:dyDescent="0.25">
      <c r="A9" s="282" t="s">
        <v>7</v>
      </c>
      <c r="B9" s="283"/>
      <c r="C9" s="164">
        <v>178</v>
      </c>
      <c r="D9" s="71">
        <v>47</v>
      </c>
      <c r="E9" s="71">
        <v>166</v>
      </c>
      <c r="F9" s="49">
        <v>93</v>
      </c>
      <c r="G9" s="26">
        <v>28980</v>
      </c>
      <c r="H9" s="77">
        <v>20642</v>
      </c>
      <c r="I9" s="87">
        <v>20407</v>
      </c>
      <c r="J9" s="39">
        <v>510</v>
      </c>
      <c r="K9" s="63">
        <v>11966</v>
      </c>
      <c r="L9" s="71">
        <v>8380</v>
      </c>
      <c r="M9" s="49">
        <v>8706</v>
      </c>
      <c r="N9" s="63">
        <v>6437</v>
      </c>
      <c r="O9" s="71">
        <v>4847</v>
      </c>
      <c r="P9" s="49">
        <v>4819</v>
      </c>
      <c r="Q9" s="209">
        <v>1876</v>
      </c>
      <c r="R9" s="166">
        <v>98.3</v>
      </c>
    </row>
    <row r="10" spans="1:18" s="15" customFormat="1" ht="17.25" customHeight="1" x14ac:dyDescent="0.25">
      <c r="A10" s="282" t="s">
        <v>8</v>
      </c>
      <c r="B10" s="283"/>
      <c r="C10" s="164">
        <v>174</v>
      </c>
      <c r="D10" s="71">
        <v>46</v>
      </c>
      <c r="E10" s="71">
        <v>167</v>
      </c>
      <c r="F10" s="49">
        <v>89</v>
      </c>
      <c r="G10" s="26">
        <v>28332</v>
      </c>
      <c r="H10" s="77">
        <v>20305</v>
      </c>
      <c r="I10" s="87">
        <v>19882</v>
      </c>
      <c r="J10" s="39">
        <v>547</v>
      </c>
      <c r="K10" s="63">
        <v>11805</v>
      </c>
      <c r="L10" s="71">
        <v>8408</v>
      </c>
      <c r="M10" s="49">
        <v>8548</v>
      </c>
      <c r="N10" s="63">
        <v>6052</v>
      </c>
      <c r="O10" s="71">
        <v>4507</v>
      </c>
      <c r="P10" s="49">
        <v>4319</v>
      </c>
      <c r="Q10" s="209">
        <v>1782.5</v>
      </c>
      <c r="R10" s="166">
        <v>62</v>
      </c>
    </row>
    <row r="11" spans="1:18" s="15" customFormat="1" ht="17.25" customHeight="1" x14ac:dyDescent="0.25">
      <c r="A11" s="282" t="s">
        <v>9</v>
      </c>
      <c r="B11" s="283"/>
      <c r="C11" s="164">
        <v>174</v>
      </c>
      <c r="D11" s="71">
        <v>46</v>
      </c>
      <c r="E11" s="71">
        <v>165</v>
      </c>
      <c r="F11" s="49">
        <v>92</v>
      </c>
      <c r="G11" s="26">
        <v>26964</v>
      </c>
      <c r="H11" s="77">
        <v>19450</v>
      </c>
      <c r="I11" s="87">
        <v>19020</v>
      </c>
      <c r="J11" s="39">
        <v>552</v>
      </c>
      <c r="K11" s="63">
        <v>10757</v>
      </c>
      <c r="L11" s="71">
        <v>7593</v>
      </c>
      <c r="M11" s="49">
        <v>7803</v>
      </c>
      <c r="N11" s="63">
        <v>6035</v>
      </c>
      <c r="O11" s="71">
        <v>4515</v>
      </c>
      <c r="P11" s="49">
        <v>4420</v>
      </c>
      <c r="Q11" s="209">
        <v>1742.5</v>
      </c>
      <c r="R11" s="166">
        <v>55.699999999999996</v>
      </c>
    </row>
    <row r="12" spans="1:18" s="15" customFormat="1" ht="17.25" customHeight="1" x14ac:dyDescent="0.2">
      <c r="A12" s="282" t="s">
        <v>10</v>
      </c>
      <c r="B12" s="283"/>
      <c r="C12" s="164">
        <v>171</v>
      </c>
      <c r="D12" s="71">
        <v>44</v>
      </c>
      <c r="E12" s="71">
        <v>161</v>
      </c>
      <c r="F12" s="49">
        <v>93</v>
      </c>
      <c r="G12" s="26">
        <v>24786</v>
      </c>
      <c r="H12" s="77">
        <v>18018</v>
      </c>
      <c r="I12" s="72">
        <v>17129</v>
      </c>
      <c r="J12" s="39">
        <v>587</v>
      </c>
      <c r="K12" s="63">
        <v>9868</v>
      </c>
      <c r="L12" s="71">
        <v>7043</v>
      </c>
      <c r="M12" s="49">
        <v>6887</v>
      </c>
      <c r="N12" s="63">
        <v>5685</v>
      </c>
      <c r="O12" s="71">
        <v>4383</v>
      </c>
      <c r="P12" s="49">
        <v>4139</v>
      </c>
      <c r="Q12" s="86">
        <v>1667.3</v>
      </c>
      <c r="R12" s="246">
        <v>36.4</v>
      </c>
    </row>
    <row r="13" spans="1:18" s="15" customFormat="1" ht="17.25" customHeight="1" x14ac:dyDescent="0.2">
      <c r="A13" s="282" t="s">
        <v>11</v>
      </c>
      <c r="B13" s="283"/>
      <c r="C13" s="164">
        <v>168</v>
      </c>
      <c r="D13" s="71">
        <v>42</v>
      </c>
      <c r="E13" s="71">
        <v>157</v>
      </c>
      <c r="F13" s="49">
        <v>89</v>
      </c>
      <c r="G13" s="26">
        <v>22002</v>
      </c>
      <c r="H13" s="77">
        <v>15934</v>
      </c>
      <c r="I13" s="72">
        <v>14876</v>
      </c>
      <c r="J13" s="39">
        <v>612</v>
      </c>
      <c r="K13" s="63">
        <v>8684</v>
      </c>
      <c r="L13" s="71">
        <v>6109</v>
      </c>
      <c r="M13" s="49">
        <v>5990</v>
      </c>
      <c r="N13" s="63">
        <v>5174</v>
      </c>
      <c r="O13" s="71">
        <v>3970</v>
      </c>
      <c r="P13" s="49">
        <v>3683</v>
      </c>
      <c r="Q13" s="86">
        <v>1526.3</v>
      </c>
      <c r="R13" s="246">
        <v>20.400000000000002</v>
      </c>
    </row>
    <row r="14" spans="1:18" s="15" customFormat="1" ht="17.25" customHeight="1" x14ac:dyDescent="0.2">
      <c r="A14" s="282" t="s">
        <v>64</v>
      </c>
      <c r="B14" s="283"/>
      <c r="C14" s="164">
        <v>166</v>
      </c>
      <c r="D14" s="71">
        <v>41</v>
      </c>
      <c r="E14" s="71">
        <v>155</v>
      </c>
      <c r="F14" s="49">
        <v>86</v>
      </c>
      <c r="G14" s="26">
        <v>19883</v>
      </c>
      <c r="H14" s="77">
        <v>14464</v>
      </c>
      <c r="I14" s="72">
        <v>12901</v>
      </c>
      <c r="J14" s="39">
        <v>647</v>
      </c>
      <c r="K14" s="63">
        <v>7878</v>
      </c>
      <c r="L14" s="71">
        <v>5688</v>
      </c>
      <c r="M14" s="49">
        <v>5131</v>
      </c>
      <c r="N14" s="63">
        <v>4582</v>
      </c>
      <c r="O14" s="71">
        <v>3529</v>
      </c>
      <c r="P14" s="49">
        <v>3168</v>
      </c>
      <c r="Q14" s="86">
        <v>1450.3</v>
      </c>
      <c r="R14" s="246">
        <v>19.500000000000004</v>
      </c>
    </row>
    <row r="15" spans="1:18" s="15" customFormat="1" ht="17.25" customHeight="1" x14ac:dyDescent="0.2">
      <c r="A15" s="282" t="s">
        <v>74</v>
      </c>
      <c r="B15" s="283"/>
      <c r="C15" s="164">
        <v>166</v>
      </c>
      <c r="D15" s="71">
        <v>41</v>
      </c>
      <c r="E15" s="71">
        <v>153</v>
      </c>
      <c r="F15" s="49">
        <v>84</v>
      </c>
      <c r="G15" s="26">
        <v>18416</v>
      </c>
      <c r="H15" s="77">
        <v>13443</v>
      </c>
      <c r="I15" s="72">
        <v>11474</v>
      </c>
      <c r="J15" s="39">
        <v>705</v>
      </c>
      <c r="K15" s="63">
        <v>7361</v>
      </c>
      <c r="L15" s="71">
        <v>5341</v>
      </c>
      <c r="M15" s="49">
        <v>4703</v>
      </c>
      <c r="N15" s="63">
        <v>4056</v>
      </c>
      <c r="O15" s="71">
        <v>3083</v>
      </c>
      <c r="P15" s="49">
        <v>2721</v>
      </c>
      <c r="Q15" s="86">
        <v>1363</v>
      </c>
      <c r="R15" s="246">
        <v>24.3</v>
      </c>
    </row>
    <row r="16" spans="1:18" s="15" customFormat="1" ht="17.25" customHeight="1" x14ac:dyDescent="0.2">
      <c r="A16" s="282" t="s">
        <v>92</v>
      </c>
      <c r="B16" s="283"/>
      <c r="C16" s="164">
        <v>160</v>
      </c>
      <c r="D16" s="71">
        <v>38</v>
      </c>
      <c r="E16" s="71">
        <v>142</v>
      </c>
      <c r="F16" s="49">
        <v>81</v>
      </c>
      <c r="G16" s="26">
        <v>17954</v>
      </c>
      <c r="H16" s="77">
        <v>13387</v>
      </c>
      <c r="I16" s="72">
        <v>11117</v>
      </c>
      <c r="J16" s="39">
        <v>732</v>
      </c>
      <c r="K16" s="63">
        <v>7687</v>
      </c>
      <c r="L16" s="71">
        <v>5728</v>
      </c>
      <c r="M16" s="49">
        <v>4972</v>
      </c>
      <c r="N16" s="63">
        <v>3683</v>
      </c>
      <c r="O16" s="71">
        <v>2861</v>
      </c>
      <c r="P16" s="49">
        <v>2372</v>
      </c>
      <c r="Q16" s="86">
        <v>1274.7</v>
      </c>
      <c r="R16" s="246">
        <v>23.5</v>
      </c>
    </row>
    <row r="17" spans="1:18" s="15" customFormat="1" ht="17.25" customHeight="1" thickBot="1" x14ac:dyDescent="0.25">
      <c r="A17" s="287" t="s">
        <v>102</v>
      </c>
      <c r="B17" s="288"/>
      <c r="C17" s="164">
        <v>156</v>
      </c>
      <c r="D17" s="71">
        <v>41</v>
      </c>
      <c r="E17" s="71">
        <v>135</v>
      </c>
      <c r="F17" s="49">
        <v>83</v>
      </c>
      <c r="G17" s="26">
        <v>18458</v>
      </c>
      <c r="H17" s="77">
        <v>13894</v>
      </c>
      <c r="I17" s="72">
        <v>11349</v>
      </c>
      <c r="J17" s="39">
        <v>737</v>
      </c>
      <c r="K17" s="63">
        <v>7900</v>
      </c>
      <c r="L17" s="71">
        <v>5867</v>
      </c>
      <c r="M17" s="49">
        <v>5106</v>
      </c>
      <c r="N17" s="95" t="s">
        <v>33</v>
      </c>
      <c r="O17" s="96" t="s">
        <v>33</v>
      </c>
      <c r="P17" s="207" t="s">
        <v>33</v>
      </c>
      <c r="Q17" s="86">
        <v>1241.5</v>
      </c>
      <c r="R17" s="247">
        <v>20.100000000000001</v>
      </c>
    </row>
    <row r="18" spans="1:18" ht="17.25" customHeight="1" x14ac:dyDescent="0.25">
      <c r="A18" s="289" t="s">
        <v>103</v>
      </c>
      <c r="B18" s="104" t="s">
        <v>76</v>
      </c>
      <c r="C18" s="97">
        <f>C17-C16</f>
        <v>-4</v>
      </c>
      <c r="D18" s="98">
        <f t="shared" ref="D18:M18" si="0">D17-D16</f>
        <v>3</v>
      </c>
      <c r="E18" s="98">
        <f t="shared" si="0"/>
        <v>-7</v>
      </c>
      <c r="F18" s="123">
        <f t="shared" si="0"/>
        <v>2</v>
      </c>
      <c r="G18" s="97">
        <f t="shared" si="0"/>
        <v>504</v>
      </c>
      <c r="H18" s="98">
        <f t="shared" si="0"/>
        <v>507</v>
      </c>
      <c r="I18" s="123">
        <f t="shared" si="0"/>
        <v>232</v>
      </c>
      <c r="J18" s="123">
        <f t="shared" si="0"/>
        <v>5</v>
      </c>
      <c r="K18" s="97">
        <f t="shared" si="0"/>
        <v>213</v>
      </c>
      <c r="L18" s="123">
        <f t="shared" si="0"/>
        <v>139</v>
      </c>
      <c r="M18" s="142">
        <f t="shared" si="0"/>
        <v>134</v>
      </c>
      <c r="N18" s="140" t="s">
        <v>33</v>
      </c>
      <c r="O18" s="141" t="s">
        <v>33</v>
      </c>
      <c r="P18" s="134" t="s">
        <v>33</v>
      </c>
      <c r="Q18" s="97">
        <f t="shared" ref="Q18" si="1">Q17-Q16</f>
        <v>-33.200000000000045</v>
      </c>
      <c r="R18" s="99">
        <f t="shared" ref="R18" si="2">R17-R16</f>
        <v>-3.3999999999999986</v>
      </c>
    </row>
    <row r="19" spans="1:18" ht="17.25" customHeight="1" x14ac:dyDescent="0.25">
      <c r="A19" s="280"/>
      <c r="B19" s="100" t="s">
        <v>77</v>
      </c>
      <c r="C19" s="101">
        <f t="shared" ref="C19:M19" si="3">C17/C16-1</f>
        <v>-2.5000000000000022E-2</v>
      </c>
      <c r="D19" s="102">
        <f t="shared" si="3"/>
        <v>7.8947368421052655E-2</v>
      </c>
      <c r="E19" s="102">
        <f t="shared" si="3"/>
        <v>-4.9295774647887369E-2</v>
      </c>
      <c r="F19" s="126">
        <f t="shared" si="3"/>
        <v>2.4691358024691468E-2</v>
      </c>
      <c r="G19" s="101">
        <f t="shared" si="3"/>
        <v>2.8071738888270081E-2</v>
      </c>
      <c r="H19" s="102">
        <f t="shared" si="3"/>
        <v>3.7872562934189835E-2</v>
      </c>
      <c r="I19" s="126">
        <f t="shared" si="3"/>
        <v>2.0868939462085123E-2</v>
      </c>
      <c r="J19" s="126">
        <f t="shared" si="3"/>
        <v>6.830601092896238E-3</v>
      </c>
      <c r="K19" s="101">
        <f t="shared" si="3"/>
        <v>2.770911929231179E-2</v>
      </c>
      <c r="L19" s="126">
        <f t="shared" si="3"/>
        <v>2.4266759776536251E-2</v>
      </c>
      <c r="M19" s="145">
        <f t="shared" si="3"/>
        <v>2.6950925181013607E-2</v>
      </c>
      <c r="N19" s="143" t="s">
        <v>33</v>
      </c>
      <c r="O19" s="144" t="s">
        <v>33</v>
      </c>
      <c r="P19" s="208" t="s">
        <v>33</v>
      </c>
      <c r="Q19" s="101">
        <f>Q17/Q16-1</f>
        <v>-2.6045344002510462E-2</v>
      </c>
      <c r="R19" s="103">
        <f t="shared" ref="R19" si="4">R17/R16-1</f>
        <v>-0.14468085106382977</v>
      </c>
    </row>
    <row r="20" spans="1:18" ht="17.25" customHeight="1" x14ac:dyDescent="0.25">
      <c r="A20" s="279" t="s">
        <v>104</v>
      </c>
      <c r="B20" s="111" t="s">
        <v>76</v>
      </c>
      <c r="C20" s="105">
        <f>C17-C12</f>
        <v>-15</v>
      </c>
      <c r="D20" s="106">
        <f t="shared" ref="D20:M20" si="5">D17-D12</f>
        <v>-3</v>
      </c>
      <c r="E20" s="106">
        <f t="shared" si="5"/>
        <v>-26</v>
      </c>
      <c r="F20" s="127">
        <f t="shared" si="5"/>
        <v>-10</v>
      </c>
      <c r="G20" s="105">
        <f t="shared" si="5"/>
        <v>-6328</v>
      </c>
      <c r="H20" s="106">
        <f t="shared" si="5"/>
        <v>-4124</v>
      </c>
      <c r="I20" s="127">
        <f t="shared" si="5"/>
        <v>-5780</v>
      </c>
      <c r="J20" s="127">
        <f t="shared" si="5"/>
        <v>150</v>
      </c>
      <c r="K20" s="105">
        <f t="shared" si="5"/>
        <v>-1968</v>
      </c>
      <c r="L20" s="127">
        <f t="shared" si="5"/>
        <v>-1176</v>
      </c>
      <c r="M20" s="153">
        <f t="shared" si="5"/>
        <v>-1781</v>
      </c>
      <c r="N20" s="150" t="s">
        <v>33</v>
      </c>
      <c r="O20" s="149" t="s">
        <v>33</v>
      </c>
      <c r="P20" s="159" t="s">
        <v>33</v>
      </c>
      <c r="Q20" s="105">
        <f t="shared" ref="Q20" si="6">Q17-Q12</f>
        <v>-425.79999999999995</v>
      </c>
      <c r="R20" s="107">
        <f>R17-R12</f>
        <v>-16.299999999999997</v>
      </c>
    </row>
    <row r="21" spans="1:18" ht="17.25" customHeight="1" x14ac:dyDescent="0.25">
      <c r="A21" s="280"/>
      <c r="B21" s="100" t="s">
        <v>77</v>
      </c>
      <c r="C21" s="108">
        <f>C17/C12-1</f>
        <v>-8.7719298245614086E-2</v>
      </c>
      <c r="D21" s="109">
        <f t="shared" ref="D21:R21" si="7">D17/D12-1</f>
        <v>-6.8181818181818232E-2</v>
      </c>
      <c r="E21" s="109">
        <f t="shared" si="7"/>
        <v>-0.16149068322981364</v>
      </c>
      <c r="F21" s="124">
        <f t="shared" si="7"/>
        <v>-0.10752688172043012</v>
      </c>
      <c r="G21" s="108">
        <f t="shared" si="7"/>
        <v>-0.25530541434680865</v>
      </c>
      <c r="H21" s="109">
        <f t="shared" si="7"/>
        <v>-0.22888222888222887</v>
      </c>
      <c r="I21" s="124">
        <f t="shared" si="7"/>
        <v>-0.33743943020608325</v>
      </c>
      <c r="J21" s="124">
        <f t="shared" si="7"/>
        <v>0.25553662691652468</v>
      </c>
      <c r="K21" s="108">
        <f t="shared" si="7"/>
        <v>-0.19943250912038912</v>
      </c>
      <c r="L21" s="124">
        <f t="shared" si="7"/>
        <v>-0.16697430072412323</v>
      </c>
      <c r="M21" s="154">
        <f t="shared" si="7"/>
        <v>-0.25860316538405692</v>
      </c>
      <c r="N21" s="151" t="s">
        <v>33</v>
      </c>
      <c r="O21" s="157" t="s">
        <v>33</v>
      </c>
      <c r="P21" s="135" t="s">
        <v>33</v>
      </c>
      <c r="Q21" s="108">
        <f t="shared" ref="Q21" si="8">Q17/Q12-1</f>
        <v>-0.25538295447729864</v>
      </c>
      <c r="R21" s="110">
        <f t="shared" si="7"/>
        <v>-0.44780219780219777</v>
      </c>
    </row>
    <row r="22" spans="1:18" ht="17.25" customHeight="1" x14ac:dyDescent="0.25">
      <c r="A22" s="279" t="s">
        <v>105</v>
      </c>
      <c r="B22" s="111" t="s">
        <v>76</v>
      </c>
      <c r="C22" s="112">
        <f>C17-C7</f>
        <v>-26</v>
      </c>
      <c r="D22" s="113">
        <f t="shared" ref="D22:R22" si="9">D17-D7</f>
        <v>-9</v>
      </c>
      <c r="E22" s="113">
        <f t="shared" si="9"/>
        <v>-37</v>
      </c>
      <c r="F22" s="125">
        <f t="shared" si="9"/>
        <v>4</v>
      </c>
      <c r="G22" s="112">
        <f t="shared" si="9"/>
        <v>-11342</v>
      </c>
      <c r="H22" s="113">
        <f t="shared" si="9"/>
        <v>-7567</v>
      </c>
      <c r="I22" s="125">
        <f t="shared" si="9"/>
        <v>-9885</v>
      </c>
      <c r="J22" s="125">
        <f t="shared" si="9"/>
        <v>311</v>
      </c>
      <c r="K22" s="112">
        <f t="shared" si="9"/>
        <v>-4938</v>
      </c>
      <c r="L22" s="125">
        <f t="shared" si="9"/>
        <v>-3030</v>
      </c>
      <c r="M22" s="148">
        <f t="shared" si="9"/>
        <v>-4308</v>
      </c>
      <c r="N22" s="146" t="s">
        <v>33</v>
      </c>
      <c r="O22" s="147" t="s">
        <v>33</v>
      </c>
      <c r="P22" s="136" t="s">
        <v>33</v>
      </c>
      <c r="Q22" s="112">
        <f t="shared" ref="Q22" si="10">Q17-Q7</f>
        <v>-599.5</v>
      </c>
      <c r="R22" s="114">
        <f t="shared" si="9"/>
        <v>-74.599999999999994</v>
      </c>
    </row>
    <row r="23" spans="1:18" ht="17.25" customHeight="1" thickBot="1" x14ac:dyDescent="0.3">
      <c r="A23" s="281"/>
      <c r="B23" s="118" t="s">
        <v>77</v>
      </c>
      <c r="C23" s="115">
        <f>C17/C7-1</f>
        <v>-0.1428571428571429</v>
      </c>
      <c r="D23" s="116">
        <f t="shared" ref="D23:R23" si="11">D17/D7-1</f>
        <v>-0.18000000000000005</v>
      </c>
      <c r="E23" s="116">
        <f t="shared" si="11"/>
        <v>-0.21511627906976749</v>
      </c>
      <c r="F23" s="128">
        <f t="shared" si="11"/>
        <v>5.0632911392405111E-2</v>
      </c>
      <c r="G23" s="115">
        <f t="shared" si="11"/>
        <v>-0.38060402684563754</v>
      </c>
      <c r="H23" s="116">
        <f t="shared" si="11"/>
        <v>-0.35259307581193788</v>
      </c>
      <c r="I23" s="128">
        <f t="shared" si="11"/>
        <v>-0.46552698502401813</v>
      </c>
      <c r="J23" s="128">
        <f t="shared" si="11"/>
        <v>0.7300469483568075</v>
      </c>
      <c r="K23" s="115">
        <f t="shared" si="11"/>
        <v>-0.38463935192397569</v>
      </c>
      <c r="L23" s="128">
        <f t="shared" si="11"/>
        <v>-0.34056423513543888</v>
      </c>
      <c r="M23" s="155">
        <f t="shared" si="11"/>
        <v>-0.45761631612492037</v>
      </c>
      <c r="N23" s="152" t="s">
        <v>33</v>
      </c>
      <c r="O23" s="156" t="s">
        <v>33</v>
      </c>
      <c r="P23" s="137" t="s">
        <v>33</v>
      </c>
      <c r="Q23" s="115">
        <f t="shared" ref="Q23" si="12">Q17/Q7-1</f>
        <v>-0.32563824008690934</v>
      </c>
      <c r="R23" s="117">
        <f t="shared" si="11"/>
        <v>-0.78775079197465681</v>
      </c>
    </row>
    <row r="24" spans="1:18" s="5" customFormat="1" ht="17.25" customHeight="1" x14ac:dyDescent="0.2">
      <c r="A24" s="189" t="s">
        <v>101</v>
      </c>
      <c r="B24" s="51"/>
    </row>
    <row r="25" spans="1:18" s="5" customFormat="1" ht="17.25" customHeight="1" x14ac:dyDescent="0.2">
      <c r="A25" s="189" t="s">
        <v>73</v>
      </c>
      <c r="B25" s="51"/>
    </row>
    <row r="26" spans="1:18" x14ac:dyDescent="0.25">
      <c r="A26" s="188" t="s">
        <v>125</v>
      </c>
    </row>
    <row r="27" spans="1:18" x14ac:dyDescent="0.2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8" x14ac:dyDescent="0.25"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8" x14ac:dyDescent="0.2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8" x14ac:dyDescent="0.2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8" x14ac:dyDescent="0.2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x14ac:dyDescent="0.25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</sheetData>
  <mergeCells count="40">
    <mergeCell ref="Q3:R3"/>
    <mergeCell ref="Q4:Q6"/>
    <mergeCell ref="A16:B16"/>
    <mergeCell ref="A17:B17"/>
    <mergeCell ref="A18:A19"/>
    <mergeCell ref="A3:B6"/>
    <mergeCell ref="A7:B7"/>
    <mergeCell ref="A8:B8"/>
    <mergeCell ref="A9:B9"/>
    <mergeCell ref="A10:B10"/>
    <mergeCell ref="C4:C6"/>
    <mergeCell ref="D4:F4"/>
    <mergeCell ref="G4:G6"/>
    <mergeCell ref="H4:J4"/>
    <mergeCell ref="R4:R6"/>
    <mergeCell ref="F5:F6"/>
    <mergeCell ref="K3:M3"/>
    <mergeCell ref="A20:A21"/>
    <mergeCell ref="A22:A23"/>
    <mergeCell ref="A11:B11"/>
    <mergeCell ref="A12:B12"/>
    <mergeCell ref="A13:B13"/>
    <mergeCell ref="A14:B14"/>
    <mergeCell ref="A15:B15"/>
    <mergeCell ref="N3:P3"/>
    <mergeCell ref="L5:L6"/>
    <mergeCell ref="M5:M6"/>
    <mergeCell ref="D5:D6"/>
    <mergeCell ref="E5:E6"/>
    <mergeCell ref="O5:O6"/>
    <mergeCell ref="P5:P6"/>
    <mergeCell ref="J5:J6"/>
    <mergeCell ref="K4:K6"/>
    <mergeCell ref="L4:M4"/>
    <mergeCell ref="N4:N6"/>
    <mergeCell ref="O4:P4"/>
    <mergeCell ref="H5:H6"/>
    <mergeCell ref="I5:I6"/>
    <mergeCell ref="C3:F3"/>
    <mergeCell ref="G3:J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M23 C18:M18 C19:M19 C20:M20 C21:M21 C22:M2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/>
  <dimension ref="A1:P25"/>
  <sheetViews>
    <sheetView zoomScaleNormal="100" workbookViewId="0"/>
  </sheetViews>
  <sheetFormatPr defaultRowHeight="15" x14ac:dyDescent="0.25"/>
  <cols>
    <col min="1" max="1" width="17.5703125" customWidth="1"/>
    <col min="2" max="2" width="5.85546875" customWidth="1"/>
    <col min="3" max="3" width="8.5703125" customWidth="1"/>
    <col min="4" max="4" width="8.28515625" customWidth="1"/>
    <col min="5" max="5" width="6" customWidth="1"/>
    <col min="6" max="6" width="7.140625" customWidth="1"/>
    <col min="7" max="7" width="9.7109375" customWidth="1"/>
    <col min="8" max="8" width="5.140625" customWidth="1"/>
    <col min="9" max="9" width="6.5703125" customWidth="1"/>
    <col min="10" max="10" width="7.140625" customWidth="1"/>
    <col min="11" max="11" width="8.140625" customWidth="1"/>
    <col min="12" max="12" width="5.42578125" customWidth="1"/>
    <col min="13" max="13" width="6.7109375" customWidth="1"/>
    <col min="14" max="14" width="10.28515625" customWidth="1"/>
    <col min="15" max="15" width="5.85546875" customWidth="1"/>
    <col min="16" max="16" width="6.28515625" customWidth="1"/>
  </cols>
  <sheetData>
    <row r="1" spans="1:16" s="1" customFormat="1" ht="17.25" customHeight="1" x14ac:dyDescent="0.2">
      <c r="A1" s="43" t="s">
        <v>107</v>
      </c>
      <c r="K1" s="31"/>
      <c r="O1" s="92"/>
    </row>
    <row r="2" spans="1:16" s="2" customFormat="1" ht="17.25" customHeight="1" thickBot="1" x14ac:dyDescent="0.3">
      <c r="A2" s="69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s="3" customFormat="1" ht="28.5" customHeight="1" x14ac:dyDescent="0.2">
      <c r="A3" s="305" t="s">
        <v>75</v>
      </c>
      <c r="B3" s="270" t="s">
        <v>85</v>
      </c>
      <c r="C3" s="271"/>
      <c r="D3" s="272"/>
      <c r="E3" s="308" t="s">
        <v>88</v>
      </c>
      <c r="F3" s="274"/>
      <c r="G3" s="274"/>
      <c r="H3" s="274"/>
      <c r="I3" s="276" t="s">
        <v>96</v>
      </c>
      <c r="J3" s="277"/>
      <c r="K3" s="278"/>
      <c r="L3" s="276" t="s">
        <v>87</v>
      </c>
      <c r="M3" s="277"/>
      <c r="N3" s="309"/>
      <c r="O3" s="308" t="s">
        <v>86</v>
      </c>
      <c r="P3" s="275"/>
    </row>
    <row r="4" spans="1:16" s="3" customFormat="1" ht="30" customHeight="1" x14ac:dyDescent="0.2">
      <c r="A4" s="306"/>
      <c r="B4" s="296" t="s">
        <v>1</v>
      </c>
      <c r="C4" s="311" t="s">
        <v>2</v>
      </c>
      <c r="D4" s="300"/>
      <c r="E4" s="312" t="s">
        <v>1</v>
      </c>
      <c r="F4" s="257" t="s">
        <v>2</v>
      </c>
      <c r="G4" s="299"/>
      <c r="H4" s="299"/>
      <c r="I4" s="261" t="s">
        <v>1</v>
      </c>
      <c r="J4" s="251" t="s">
        <v>2</v>
      </c>
      <c r="K4" s="264"/>
      <c r="L4" s="265" t="s">
        <v>1</v>
      </c>
      <c r="M4" s="251" t="s">
        <v>2</v>
      </c>
      <c r="N4" s="264"/>
      <c r="O4" s="315" t="s">
        <v>1</v>
      </c>
      <c r="P4" s="318" t="s">
        <v>35</v>
      </c>
    </row>
    <row r="5" spans="1:16" s="3" customFormat="1" ht="57.75" customHeight="1" x14ac:dyDescent="0.2">
      <c r="A5" s="306"/>
      <c r="B5" s="297"/>
      <c r="C5" s="251" t="s">
        <v>38</v>
      </c>
      <c r="D5" s="253" t="s">
        <v>37</v>
      </c>
      <c r="E5" s="313"/>
      <c r="F5" s="269" t="s">
        <v>4</v>
      </c>
      <c r="G5" s="269" t="s">
        <v>38</v>
      </c>
      <c r="H5" s="321" t="s">
        <v>3</v>
      </c>
      <c r="I5" s="310"/>
      <c r="J5" s="251" t="s">
        <v>4</v>
      </c>
      <c r="K5" s="253" t="s">
        <v>38</v>
      </c>
      <c r="L5" s="266"/>
      <c r="M5" s="251" t="s">
        <v>4</v>
      </c>
      <c r="N5" s="253" t="s">
        <v>38</v>
      </c>
      <c r="O5" s="316"/>
      <c r="P5" s="319"/>
    </row>
    <row r="6" spans="1:16" s="3" customFormat="1" ht="17.25" customHeight="1" thickBot="1" x14ac:dyDescent="0.25">
      <c r="A6" s="307"/>
      <c r="B6" s="298"/>
      <c r="C6" s="252"/>
      <c r="D6" s="254"/>
      <c r="E6" s="314"/>
      <c r="F6" s="252"/>
      <c r="G6" s="252"/>
      <c r="H6" s="322"/>
      <c r="I6" s="263"/>
      <c r="J6" s="252"/>
      <c r="K6" s="254"/>
      <c r="L6" s="267"/>
      <c r="M6" s="252"/>
      <c r="N6" s="254"/>
      <c r="O6" s="317"/>
      <c r="P6" s="320"/>
    </row>
    <row r="7" spans="1:16" s="4" customFormat="1" ht="17.25" customHeight="1" x14ac:dyDescent="0.25">
      <c r="A7" s="10" t="s">
        <v>12</v>
      </c>
      <c r="B7" s="214">
        <v>156</v>
      </c>
      <c r="C7" s="214">
        <v>135</v>
      </c>
      <c r="D7" s="215">
        <v>83</v>
      </c>
      <c r="E7" s="218">
        <v>18458</v>
      </c>
      <c r="F7" s="221">
        <v>13894</v>
      </c>
      <c r="G7" s="221">
        <v>11349</v>
      </c>
      <c r="H7" s="219">
        <v>737</v>
      </c>
      <c r="I7" s="217">
        <v>7900</v>
      </c>
      <c r="J7" s="214">
        <v>5867</v>
      </c>
      <c r="K7" s="215">
        <v>5106</v>
      </c>
      <c r="L7" s="218">
        <v>3683</v>
      </c>
      <c r="M7" s="214">
        <v>2861</v>
      </c>
      <c r="N7" s="219">
        <v>2372</v>
      </c>
      <c r="O7" s="222">
        <v>1241.5</v>
      </c>
      <c r="P7" s="219">
        <v>819.7</v>
      </c>
    </row>
    <row r="8" spans="1:16" s="4" customFormat="1" ht="17.25" customHeight="1" x14ac:dyDescent="0.25">
      <c r="A8" s="30" t="s">
        <v>13</v>
      </c>
      <c r="B8" s="199">
        <v>35</v>
      </c>
      <c r="C8" s="200">
        <v>32</v>
      </c>
      <c r="D8" s="216">
        <v>18</v>
      </c>
      <c r="E8" s="28">
        <v>4609</v>
      </c>
      <c r="F8" s="200">
        <v>3338</v>
      </c>
      <c r="G8" s="200">
        <v>3050</v>
      </c>
      <c r="H8" s="216">
        <v>375</v>
      </c>
      <c r="I8" s="199">
        <v>1971</v>
      </c>
      <c r="J8" s="200">
        <v>1392</v>
      </c>
      <c r="K8" s="14">
        <v>1374</v>
      </c>
      <c r="L8" s="199">
        <v>980</v>
      </c>
      <c r="M8" s="220">
        <v>731</v>
      </c>
      <c r="N8" s="14">
        <v>636</v>
      </c>
      <c r="O8" s="28">
        <v>351.2</v>
      </c>
      <c r="P8" s="216">
        <v>204.4</v>
      </c>
    </row>
    <row r="9" spans="1:16" s="4" customFormat="1" ht="17.25" customHeight="1" x14ac:dyDescent="0.25">
      <c r="A9" s="7" t="s">
        <v>14</v>
      </c>
      <c r="B9" s="199">
        <v>17</v>
      </c>
      <c r="C9" s="200">
        <v>15</v>
      </c>
      <c r="D9" s="216">
        <v>10</v>
      </c>
      <c r="E9" s="28">
        <v>1225</v>
      </c>
      <c r="F9" s="200">
        <v>1002</v>
      </c>
      <c r="G9" s="200">
        <v>449</v>
      </c>
      <c r="H9" s="216">
        <v>48</v>
      </c>
      <c r="I9" s="199">
        <v>497</v>
      </c>
      <c r="J9" s="200">
        <v>404</v>
      </c>
      <c r="K9" s="14">
        <v>190</v>
      </c>
      <c r="L9" s="199">
        <v>283</v>
      </c>
      <c r="M9" s="220">
        <v>227</v>
      </c>
      <c r="N9" s="14">
        <v>161</v>
      </c>
      <c r="O9" s="28">
        <v>76.900000000000006</v>
      </c>
      <c r="P9" s="216">
        <v>55.2</v>
      </c>
    </row>
    <row r="10" spans="1:16" s="4" customFormat="1" ht="17.25" customHeight="1" x14ac:dyDescent="0.25">
      <c r="A10" s="7" t="s">
        <v>15</v>
      </c>
      <c r="B10" s="199">
        <v>14</v>
      </c>
      <c r="C10" s="200">
        <v>10</v>
      </c>
      <c r="D10" s="216">
        <v>9</v>
      </c>
      <c r="E10" s="28">
        <v>871</v>
      </c>
      <c r="F10" s="200">
        <v>424</v>
      </c>
      <c r="G10" s="200">
        <v>519</v>
      </c>
      <c r="H10" s="216">
        <v>13</v>
      </c>
      <c r="I10" s="199">
        <v>352</v>
      </c>
      <c r="J10" s="200">
        <v>182</v>
      </c>
      <c r="K10" s="14">
        <v>225</v>
      </c>
      <c r="L10" s="199">
        <v>172</v>
      </c>
      <c r="M10" s="220">
        <v>108</v>
      </c>
      <c r="N10" s="14">
        <v>117</v>
      </c>
      <c r="O10" s="28">
        <v>59.4</v>
      </c>
      <c r="P10" s="216">
        <v>36.6</v>
      </c>
    </row>
    <row r="11" spans="1:16" s="4" customFormat="1" ht="17.25" customHeight="1" x14ac:dyDescent="0.25">
      <c r="A11" s="7" t="s">
        <v>16</v>
      </c>
      <c r="B11" s="199">
        <v>5</v>
      </c>
      <c r="C11" s="200">
        <v>3</v>
      </c>
      <c r="D11" s="216">
        <v>4</v>
      </c>
      <c r="E11" s="28">
        <v>1423</v>
      </c>
      <c r="F11" s="200">
        <v>969</v>
      </c>
      <c r="G11" s="200">
        <v>904</v>
      </c>
      <c r="H11" s="216">
        <v>75</v>
      </c>
      <c r="I11" s="199">
        <v>583</v>
      </c>
      <c r="J11" s="200">
        <v>378</v>
      </c>
      <c r="K11" s="14">
        <v>398</v>
      </c>
      <c r="L11" s="199">
        <v>235</v>
      </c>
      <c r="M11" s="220">
        <v>178</v>
      </c>
      <c r="N11" s="14">
        <v>155</v>
      </c>
      <c r="O11" s="28">
        <v>85.4</v>
      </c>
      <c r="P11" s="216">
        <v>54.9</v>
      </c>
    </row>
    <row r="12" spans="1:16" s="4" customFormat="1" ht="17.25" customHeight="1" x14ac:dyDescent="0.25">
      <c r="A12" s="7" t="s">
        <v>17</v>
      </c>
      <c r="B12" s="199">
        <v>4</v>
      </c>
      <c r="C12" s="200">
        <v>3</v>
      </c>
      <c r="D12" s="216">
        <v>1</v>
      </c>
      <c r="E12" s="28">
        <v>276</v>
      </c>
      <c r="F12" s="200">
        <v>233</v>
      </c>
      <c r="G12" s="200">
        <v>249</v>
      </c>
      <c r="H12" s="216">
        <v>14</v>
      </c>
      <c r="I12" s="199">
        <v>121</v>
      </c>
      <c r="J12" s="200">
        <v>95</v>
      </c>
      <c r="K12" s="14">
        <v>121</v>
      </c>
      <c r="L12" s="199">
        <v>42</v>
      </c>
      <c r="M12" s="220">
        <v>39</v>
      </c>
      <c r="N12" s="14">
        <v>29</v>
      </c>
      <c r="O12" s="28">
        <v>26.4</v>
      </c>
      <c r="P12" s="216">
        <v>20.7</v>
      </c>
    </row>
    <row r="13" spans="1:16" s="4" customFormat="1" ht="17.25" customHeight="1" x14ac:dyDescent="0.25">
      <c r="A13" s="7" t="s">
        <v>18</v>
      </c>
      <c r="B13" s="199">
        <v>7</v>
      </c>
      <c r="C13" s="200">
        <v>7</v>
      </c>
      <c r="D13" s="216">
        <v>4</v>
      </c>
      <c r="E13" s="28">
        <v>1432</v>
      </c>
      <c r="F13" s="200">
        <v>1144</v>
      </c>
      <c r="G13" s="200">
        <v>550</v>
      </c>
      <c r="H13" s="216">
        <v>29</v>
      </c>
      <c r="I13" s="199">
        <v>698</v>
      </c>
      <c r="J13" s="200">
        <v>569</v>
      </c>
      <c r="K13" s="14">
        <v>280</v>
      </c>
      <c r="L13" s="199">
        <v>309</v>
      </c>
      <c r="M13" s="220">
        <v>259</v>
      </c>
      <c r="N13" s="14">
        <v>125</v>
      </c>
      <c r="O13" s="28">
        <v>59.4</v>
      </c>
      <c r="P13" s="216">
        <v>35.9</v>
      </c>
    </row>
    <row r="14" spans="1:16" s="4" customFormat="1" ht="17.25" customHeight="1" x14ac:dyDescent="0.25">
      <c r="A14" s="7" t="s">
        <v>19</v>
      </c>
      <c r="B14" s="199">
        <v>5</v>
      </c>
      <c r="C14" s="200">
        <v>4</v>
      </c>
      <c r="D14" s="216">
        <v>2</v>
      </c>
      <c r="E14" s="28">
        <v>224</v>
      </c>
      <c r="F14" s="200">
        <v>146</v>
      </c>
      <c r="G14" s="200">
        <v>194</v>
      </c>
      <c r="H14" s="216">
        <v>7</v>
      </c>
      <c r="I14" s="199">
        <v>104</v>
      </c>
      <c r="J14" s="200">
        <v>62</v>
      </c>
      <c r="K14" s="14">
        <v>83</v>
      </c>
      <c r="L14" s="199">
        <v>33</v>
      </c>
      <c r="M14" s="220">
        <v>25</v>
      </c>
      <c r="N14" s="14">
        <v>30</v>
      </c>
      <c r="O14" s="28">
        <v>20.7</v>
      </c>
      <c r="P14" s="216">
        <v>11.7</v>
      </c>
    </row>
    <row r="15" spans="1:16" s="4" customFormat="1" ht="17.25" customHeight="1" x14ac:dyDescent="0.25">
      <c r="A15" s="7" t="s">
        <v>20</v>
      </c>
      <c r="B15" s="199">
        <v>10</v>
      </c>
      <c r="C15" s="200">
        <v>9</v>
      </c>
      <c r="D15" s="216">
        <v>5</v>
      </c>
      <c r="E15" s="28">
        <v>583</v>
      </c>
      <c r="F15" s="200">
        <v>435</v>
      </c>
      <c r="G15" s="200">
        <v>442</v>
      </c>
      <c r="H15" s="216">
        <v>8</v>
      </c>
      <c r="I15" s="199">
        <v>287</v>
      </c>
      <c r="J15" s="200">
        <v>215</v>
      </c>
      <c r="K15" s="14">
        <v>200</v>
      </c>
      <c r="L15" s="199">
        <v>141</v>
      </c>
      <c r="M15" s="220">
        <v>95</v>
      </c>
      <c r="N15" s="14">
        <v>123</v>
      </c>
      <c r="O15" s="28">
        <v>46.7</v>
      </c>
      <c r="P15" s="216">
        <v>36.799999999999997</v>
      </c>
    </row>
    <row r="16" spans="1:16" s="4" customFormat="1" ht="17.25" customHeight="1" x14ac:dyDescent="0.25">
      <c r="A16" s="7" t="s">
        <v>21</v>
      </c>
      <c r="B16" s="199">
        <v>6</v>
      </c>
      <c r="C16" s="200">
        <v>3</v>
      </c>
      <c r="D16" s="216">
        <v>4</v>
      </c>
      <c r="E16" s="28">
        <v>792</v>
      </c>
      <c r="F16" s="200">
        <v>673</v>
      </c>
      <c r="G16" s="200">
        <v>502</v>
      </c>
      <c r="H16" s="216">
        <v>16</v>
      </c>
      <c r="I16" s="199">
        <v>312</v>
      </c>
      <c r="J16" s="200">
        <v>260</v>
      </c>
      <c r="K16" s="14">
        <v>224</v>
      </c>
      <c r="L16" s="199">
        <v>148</v>
      </c>
      <c r="M16" s="220">
        <v>137</v>
      </c>
      <c r="N16" s="14">
        <v>98</v>
      </c>
      <c r="O16" s="28">
        <v>33.200000000000003</v>
      </c>
      <c r="P16" s="216">
        <v>23.1</v>
      </c>
    </row>
    <row r="17" spans="1:16" s="4" customFormat="1" ht="17.25" customHeight="1" x14ac:dyDescent="0.25">
      <c r="A17" s="7" t="s">
        <v>22</v>
      </c>
      <c r="B17" s="199">
        <v>12</v>
      </c>
      <c r="C17" s="200">
        <v>10</v>
      </c>
      <c r="D17" s="216">
        <v>8</v>
      </c>
      <c r="E17" s="28">
        <v>794</v>
      </c>
      <c r="F17" s="200">
        <v>670</v>
      </c>
      <c r="G17" s="200">
        <v>319</v>
      </c>
      <c r="H17" s="216">
        <v>16</v>
      </c>
      <c r="I17" s="199">
        <v>269</v>
      </c>
      <c r="J17" s="200">
        <v>214</v>
      </c>
      <c r="K17" s="14">
        <v>141</v>
      </c>
      <c r="L17" s="199">
        <v>195</v>
      </c>
      <c r="M17" s="220">
        <v>165</v>
      </c>
      <c r="N17" s="14">
        <v>102</v>
      </c>
      <c r="O17" s="28">
        <v>30.9</v>
      </c>
      <c r="P17" s="216">
        <v>22.2</v>
      </c>
    </row>
    <row r="18" spans="1:16" s="4" customFormat="1" ht="17.25" customHeight="1" x14ac:dyDescent="0.25">
      <c r="A18" s="7" t="s">
        <v>23</v>
      </c>
      <c r="B18" s="199">
        <v>10</v>
      </c>
      <c r="C18" s="200">
        <v>10</v>
      </c>
      <c r="D18" s="216">
        <v>4</v>
      </c>
      <c r="E18" s="28">
        <v>1778</v>
      </c>
      <c r="F18" s="200">
        <v>1444</v>
      </c>
      <c r="G18" s="200">
        <v>1305</v>
      </c>
      <c r="H18" s="216">
        <v>58</v>
      </c>
      <c r="I18" s="199">
        <v>756</v>
      </c>
      <c r="J18" s="200">
        <v>618</v>
      </c>
      <c r="K18" s="14">
        <v>553</v>
      </c>
      <c r="L18" s="199">
        <v>409</v>
      </c>
      <c r="M18" s="220">
        <v>327</v>
      </c>
      <c r="N18" s="14">
        <v>317</v>
      </c>
      <c r="O18" s="28">
        <v>120.2</v>
      </c>
      <c r="P18" s="216">
        <v>94.2</v>
      </c>
    </row>
    <row r="19" spans="1:16" s="4" customFormat="1" ht="17.25" customHeight="1" x14ac:dyDescent="0.25">
      <c r="A19" s="7" t="s">
        <v>24</v>
      </c>
      <c r="B19" s="199">
        <v>8</v>
      </c>
      <c r="C19" s="200">
        <v>8</v>
      </c>
      <c r="D19" s="216">
        <v>3</v>
      </c>
      <c r="E19" s="28">
        <v>1045</v>
      </c>
      <c r="F19" s="200">
        <v>793</v>
      </c>
      <c r="G19" s="200">
        <v>793</v>
      </c>
      <c r="H19" s="216">
        <v>19</v>
      </c>
      <c r="I19" s="199">
        <v>515</v>
      </c>
      <c r="J19" s="200">
        <v>392</v>
      </c>
      <c r="K19" s="14">
        <v>371</v>
      </c>
      <c r="L19" s="199">
        <v>193</v>
      </c>
      <c r="M19" s="220">
        <v>149</v>
      </c>
      <c r="N19" s="14">
        <v>153</v>
      </c>
      <c r="O19" s="28">
        <v>65.5</v>
      </c>
      <c r="P19" s="216">
        <v>45.6</v>
      </c>
    </row>
    <row r="20" spans="1:16" s="4" customFormat="1" ht="17.25" customHeight="1" x14ac:dyDescent="0.25">
      <c r="A20" s="7" t="s">
        <v>25</v>
      </c>
      <c r="B20" s="199">
        <v>10</v>
      </c>
      <c r="C20" s="200">
        <v>9</v>
      </c>
      <c r="D20" s="216">
        <v>3</v>
      </c>
      <c r="E20" s="28">
        <v>793</v>
      </c>
      <c r="F20" s="200">
        <v>503</v>
      </c>
      <c r="G20" s="200">
        <v>503</v>
      </c>
      <c r="H20" s="216">
        <v>27</v>
      </c>
      <c r="I20" s="199">
        <v>306</v>
      </c>
      <c r="J20" s="200">
        <v>198</v>
      </c>
      <c r="K20" s="14">
        <v>250</v>
      </c>
      <c r="L20" s="199">
        <v>118</v>
      </c>
      <c r="M20" s="220">
        <v>69</v>
      </c>
      <c r="N20" s="14">
        <v>84</v>
      </c>
      <c r="O20" s="28">
        <v>72</v>
      </c>
      <c r="P20" s="216">
        <v>43.8</v>
      </c>
    </row>
    <row r="21" spans="1:16" s="4" customFormat="1" ht="17.25" customHeight="1" thickBot="1" x14ac:dyDescent="0.3">
      <c r="A21" s="9" t="s">
        <v>26</v>
      </c>
      <c r="B21" s="32">
        <v>13</v>
      </c>
      <c r="C21" s="60">
        <v>12</v>
      </c>
      <c r="D21" s="29">
        <v>8</v>
      </c>
      <c r="E21" s="33">
        <v>2613</v>
      </c>
      <c r="F21" s="60">
        <v>2120</v>
      </c>
      <c r="G21" s="60">
        <v>1570</v>
      </c>
      <c r="H21" s="29">
        <v>32</v>
      </c>
      <c r="I21" s="32">
        <v>1129</v>
      </c>
      <c r="J21" s="60">
        <v>888</v>
      </c>
      <c r="K21" s="58">
        <v>696</v>
      </c>
      <c r="L21" s="32">
        <v>425</v>
      </c>
      <c r="M21" s="25">
        <v>352</v>
      </c>
      <c r="N21" s="58">
        <v>242</v>
      </c>
      <c r="O21" s="33">
        <v>193.6</v>
      </c>
      <c r="P21" s="29">
        <v>134.6</v>
      </c>
    </row>
    <row r="22" spans="1:16" s="5" customFormat="1" ht="17.25" customHeight="1" x14ac:dyDescent="0.2">
      <c r="A22" s="189" t="s">
        <v>101</v>
      </c>
      <c r="O22" s="8"/>
    </row>
    <row r="23" spans="1:16" s="5" customFormat="1" ht="17.25" customHeight="1" x14ac:dyDescent="0.2">
      <c r="A23" s="189" t="s">
        <v>73</v>
      </c>
    </row>
    <row r="24" spans="1:16" ht="17.25" customHeight="1" x14ac:dyDescent="0.25">
      <c r="A24" s="16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x14ac:dyDescent="0.25">
      <c r="A25" s="165"/>
    </row>
  </sheetData>
  <mergeCells count="25">
    <mergeCell ref="O3:P3"/>
    <mergeCell ref="B4:B6"/>
    <mergeCell ref="C4:D4"/>
    <mergeCell ref="E4:E6"/>
    <mergeCell ref="F4:H4"/>
    <mergeCell ref="O4:O6"/>
    <mergeCell ref="P4:P6"/>
    <mergeCell ref="G5:G6"/>
    <mergeCell ref="H5:H6"/>
    <mergeCell ref="A3:A6"/>
    <mergeCell ref="B3:D3"/>
    <mergeCell ref="E3:H3"/>
    <mergeCell ref="I3:K3"/>
    <mergeCell ref="L3:N3"/>
    <mergeCell ref="K5:K6"/>
    <mergeCell ref="M5:M6"/>
    <mergeCell ref="N5:N6"/>
    <mergeCell ref="J5:J6"/>
    <mergeCell ref="I4:I6"/>
    <mergeCell ref="J4:K4"/>
    <mergeCell ref="L4:L6"/>
    <mergeCell ref="M4:N4"/>
    <mergeCell ref="C5:C6"/>
    <mergeCell ref="D5:D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/>
  <dimension ref="A1:R34"/>
  <sheetViews>
    <sheetView zoomScaleNormal="100" workbookViewId="0"/>
  </sheetViews>
  <sheetFormatPr defaultRowHeight="15" x14ac:dyDescent="0.25"/>
  <cols>
    <col min="1" max="1" width="37.28515625" customWidth="1"/>
    <col min="2" max="2" width="6.28515625" customWidth="1"/>
    <col min="3" max="3" width="5.85546875" customWidth="1"/>
    <col min="4" max="5" width="6" customWidth="1"/>
    <col min="6" max="10" width="5.85546875" customWidth="1"/>
    <col min="11" max="11" width="6.140625" customWidth="1"/>
    <col min="12" max="12" width="6" style="45" customWidth="1"/>
    <col min="13" max="18" width="6.7109375" customWidth="1"/>
    <col min="19" max="19" width="7.5703125" customWidth="1"/>
  </cols>
  <sheetData>
    <row r="1" spans="1:18" ht="17.25" customHeight="1" x14ac:dyDescent="0.25">
      <c r="A1" s="43" t="s">
        <v>108</v>
      </c>
      <c r="K1" s="92"/>
    </row>
    <row r="2" spans="1:18" s="2" customFormat="1" ht="17.25" customHeight="1" thickBot="1" x14ac:dyDescent="0.3">
      <c r="A2" s="69" t="s">
        <v>78</v>
      </c>
      <c r="I2" s="2" t="s">
        <v>0</v>
      </c>
      <c r="L2" s="44"/>
    </row>
    <row r="3" spans="1:18" ht="32.25" customHeight="1" x14ac:dyDescent="0.25">
      <c r="A3" s="331" t="s">
        <v>89</v>
      </c>
      <c r="B3" s="333" t="s">
        <v>5</v>
      </c>
      <c r="C3" s="329" t="s">
        <v>6</v>
      </c>
      <c r="D3" s="329" t="s">
        <v>7</v>
      </c>
      <c r="E3" s="329" t="s">
        <v>8</v>
      </c>
      <c r="F3" s="329" t="s">
        <v>9</v>
      </c>
      <c r="G3" s="329" t="s">
        <v>10</v>
      </c>
      <c r="H3" s="329" t="s">
        <v>11</v>
      </c>
      <c r="I3" s="329" t="s">
        <v>64</v>
      </c>
      <c r="J3" s="329" t="s">
        <v>74</v>
      </c>
      <c r="K3" s="329" t="s">
        <v>92</v>
      </c>
      <c r="L3" s="323" t="s">
        <v>102</v>
      </c>
      <c r="M3" s="325" t="s">
        <v>103</v>
      </c>
      <c r="N3" s="326"/>
      <c r="O3" s="327" t="s">
        <v>104</v>
      </c>
      <c r="P3" s="326"/>
      <c r="Q3" s="327" t="s">
        <v>105</v>
      </c>
      <c r="R3" s="328"/>
    </row>
    <row r="4" spans="1:18" ht="25.5" customHeight="1" thickBot="1" x14ac:dyDescent="0.3">
      <c r="A4" s="332"/>
      <c r="B4" s="334"/>
      <c r="C4" s="330"/>
      <c r="D4" s="330"/>
      <c r="E4" s="330"/>
      <c r="F4" s="330"/>
      <c r="G4" s="330"/>
      <c r="H4" s="330"/>
      <c r="I4" s="330"/>
      <c r="J4" s="330"/>
      <c r="K4" s="330"/>
      <c r="L4" s="324"/>
      <c r="M4" s="119" t="s">
        <v>76</v>
      </c>
      <c r="N4" s="120" t="s">
        <v>77</v>
      </c>
      <c r="O4" s="122" t="s">
        <v>76</v>
      </c>
      <c r="P4" s="120" t="s">
        <v>77</v>
      </c>
      <c r="Q4" s="121" t="s">
        <v>76</v>
      </c>
      <c r="R4" s="139" t="s">
        <v>77</v>
      </c>
    </row>
    <row r="5" spans="1:18" ht="17.25" customHeight="1" x14ac:dyDescent="0.25">
      <c r="A5" s="17" t="s">
        <v>39</v>
      </c>
      <c r="B5" s="168">
        <v>29800</v>
      </c>
      <c r="C5" s="168">
        <v>29335</v>
      </c>
      <c r="D5" s="168">
        <v>28980</v>
      </c>
      <c r="E5" s="168">
        <v>28332</v>
      </c>
      <c r="F5" s="168">
        <v>26964</v>
      </c>
      <c r="G5" s="169">
        <v>24786</v>
      </c>
      <c r="H5" s="168">
        <v>22002</v>
      </c>
      <c r="I5" s="170">
        <v>19883</v>
      </c>
      <c r="J5" s="170">
        <v>18416</v>
      </c>
      <c r="K5" s="170">
        <v>17954</v>
      </c>
      <c r="L5" s="64">
        <v>18458</v>
      </c>
      <c r="M5" s="78">
        <f>L5-K5</f>
        <v>504</v>
      </c>
      <c r="N5" s="79">
        <f>L5/K5-1</f>
        <v>2.8071738888270081E-2</v>
      </c>
      <c r="O5" s="93">
        <f>L5-G5</f>
        <v>-6328</v>
      </c>
      <c r="P5" s="74">
        <f>L5/G5-1</f>
        <v>-0.25530541434680865</v>
      </c>
      <c r="Q5" s="80">
        <f>L5-B5</f>
        <v>-11342</v>
      </c>
      <c r="R5" s="81">
        <f>L5/B5-1</f>
        <v>-0.38060402684563754</v>
      </c>
    </row>
    <row r="6" spans="1:18" ht="17.25" customHeight="1" x14ac:dyDescent="0.25">
      <c r="A6" s="18" t="s">
        <v>56</v>
      </c>
      <c r="B6" s="171">
        <v>186</v>
      </c>
      <c r="C6" s="171">
        <v>166</v>
      </c>
      <c r="D6" s="171">
        <v>134</v>
      </c>
      <c r="E6" s="171">
        <v>108</v>
      </c>
      <c r="F6" s="171">
        <v>98</v>
      </c>
      <c r="G6" s="172">
        <v>96</v>
      </c>
      <c r="H6" s="171">
        <v>68</v>
      </c>
      <c r="I6" s="173">
        <v>60</v>
      </c>
      <c r="J6" s="173">
        <v>14</v>
      </c>
      <c r="K6" s="173">
        <v>37</v>
      </c>
      <c r="L6" s="65">
        <v>28</v>
      </c>
      <c r="M6" s="78">
        <f t="shared" ref="M6:M29" si="0">L6-K6</f>
        <v>-9</v>
      </c>
      <c r="N6" s="79">
        <f t="shared" ref="N6:N29" si="1">L6/K6-1</f>
        <v>-0.2432432432432432</v>
      </c>
      <c r="O6" s="93">
        <f t="shared" ref="O6:O29" si="2">L6-G6</f>
        <v>-68</v>
      </c>
      <c r="P6" s="74">
        <f t="shared" ref="P6:P29" si="3">L6/G6-1</f>
        <v>-0.70833333333333326</v>
      </c>
      <c r="Q6" s="80">
        <f t="shared" ref="Q6:Q29" si="4">L6-B6</f>
        <v>-158</v>
      </c>
      <c r="R6" s="81">
        <f t="shared" ref="R6:R29" si="5">L6/B6-1</f>
        <v>-0.84946236559139787</v>
      </c>
    </row>
    <row r="7" spans="1:18" ht="23.25" customHeight="1" x14ac:dyDescent="0.25">
      <c r="A7" s="18" t="s">
        <v>40</v>
      </c>
      <c r="B7" s="171">
        <v>604</v>
      </c>
      <c r="C7" s="171">
        <v>642</v>
      </c>
      <c r="D7" s="171">
        <v>663</v>
      </c>
      <c r="E7" s="171">
        <v>653</v>
      </c>
      <c r="F7" s="171">
        <v>655</v>
      </c>
      <c r="G7" s="172">
        <v>551</v>
      </c>
      <c r="H7" s="171">
        <v>474</v>
      </c>
      <c r="I7" s="173">
        <v>434</v>
      </c>
      <c r="J7" s="173">
        <v>312</v>
      </c>
      <c r="K7" s="173">
        <v>324</v>
      </c>
      <c r="L7" s="65">
        <v>295</v>
      </c>
      <c r="M7" s="78">
        <f t="shared" si="0"/>
        <v>-29</v>
      </c>
      <c r="N7" s="79">
        <f t="shared" si="1"/>
        <v>-8.9506172839506126E-2</v>
      </c>
      <c r="O7" s="93">
        <f t="shared" si="2"/>
        <v>-256</v>
      </c>
      <c r="P7" s="74">
        <f t="shared" si="3"/>
        <v>-0.46460980036297639</v>
      </c>
      <c r="Q7" s="80">
        <f t="shared" si="4"/>
        <v>-309</v>
      </c>
      <c r="R7" s="81">
        <f t="shared" si="5"/>
        <v>-0.51158940397350994</v>
      </c>
    </row>
    <row r="8" spans="1:18" ht="21.75" customHeight="1" x14ac:dyDescent="0.25">
      <c r="A8" s="18" t="s">
        <v>41</v>
      </c>
      <c r="B8" s="171">
        <v>1160</v>
      </c>
      <c r="C8" s="171">
        <v>1191</v>
      </c>
      <c r="D8" s="171">
        <v>1242</v>
      </c>
      <c r="E8" s="171">
        <v>1209</v>
      </c>
      <c r="F8" s="171">
        <v>1098</v>
      </c>
      <c r="G8" s="172">
        <v>901</v>
      </c>
      <c r="H8" s="171">
        <v>821</v>
      </c>
      <c r="I8" s="173">
        <v>716</v>
      </c>
      <c r="J8" s="173">
        <v>664</v>
      </c>
      <c r="K8" s="173">
        <v>651</v>
      </c>
      <c r="L8" s="65">
        <v>719</v>
      </c>
      <c r="M8" s="78">
        <f t="shared" si="0"/>
        <v>68</v>
      </c>
      <c r="N8" s="79">
        <f t="shared" si="1"/>
        <v>0.10445468509984646</v>
      </c>
      <c r="O8" s="93">
        <f t="shared" si="2"/>
        <v>-182</v>
      </c>
      <c r="P8" s="74">
        <f t="shared" si="3"/>
        <v>-0.20199778024417314</v>
      </c>
      <c r="Q8" s="80">
        <f t="shared" si="4"/>
        <v>-441</v>
      </c>
      <c r="R8" s="81">
        <f t="shared" si="5"/>
        <v>-0.3801724137931034</v>
      </c>
    </row>
    <row r="9" spans="1:18" ht="17.25" customHeight="1" x14ac:dyDescent="0.25">
      <c r="A9" s="18" t="s">
        <v>57</v>
      </c>
      <c r="B9" s="171">
        <v>70</v>
      </c>
      <c r="C9" s="171">
        <v>57</v>
      </c>
      <c r="D9" s="171">
        <v>52</v>
      </c>
      <c r="E9" s="171">
        <v>59</v>
      </c>
      <c r="F9" s="171">
        <v>77</v>
      </c>
      <c r="G9" s="172">
        <v>62</v>
      </c>
      <c r="H9" s="171">
        <v>17</v>
      </c>
      <c r="I9" s="173">
        <v>21</v>
      </c>
      <c r="J9" s="173">
        <v>15</v>
      </c>
      <c r="K9" s="173">
        <v>18</v>
      </c>
      <c r="L9" s="65">
        <v>31</v>
      </c>
      <c r="M9" s="78">
        <f t="shared" si="0"/>
        <v>13</v>
      </c>
      <c r="N9" s="79">
        <f t="shared" si="1"/>
        <v>0.72222222222222232</v>
      </c>
      <c r="O9" s="93">
        <f t="shared" si="2"/>
        <v>-31</v>
      </c>
      <c r="P9" s="74">
        <f t="shared" si="3"/>
        <v>-0.5</v>
      </c>
      <c r="Q9" s="80">
        <f t="shared" si="4"/>
        <v>-39</v>
      </c>
      <c r="R9" s="81">
        <f t="shared" si="5"/>
        <v>-0.55714285714285716</v>
      </c>
    </row>
    <row r="10" spans="1:18" ht="17.25" customHeight="1" x14ac:dyDescent="0.25">
      <c r="A10" s="19" t="s">
        <v>42</v>
      </c>
      <c r="B10" s="171">
        <v>124</v>
      </c>
      <c r="C10" s="171">
        <v>123</v>
      </c>
      <c r="D10" s="171">
        <v>141</v>
      </c>
      <c r="E10" s="171">
        <v>133</v>
      </c>
      <c r="F10" s="171">
        <v>82</v>
      </c>
      <c r="G10" s="172">
        <v>56</v>
      </c>
      <c r="H10" s="171">
        <v>86</v>
      </c>
      <c r="I10" s="173">
        <v>66</v>
      </c>
      <c r="J10" s="173">
        <v>71</v>
      </c>
      <c r="K10" s="173">
        <v>54</v>
      </c>
      <c r="L10" s="65">
        <v>56</v>
      </c>
      <c r="M10" s="78">
        <f t="shared" si="0"/>
        <v>2</v>
      </c>
      <c r="N10" s="79">
        <f t="shared" si="1"/>
        <v>3.7037037037036979E-2</v>
      </c>
      <c r="O10" s="93">
        <f t="shared" si="2"/>
        <v>0</v>
      </c>
      <c r="P10" s="74">
        <f t="shared" si="3"/>
        <v>0</v>
      </c>
      <c r="Q10" s="80">
        <f t="shared" si="4"/>
        <v>-68</v>
      </c>
      <c r="R10" s="81">
        <f t="shared" si="5"/>
        <v>-0.54838709677419351</v>
      </c>
    </row>
    <row r="11" spans="1:18" ht="17.25" customHeight="1" x14ac:dyDescent="0.25">
      <c r="A11" s="18" t="s">
        <v>58</v>
      </c>
      <c r="B11" s="171">
        <v>5</v>
      </c>
      <c r="C11" s="171">
        <v>5</v>
      </c>
      <c r="D11" s="174" t="s">
        <v>72</v>
      </c>
      <c r="E11" s="174" t="s">
        <v>72</v>
      </c>
      <c r="F11" s="174" t="s">
        <v>72</v>
      </c>
      <c r="G11" s="178" t="s">
        <v>72</v>
      </c>
      <c r="H11" s="174" t="s">
        <v>72</v>
      </c>
      <c r="I11" s="174" t="s">
        <v>72</v>
      </c>
      <c r="J11" s="174" t="s">
        <v>72</v>
      </c>
      <c r="K11" s="174" t="s">
        <v>72</v>
      </c>
      <c r="L11" s="174" t="s">
        <v>72</v>
      </c>
      <c r="M11" s="182" t="s">
        <v>34</v>
      </c>
      <c r="N11" s="90" t="s">
        <v>34</v>
      </c>
      <c r="O11" s="183" t="s">
        <v>34</v>
      </c>
      <c r="P11" s="91" t="s">
        <v>34</v>
      </c>
      <c r="Q11" s="180" t="s">
        <v>34</v>
      </c>
      <c r="R11" s="88" t="s">
        <v>34</v>
      </c>
    </row>
    <row r="12" spans="1:18" ht="17.25" customHeight="1" x14ac:dyDescent="0.25">
      <c r="A12" s="19" t="s">
        <v>43</v>
      </c>
      <c r="B12" s="171">
        <v>410</v>
      </c>
      <c r="C12" s="171">
        <v>254</v>
      </c>
      <c r="D12" s="171">
        <v>240</v>
      </c>
      <c r="E12" s="171">
        <v>205</v>
      </c>
      <c r="F12" s="171">
        <v>178</v>
      </c>
      <c r="G12" s="172">
        <v>130</v>
      </c>
      <c r="H12" s="171">
        <v>93</v>
      </c>
      <c r="I12" s="173">
        <v>81</v>
      </c>
      <c r="J12" s="173">
        <v>72</v>
      </c>
      <c r="K12" s="173">
        <v>89</v>
      </c>
      <c r="L12" s="65">
        <v>100</v>
      </c>
      <c r="M12" s="78">
        <f t="shared" si="0"/>
        <v>11</v>
      </c>
      <c r="N12" s="79">
        <f t="shared" si="1"/>
        <v>0.12359550561797761</v>
      </c>
      <c r="O12" s="93">
        <f t="shared" si="2"/>
        <v>-30</v>
      </c>
      <c r="P12" s="74">
        <f t="shared" si="3"/>
        <v>-0.23076923076923073</v>
      </c>
      <c r="Q12" s="80">
        <f t="shared" si="4"/>
        <v>-310</v>
      </c>
      <c r="R12" s="81">
        <f t="shared" si="5"/>
        <v>-0.75609756097560976</v>
      </c>
    </row>
    <row r="13" spans="1:18" ht="17.25" customHeight="1" x14ac:dyDescent="0.25">
      <c r="A13" s="19" t="s">
        <v>44</v>
      </c>
      <c r="B13" s="171">
        <v>259</v>
      </c>
      <c r="C13" s="171">
        <v>314</v>
      </c>
      <c r="D13" s="171">
        <v>361</v>
      </c>
      <c r="E13" s="171">
        <v>332</v>
      </c>
      <c r="F13" s="171">
        <v>315</v>
      </c>
      <c r="G13" s="172">
        <v>274</v>
      </c>
      <c r="H13" s="171">
        <v>250</v>
      </c>
      <c r="I13" s="173">
        <v>227</v>
      </c>
      <c r="J13" s="173">
        <v>122</v>
      </c>
      <c r="K13" s="173">
        <v>98</v>
      </c>
      <c r="L13" s="65">
        <v>90</v>
      </c>
      <c r="M13" s="78">
        <f t="shared" si="0"/>
        <v>-8</v>
      </c>
      <c r="N13" s="79">
        <f t="shared" si="1"/>
        <v>-8.1632653061224469E-2</v>
      </c>
      <c r="O13" s="93">
        <f t="shared" si="2"/>
        <v>-184</v>
      </c>
      <c r="P13" s="74">
        <f t="shared" si="3"/>
        <v>-0.67153284671532854</v>
      </c>
      <c r="Q13" s="80">
        <f t="shared" si="4"/>
        <v>-169</v>
      </c>
      <c r="R13" s="81">
        <f t="shared" si="5"/>
        <v>-0.65250965250965254</v>
      </c>
    </row>
    <row r="14" spans="1:18" ht="17.25" customHeight="1" x14ac:dyDescent="0.25">
      <c r="A14" s="19" t="s">
        <v>45</v>
      </c>
      <c r="B14" s="171">
        <v>315</v>
      </c>
      <c r="C14" s="171">
        <v>241</v>
      </c>
      <c r="D14" s="171">
        <v>242</v>
      </c>
      <c r="E14" s="171">
        <v>243</v>
      </c>
      <c r="F14" s="171">
        <v>307</v>
      </c>
      <c r="G14" s="172">
        <v>297</v>
      </c>
      <c r="H14" s="171">
        <v>265</v>
      </c>
      <c r="I14" s="173">
        <v>208</v>
      </c>
      <c r="J14" s="173">
        <v>222</v>
      </c>
      <c r="K14" s="173">
        <v>160</v>
      </c>
      <c r="L14" s="65">
        <v>154</v>
      </c>
      <c r="M14" s="78">
        <f t="shared" si="0"/>
        <v>-6</v>
      </c>
      <c r="N14" s="79">
        <f t="shared" si="1"/>
        <v>-3.7499999999999978E-2</v>
      </c>
      <c r="O14" s="93">
        <f t="shared" si="2"/>
        <v>-143</v>
      </c>
      <c r="P14" s="74">
        <f t="shared" si="3"/>
        <v>-0.48148148148148151</v>
      </c>
      <c r="Q14" s="80">
        <f t="shared" si="4"/>
        <v>-161</v>
      </c>
      <c r="R14" s="81">
        <f t="shared" si="5"/>
        <v>-0.51111111111111107</v>
      </c>
    </row>
    <row r="15" spans="1:18" ht="17.25" customHeight="1" x14ac:dyDescent="0.25">
      <c r="A15" s="19" t="s">
        <v>46</v>
      </c>
      <c r="B15" s="171">
        <v>758</v>
      </c>
      <c r="C15" s="171">
        <v>763</v>
      </c>
      <c r="D15" s="171">
        <v>754</v>
      </c>
      <c r="E15" s="171">
        <v>742</v>
      </c>
      <c r="F15" s="171">
        <v>702</v>
      </c>
      <c r="G15" s="172">
        <v>633</v>
      </c>
      <c r="H15" s="171">
        <v>564</v>
      </c>
      <c r="I15" s="173">
        <v>498</v>
      </c>
      <c r="J15" s="173">
        <v>416</v>
      </c>
      <c r="K15" s="173">
        <v>393</v>
      </c>
      <c r="L15" s="65">
        <v>382</v>
      </c>
      <c r="M15" s="78">
        <f t="shared" si="0"/>
        <v>-11</v>
      </c>
      <c r="N15" s="79">
        <f t="shared" si="1"/>
        <v>-2.7989821882951627E-2</v>
      </c>
      <c r="O15" s="93">
        <f t="shared" si="2"/>
        <v>-251</v>
      </c>
      <c r="P15" s="74">
        <f t="shared" si="3"/>
        <v>-0.39652448657187989</v>
      </c>
      <c r="Q15" s="80">
        <f t="shared" si="4"/>
        <v>-376</v>
      </c>
      <c r="R15" s="81">
        <f t="shared" si="5"/>
        <v>-0.49604221635883905</v>
      </c>
    </row>
    <row r="16" spans="1:18" ht="17.25" customHeight="1" x14ac:dyDescent="0.25">
      <c r="A16" s="19" t="s">
        <v>47</v>
      </c>
      <c r="B16" s="171">
        <v>1385</v>
      </c>
      <c r="C16" s="171">
        <v>697</v>
      </c>
      <c r="D16" s="171">
        <v>772</v>
      </c>
      <c r="E16" s="171">
        <v>747</v>
      </c>
      <c r="F16" s="171">
        <v>644</v>
      </c>
      <c r="G16" s="172">
        <v>541</v>
      </c>
      <c r="H16" s="171">
        <v>416</v>
      </c>
      <c r="I16" s="173">
        <v>323</v>
      </c>
      <c r="J16" s="173">
        <v>305</v>
      </c>
      <c r="K16" s="173">
        <v>306</v>
      </c>
      <c r="L16" s="65">
        <v>301</v>
      </c>
      <c r="M16" s="78">
        <f>L16-K16</f>
        <v>-5</v>
      </c>
      <c r="N16" s="79">
        <f t="shared" si="1"/>
        <v>-1.6339869281045805E-2</v>
      </c>
      <c r="O16" s="93">
        <f t="shared" si="2"/>
        <v>-240</v>
      </c>
      <c r="P16" s="74">
        <f t="shared" si="3"/>
        <v>-0.44362292051756003</v>
      </c>
      <c r="Q16" s="80">
        <f t="shared" si="4"/>
        <v>-1084</v>
      </c>
      <c r="R16" s="81">
        <f t="shared" si="5"/>
        <v>-0.78267148014440435</v>
      </c>
    </row>
    <row r="17" spans="1:18" s="176" customFormat="1" ht="17.25" customHeight="1" x14ac:dyDescent="0.25">
      <c r="A17" s="19" t="s">
        <v>94</v>
      </c>
      <c r="B17" s="174" t="s">
        <v>72</v>
      </c>
      <c r="C17" s="174" t="s">
        <v>72</v>
      </c>
      <c r="D17" s="174" t="s">
        <v>72</v>
      </c>
      <c r="E17" s="174" t="s">
        <v>72</v>
      </c>
      <c r="F17" s="174" t="s">
        <v>72</v>
      </c>
      <c r="G17" s="178" t="s">
        <v>72</v>
      </c>
      <c r="H17" s="174" t="s">
        <v>72</v>
      </c>
      <c r="I17" s="174" t="s">
        <v>72</v>
      </c>
      <c r="J17" s="174" t="s">
        <v>72</v>
      </c>
      <c r="K17" s="174">
        <v>20</v>
      </c>
      <c r="L17" s="65">
        <v>44</v>
      </c>
      <c r="M17" s="182" t="s">
        <v>34</v>
      </c>
      <c r="N17" s="91" t="s">
        <v>34</v>
      </c>
      <c r="O17" s="183" t="s">
        <v>34</v>
      </c>
      <c r="P17" s="91" t="s">
        <v>34</v>
      </c>
      <c r="Q17" s="180" t="s">
        <v>34</v>
      </c>
      <c r="R17" s="88" t="s">
        <v>34</v>
      </c>
    </row>
    <row r="18" spans="1:18" ht="17.25" customHeight="1" x14ac:dyDescent="0.25">
      <c r="A18" s="19" t="s">
        <v>48</v>
      </c>
      <c r="B18" s="171">
        <v>5620</v>
      </c>
      <c r="C18" s="171">
        <v>6258</v>
      </c>
      <c r="D18" s="171">
        <v>6453</v>
      </c>
      <c r="E18" s="171">
        <v>6533</v>
      </c>
      <c r="F18" s="171">
        <v>6524</v>
      </c>
      <c r="G18" s="172">
        <v>6374</v>
      </c>
      <c r="H18" s="171">
        <v>5981</v>
      </c>
      <c r="I18" s="173">
        <v>5811</v>
      </c>
      <c r="J18" s="173">
        <v>5604</v>
      </c>
      <c r="K18" s="173">
        <v>5498</v>
      </c>
      <c r="L18" s="65">
        <v>5791</v>
      </c>
      <c r="M18" s="78">
        <f t="shared" si="0"/>
        <v>293</v>
      </c>
      <c r="N18" s="79">
        <f t="shared" si="1"/>
        <v>5.3292106220443891E-2</v>
      </c>
      <c r="O18" s="93">
        <f t="shared" si="2"/>
        <v>-583</v>
      </c>
      <c r="P18" s="74">
        <f t="shared" si="3"/>
        <v>-9.1465327894571735E-2</v>
      </c>
      <c r="Q18" s="80">
        <f t="shared" si="4"/>
        <v>171</v>
      </c>
      <c r="R18" s="81">
        <f t="shared" si="5"/>
        <v>3.0427046263345137E-2</v>
      </c>
    </row>
    <row r="19" spans="1:18" ht="17.25" customHeight="1" x14ac:dyDescent="0.25">
      <c r="A19" s="18" t="s">
        <v>59</v>
      </c>
      <c r="B19" s="171">
        <v>1461</v>
      </c>
      <c r="C19" s="171">
        <v>185</v>
      </c>
      <c r="D19" s="171">
        <v>176</v>
      </c>
      <c r="E19" s="171">
        <v>185</v>
      </c>
      <c r="F19" s="171">
        <v>181</v>
      </c>
      <c r="G19" s="172">
        <v>175</v>
      </c>
      <c r="H19" s="171">
        <v>137</v>
      </c>
      <c r="I19" s="173">
        <v>122</v>
      </c>
      <c r="J19" s="173">
        <v>129</v>
      </c>
      <c r="K19" s="173">
        <v>124</v>
      </c>
      <c r="L19" s="65">
        <v>152</v>
      </c>
      <c r="M19" s="78">
        <f t="shared" si="0"/>
        <v>28</v>
      </c>
      <c r="N19" s="79">
        <f t="shared" si="1"/>
        <v>0.22580645161290325</v>
      </c>
      <c r="O19" s="93">
        <f t="shared" si="2"/>
        <v>-23</v>
      </c>
      <c r="P19" s="74">
        <f t="shared" si="3"/>
        <v>-0.13142857142857145</v>
      </c>
      <c r="Q19" s="80">
        <f t="shared" si="4"/>
        <v>-1309</v>
      </c>
      <c r="R19" s="81">
        <f t="shared" si="5"/>
        <v>-0.89596167008898009</v>
      </c>
    </row>
    <row r="20" spans="1:18" ht="17.25" customHeight="1" x14ac:dyDescent="0.25">
      <c r="A20" s="18" t="s">
        <v>60</v>
      </c>
      <c r="B20" s="171">
        <v>3062</v>
      </c>
      <c r="C20" s="171">
        <v>4057</v>
      </c>
      <c r="D20" s="171">
        <v>3813</v>
      </c>
      <c r="E20" s="171">
        <v>3542</v>
      </c>
      <c r="F20" s="171">
        <v>3157</v>
      </c>
      <c r="G20" s="172">
        <v>2657</v>
      </c>
      <c r="H20" s="171">
        <v>2115</v>
      </c>
      <c r="I20" s="173">
        <v>1616</v>
      </c>
      <c r="J20" s="173">
        <v>1297</v>
      </c>
      <c r="K20" s="173">
        <v>1145</v>
      </c>
      <c r="L20" s="65">
        <v>1045</v>
      </c>
      <c r="M20" s="78">
        <f t="shared" si="0"/>
        <v>-100</v>
      </c>
      <c r="N20" s="79">
        <f t="shared" si="1"/>
        <v>-8.7336244541484698E-2</v>
      </c>
      <c r="O20" s="93">
        <f t="shared" si="2"/>
        <v>-1612</v>
      </c>
      <c r="P20" s="74">
        <f t="shared" si="3"/>
        <v>-0.60669928490779079</v>
      </c>
      <c r="Q20" s="80">
        <f t="shared" si="4"/>
        <v>-2017</v>
      </c>
      <c r="R20" s="81">
        <f t="shared" si="5"/>
        <v>-0.65871979098628342</v>
      </c>
    </row>
    <row r="21" spans="1:18" ht="17.25" customHeight="1" x14ac:dyDescent="0.25">
      <c r="A21" s="19" t="s">
        <v>53</v>
      </c>
      <c r="B21" s="171">
        <v>1649</v>
      </c>
      <c r="C21" s="171">
        <v>1370</v>
      </c>
      <c r="D21" s="171">
        <v>1266</v>
      </c>
      <c r="E21" s="171">
        <v>1191</v>
      </c>
      <c r="F21" s="171">
        <v>996</v>
      </c>
      <c r="G21" s="172">
        <v>804</v>
      </c>
      <c r="H21" s="171">
        <v>686</v>
      </c>
      <c r="I21" s="173">
        <v>586</v>
      </c>
      <c r="J21" s="173">
        <v>527</v>
      </c>
      <c r="K21" s="173">
        <v>528</v>
      </c>
      <c r="L21" s="65">
        <v>458</v>
      </c>
      <c r="M21" s="78">
        <f t="shared" si="0"/>
        <v>-70</v>
      </c>
      <c r="N21" s="79">
        <f t="shared" si="1"/>
        <v>-0.13257575757575757</v>
      </c>
      <c r="O21" s="93">
        <f t="shared" si="2"/>
        <v>-346</v>
      </c>
      <c r="P21" s="74">
        <f t="shared" si="3"/>
        <v>-0.43034825870646765</v>
      </c>
      <c r="Q21" s="80">
        <f t="shared" si="4"/>
        <v>-1191</v>
      </c>
      <c r="R21" s="81">
        <f t="shared" si="5"/>
        <v>-0.72225591267434808</v>
      </c>
    </row>
    <row r="22" spans="1:18" ht="17.25" customHeight="1" x14ac:dyDescent="0.25">
      <c r="A22" s="20" t="s">
        <v>49</v>
      </c>
      <c r="B22" s="171">
        <v>1562</v>
      </c>
      <c r="C22" s="171">
        <v>1734</v>
      </c>
      <c r="D22" s="171">
        <v>1810</v>
      </c>
      <c r="E22" s="171">
        <v>1713</v>
      </c>
      <c r="F22" s="171">
        <v>1627</v>
      </c>
      <c r="G22" s="172">
        <v>1570</v>
      </c>
      <c r="H22" s="171">
        <v>1296</v>
      </c>
      <c r="I22" s="173">
        <v>1087</v>
      </c>
      <c r="J22" s="173">
        <v>962</v>
      </c>
      <c r="K22" s="173">
        <v>898</v>
      </c>
      <c r="L22" s="65">
        <v>827</v>
      </c>
      <c r="M22" s="78">
        <f t="shared" si="0"/>
        <v>-71</v>
      </c>
      <c r="N22" s="79">
        <f t="shared" si="1"/>
        <v>-7.9064587973273981E-2</v>
      </c>
      <c r="O22" s="93">
        <f t="shared" si="2"/>
        <v>-743</v>
      </c>
      <c r="P22" s="74">
        <f t="shared" si="3"/>
        <v>-0.47324840764331211</v>
      </c>
      <c r="Q22" s="80">
        <f t="shared" si="4"/>
        <v>-735</v>
      </c>
      <c r="R22" s="81">
        <f t="shared" si="5"/>
        <v>-0.47055057618437901</v>
      </c>
    </row>
    <row r="23" spans="1:18" ht="17.25" customHeight="1" x14ac:dyDescent="0.25">
      <c r="A23" s="21" t="s">
        <v>50</v>
      </c>
      <c r="B23" s="171">
        <v>373</v>
      </c>
      <c r="C23" s="171">
        <v>220</v>
      </c>
      <c r="D23" s="171">
        <v>159</v>
      </c>
      <c r="E23" s="171">
        <v>163</v>
      </c>
      <c r="F23" s="171">
        <v>146</v>
      </c>
      <c r="G23" s="172">
        <v>135</v>
      </c>
      <c r="H23" s="171">
        <v>110</v>
      </c>
      <c r="I23" s="173">
        <v>67</v>
      </c>
      <c r="J23" s="173">
        <v>47</v>
      </c>
      <c r="K23" s="173">
        <v>17</v>
      </c>
      <c r="L23" s="65">
        <v>11</v>
      </c>
      <c r="M23" s="78">
        <f t="shared" si="0"/>
        <v>-6</v>
      </c>
      <c r="N23" s="79">
        <f t="shared" si="1"/>
        <v>-0.3529411764705882</v>
      </c>
      <c r="O23" s="93">
        <f t="shared" si="2"/>
        <v>-124</v>
      </c>
      <c r="P23" s="74">
        <f t="shared" si="3"/>
        <v>-0.91851851851851851</v>
      </c>
      <c r="Q23" s="80">
        <f t="shared" si="4"/>
        <v>-362</v>
      </c>
      <c r="R23" s="81">
        <f t="shared" si="5"/>
        <v>-0.97050938337801607</v>
      </c>
    </row>
    <row r="24" spans="1:18" ht="17.25" customHeight="1" x14ac:dyDescent="0.25">
      <c r="A24" s="20" t="s">
        <v>54</v>
      </c>
      <c r="B24" s="171">
        <v>3242</v>
      </c>
      <c r="C24" s="171">
        <v>3572</v>
      </c>
      <c r="D24" s="171">
        <v>3214</v>
      </c>
      <c r="E24" s="171">
        <v>2998</v>
      </c>
      <c r="F24" s="171">
        <v>2772</v>
      </c>
      <c r="G24" s="172">
        <v>2521</v>
      </c>
      <c r="H24" s="171">
        <v>2217</v>
      </c>
      <c r="I24" s="173">
        <v>1875</v>
      </c>
      <c r="J24" s="173">
        <v>1622</v>
      </c>
      <c r="K24" s="173">
        <v>1462</v>
      </c>
      <c r="L24" s="65">
        <v>1413</v>
      </c>
      <c r="M24" s="78">
        <f t="shared" si="0"/>
        <v>-49</v>
      </c>
      <c r="N24" s="79">
        <f t="shared" si="1"/>
        <v>-3.3515731874145027E-2</v>
      </c>
      <c r="O24" s="93">
        <f t="shared" si="2"/>
        <v>-1108</v>
      </c>
      <c r="P24" s="74">
        <f t="shared" si="3"/>
        <v>-0.43950813169377234</v>
      </c>
      <c r="Q24" s="80">
        <f t="shared" si="4"/>
        <v>-1829</v>
      </c>
      <c r="R24" s="81">
        <f t="shared" si="5"/>
        <v>-0.56415792720542868</v>
      </c>
    </row>
    <row r="25" spans="1:18" ht="17.25" customHeight="1" x14ac:dyDescent="0.25">
      <c r="A25" s="20" t="s">
        <v>55</v>
      </c>
      <c r="B25" s="171">
        <v>578</v>
      </c>
      <c r="C25" s="171">
        <v>613</v>
      </c>
      <c r="D25" s="171">
        <v>562</v>
      </c>
      <c r="E25" s="171">
        <v>627</v>
      </c>
      <c r="F25" s="171">
        <v>640</v>
      </c>
      <c r="G25" s="172">
        <v>652</v>
      </c>
      <c r="H25" s="171">
        <v>579</v>
      </c>
      <c r="I25" s="173">
        <v>457</v>
      </c>
      <c r="J25" s="173">
        <v>453</v>
      </c>
      <c r="K25" s="173">
        <v>242</v>
      </c>
      <c r="L25" s="65">
        <v>274</v>
      </c>
      <c r="M25" s="78">
        <f t="shared" si="0"/>
        <v>32</v>
      </c>
      <c r="N25" s="79">
        <f t="shared" si="1"/>
        <v>0.13223140495867769</v>
      </c>
      <c r="O25" s="93">
        <f t="shared" si="2"/>
        <v>-378</v>
      </c>
      <c r="P25" s="74">
        <f t="shared" si="3"/>
        <v>-0.57975460122699385</v>
      </c>
      <c r="Q25" s="80">
        <f t="shared" si="4"/>
        <v>-304</v>
      </c>
      <c r="R25" s="81">
        <f t="shared" si="5"/>
        <v>-0.52595155709342567</v>
      </c>
    </row>
    <row r="26" spans="1:18" ht="17.25" customHeight="1" x14ac:dyDescent="0.25">
      <c r="A26" s="18" t="s">
        <v>61</v>
      </c>
      <c r="B26" s="174" t="s">
        <v>72</v>
      </c>
      <c r="C26" s="174" t="s">
        <v>72</v>
      </c>
      <c r="D26" s="174" t="s">
        <v>72</v>
      </c>
      <c r="E26" s="174" t="s">
        <v>72</v>
      </c>
      <c r="F26" s="171">
        <v>7</v>
      </c>
      <c r="G26" s="172">
        <v>20</v>
      </c>
      <c r="H26" s="171">
        <v>35</v>
      </c>
      <c r="I26" s="173">
        <v>56</v>
      </c>
      <c r="J26" s="173">
        <v>59</v>
      </c>
      <c r="K26" s="173">
        <v>36</v>
      </c>
      <c r="L26" s="65">
        <v>55</v>
      </c>
      <c r="M26" s="78">
        <f t="shared" si="0"/>
        <v>19</v>
      </c>
      <c r="N26" s="79">
        <f t="shared" si="1"/>
        <v>0.52777777777777768</v>
      </c>
      <c r="O26" s="93">
        <f t="shared" ref="O26" si="6">L26-G26</f>
        <v>35</v>
      </c>
      <c r="P26" s="74">
        <f t="shared" ref="P26" si="7">L26/G26-1</f>
        <v>1.75</v>
      </c>
      <c r="Q26" s="180" t="s">
        <v>34</v>
      </c>
      <c r="R26" s="88" t="s">
        <v>34</v>
      </c>
    </row>
    <row r="27" spans="1:18" ht="17.25" customHeight="1" x14ac:dyDescent="0.25">
      <c r="A27" s="20" t="s">
        <v>51</v>
      </c>
      <c r="B27" s="171">
        <v>5727</v>
      </c>
      <c r="C27" s="171">
        <v>5669</v>
      </c>
      <c r="D27" s="171">
        <v>5757</v>
      </c>
      <c r="E27" s="171">
        <v>5760</v>
      </c>
      <c r="F27" s="171">
        <v>5586</v>
      </c>
      <c r="G27" s="172">
        <v>5243</v>
      </c>
      <c r="H27" s="171">
        <v>4725</v>
      </c>
      <c r="I27" s="173">
        <v>4531</v>
      </c>
      <c r="J27" s="173">
        <v>4484</v>
      </c>
      <c r="K27" s="173">
        <v>4686</v>
      </c>
      <c r="L27" s="65">
        <v>4991</v>
      </c>
      <c r="M27" s="78">
        <f t="shared" si="0"/>
        <v>305</v>
      </c>
      <c r="N27" s="79">
        <f t="shared" si="1"/>
        <v>6.5087494664959555E-2</v>
      </c>
      <c r="O27" s="93">
        <f t="shared" si="2"/>
        <v>-252</v>
      </c>
      <c r="P27" s="74">
        <f t="shared" si="3"/>
        <v>-4.8064085447263039E-2</v>
      </c>
      <c r="Q27" s="80">
        <f t="shared" si="4"/>
        <v>-736</v>
      </c>
      <c r="R27" s="81">
        <f t="shared" si="5"/>
        <v>-0.12851405622489964</v>
      </c>
    </row>
    <row r="28" spans="1:18" ht="17.25" customHeight="1" x14ac:dyDescent="0.25">
      <c r="A28" s="21" t="s">
        <v>52</v>
      </c>
      <c r="B28" s="171">
        <v>1227</v>
      </c>
      <c r="C28" s="171">
        <v>1176</v>
      </c>
      <c r="D28" s="171">
        <v>1140</v>
      </c>
      <c r="E28" s="171">
        <v>1161</v>
      </c>
      <c r="F28" s="171">
        <v>1151</v>
      </c>
      <c r="G28" s="172">
        <v>1076</v>
      </c>
      <c r="H28" s="171">
        <v>1052</v>
      </c>
      <c r="I28" s="173">
        <v>1028</v>
      </c>
      <c r="J28" s="173">
        <v>1015</v>
      </c>
      <c r="K28" s="173">
        <v>1159</v>
      </c>
      <c r="L28" s="65">
        <v>1223</v>
      </c>
      <c r="M28" s="78">
        <f t="shared" si="0"/>
        <v>64</v>
      </c>
      <c r="N28" s="79">
        <f t="shared" si="1"/>
        <v>5.522001725625536E-2</v>
      </c>
      <c r="O28" s="93">
        <f t="shared" si="2"/>
        <v>147</v>
      </c>
      <c r="P28" s="74">
        <f t="shared" si="3"/>
        <v>0.13661710037174712</v>
      </c>
      <c r="Q28" s="80">
        <f t="shared" si="4"/>
        <v>-4</v>
      </c>
      <c r="R28" s="81">
        <f t="shared" si="5"/>
        <v>-3.2599837000815146E-3</v>
      </c>
    </row>
    <row r="29" spans="1:18" ht="16.5" customHeight="1" thickBot="1" x14ac:dyDescent="0.3">
      <c r="A29" s="22" t="s">
        <v>62</v>
      </c>
      <c r="B29" s="23">
        <v>23</v>
      </c>
      <c r="C29" s="23">
        <v>28</v>
      </c>
      <c r="D29" s="23">
        <v>29</v>
      </c>
      <c r="E29" s="23">
        <v>28</v>
      </c>
      <c r="F29" s="23">
        <v>21</v>
      </c>
      <c r="G29" s="24">
        <v>18</v>
      </c>
      <c r="H29" s="23">
        <v>15</v>
      </c>
      <c r="I29" s="48">
        <v>13</v>
      </c>
      <c r="J29" s="48">
        <v>4</v>
      </c>
      <c r="K29" s="48">
        <v>9</v>
      </c>
      <c r="L29" s="66">
        <v>18</v>
      </c>
      <c r="M29" s="82">
        <f t="shared" si="0"/>
        <v>9</v>
      </c>
      <c r="N29" s="83">
        <f t="shared" si="1"/>
        <v>1</v>
      </c>
      <c r="O29" s="248">
        <f t="shared" si="2"/>
        <v>0</v>
      </c>
      <c r="P29" s="75">
        <f t="shared" si="3"/>
        <v>0</v>
      </c>
      <c r="Q29" s="84">
        <f t="shared" si="4"/>
        <v>-5</v>
      </c>
      <c r="R29" s="85">
        <f t="shared" si="5"/>
        <v>-0.21739130434782605</v>
      </c>
    </row>
    <row r="30" spans="1:18" x14ac:dyDescent="0.25">
      <c r="M30" s="13"/>
      <c r="N30" s="167"/>
    </row>
    <row r="31" spans="1:18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8" x14ac:dyDescent="0.25">
      <c r="L32"/>
    </row>
    <row r="33" spans="12:12" x14ac:dyDescent="0.25">
      <c r="L33"/>
    </row>
    <row r="34" spans="12:12" x14ac:dyDescent="0.25">
      <c r="L34"/>
    </row>
  </sheetData>
  <mergeCells count="15">
    <mergeCell ref="D3:D4"/>
    <mergeCell ref="A3:A4"/>
    <mergeCell ref="B3:B4"/>
    <mergeCell ref="C3:C4"/>
    <mergeCell ref="K3:K4"/>
    <mergeCell ref="J3:J4"/>
    <mergeCell ref="L3:L4"/>
    <mergeCell ref="M3:N3"/>
    <mergeCell ref="O3:P3"/>
    <mergeCell ref="Q3:R3"/>
    <mergeCell ref="E3:E4"/>
    <mergeCell ref="F3:F4"/>
    <mergeCell ref="G3:G4"/>
    <mergeCell ref="H3:H4"/>
    <mergeCell ref="I3:I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/>
  </sheetViews>
  <sheetFormatPr defaultRowHeight="15" x14ac:dyDescent="0.25"/>
  <cols>
    <col min="1" max="1" width="24.28515625" customWidth="1"/>
  </cols>
  <sheetData>
    <row r="1" spans="1:13" x14ac:dyDescent="0.25">
      <c r="A1" s="50" t="s">
        <v>114</v>
      </c>
      <c r="B1" s="43"/>
      <c r="C1" s="43"/>
      <c r="D1" s="43"/>
      <c r="E1" s="43"/>
      <c r="F1" s="43"/>
      <c r="G1" s="43"/>
      <c r="H1" s="43"/>
      <c r="I1" s="43"/>
      <c r="J1" s="43"/>
      <c r="K1" s="92"/>
      <c r="L1" s="176"/>
      <c r="M1" s="176"/>
    </row>
    <row r="2" spans="1:13" ht="15.75" thickBot="1" x14ac:dyDescent="0.3">
      <c r="A2" s="69" t="s">
        <v>78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76"/>
      <c r="M2" s="176"/>
    </row>
    <row r="3" spans="1:13" x14ac:dyDescent="0.25">
      <c r="A3" s="305" t="s">
        <v>75</v>
      </c>
      <c r="B3" s="335" t="s">
        <v>82</v>
      </c>
      <c r="C3" s="336"/>
      <c r="D3" s="335" t="s">
        <v>90</v>
      </c>
      <c r="E3" s="339"/>
      <c r="F3" s="339"/>
      <c r="G3" s="336"/>
      <c r="H3" s="335" t="s">
        <v>91</v>
      </c>
      <c r="I3" s="339"/>
      <c r="J3" s="339"/>
      <c r="K3" s="339"/>
      <c r="L3" s="339"/>
      <c r="M3" s="336"/>
    </row>
    <row r="4" spans="1:13" ht="15" customHeight="1" x14ac:dyDescent="0.25">
      <c r="A4" s="306"/>
      <c r="B4" s="337"/>
      <c r="C4" s="338"/>
      <c r="D4" s="340" t="s">
        <v>1</v>
      </c>
      <c r="E4" s="341"/>
      <c r="F4" s="343" t="s">
        <v>80</v>
      </c>
      <c r="G4" s="344"/>
      <c r="H4" s="265" t="s">
        <v>1</v>
      </c>
      <c r="I4" s="347"/>
      <c r="J4" s="350" t="s">
        <v>81</v>
      </c>
      <c r="K4" s="341"/>
      <c r="L4" s="341"/>
      <c r="M4" s="338"/>
    </row>
    <row r="5" spans="1:13" ht="33.75" customHeight="1" x14ac:dyDescent="0.25">
      <c r="A5" s="306"/>
      <c r="B5" s="337"/>
      <c r="C5" s="338"/>
      <c r="D5" s="337"/>
      <c r="E5" s="342"/>
      <c r="F5" s="345"/>
      <c r="G5" s="346"/>
      <c r="H5" s="348"/>
      <c r="I5" s="349"/>
      <c r="J5" s="350" t="s">
        <v>69</v>
      </c>
      <c r="K5" s="341"/>
      <c r="L5" s="350" t="s">
        <v>119</v>
      </c>
      <c r="M5" s="338"/>
    </row>
    <row r="6" spans="1:13" ht="15.75" thickBot="1" x14ac:dyDescent="0.3">
      <c r="A6" s="307"/>
      <c r="B6" s="129" t="s">
        <v>65</v>
      </c>
      <c r="C6" s="138" t="s">
        <v>66</v>
      </c>
      <c r="D6" s="129" t="s">
        <v>65</v>
      </c>
      <c r="E6" s="130" t="s">
        <v>68</v>
      </c>
      <c r="F6" s="131" t="s">
        <v>65</v>
      </c>
      <c r="G6" s="132" t="s">
        <v>68</v>
      </c>
      <c r="H6" s="129" t="s">
        <v>65</v>
      </c>
      <c r="I6" s="133" t="s">
        <v>68</v>
      </c>
      <c r="J6" s="131" t="s">
        <v>65</v>
      </c>
      <c r="K6" s="133" t="s">
        <v>68</v>
      </c>
      <c r="L6" s="131" t="s">
        <v>65</v>
      </c>
      <c r="M6" s="132" t="s">
        <v>68</v>
      </c>
    </row>
    <row r="7" spans="1:13" ht="15" customHeight="1" x14ac:dyDescent="0.25">
      <c r="A7" s="37" t="s">
        <v>12</v>
      </c>
      <c r="B7" s="197">
        <v>737</v>
      </c>
      <c r="C7" s="198">
        <v>3.9928486293206195E-2</v>
      </c>
      <c r="D7" s="197">
        <v>306</v>
      </c>
      <c r="E7" s="223">
        <v>0.41519674355495251</v>
      </c>
      <c r="F7" s="196">
        <v>285</v>
      </c>
      <c r="G7" s="223">
        <v>0.38670284938941657</v>
      </c>
      <c r="H7" s="197">
        <v>431</v>
      </c>
      <c r="I7" s="223">
        <v>0.58480325644504749</v>
      </c>
      <c r="J7" s="196">
        <v>343</v>
      </c>
      <c r="K7" s="223">
        <v>0.46540027137042062</v>
      </c>
      <c r="L7" s="196">
        <v>88</v>
      </c>
      <c r="M7" s="198">
        <v>0.11940298507462686</v>
      </c>
    </row>
    <row r="8" spans="1:13" x14ac:dyDescent="0.25">
      <c r="A8" s="40" t="s">
        <v>13</v>
      </c>
      <c r="B8" s="162">
        <v>375</v>
      </c>
      <c r="C8" s="54">
        <v>8.1362551529615967E-2</v>
      </c>
      <c r="D8" s="162">
        <v>99</v>
      </c>
      <c r="E8" s="163">
        <v>0.26400000000000001</v>
      </c>
      <c r="F8" s="201">
        <v>90</v>
      </c>
      <c r="G8" s="163">
        <v>0.24</v>
      </c>
      <c r="H8" s="162">
        <v>276</v>
      </c>
      <c r="I8" s="163">
        <v>0.73599999999999999</v>
      </c>
      <c r="J8" s="158">
        <v>209</v>
      </c>
      <c r="K8" s="163">
        <v>0.55733333333333335</v>
      </c>
      <c r="L8" s="158">
        <v>67</v>
      </c>
      <c r="M8" s="54">
        <v>0.17866666666666667</v>
      </c>
    </row>
    <row r="9" spans="1:13" x14ac:dyDescent="0.25">
      <c r="A9" s="40" t="s">
        <v>14</v>
      </c>
      <c r="B9" s="162">
        <v>48</v>
      </c>
      <c r="C9" s="54">
        <v>3.9183673469387753E-2</v>
      </c>
      <c r="D9" s="162">
        <v>25</v>
      </c>
      <c r="E9" s="163">
        <v>0.52083333333333337</v>
      </c>
      <c r="F9" s="201">
        <v>24</v>
      </c>
      <c r="G9" s="163">
        <v>0.5</v>
      </c>
      <c r="H9" s="162">
        <v>23</v>
      </c>
      <c r="I9" s="163">
        <v>0.47916666666666669</v>
      </c>
      <c r="J9" s="158">
        <v>20</v>
      </c>
      <c r="K9" s="163">
        <v>0.41666666666666669</v>
      </c>
      <c r="L9" s="158">
        <v>3</v>
      </c>
      <c r="M9" s="54">
        <v>6.25E-2</v>
      </c>
    </row>
    <row r="10" spans="1:13" x14ac:dyDescent="0.25">
      <c r="A10" s="40" t="s">
        <v>15</v>
      </c>
      <c r="B10" s="162">
        <v>13</v>
      </c>
      <c r="C10" s="54">
        <v>1.4925373134328358E-2</v>
      </c>
      <c r="D10" s="162">
        <v>6</v>
      </c>
      <c r="E10" s="163">
        <v>0.46153846153846156</v>
      </c>
      <c r="F10" s="201">
        <v>5</v>
      </c>
      <c r="G10" s="163">
        <v>0.38461538461538464</v>
      </c>
      <c r="H10" s="162">
        <v>7</v>
      </c>
      <c r="I10" s="163">
        <v>0.53846153846153844</v>
      </c>
      <c r="J10" s="158">
        <v>7</v>
      </c>
      <c r="K10" s="163">
        <v>0.53846153846153844</v>
      </c>
      <c r="L10" s="174" t="s">
        <v>72</v>
      </c>
      <c r="M10" s="224" t="s">
        <v>72</v>
      </c>
    </row>
    <row r="11" spans="1:13" x14ac:dyDescent="0.25">
      <c r="A11" s="40" t="s">
        <v>16</v>
      </c>
      <c r="B11" s="162">
        <v>75</v>
      </c>
      <c r="C11" s="54">
        <v>5.270555165144062E-2</v>
      </c>
      <c r="D11" s="162">
        <v>34</v>
      </c>
      <c r="E11" s="163">
        <v>0.45333333333333331</v>
      </c>
      <c r="F11" s="201">
        <v>32</v>
      </c>
      <c r="G11" s="163">
        <v>0.42666666666666669</v>
      </c>
      <c r="H11" s="162">
        <v>41</v>
      </c>
      <c r="I11" s="163">
        <v>0.54666666666666663</v>
      </c>
      <c r="J11" s="158">
        <v>36</v>
      </c>
      <c r="K11" s="163">
        <v>0.48</v>
      </c>
      <c r="L11" s="158">
        <v>5</v>
      </c>
      <c r="M11" s="54">
        <v>6.6666666666666666E-2</v>
      </c>
    </row>
    <row r="12" spans="1:13" x14ac:dyDescent="0.25">
      <c r="A12" s="40" t="s">
        <v>17</v>
      </c>
      <c r="B12" s="162">
        <v>14</v>
      </c>
      <c r="C12" s="54">
        <v>5.0724637681159424E-2</v>
      </c>
      <c r="D12" s="162">
        <v>3</v>
      </c>
      <c r="E12" s="163">
        <v>0.21428571428571427</v>
      </c>
      <c r="F12" s="201">
        <v>3</v>
      </c>
      <c r="G12" s="163">
        <v>0.21428571428571427</v>
      </c>
      <c r="H12" s="162">
        <v>11</v>
      </c>
      <c r="I12" s="163">
        <v>0.7857142857142857</v>
      </c>
      <c r="J12" s="158">
        <v>11</v>
      </c>
      <c r="K12" s="163">
        <v>0.7857142857142857</v>
      </c>
      <c r="L12" s="174" t="s">
        <v>72</v>
      </c>
      <c r="M12" s="54">
        <v>0</v>
      </c>
    </row>
    <row r="13" spans="1:13" x14ac:dyDescent="0.25">
      <c r="A13" s="40" t="s">
        <v>18</v>
      </c>
      <c r="B13" s="162">
        <v>29</v>
      </c>
      <c r="C13" s="54">
        <v>2.0251396648044692E-2</v>
      </c>
      <c r="D13" s="162">
        <v>11</v>
      </c>
      <c r="E13" s="163">
        <v>0.37931034482758619</v>
      </c>
      <c r="F13" s="201">
        <v>10</v>
      </c>
      <c r="G13" s="163">
        <v>0.34482758620689657</v>
      </c>
      <c r="H13" s="162">
        <v>18</v>
      </c>
      <c r="I13" s="163">
        <v>0.62068965517241381</v>
      </c>
      <c r="J13" s="158">
        <v>15</v>
      </c>
      <c r="K13" s="163">
        <v>0.51724137931034486</v>
      </c>
      <c r="L13" s="158">
        <v>3</v>
      </c>
      <c r="M13" s="54">
        <v>0.10344827586206896</v>
      </c>
    </row>
    <row r="14" spans="1:13" x14ac:dyDescent="0.25">
      <c r="A14" s="40" t="s">
        <v>19</v>
      </c>
      <c r="B14" s="162">
        <v>7</v>
      </c>
      <c r="C14" s="54">
        <v>3.125E-2</v>
      </c>
      <c r="D14" s="162">
        <v>4</v>
      </c>
      <c r="E14" s="163">
        <v>0.5714285714285714</v>
      </c>
      <c r="F14" s="201">
        <v>4</v>
      </c>
      <c r="G14" s="163">
        <v>0.5714285714285714</v>
      </c>
      <c r="H14" s="162">
        <v>3</v>
      </c>
      <c r="I14" s="163">
        <v>0.42857142857142855</v>
      </c>
      <c r="J14" s="158">
        <v>3</v>
      </c>
      <c r="K14" s="163">
        <v>0.42857142857142855</v>
      </c>
      <c r="L14" s="174" t="s">
        <v>72</v>
      </c>
      <c r="M14" s="224" t="s">
        <v>72</v>
      </c>
    </row>
    <row r="15" spans="1:13" x14ac:dyDescent="0.25">
      <c r="A15" s="40" t="s">
        <v>20</v>
      </c>
      <c r="B15" s="162">
        <v>8</v>
      </c>
      <c r="C15" s="54">
        <v>1.3722126929674099E-2</v>
      </c>
      <c r="D15" s="162">
        <v>3</v>
      </c>
      <c r="E15" s="163">
        <v>0.375</v>
      </c>
      <c r="F15" s="201">
        <v>2</v>
      </c>
      <c r="G15" s="163">
        <v>0.25</v>
      </c>
      <c r="H15" s="162">
        <v>5</v>
      </c>
      <c r="I15" s="163">
        <v>0.625</v>
      </c>
      <c r="J15" s="158">
        <v>3</v>
      </c>
      <c r="K15" s="163">
        <v>0.375</v>
      </c>
      <c r="L15" s="158">
        <v>2</v>
      </c>
      <c r="M15" s="54">
        <v>0.25</v>
      </c>
    </row>
    <row r="16" spans="1:13" x14ac:dyDescent="0.25">
      <c r="A16" s="40" t="s">
        <v>21</v>
      </c>
      <c r="B16" s="162">
        <v>16</v>
      </c>
      <c r="C16" s="54">
        <v>2.0202020202020204E-2</v>
      </c>
      <c r="D16" s="162">
        <v>14</v>
      </c>
      <c r="E16" s="163">
        <v>0.875</v>
      </c>
      <c r="F16" s="201">
        <v>14</v>
      </c>
      <c r="G16" s="163">
        <v>0.875</v>
      </c>
      <c r="H16" s="162">
        <v>2</v>
      </c>
      <c r="I16" s="163">
        <v>0.125</v>
      </c>
      <c r="J16" s="158">
        <v>2</v>
      </c>
      <c r="K16" s="163">
        <v>0.125</v>
      </c>
      <c r="L16" s="174" t="s">
        <v>72</v>
      </c>
      <c r="M16" s="224" t="s">
        <v>72</v>
      </c>
    </row>
    <row r="17" spans="1:13" x14ac:dyDescent="0.25">
      <c r="A17" s="40" t="s">
        <v>22</v>
      </c>
      <c r="B17" s="162">
        <v>16</v>
      </c>
      <c r="C17" s="54">
        <v>2.0151133501259445E-2</v>
      </c>
      <c r="D17" s="162">
        <v>10</v>
      </c>
      <c r="E17" s="163">
        <v>0.625</v>
      </c>
      <c r="F17" s="201">
        <v>9</v>
      </c>
      <c r="G17" s="163">
        <v>0.5625</v>
      </c>
      <c r="H17" s="162">
        <v>6</v>
      </c>
      <c r="I17" s="163">
        <v>0.375</v>
      </c>
      <c r="J17" s="158">
        <v>5</v>
      </c>
      <c r="K17" s="163">
        <v>0.3125</v>
      </c>
      <c r="L17" s="158">
        <v>1</v>
      </c>
      <c r="M17" s="54">
        <v>6.25E-2</v>
      </c>
    </row>
    <row r="18" spans="1:13" x14ac:dyDescent="0.25">
      <c r="A18" s="40" t="s">
        <v>23</v>
      </c>
      <c r="B18" s="162">
        <v>58</v>
      </c>
      <c r="C18" s="54">
        <v>3.2620922384701913E-2</v>
      </c>
      <c r="D18" s="162">
        <v>29</v>
      </c>
      <c r="E18" s="163">
        <v>0.5</v>
      </c>
      <c r="F18" s="201">
        <v>28</v>
      </c>
      <c r="G18" s="163">
        <v>0.48275862068965519</v>
      </c>
      <c r="H18" s="162">
        <v>29</v>
      </c>
      <c r="I18" s="163">
        <v>0.5</v>
      </c>
      <c r="J18" s="158">
        <v>24</v>
      </c>
      <c r="K18" s="163">
        <v>0.41379310344827586</v>
      </c>
      <c r="L18" s="158">
        <v>5</v>
      </c>
      <c r="M18" s="54">
        <v>8.6206896551724144E-2</v>
      </c>
    </row>
    <row r="19" spans="1:13" x14ac:dyDescent="0.25">
      <c r="A19" s="40" t="s">
        <v>24</v>
      </c>
      <c r="B19" s="162">
        <v>19</v>
      </c>
      <c r="C19" s="54">
        <v>1.8181818181818181E-2</v>
      </c>
      <c r="D19" s="162">
        <v>16</v>
      </c>
      <c r="E19" s="163">
        <v>0.84210526315789469</v>
      </c>
      <c r="F19" s="201">
        <v>16</v>
      </c>
      <c r="G19" s="163">
        <v>0.84210526315789469</v>
      </c>
      <c r="H19" s="162">
        <v>3</v>
      </c>
      <c r="I19" s="163">
        <v>0.15789473684210525</v>
      </c>
      <c r="J19" s="158">
        <v>2</v>
      </c>
      <c r="K19" s="163">
        <v>0.10526315789473684</v>
      </c>
      <c r="L19" s="158">
        <v>1</v>
      </c>
      <c r="M19" s="54">
        <v>5.2631578947368418E-2</v>
      </c>
    </row>
    <row r="20" spans="1:13" x14ac:dyDescent="0.25">
      <c r="A20" s="40" t="s">
        <v>25</v>
      </c>
      <c r="B20" s="162">
        <v>27</v>
      </c>
      <c r="C20" s="54">
        <v>3.4047919293820936E-2</v>
      </c>
      <c r="D20" s="162">
        <v>24</v>
      </c>
      <c r="E20" s="163">
        <v>0.88888888888888884</v>
      </c>
      <c r="F20" s="201">
        <v>24</v>
      </c>
      <c r="G20" s="163">
        <v>0.88888888888888884</v>
      </c>
      <c r="H20" s="162">
        <v>3</v>
      </c>
      <c r="I20" s="163">
        <v>0.1111111111111111</v>
      </c>
      <c r="J20" s="158">
        <v>3</v>
      </c>
      <c r="K20" s="163">
        <v>0.1111111111111111</v>
      </c>
      <c r="L20" s="174" t="s">
        <v>72</v>
      </c>
      <c r="M20" s="224" t="s">
        <v>72</v>
      </c>
    </row>
    <row r="21" spans="1:13" ht="15.75" thickBot="1" x14ac:dyDescent="0.3">
      <c r="A21" s="38" t="s">
        <v>26</v>
      </c>
      <c r="B21" s="36">
        <v>32</v>
      </c>
      <c r="C21" s="57">
        <v>1.2246460007654038E-2</v>
      </c>
      <c r="D21" s="36">
        <v>28</v>
      </c>
      <c r="E21" s="56">
        <v>0.875</v>
      </c>
      <c r="F21" s="202">
        <v>24</v>
      </c>
      <c r="G21" s="56">
        <v>0.75</v>
      </c>
      <c r="H21" s="36">
        <v>4</v>
      </c>
      <c r="I21" s="56">
        <v>0.125</v>
      </c>
      <c r="J21" s="25">
        <v>3</v>
      </c>
      <c r="K21" s="56">
        <v>9.375E-2</v>
      </c>
      <c r="L21" s="25">
        <v>1</v>
      </c>
      <c r="M21" s="57">
        <v>3.125E-2</v>
      </c>
    </row>
    <row r="22" spans="1:13" x14ac:dyDescent="0.25">
      <c r="A22" s="189" t="s">
        <v>115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27"/>
      <c r="M22" s="27"/>
    </row>
    <row r="23" spans="1:13" x14ac:dyDescent="0.25">
      <c r="A23" s="187" t="s">
        <v>116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176"/>
      <c r="M23" s="176"/>
    </row>
    <row r="24" spans="1:13" x14ac:dyDescent="0.25">
      <c r="A24" s="187" t="s">
        <v>117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</row>
    <row r="25" spans="1:13" x14ac:dyDescent="0.25">
      <c r="A25" s="4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x14ac:dyDescent="0.2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7" spans="1:13" x14ac:dyDescent="0.2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</row>
  </sheetData>
  <mergeCells count="10">
    <mergeCell ref="A3:A6"/>
    <mergeCell ref="B3:C5"/>
    <mergeCell ref="D3:G3"/>
    <mergeCell ref="H3:M3"/>
    <mergeCell ref="D4:E5"/>
    <mergeCell ref="F4:G5"/>
    <mergeCell ref="H4:I5"/>
    <mergeCell ref="J4:M4"/>
    <mergeCell ref="J5:K5"/>
    <mergeCell ref="L5:M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/>
  </sheetViews>
  <sheetFormatPr defaultRowHeight="15" x14ac:dyDescent="0.25"/>
  <cols>
    <col min="1" max="1" width="21.5703125" customWidth="1"/>
    <col min="7" max="7" width="10.85546875" bestFit="1" customWidth="1"/>
  </cols>
  <sheetData>
    <row r="1" spans="1:21" x14ac:dyDescent="0.25">
      <c r="A1" s="50" t="s">
        <v>113</v>
      </c>
      <c r="B1" s="43"/>
      <c r="C1" s="43"/>
      <c r="D1" s="43"/>
      <c r="E1" s="43"/>
      <c r="F1" s="43"/>
      <c r="G1" s="43"/>
      <c r="H1" s="43"/>
      <c r="I1" s="43"/>
      <c r="J1" s="43"/>
      <c r="K1" s="31"/>
      <c r="L1" s="43"/>
      <c r="M1" s="43"/>
      <c r="N1" s="43"/>
      <c r="O1" s="43"/>
      <c r="P1" s="92"/>
      <c r="Q1" s="43"/>
      <c r="R1" s="43"/>
      <c r="S1" s="43"/>
      <c r="T1" s="43"/>
      <c r="U1" s="43"/>
    </row>
    <row r="2" spans="1:21" ht="15.75" thickBot="1" x14ac:dyDescent="0.3">
      <c r="A2" s="69" t="s">
        <v>78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 t="s">
        <v>0</v>
      </c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305" t="s">
        <v>75</v>
      </c>
      <c r="B3" s="354" t="s">
        <v>39</v>
      </c>
      <c r="C3" s="355"/>
      <c r="D3" s="354" t="s">
        <v>120</v>
      </c>
      <c r="E3" s="355"/>
      <c r="F3" s="276" t="s">
        <v>27</v>
      </c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360"/>
      <c r="U3" s="361"/>
    </row>
    <row r="4" spans="1:21" x14ac:dyDescent="0.25">
      <c r="A4" s="306"/>
      <c r="B4" s="356"/>
      <c r="C4" s="357"/>
      <c r="D4" s="356"/>
      <c r="E4" s="357"/>
      <c r="F4" s="261" t="s">
        <v>70</v>
      </c>
      <c r="G4" s="352"/>
      <c r="H4" s="351" t="s">
        <v>71</v>
      </c>
      <c r="I4" s="352"/>
      <c r="J4" s="351" t="s">
        <v>30</v>
      </c>
      <c r="K4" s="352"/>
      <c r="L4" s="351" t="s">
        <v>28</v>
      </c>
      <c r="M4" s="352"/>
      <c r="N4" s="351" t="s">
        <v>29</v>
      </c>
      <c r="O4" s="352"/>
      <c r="P4" s="351" t="s">
        <v>31</v>
      </c>
      <c r="Q4" s="352"/>
      <c r="R4" s="351" t="s">
        <v>32</v>
      </c>
      <c r="S4" s="352"/>
      <c r="T4" s="343" t="s">
        <v>36</v>
      </c>
      <c r="U4" s="344"/>
    </row>
    <row r="5" spans="1:21" x14ac:dyDescent="0.25">
      <c r="A5" s="306"/>
      <c r="B5" s="358"/>
      <c r="C5" s="359"/>
      <c r="D5" s="358"/>
      <c r="E5" s="359"/>
      <c r="F5" s="358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45"/>
      <c r="U5" s="346"/>
    </row>
    <row r="6" spans="1:21" ht="15.75" thickBot="1" x14ac:dyDescent="0.3">
      <c r="A6" s="307"/>
      <c r="B6" s="129" t="s">
        <v>65</v>
      </c>
      <c r="C6" s="138" t="s">
        <v>68</v>
      </c>
      <c r="D6" s="161" t="s">
        <v>65</v>
      </c>
      <c r="E6" s="138" t="s">
        <v>67</v>
      </c>
      <c r="F6" s="212" t="s">
        <v>65</v>
      </c>
      <c r="G6" s="211" t="s">
        <v>67</v>
      </c>
      <c r="H6" s="206" t="s">
        <v>65</v>
      </c>
      <c r="I6" s="211" t="s">
        <v>67</v>
      </c>
      <c r="J6" s="210" t="s">
        <v>65</v>
      </c>
      <c r="K6" s="211" t="s">
        <v>67</v>
      </c>
      <c r="L6" s="210" t="s">
        <v>65</v>
      </c>
      <c r="M6" s="211" t="s">
        <v>67</v>
      </c>
      <c r="N6" s="210" t="s">
        <v>65</v>
      </c>
      <c r="O6" s="211" t="s">
        <v>67</v>
      </c>
      <c r="P6" s="210" t="s">
        <v>65</v>
      </c>
      <c r="Q6" s="211" t="s">
        <v>67</v>
      </c>
      <c r="R6" s="210" t="s">
        <v>65</v>
      </c>
      <c r="S6" s="211" t="s">
        <v>67</v>
      </c>
      <c r="T6" s="210" t="s">
        <v>65</v>
      </c>
      <c r="U6" s="213" t="s">
        <v>67</v>
      </c>
    </row>
    <row r="7" spans="1:21" x14ac:dyDescent="0.25">
      <c r="A7" s="42" t="s">
        <v>12</v>
      </c>
      <c r="B7" s="193">
        <v>24</v>
      </c>
      <c r="C7" s="195">
        <v>1.3002492144327663E-3</v>
      </c>
      <c r="D7" s="205" t="s">
        <v>72</v>
      </c>
      <c r="E7" s="243" t="s">
        <v>72</v>
      </c>
      <c r="F7" s="236">
        <v>10</v>
      </c>
      <c r="G7" s="194">
        <v>0.41666666666666669</v>
      </c>
      <c r="H7" s="196">
        <v>1</v>
      </c>
      <c r="I7" s="223">
        <v>4.1666666666666664E-2</v>
      </c>
      <c r="J7" s="230">
        <v>1</v>
      </c>
      <c r="K7" s="194">
        <v>4.1666666666666664E-2</v>
      </c>
      <c r="L7" s="228">
        <v>3</v>
      </c>
      <c r="M7" s="229">
        <v>0.125</v>
      </c>
      <c r="N7" s="232">
        <v>2</v>
      </c>
      <c r="O7" s="194">
        <v>8.3333333333333329E-2</v>
      </c>
      <c r="P7" s="230">
        <v>3</v>
      </c>
      <c r="Q7" s="194">
        <v>0.125</v>
      </c>
      <c r="R7" s="232">
        <v>2</v>
      </c>
      <c r="S7" s="194">
        <v>8.3333333333333329E-2</v>
      </c>
      <c r="T7" s="230">
        <v>2</v>
      </c>
      <c r="U7" s="195">
        <v>8.3333333333333329E-2</v>
      </c>
    </row>
    <row r="8" spans="1:21" x14ac:dyDescent="0.25">
      <c r="A8" s="40" t="s">
        <v>13</v>
      </c>
      <c r="B8" s="192">
        <v>3</v>
      </c>
      <c r="C8" s="68">
        <v>6.509004122369278E-4</v>
      </c>
      <c r="D8" s="205" t="s">
        <v>72</v>
      </c>
      <c r="E8" s="243" t="s">
        <v>72</v>
      </c>
      <c r="F8" s="192">
        <v>1</v>
      </c>
      <c r="G8" s="73">
        <v>0.33333333333333331</v>
      </c>
      <c r="H8" s="226" t="s">
        <v>72</v>
      </c>
      <c r="I8" s="240" t="s">
        <v>72</v>
      </c>
      <c r="J8" s="231" t="s">
        <v>72</v>
      </c>
      <c r="K8" s="239" t="s">
        <v>72</v>
      </c>
      <c r="L8" s="47">
        <v>1</v>
      </c>
      <c r="M8" s="163">
        <v>0.33333333333333331</v>
      </c>
      <c r="N8" s="231" t="s">
        <v>72</v>
      </c>
      <c r="O8" s="239" t="s">
        <v>72</v>
      </c>
      <c r="P8" s="231" t="s">
        <v>72</v>
      </c>
      <c r="Q8" s="239" t="s">
        <v>72</v>
      </c>
      <c r="R8" s="231" t="s">
        <v>72</v>
      </c>
      <c r="S8" s="73" t="s">
        <v>72</v>
      </c>
      <c r="T8" s="47">
        <v>1</v>
      </c>
      <c r="U8" s="68">
        <v>0.33333333333333331</v>
      </c>
    </row>
    <row r="9" spans="1:21" x14ac:dyDescent="0.25">
      <c r="A9" s="40" t="s">
        <v>14</v>
      </c>
      <c r="B9" s="192">
        <v>1</v>
      </c>
      <c r="C9" s="68">
        <v>8.1632653061224493E-4</v>
      </c>
      <c r="D9" s="205" t="s">
        <v>72</v>
      </c>
      <c r="E9" s="243" t="s">
        <v>72</v>
      </c>
      <c r="F9" s="192">
        <v>1</v>
      </c>
      <c r="G9" s="73">
        <v>1</v>
      </c>
      <c r="H9" s="226" t="s">
        <v>72</v>
      </c>
      <c r="I9" s="240" t="s">
        <v>72</v>
      </c>
      <c r="J9" s="231" t="s">
        <v>72</v>
      </c>
      <c r="K9" s="239" t="s">
        <v>72</v>
      </c>
      <c r="L9" s="226" t="s">
        <v>72</v>
      </c>
      <c r="M9" s="240" t="s">
        <v>72</v>
      </c>
      <c r="N9" s="231" t="s">
        <v>72</v>
      </c>
      <c r="O9" s="239" t="s">
        <v>72</v>
      </c>
      <c r="P9" s="231" t="s">
        <v>72</v>
      </c>
      <c r="Q9" s="239" t="s">
        <v>72</v>
      </c>
      <c r="R9" s="181" t="s">
        <v>72</v>
      </c>
      <c r="S9" s="239" t="s">
        <v>72</v>
      </c>
      <c r="T9" s="231" t="s">
        <v>72</v>
      </c>
      <c r="U9" s="242" t="s">
        <v>72</v>
      </c>
    </row>
    <row r="10" spans="1:21" x14ac:dyDescent="0.25">
      <c r="A10" s="40" t="s">
        <v>15</v>
      </c>
      <c r="B10" s="205" t="s">
        <v>72</v>
      </c>
      <c r="C10" s="243" t="s">
        <v>72</v>
      </c>
      <c r="D10" s="205" t="s">
        <v>72</v>
      </c>
      <c r="E10" s="243" t="s">
        <v>72</v>
      </c>
      <c r="F10" s="237" t="s">
        <v>72</v>
      </c>
      <c r="G10" s="239" t="s">
        <v>72</v>
      </c>
      <c r="H10" s="226" t="s">
        <v>72</v>
      </c>
      <c r="I10" s="240" t="s">
        <v>72</v>
      </c>
      <c r="J10" s="231" t="s">
        <v>72</v>
      </c>
      <c r="K10" s="239" t="s">
        <v>72</v>
      </c>
      <c r="L10" s="226" t="s">
        <v>72</v>
      </c>
      <c r="M10" s="240" t="s">
        <v>72</v>
      </c>
      <c r="N10" s="231" t="s">
        <v>72</v>
      </c>
      <c r="O10" s="239" t="s">
        <v>72</v>
      </c>
      <c r="P10" s="231" t="s">
        <v>72</v>
      </c>
      <c r="Q10" s="239" t="s">
        <v>72</v>
      </c>
      <c r="R10" s="181" t="s">
        <v>72</v>
      </c>
      <c r="S10" s="239" t="s">
        <v>72</v>
      </c>
      <c r="T10" s="231" t="s">
        <v>72</v>
      </c>
      <c r="U10" s="242" t="s">
        <v>72</v>
      </c>
    </row>
    <row r="11" spans="1:21" x14ac:dyDescent="0.25">
      <c r="A11" s="40" t="s">
        <v>16</v>
      </c>
      <c r="B11" s="205" t="s">
        <v>72</v>
      </c>
      <c r="C11" s="243" t="s">
        <v>72</v>
      </c>
      <c r="D11" s="205" t="s">
        <v>72</v>
      </c>
      <c r="E11" s="243" t="s">
        <v>72</v>
      </c>
      <c r="F11" s="237" t="s">
        <v>72</v>
      </c>
      <c r="G11" s="239" t="s">
        <v>72</v>
      </c>
      <c r="H11" s="226" t="s">
        <v>72</v>
      </c>
      <c r="I11" s="240" t="s">
        <v>72</v>
      </c>
      <c r="J11" s="231" t="s">
        <v>72</v>
      </c>
      <c r="K11" s="239" t="s">
        <v>72</v>
      </c>
      <c r="L11" s="226" t="s">
        <v>72</v>
      </c>
      <c r="M11" s="240" t="s">
        <v>72</v>
      </c>
      <c r="N11" s="231" t="s">
        <v>72</v>
      </c>
      <c r="O11" s="239" t="s">
        <v>72</v>
      </c>
      <c r="P11" s="231" t="s">
        <v>72</v>
      </c>
      <c r="Q11" s="239" t="s">
        <v>72</v>
      </c>
      <c r="R11" s="181" t="s">
        <v>72</v>
      </c>
      <c r="S11" s="239" t="s">
        <v>72</v>
      </c>
      <c r="T11" s="231" t="s">
        <v>72</v>
      </c>
      <c r="U11" s="242" t="s">
        <v>72</v>
      </c>
    </row>
    <row r="12" spans="1:21" x14ac:dyDescent="0.25">
      <c r="A12" s="40" t="s">
        <v>17</v>
      </c>
      <c r="B12" s="205" t="s">
        <v>72</v>
      </c>
      <c r="C12" s="243" t="s">
        <v>72</v>
      </c>
      <c r="D12" s="205" t="s">
        <v>72</v>
      </c>
      <c r="E12" s="243" t="s">
        <v>72</v>
      </c>
      <c r="F12" s="237" t="s">
        <v>72</v>
      </c>
      <c r="G12" s="239" t="s">
        <v>72</v>
      </c>
      <c r="H12" s="226" t="s">
        <v>72</v>
      </c>
      <c r="I12" s="240" t="s">
        <v>72</v>
      </c>
      <c r="J12" s="231" t="s">
        <v>72</v>
      </c>
      <c r="K12" s="239" t="s">
        <v>72</v>
      </c>
      <c r="L12" s="226" t="s">
        <v>72</v>
      </c>
      <c r="M12" s="240" t="s">
        <v>72</v>
      </c>
      <c r="N12" s="231" t="s">
        <v>72</v>
      </c>
      <c r="O12" s="239" t="s">
        <v>72</v>
      </c>
      <c r="P12" s="231" t="s">
        <v>72</v>
      </c>
      <c r="Q12" s="239" t="s">
        <v>72</v>
      </c>
      <c r="R12" s="181" t="s">
        <v>72</v>
      </c>
      <c r="S12" s="239" t="s">
        <v>72</v>
      </c>
      <c r="T12" s="231" t="s">
        <v>72</v>
      </c>
      <c r="U12" s="242" t="s">
        <v>72</v>
      </c>
    </row>
    <row r="13" spans="1:21" x14ac:dyDescent="0.25">
      <c r="A13" s="40" t="s">
        <v>18</v>
      </c>
      <c r="B13" s="160">
        <v>1</v>
      </c>
      <c r="C13" s="54">
        <v>6.9832402234636874E-4</v>
      </c>
      <c r="D13" s="205" t="s">
        <v>72</v>
      </c>
      <c r="E13" s="243" t="s">
        <v>72</v>
      </c>
      <c r="F13" s="237" t="s">
        <v>72</v>
      </c>
      <c r="G13" s="239" t="s">
        <v>72</v>
      </c>
      <c r="H13" s="72">
        <v>1</v>
      </c>
      <c r="I13" s="163">
        <v>1</v>
      </c>
      <c r="J13" s="231" t="s">
        <v>72</v>
      </c>
      <c r="K13" s="239" t="s">
        <v>72</v>
      </c>
      <c r="L13" s="76" t="s">
        <v>72</v>
      </c>
      <c r="M13" s="240" t="s">
        <v>72</v>
      </c>
      <c r="N13" s="231" t="s">
        <v>72</v>
      </c>
      <c r="O13" s="239" t="s">
        <v>72</v>
      </c>
      <c r="P13" s="231" t="s">
        <v>72</v>
      </c>
      <c r="Q13" s="239" t="s">
        <v>72</v>
      </c>
      <c r="R13" s="181" t="s">
        <v>72</v>
      </c>
      <c r="S13" s="239" t="s">
        <v>72</v>
      </c>
      <c r="T13" s="231" t="s">
        <v>72</v>
      </c>
      <c r="U13" s="242" t="s">
        <v>72</v>
      </c>
    </row>
    <row r="14" spans="1:21" x14ac:dyDescent="0.25">
      <c r="A14" s="40" t="s">
        <v>19</v>
      </c>
      <c r="B14" s="160">
        <v>2</v>
      </c>
      <c r="C14" s="54">
        <v>8.9285714285714281E-3</v>
      </c>
      <c r="D14" s="205" t="s">
        <v>72</v>
      </c>
      <c r="E14" s="243" t="s">
        <v>72</v>
      </c>
      <c r="F14" s="237" t="s">
        <v>72</v>
      </c>
      <c r="G14" s="239" t="s">
        <v>72</v>
      </c>
      <c r="H14" s="226" t="s">
        <v>72</v>
      </c>
      <c r="I14" s="240" t="s">
        <v>72</v>
      </c>
      <c r="J14" s="231" t="s">
        <v>72</v>
      </c>
      <c r="K14" s="239" t="s">
        <v>72</v>
      </c>
      <c r="L14" s="226" t="s">
        <v>72</v>
      </c>
      <c r="M14" s="240" t="s">
        <v>72</v>
      </c>
      <c r="N14" s="34">
        <v>1</v>
      </c>
      <c r="O14" s="73">
        <v>0.5</v>
      </c>
      <c r="P14" s="231" t="s">
        <v>72</v>
      </c>
      <c r="Q14" s="239" t="s">
        <v>72</v>
      </c>
      <c r="R14" s="181" t="s">
        <v>72</v>
      </c>
      <c r="S14" s="239" t="s">
        <v>72</v>
      </c>
      <c r="T14" s="47">
        <v>1</v>
      </c>
      <c r="U14" s="68">
        <v>0.5</v>
      </c>
    </row>
    <row r="15" spans="1:21" x14ac:dyDescent="0.25">
      <c r="A15" s="40" t="s">
        <v>20</v>
      </c>
      <c r="B15" s="160">
        <v>2</v>
      </c>
      <c r="C15" s="54">
        <v>3.4305317324185248E-3</v>
      </c>
      <c r="D15" s="205" t="s">
        <v>72</v>
      </c>
      <c r="E15" s="243" t="s">
        <v>72</v>
      </c>
      <c r="F15" s="192">
        <v>1</v>
      </c>
      <c r="G15" s="73">
        <v>0.5</v>
      </c>
      <c r="H15" s="226" t="s">
        <v>72</v>
      </c>
      <c r="I15" s="240" t="s">
        <v>72</v>
      </c>
      <c r="J15" s="231" t="s">
        <v>72</v>
      </c>
      <c r="K15" s="239" t="s">
        <v>72</v>
      </c>
      <c r="L15" s="226" t="s">
        <v>72</v>
      </c>
      <c r="M15" s="240" t="s">
        <v>72</v>
      </c>
      <c r="N15" s="231" t="s">
        <v>72</v>
      </c>
      <c r="O15" s="239" t="s">
        <v>72</v>
      </c>
      <c r="P15" s="231" t="s">
        <v>72</v>
      </c>
      <c r="Q15" s="239" t="s">
        <v>72</v>
      </c>
      <c r="R15" s="34">
        <v>1</v>
      </c>
      <c r="S15" s="73">
        <v>0.5</v>
      </c>
      <c r="T15" s="231" t="s">
        <v>72</v>
      </c>
      <c r="U15" s="242" t="s">
        <v>72</v>
      </c>
    </row>
    <row r="16" spans="1:21" x14ac:dyDescent="0.25">
      <c r="A16" s="40" t="s">
        <v>21</v>
      </c>
      <c r="B16" s="160">
        <v>1</v>
      </c>
      <c r="C16" s="54">
        <v>1.2626262626262627E-3</v>
      </c>
      <c r="D16" s="205" t="s">
        <v>72</v>
      </c>
      <c r="E16" s="243" t="s">
        <v>72</v>
      </c>
      <c r="F16" s="192">
        <v>1</v>
      </c>
      <c r="G16" s="73">
        <v>1</v>
      </c>
      <c r="H16" s="226" t="s">
        <v>72</v>
      </c>
      <c r="I16" s="240" t="s">
        <v>72</v>
      </c>
      <c r="J16" s="231" t="s">
        <v>72</v>
      </c>
      <c r="K16" s="239" t="s">
        <v>72</v>
      </c>
      <c r="L16" s="226" t="s">
        <v>72</v>
      </c>
      <c r="M16" s="240" t="s">
        <v>72</v>
      </c>
      <c r="N16" s="231" t="s">
        <v>72</v>
      </c>
      <c r="O16" s="239" t="s">
        <v>72</v>
      </c>
      <c r="P16" s="231" t="s">
        <v>72</v>
      </c>
      <c r="Q16" s="239" t="s">
        <v>72</v>
      </c>
      <c r="R16" s="181" t="s">
        <v>72</v>
      </c>
      <c r="S16" s="239" t="s">
        <v>72</v>
      </c>
      <c r="T16" s="231" t="s">
        <v>72</v>
      </c>
      <c r="U16" s="242" t="s">
        <v>72</v>
      </c>
    </row>
    <row r="17" spans="1:22" x14ac:dyDescent="0.25">
      <c r="A17" s="40" t="s">
        <v>22</v>
      </c>
      <c r="B17" s="160">
        <v>2</v>
      </c>
      <c r="C17" s="54">
        <v>2.5188916876574307E-3</v>
      </c>
      <c r="D17" s="205" t="s">
        <v>72</v>
      </c>
      <c r="E17" s="243" t="s">
        <v>72</v>
      </c>
      <c r="F17" s="192">
        <v>2</v>
      </c>
      <c r="G17" s="73">
        <v>1</v>
      </c>
      <c r="H17" s="226" t="s">
        <v>72</v>
      </c>
      <c r="I17" s="240" t="s">
        <v>72</v>
      </c>
      <c r="J17" s="231" t="s">
        <v>72</v>
      </c>
      <c r="K17" s="239" t="s">
        <v>72</v>
      </c>
      <c r="L17" s="226" t="s">
        <v>72</v>
      </c>
      <c r="M17" s="240" t="s">
        <v>72</v>
      </c>
      <c r="N17" s="231" t="s">
        <v>72</v>
      </c>
      <c r="O17" s="239" t="s">
        <v>72</v>
      </c>
      <c r="P17" s="231" t="s">
        <v>72</v>
      </c>
      <c r="Q17" s="239" t="s">
        <v>72</v>
      </c>
      <c r="R17" s="181" t="s">
        <v>72</v>
      </c>
      <c r="S17" s="239" t="s">
        <v>72</v>
      </c>
      <c r="T17" s="231" t="s">
        <v>72</v>
      </c>
      <c r="U17" s="242" t="s">
        <v>72</v>
      </c>
    </row>
    <row r="18" spans="1:22" x14ac:dyDescent="0.25">
      <c r="A18" s="40" t="s">
        <v>23</v>
      </c>
      <c r="B18" s="160">
        <v>3</v>
      </c>
      <c r="C18" s="54">
        <v>1.687289088863892E-3</v>
      </c>
      <c r="D18" s="205" t="s">
        <v>72</v>
      </c>
      <c r="E18" s="243" t="s">
        <v>72</v>
      </c>
      <c r="F18" s="192">
        <v>1</v>
      </c>
      <c r="G18" s="73">
        <v>0.33333333333333331</v>
      </c>
      <c r="H18" s="226" t="s">
        <v>72</v>
      </c>
      <c r="I18" s="240" t="s">
        <v>72</v>
      </c>
      <c r="J18" s="231" t="s">
        <v>72</v>
      </c>
      <c r="K18" s="239" t="s">
        <v>72</v>
      </c>
      <c r="L18" s="226" t="s">
        <v>72</v>
      </c>
      <c r="M18" s="240" t="s">
        <v>72</v>
      </c>
      <c r="N18" s="34">
        <v>1</v>
      </c>
      <c r="O18" s="73">
        <v>0.33333333333333331</v>
      </c>
      <c r="P18" s="47">
        <v>1</v>
      </c>
      <c r="Q18" s="73">
        <v>0.33333333333333331</v>
      </c>
      <c r="R18" s="181" t="s">
        <v>72</v>
      </c>
      <c r="S18" s="239" t="s">
        <v>72</v>
      </c>
      <c r="T18" s="231" t="s">
        <v>72</v>
      </c>
      <c r="U18" s="242" t="s">
        <v>72</v>
      </c>
    </row>
    <row r="19" spans="1:22" x14ac:dyDescent="0.25">
      <c r="A19" s="40" t="s">
        <v>24</v>
      </c>
      <c r="B19" s="160">
        <v>2</v>
      </c>
      <c r="C19" s="54">
        <v>1.9138755980861245E-3</v>
      </c>
      <c r="D19" s="205" t="s">
        <v>72</v>
      </c>
      <c r="E19" s="243" t="s">
        <v>72</v>
      </c>
      <c r="F19" s="192">
        <v>2</v>
      </c>
      <c r="G19" s="73">
        <v>1</v>
      </c>
      <c r="H19" s="226" t="s">
        <v>72</v>
      </c>
      <c r="I19" s="240" t="s">
        <v>72</v>
      </c>
      <c r="J19" s="231" t="s">
        <v>72</v>
      </c>
      <c r="K19" s="239" t="s">
        <v>72</v>
      </c>
      <c r="L19" s="226" t="s">
        <v>72</v>
      </c>
      <c r="M19" s="240" t="s">
        <v>72</v>
      </c>
      <c r="N19" s="231" t="s">
        <v>72</v>
      </c>
      <c r="O19" s="239" t="s">
        <v>72</v>
      </c>
      <c r="P19" s="231" t="s">
        <v>72</v>
      </c>
      <c r="Q19" s="239" t="s">
        <v>72</v>
      </c>
      <c r="R19" s="181" t="s">
        <v>72</v>
      </c>
      <c r="S19" s="239" t="s">
        <v>72</v>
      </c>
      <c r="T19" s="231" t="s">
        <v>72</v>
      </c>
      <c r="U19" s="242" t="s">
        <v>72</v>
      </c>
    </row>
    <row r="20" spans="1:22" x14ac:dyDescent="0.25">
      <c r="A20" s="40" t="s">
        <v>25</v>
      </c>
      <c r="B20" s="162">
        <v>2</v>
      </c>
      <c r="C20" s="54">
        <v>2.5220680958385876E-3</v>
      </c>
      <c r="D20" s="205" t="s">
        <v>72</v>
      </c>
      <c r="E20" s="243" t="s">
        <v>72</v>
      </c>
      <c r="F20" s="237" t="s">
        <v>72</v>
      </c>
      <c r="G20" s="73" t="s">
        <v>72</v>
      </c>
      <c r="H20" s="226" t="s">
        <v>72</v>
      </c>
      <c r="I20" s="240" t="s">
        <v>72</v>
      </c>
      <c r="J20" s="231" t="s">
        <v>72</v>
      </c>
      <c r="K20" s="239" t="s">
        <v>72</v>
      </c>
      <c r="L20" s="226" t="s">
        <v>72</v>
      </c>
      <c r="M20" s="240" t="s">
        <v>72</v>
      </c>
      <c r="N20" s="233" t="s">
        <v>72</v>
      </c>
      <c r="O20" s="239" t="s">
        <v>72</v>
      </c>
      <c r="P20" s="59">
        <v>2</v>
      </c>
      <c r="Q20" s="73">
        <v>1</v>
      </c>
      <c r="R20" s="181" t="s">
        <v>72</v>
      </c>
      <c r="S20" s="239" t="s">
        <v>72</v>
      </c>
      <c r="T20" s="233" t="s">
        <v>72</v>
      </c>
      <c r="U20" s="242" t="s">
        <v>72</v>
      </c>
    </row>
    <row r="21" spans="1:22" ht="15.75" thickBot="1" x14ac:dyDescent="0.3">
      <c r="A21" s="41" t="s">
        <v>26</v>
      </c>
      <c r="B21" s="36">
        <v>5</v>
      </c>
      <c r="C21" s="57">
        <v>1.9135093761959434E-3</v>
      </c>
      <c r="D21" s="225" t="s">
        <v>72</v>
      </c>
      <c r="E21" s="244" t="s">
        <v>72</v>
      </c>
      <c r="F21" s="238">
        <v>1</v>
      </c>
      <c r="G21" s="55">
        <v>0.2</v>
      </c>
      <c r="H21" s="227" t="s">
        <v>72</v>
      </c>
      <c r="I21" s="241" t="s">
        <v>72</v>
      </c>
      <c r="J21" s="177">
        <v>1</v>
      </c>
      <c r="K21" s="55">
        <v>0.2</v>
      </c>
      <c r="L21" s="227">
        <v>2</v>
      </c>
      <c r="M21" s="56">
        <v>0.4</v>
      </c>
      <c r="N21" s="234" t="s">
        <v>72</v>
      </c>
      <c r="O21" s="203" t="s">
        <v>72</v>
      </c>
      <c r="P21" s="235" t="s">
        <v>72</v>
      </c>
      <c r="Q21" s="203" t="s">
        <v>72</v>
      </c>
      <c r="R21" s="61">
        <v>1</v>
      </c>
      <c r="S21" s="55">
        <v>0.2</v>
      </c>
      <c r="T21" s="234" t="s">
        <v>72</v>
      </c>
      <c r="U21" s="204" t="s">
        <v>72</v>
      </c>
    </row>
    <row r="22" spans="1:22" x14ac:dyDescent="0.25">
      <c r="A22" s="187" t="s">
        <v>109</v>
      </c>
      <c r="B22" s="52"/>
      <c r="C22" s="70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2" x14ac:dyDescent="0.25">
      <c r="A23" s="188" t="s">
        <v>110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2" x14ac:dyDescent="0.25">
      <c r="A24" s="188" t="s">
        <v>111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</row>
    <row r="25" spans="1:22" x14ac:dyDescent="0.25">
      <c r="A25" s="188" t="s">
        <v>112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2" x14ac:dyDescent="0.25">
      <c r="A26" s="4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</row>
  </sheetData>
  <mergeCells count="12">
    <mergeCell ref="P4:Q5"/>
    <mergeCell ref="R4:S5"/>
    <mergeCell ref="T4:U5"/>
    <mergeCell ref="A3:A6"/>
    <mergeCell ref="B3:C5"/>
    <mergeCell ref="D3:E5"/>
    <mergeCell ref="F3:U3"/>
    <mergeCell ref="F4:G5"/>
    <mergeCell ref="H4:I5"/>
    <mergeCell ref="J4:K5"/>
    <mergeCell ref="L4:M5"/>
    <mergeCell ref="N4:O5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OBSAH</vt:lpstr>
      <vt:lpstr>ZNAČKY</vt:lpstr>
      <vt:lpstr>5.1</vt:lpstr>
      <vt:lpstr>5.2</vt:lpstr>
      <vt:lpstr>5.3</vt:lpstr>
      <vt:lpstr>5.4</vt:lpstr>
      <vt:lpstr>5.5</vt:lpstr>
      <vt:lpstr>'5.3'!Oblast_tisku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2020-08-21T00:04:09Z</cp:lastPrinted>
  <dcterms:created xsi:type="dcterms:W3CDTF">2017-08-18T09:41:49Z</dcterms:created>
  <dcterms:modified xsi:type="dcterms:W3CDTF">2021-08-26T14:53:49Z</dcterms:modified>
</cp:coreProperties>
</file>