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TECHNOL\oddeleni_6301\02_Vzdělávání\01_Regionální školství\Školy a školská zařízení 2025-26\publikace a tabulky\"/>
    </mc:Choice>
  </mc:AlternateContent>
  <xr:revisionPtr revIDLastSave="0" documentId="13_ncr:1_{1CFF9D47-1160-4F4D-A18A-1459B8936DCC}" xr6:coauthVersionLast="47" xr6:coauthVersionMax="47" xr10:uidLastSave="{00000000-0000-0000-0000-000000000000}"/>
  <bookViews>
    <workbookView xWindow="-120" yWindow="-120" windowWidth="29040" windowHeight="15720" xr2:uid="{AFEB963E-F5D0-490A-A900-A61E1F4CCCCA}"/>
  </bookViews>
  <sheets>
    <sheet name="OBSAH" sheetId="32" r:id="rId1"/>
    <sheet name="ZNAČKY" sheetId="33" r:id="rId2"/>
    <sheet name="6.1.1" sheetId="1" r:id="rId3"/>
    <sheet name="6.1.2" sheetId="2" r:id="rId4"/>
    <sheet name="6.1.3" sheetId="3" r:id="rId5"/>
    <sheet name="6.1.4" sheetId="4" r:id="rId6"/>
    <sheet name="6.1.5" sheetId="5" r:id="rId7"/>
    <sheet name="6.1.6" sheetId="6" r:id="rId8"/>
    <sheet name="6.1.7" sheetId="7" r:id="rId9"/>
    <sheet name="6.1.8" sheetId="8" r:id="rId10"/>
    <sheet name="6.1.9" sheetId="9" r:id="rId11"/>
    <sheet name="6.1.10" sheetId="10" r:id="rId12"/>
    <sheet name="6.1.11" sheetId="11" r:id="rId13"/>
    <sheet name="6.1.12" sheetId="12" r:id="rId14"/>
    <sheet name="6.1.13" sheetId="13" r:id="rId15"/>
    <sheet name="6.1.14" sheetId="14" r:id="rId16"/>
    <sheet name="6.1.15" sheetId="15" r:id="rId17"/>
    <sheet name="6.1.16" sheetId="16" r:id="rId18"/>
    <sheet name="6.1.17" sheetId="17" r:id="rId19"/>
    <sheet name="6.1.18" sheetId="18" r:id="rId20"/>
    <sheet name="6.1.19" sheetId="19" r:id="rId21"/>
    <sheet name="6.1.20" sheetId="20" r:id="rId22"/>
    <sheet name="6.1.21" sheetId="21" r:id="rId23"/>
    <sheet name="6.1.22" sheetId="22" r:id="rId24"/>
    <sheet name="6.2.1" sheetId="23" r:id="rId25"/>
    <sheet name="6.2.2" sheetId="24" r:id="rId26"/>
    <sheet name="6.2.3" sheetId="25" r:id="rId27"/>
    <sheet name="6.2.4" sheetId="26" r:id="rId28"/>
    <sheet name="6.2.5" sheetId="27" r:id="rId29"/>
    <sheet name="6.2.6" sheetId="28" r:id="rId30"/>
    <sheet name="6.2.7" sheetId="29" r:id="rId31"/>
    <sheet name="6.2.8" sheetId="30" r:id="rId32"/>
    <sheet name="6.2.9" sheetId="31" r:id="rId33"/>
  </sheets>
  <definedNames>
    <definedName name="_xlnm.Print_Area" localSheetId="2">'6.1.1'!$A$1:$N$29</definedName>
    <definedName name="_xlnm.Print_Area" localSheetId="11">'6.1.10'!$A$1:$T$28</definedName>
    <definedName name="_xlnm.Print_Area" localSheetId="12">'6.1.11'!$A$1:$Q$29</definedName>
    <definedName name="_xlnm.Print_Area" localSheetId="13">'6.1.12'!$A$1:$T$29</definedName>
    <definedName name="_xlnm.Print_Area" localSheetId="14">'6.1.13'!$A$1:$Q$30</definedName>
    <definedName name="_xlnm.Print_Area" localSheetId="15">'6.1.14'!$A$1:$M$28</definedName>
    <definedName name="_xlnm.Print_Area" localSheetId="16">'6.1.15'!$A$1:$M$24</definedName>
    <definedName name="_xlnm.Print_Area" localSheetId="17">'6.1.16'!$A$1:$L$26</definedName>
    <definedName name="_xlnm.Print_Area" localSheetId="18">'6.1.17'!$A$1:$M$25</definedName>
    <definedName name="_xlnm.Print_Area" localSheetId="19">'6.1.18'!$A$1:$L$27</definedName>
    <definedName name="_xlnm.Print_Area" localSheetId="20">'6.1.19'!$A$1:$O$23</definedName>
    <definedName name="_xlnm.Print_Area" localSheetId="3">'6.1.2'!$A$1:$N$27</definedName>
    <definedName name="_xlnm.Print_Area" localSheetId="21">'6.1.20'!$A$1:$K$20</definedName>
    <definedName name="_xlnm.Print_Area" localSheetId="22">'6.1.21'!$A$1:$L$59</definedName>
    <definedName name="_xlnm.Print_Area" localSheetId="23">'6.1.22'!$A$1:$K$60</definedName>
    <definedName name="_xlnm.Print_Area" localSheetId="4">'6.1.3'!$A$1:$L$28</definedName>
    <definedName name="_xlnm.Print_Area" localSheetId="5">'6.1.4'!$A$1:$N$28</definedName>
    <definedName name="_xlnm.Print_Area" localSheetId="6">'6.1.5'!$A$1:$M$29</definedName>
    <definedName name="_xlnm.Print_Area" localSheetId="7">'6.1.6'!$A$1:$T$28</definedName>
    <definedName name="_xlnm.Print_Area" localSheetId="8">'6.1.7'!$A$1:$R$29</definedName>
    <definedName name="_xlnm.Print_Area" localSheetId="9">'6.1.8'!$A$1:$T$28</definedName>
    <definedName name="_xlnm.Print_Area" localSheetId="10">'6.1.9'!$A$1:$Q$29</definedName>
    <definedName name="_xlnm.Print_Area" localSheetId="24">'6.2.1'!$A$1:$R$22</definedName>
    <definedName name="_xlnm.Print_Area" localSheetId="25">'6.2.2'!$A$1:$J$20</definedName>
    <definedName name="_xlnm.Print_Area" localSheetId="26">'6.2.3'!$A$1:$P$21</definedName>
    <definedName name="_xlnm.Print_Area" localSheetId="27">'6.2.4'!$A$1:$K$23</definedName>
    <definedName name="_xlnm.Print_Area" localSheetId="28">'6.2.5'!$A$1:$O$22</definedName>
    <definedName name="_xlnm.Print_Area" localSheetId="29">'6.2.6'!$A$1:$P$22</definedName>
    <definedName name="_xlnm.Print_Area" localSheetId="30">'6.2.7'!$A$1:$P$22</definedName>
    <definedName name="_xlnm.Print_Area" localSheetId="31">'6.2.8'!$A$1:$R$22</definedName>
    <definedName name="_xlnm.Print_Area" localSheetId="32">'6.2.9'!$A$1:$R$22</definedName>
    <definedName name="_xlnm.Print_Area" localSheetId="1">ZNAČKY!$A$1:$B$17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9" i="31" l="1"/>
  <c r="Q19" i="31"/>
  <c r="P19" i="31"/>
  <c r="O19" i="31"/>
  <c r="N19" i="31"/>
  <c r="M19" i="31"/>
  <c r="R18" i="31"/>
  <c r="Q18" i="31"/>
  <c r="P18" i="31"/>
  <c r="O18" i="31"/>
  <c r="N18" i="31"/>
  <c r="M18" i="31"/>
  <c r="R17" i="31"/>
  <c r="Q17" i="31"/>
  <c r="P17" i="31"/>
  <c r="O17" i="31"/>
  <c r="N17" i="31"/>
  <c r="M17" i="31"/>
  <c r="R16" i="31"/>
  <c r="Q16" i="31"/>
  <c r="P16" i="31"/>
  <c r="O16" i="31"/>
  <c r="N16" i="31"/>
  <c r="M16" i="31"/>
  <c r="R15" i="31"/>
  <c r="Q15" i="31"/>
  <c r="P15" i="31"/>
  <c r="O15" i="31"/>
  <c r="N15" i="31"/>
  <c r="M15" i="31"/>
  <c r="R14" i="31"/>
  <c r="Q14" i="31"/>
  <c r="P14" i="31"/>
  <c r="O14" i="31"/>
  <c r="N14" i="31"/>
  <c r="M14" i="31"/>
  <c r="R13" i="31"/>
  <c r="Q13" i="31"/>
  <c r="P13" i="31"/>
  <c r="O13" i="31"/>
  <c r="N13" i="31"/>
  <c r="M13" i="31"/>
  <c r="R12" i="31"/>
  <c r="Q12" i="31"/>
  <c r="P12" i="31"/>
  <c r="O12" i="31"/>
  <c r="N12" i="31"/>
  <c r="M12" i="31"/>
  <c r="R11" i="31"/>
  <c r="Q11" i="31"/>
  <c r="P11" i="31"/>
  <c r="O11" i="31"/>
  <c r="N11" i="31"/>
  <c r="M11" i="31"/>
  <c r="R10" i="31"/>
  <c r="Q10" i="31"/>
  <c r="P10" i="31"/>
  <c r="O10" i="31"/>
  <c r="N10" i="31"/>
  <c r="M10" i="31"/>
  <c r="R9" i="31"/>
  <c r="Q9" i="31"/>
  <c r="P9" i="31"/>
  <c r="O9" i="31"/>
  <c r="N9" i="31"/>
  <c r="M9" i="31"/>
  <c r="R8" i="31"/>
  <c r="Q8" i="31"/>
  <c r="P8" i="31"/>
  <c r="O8" i="31"/>
  <c r="N8" i="31"/>
  <c r="M8" i="31"/>
  <c r="R7" i="31"/>
  <c r="Q7" i="31"/>
  <c r="P7" i="31"/>
  <c r="O7" i="31"/>
  <c r="N7" i="31"/>
  <c r="M7" i="31"/>
  <c r="R6" i="31"/>
  <c r="Q6" i="31"/>
  <c r="P6" i="31"/>
  <c r="O6" i="31"/>
  <c r="N6" i="31"/>
  <c r="M6" i="31"/>
  <c r="R5" i="31"/>
  <c r="Q5" i="31"/>
  <c r="P5" i="31"/>
  <c r="O5" i="31"/>
  <c r="N5" i="31"/>
  <c r="M5" i="31"/>
  <c r="R19" i="30"/>
  <c r="Q19" i="30"/>
  <c r="P19" i="30"/>
  <c r="O19" i="30"/>
  <c r="N19" i="30"/>
  <c r="M19" i="30"/>
  <c r="R18" i="30"/>
  <c r="Q18" i="30"/>
  <c r="P18" i="30"/>
  <c r="O18" i="30"/>
  <c r="N18" i="30"/>
  <c r="M18" i="30"/>
  <c r="R17" i="30"/>
  <c r="Q17" i="30"/>
  <c r="P17" i="30"/>
  <c r="O17" i="30"/>
  <c r="N17" i="30"/>
  <c r="M17" i="30"/>
  <c r="R16" i="30"/>
  <c r="Q16" i="30"/>
  <c r="P16" i="30"/>
  <c r="O16" i="30"/>
  <c r="N16" i="30"/>
  <c r="M16" i="30"/>
  <c r="R15" i="30"/>
  <c r="Q15" i="30"/>
  <c r="P15" i="30"/>
  <c r="O15" i="30"/>
  <c r="N15" i="30"/>
  <c r="M15" i="30"/>
  <c r="R14" i="30"/>
  <c r="Q14" i="30"/>
  <c r="P14" i="30"/>
  <c r="O14" i="30"/>
  <c r="N14" i="30"/>
  <c r="M14" i="30"/>
  <c r="R13" i="30"/>
  <c r="Q13" i="30"/>
  <c r="P13" i="30"/>
  <c r="O13" i="30"/>
  <c r="N13" i="30"/>
  <c r="M13" i="30"/>
  <c r="R12" i="30"/>
  <c r="Q12" i="30"/>
  <c r="P12" i="30"/>
  <c r="O12" i="30"/>
  <c r="N12" i="30"/>
  <c r="M12" i="30"/>
  <c r="R11" i="30"/>
  <c r="Q11" i="30"/>
  <c r="P11" i="30"/>
  <c r="O11" i="30"/>
  <c r="N11" i="30"/>
  <c r="M11" i="30"/>
  <c r="R10" i="30"/>
  <c r="Q10" i="30"/>
  <c r="P10" i="30"/>
  <c r="O10" i="30"/>
  <c r="N10" i="30"/>
  <c r="M10" i="30"/>
  <c r="R9" i="30"/>
  <c r="Q9" i="30"/>
  <c r="P9" i="30"/>
  <c r="O9" i="30"/>
  <c r="N9" i="30"/>
  <c r="M9" i="30"/>
  <c r="R8" i="30"/>
  <c r="Q8" i="30"/>
  <c r="P8" i="30"/>
  <c r="O8" i="30"/>
  <c r="N8" i="30"/>
  <c r="M8" i="30"/>
  <c r="R7" i="30"/>
  <c r="Q7" i="30"/>
  <c r="P7" i="30"/>
  <c r="O7" i="30"/>
  <c r="N7" i="30"/>
  <c r="M7" i="30"/>
  <c r="R6" i="30"/>
  <c r="Q6" i="30"/>
  <c r="P6" i="30"/>
  <c r="O6" i="30"/>
  <c r="N6" i="30"/>
  <c r="M6" i="30"/>
  <c r="R5" i="30"/>
  <c r="Q5" i="30"/>
  <c r="P5" i="30"/>
  <c r="O5" i="30"/>
  <c r="N5" i="30"/>
  <c r="M5" i="30"/>
  <c r="O19" i="29"/>
  <c r="N19" i="29"/>
  <c r="M19" i="29"/>
  <c r="L19" i="29"/>
  <c r="O18" i="29"/>
  <c r="N18" i="29"/>
  <c r="M18" i="29"/>
  <c r="L18" i="29"/>
  <c r="O17" i="29"/>
  <c r="N17" i="29"/>
  <c r="M17" i="29"/>
  <c r="L17" i="29"/>
  <c r="O16" i="29"/>
  <c r="N16" i="29"/>
  <c r="M16" i="29"/>
  <c r="L16" i="29"/>
  <c r="O15" i="29"/>
  <c r="N15" i="29"/>
  <c r="M15" i="29"/>
  <c r="L15" i="29"/>
  <c r="O14" i="29"/>
  <c r="N14" i="29"/>
  <c r="M14" i="29"/>
  <c r="L14" i="29"/>
  <c r="O13" i="29"/>
  <c r="N13" i="29"/>
  <c r="M13" i="29"/>
  <c r="L13" i="29"/>
  <c r="O12" i="29"/>
  <c r="N12" i="29"/>
  <c r="M12" i="29"/>
  <c r="L12" i="29"/>
  <c r="O11" i="29"/>
  <c r="N11" i="29"/>
  <c r="M11" i="29"/>
  <c r="L11" i="29"/>
  <c r="O10" i="29"/>
  <c r="N10" i="29"/>
  <c r="M10" i="29"/>
  <c r="L10" i="29"/>
  <c r="O9" i="29"/>
  <c r="N9" i="29"/>
  <c r="M9" i="29"/>
  <c r="L9" i="29"/>
  <c r="O8" i="29"/>
  <c r="N8" i="29"/>
  <c r="M8" i="29"/>
  <c r="L8" i="29"/>
  <c r="O7" i="29"/>
  <c r="N7" i="29"/>
  <c r="M7" i="29"/>
  <c r="L7" i="29"/>
  <c r="O6" i="29"/>
  <c r="N6" i="29"/>
  <c r="M6" i="29"/>
  <c r="L6" i="29"/>
  <c r="O5" i="29"/>
  <c r="N5" i="29"/>
  <c r="M5" i="29"/>
  <c r="L5" i="29"/>
  <c r="O19" i="28"/>
  <c r="N19" i="28"/>
  <c r="M19" i="28"/>
  <c r="L19" i="28"/>
  <c r="O18" i="28"/>
  <c r="N18" i="28"/>
  <c r="M18" i="28"/>
  <c r="L18" i="28"/>
  <c r="O17" i="28"/>
  <c r="N17" i="28"/>
  <c r="M17" i="28"/>
  <c r="L17" i="28"/>
  <c r="O16" i="28"/>
  <c r="N16" i="28"/>
  <c r="M16" i="28"/>
  <c r="L16" i="28"/>
  <c r="O15" i="28"/>
  <c r="N15" i="28"/>
  <c r="M15" i="28"/>
  <c r="L15" i="28"/>
  <c r="O14" i="28"/>
  <c r="N14" i="28"/>
  <c r="M14" i="28"/>
  <c r="L14" i="28"/>
  <c r="O13" i="28"/>
  <c r="N13" i="28"/>
  <c r="M13" i="28"/>
  <c r="L13" i="28"/>
  <c r="O12" i="28"/>
  <c r="N12" i="28"/>
  <c r="M12" i="28"/>
  <c r="L12" i="28"/>
  <c r="O11" i="28"/>
  <c r="N11" i="28"/>
  <c r="M11" i="28"/>
  <c r="L11" i="28"/>
  <c r="O10" i="28"/>
  <c r="N10" i="28"/>
  <c r="M10" i="28"/>
  <c r="L10" i="28"/>
  <c r="O9" i="28"/>
  <c r="N9" i="28"/>
  <c r="M9" i="28"/>
  <c r="L9" i="28"/>
  <c r="O8" i="28"/>
  <c r="N8" i="28"/>
  <c r="M8" i="28"/>
  <c r="L8" i="28"/>
  <c r="O7" i="28"/>
  <c r="N7" i="28"/>
  <c r="M7" i="28"/>
  <c r="L7" i="28"/>
  <c r="O6" i="28"/>
  <c r="N6" i="28"/>
  <c r="M6" i="28"/>
  <c r="L6" i="28"/>
  <c r="O5" i="28"/>
  <c r="N5" i="28"/>
  <c r="M5" i="28"/>
  <c r="L5" i="28"/>
  <c r="P18" i="25"/>
  <c r="O18" i="25"/>
  <c r="N18" i="25"/>
  <c r="L18" i="25"/>
  <c r="K18" i="25"/>
  <c r="J18" i="25"/>
  <c r="I18" i="25"/>
  <c r="H18" i="25"/>
  <c r="G18" i="25"/>
  <c r="F18" i="25"/>
  <c r="E18" i="25"/>
  <c r="D18" i="25"/>
  <c r="C18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P16" i="25"/>
  <c r="N16" i="25"/>
  <c r="L16" i="25"/>
  <c r="K16" i="25"/>
  <c r="J16" i="25"/>
  <c r="I16" i="25"/>
  <c r="H16" i="25"/>
  <c r="G16" i="25"/>
  <c r="F16" i="25"/>
  <c r="E16" i="25"/>
  <c r="D16" i="25"/>
  <c r="C16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I17" i="24"/>
  <c r="H17" i="24"/>
  <c r="G17" i="24"/>
  <c r="F17" i="24"/>
  <c r="E17" i="24"/>
  <c r="D17" i="24"/>
  <c r="C17" i="24"/>
  <c r="I16" i="24"/>
  <c r="H16" i="24"/>
  <c r="G16" i="24"/>
  <c r="F16" i="24"/>
  <c r="E16" i="24"/>
  <c r="D16" i="24"/>
  <c r="C16" i="24"/>
  <c r="I15" i="24"/>
  <c r="H15" i="24"/>
  <c r="G15" i="24"/>
  <c r="F15" i="24"/>
  <c r="E15" i="24"/>
  <c r="D15" i="24"/>
  <c r="C15" i="24"/>
  <c r="I14" i="24"/>
  <c r="H14" i="24"/>
  <c r="G14" i="24"/>
  <c r="F14" i="24"/>
  <c r="E14" i="24"/>
  <c r="D14" i="24"/>
  <c r="C14" i="24"/>
  <c r="R19" i="23"/>
  <c r="Q19" i="23"/>
  <c r="P19" i="23"/>
  <c r="O19" i="23"/>
  <c r="N19" i="23"/>
  <c r="M19" i="23"/>
  <c r="R18" i="23"/>
  <c r="Q18" i="23"/>
  <c r="P18" i="23"/>
  <c r="O18" i="23"/>
  <c r="N18" i="23"/>
  <c r="M18" i="23"/>
  <c r="R17" i="23"/>
  <c r="Q17" i="23"/>
  <c r="P17" i="23"/>
  <c r="O17" i="23"/>
  <c r="N17" i="23"/>
  <c r="M17" i="23"/>
  <c r="R16" i="23"/>
  <c r="Q16" i="23"/>
  <c r="P16" i="23"/>
  <c r="O16" i="23"/>
  <c r="N16" i="23"/>
  <c r="M16" i="23"/>
  <c r="R15" i="23"/>
  <c r="Q15" i="23"/>
  <c r="P15" i="23"/>
  <c r="O15" i="23"/>
  <c r="N15" i="23"/>
  <c r="M15" i="23"/>
  <c r="R14" i="23"/>
  <c r="Q14" i="23"/>
  <c r="P14" i="23"/>
  <c r="O14" i="23"/>
  <c r="N14" i="23"/>
  <c r="M14" i="23"/>
  <c r="R13" i="23"/>
  <c r="Q13" i="23"/>
  <c r="P13" i="23"/>
  <c r="O13" i="23"/>
  <c r="N13" i="23"/>
  <c r="M13" i="23"/>
  <c r="R12" i="23"/>
  <c r="Q12" i="23"/>
  <c r="P12" i="23"/>
  <c r="O12" i="23"/>
  <c r="N12" i="23"/>
  <c r="M12" i="23"/>
  <c r="R11" i="23"/>
  <c r="Q11" i="23"/>
  <c r="P11" i="23"/>
  <c r="O11" i="23"/>
  <c r="N11" i="23"/>
  <c r="M11" i="23"/>
  <c r="R10" i="23"/>
  <c r="Q10" i="23"/>
  <c r="P10" i="23"/>
  <c r="O10" i="23"/>
  <c r="N10" i="23"/>
  <c r="M10" i="23"/>
  <c r="R9" i="23"/>
  <c r="Q9" i="23"/>
  <c r="P9" i="23"/>
  <c r="O9" i="23"/>
  <c r="N9" i="23"/>
  <c r="M9" i="23"/>
  <c r="R8" i="23"/>
  <c r="Q8" i="23"/>
  <c r="P8" i="23"/>
  <c r="O8" i="23"/>
  <c r="N8" i="23"/>
  <c r="M8" i="23"/>
  <c r="R7" i="23"/>
  <c r="Q7" i="23"/>
  <c r="P7" i="23"/>
  <c r="O7" i="23"/>
  <c r="N7" i="23"/>
  <c r="M7" i="23"/>
  <c r="R6" i="23"/>
  <c r="Q6" i="23"/>
  <c r="P6" i="23"/>
  <c r="O6" i="23"/>
  <c r="N6" i="23"/>
  <c r="M6" i="23"/>
  <c r="R5" i="23"/>
  <c r="Q5" i="23"/>
  <c r="P5" i="23"/>
  <c r="O5" i="23"/>
  <c r="N5" i="23"/>
  <c r="M5" i="23"/>
  <c r="Q24" i="13"/>
  <c r="P24" i="13"/>
  <c r="O24" i="13"/>
  <c r="J24" i="13"/>
  <c r="I24" i="13"/>
  <c r="H24" i="13"/>
  <c r="G24" i="13"/>
  <c r="F24" i="13"/>
  <c r="E24" i="13"/>
  <c r="D24" i="13"/>
  <c r="C24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Q22" i="13"/>
  <c r="P22" i="13"/>
  <c r="O22" i="13"/>
  <c r="I22" i="13"/>
  <c r="H22" i="13"/>
  <c r="G22" i="13"/>
  <c r="F22" i="13"/>
  <c r="E22" i="13"/>
  <c r="D22" i="13"/>
  <c r="C22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Q20" i="13"/>
  <c r="P20" i="13"/>
  <c r="O20" i="13"/>
  <c r="I20" i="13"/>
  <c r="H20" i="13"/>
  <c r="G20" i="13"/>
  <c r="F20" i="13"/>
  <c r="E20" i="13"/>
  <c r="D20" i="13"/>
  <c r="C20" i="13"/>
  <c r="Q19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T25" i="12"/>
  <c r="S25" i="12"/>
  <c r="R25" i="12"/>
  <c r="Q25" i="12"/>
  <c r="P25" i="12"/>
  <c r="O25" i="12"/>
  <c r="N25" i="12"/>
  <c r="L25" i="12"/>
  <c r="I25" i="12"/>
  <c r="H25" i="12"/>
  <c r="G25" i="12"/>
  <c r="F25" i="12"/>
  <c r="E25" i="12"/>
  <c r="D25" i="12"/>
  <c r="C25" i="12"/>
  <c r="T24" i="12"/>
  <c r="S24" i="12"/>
  <c r="R24" i="12"/>
  <c r="Q24" i="12"/>
  <c r="P24" i="12"/>
  <c r="O24" i="12"/>
  <c r="N24" i="12"/>
  <c r="M24" i="12"/>
  <c r="L24" i="12"/>
  <c r="J24" i="12"/>
  <c r="I24" i="12"/>
  <c r="H24" i="12"/>
  <c r="G24" i="12"/>
  <c r="F24" i="12"/>
  <c r="E24" i="12"/>
  <c r="D24" i="12"/>
  <c r="C24" i="12"/>
  <c r="T23" i="12"/>
  <c r="S23" i="12"/>
  <c r="R23" i="12"/>
  <c r="Q23" i="12"/>
  <c r="P23" i="12"/>
  <c r="O23" i="12"/>
  <c r="N23" i="12"/>
  <c r="L23" i="12"/>
  <c r="I23" i="12"/>
  <c r="H23" i="12"/>
  <c r="G23" i="12"/>
  <c r="F23" i="12"/>
  <c r="E23" i="12"/>
  <c r="D23" i="12"/>
  <c r="C23" i="12"/>
  <c r="T22" i="12"/>
  <c r="S22" i="12"/>
  <c r="R22" i="12"/>
  <c r="Q22" i="12"/>
  <c r="P22" i="12"/>
  <c r="O22" i="12"/>
  <c r="N22" i="12"/>
  <c r="M22" i="12"/>
  <c r="L22" i="12"/>
  <c r="J22" i="12"/>
  <c r="I22" i="12"/>
  <c r="H22" i="12"/>
  <c r="G22" i="12"/>
  <c r="F22" i="12"/>
  <c r="E22" i="12"/>
  <c r="D22" i="12"/>
  <c r="C22" i="12"/>
  <c r="T21" i="12"/>
  <c r="S21" i="12"/>
  <c r="R21" i="12"/>
  <c r="Q21" i="12"/>
  <c r="P21" i="12"/>
  <c r="O21" i="12"/>
  <c r="N21" i="12"/>
  <c r="L21" i="12"/>
  <c r="J21" i="12"/>
  <c r="I21" i="12"/>
  <c r="H21" i="12"/>
  <c r="G21" i="12"/>
  <c r="F21" i="12"/>
  <c r="E21" i="12"/>
  <c r="D21" i="12"/>
  <c r="C21" i="12"/>
  <c r="T20" i="12"/>
  <c r="S20" i="12"/>
  <c r="R20" i="12"/>
  <c r="Q20" i="12"/>
  <c r="P20" i="12"/>
  <c r="O20" i="12"/>
  <c r="N20" i="12"/>
  <c r="M20" i="12"/>
  <c r="L20" i="12"/>
  <c r="J20" i="12"/>
  <c r="I20" i="12"/>
  <c r="H20" i="12"/>
  <c r="G20" i="12"/>
  <c r="F20" i="12"/>
  <c r="E20" i="12"/>
  <c r="D20" i="12"/>
  <c r="C20" i="12"/>
  <c r="Q24" i="11"/>
  <c r="P24" i="11"/>
  <c r="O24" i="11"/>
  <c r="M24" i="11"/>
  <c r="L24" i="11"/>
  <c r="K24" i="11"/>
  <c r="J24" i="11"/>
  <c r="I24" i="11"/>
  <c r="H24" i="11"/>
  <c r="G24" i="11"/>
  <c r="F24" i="11"/>
  <c r="E24" i="11"/>
  <c r="D24" i="11"/>
  <c r="C24" i="11"/>
  <c r="Q23" i="11"/>
  <c r="P23" i="11"/>
  <c r="O23" i="11"/>
  <c r="M23" i="11"/>
  <c r="L23" i="11"/>
  <c r="K23" i="11"/>
  <c r="J23" i="11"/>
  <c r="I23" i="11"/>
  <c r="H23" i="11"/>
  <c r="G23" i="11"/>
  <c r="F23" i="11"/>
  <c r="E23" i="11"/>
  <c r="D23" i="11"/>
  <c r="C23" i="11"/>
  <c r="Q22" i="11"/>
  <c r="P22" i="11"/>
  <c r="O22" i="11"/>
  <c r="M22" i="11"/>
  <c r="L22" i="11"/>
  <c r="K22" i="11"/>
  <c r="J22" i="11"/>
  <c r="I22" i="11"/>
  <c r="H22" i="11"/>
  <c r="G22" i="11"/>
  <c r="F22" i="11"/>
  <c r="E22" i="11"/>
  <c r="D22" i="11"/>
  <c r="C22" i="11"/>
  <c r="Q21" i="11"/>
  <c r="P21" i="11"/>
  <c r="O21" i="11"/>
  <c r="M21" i="11"/>
  <c r="L21" i="11"/>
  <c r="K21" i="11"/>
  <c r="J21" i="11"/>
  <c r="I21" i="11"/>
  <c r="H21" i="11"/>
  <c r="G21" i="11"/>
  <c r="F21" i="11"/>
  <c r="E21" i="11"/>
  <c r="D21" i="11"/>
  <c r="C21" i="11"/>
  <c r="Q20" i="11"/>
  <c r="P20" i="11"/>
  <c r="O20" i="11"/>
  <c r="M20" i="11"/>
  <c r="L20" i="11"/>
  <c r="K20" i="11"/>
  <c r="J20" i="11"/>
  <c r="I20" i="11"/>
  <c r="H20" i="11"/>
  <c r="G20" i="11"/>
  <c r="F20" i="11"/>
  <c r="E20" i="11"/>
  <c r="D20" i="11"/>
  <c r="C20" i="11"/>
  <c r="Q19" i="11"/>
  <c r="P19" i="11"/>
  <c r="O19" i="11"/>
  <c r="M19" i="11"/>
  <c r="L19" i="11"/>
  <c r="K19" i="11"/>
  <c r="J19" i="11"/>
  <c r="I19" i="11"/>
  <c r="H19" i="11"/>
  <c r="G19" i="11"/>
  <c r="F19" i="11"/>
  <c r="E19" i="11"/>
  <c r="D19" i="11"/>
  <c r="C19" i="11"/>
  <c r="T25" i="10"/>
  <c r="S25" i="10"/>
  <c r="R25" i="10"/>
  <c r="Q25" i="10"/>
  <c r="P25" i="10"/>
  <c r="O25" i="10"/>
  <c r="I25" i="10"/>
  <c r="H25" i="10"/>
  <c r="G25" i="10"/>
  <c r="F25" i="10"/>
  <c r="E25" i="10"/>
  <c r="D25" i="10"/>
  <c r="C25" i="10"/>
  <c r="T24" i="10"/>
  <c r="S24" i="10"/>
  <c r="R24" i="10"/>
  <c r="Q24" i="10"/>
  <c r="P24" i="10"/>
  <c r="O24" i="10"/>
  <c r="J24" i="10"/>
  <c r="I24" i="10"/>
  <c r="H24" i="10"/>
  <c r="G24" i="10"/>
  <c r="F24" i="10"/>
  <c r="E24" i="10"/>
  <c r="D24" i="10"/>
  <c r="C24" i="10"/>
  <c r="T23" i="10"/>
  <c r="S23" i="10"/>
  <c r="R23" i="10"/>
  <c r="Q23" i="10"/>
  <c r="P23" i="10"/>
  <c r="O23" i="10"/>
  <c r="I23" i="10"/>
  <c r="H23" i="10"/>
  <c r="G23" i="10"/>
  <c r="F23" i="10"/>
  <c r="E23" i="10"/>
  <c r="D23" i="10"/>
  <c r="C23" i="10"/>
  <c r="T22" i="10"/>
  <c r="S22" i="10"/>
  <c r="R22" i="10"/>
  <c r="Q22" i="10"/>
  <c r="P22" i="10"/>
  <c r="O22" i="10"/>
  <c r="J22" i="10"/>
  <c r="I22" i="10"/>
  <c r="H22" i="10"/>
  <c r="G22" i="10"/>
  <c r="F22" i="10"/>
  <c r="E22" i="10"/>
  <c r="D22" i="10"/>
  <c r="C22" i="10"/>
  <c r="T21" i="10"/>
  <c r="S21" i="10"/>
  <c r="R21" i="10"/>
  <c r="Q21" i="10"/>
  <c r="P21" i="10"/>
  <c r="O21" i="10"/>
  <c r="J21" i="10"/>
  <c r="I21" i="10"/>
  <c r="H21" i="10"/>
  <c r="G21" i="10"/>
  <c r="F21" i="10"/>
  <c r="E21" i="10"/>
  <c r="D21" i="10"/>
  <c r="C21" i="10"/>
  <c r="T20" i="10"/>
  <c r="S20" i="10"/>
  <c r="R20" i="10"/>
  <c r="Q20" i="10"/>
  <c r="P20" i="10"/>
  <c r="O20" i="10"/>
  <c r="N20" i="10"/>
  <c r="M20" i="10"/>
  <c r="J20" i="10"/>
  <c r="I20" i="10"/>
  <c r="H20" i="10"/>
  <c r="G20" i="10"/>
  <c r="F20" i="10"/>
  <c r="E20" i="10"/>
  <c r="D20" i="10"/>
  <c r="C20" i="10"/>
  <c r="Q24" i="9"/>
  <c r="P24" i="9"/>
  <c r="O24" i="9"/>
  <c r="M24" i="9"/>
  <c r="L24" i="9"/>
  <c r="K24" i="9"/>
  <c r="J24" i="9"/>
  <c r="I24" i="9"/>
  <c r="H24" i="9"/>
  <c r="G24" i="9"/>
  <c r="F24" i="9"/>
  <c r="E24" i="9"/>
  <c r="D24" i="9"/>
  <c r="C24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Q22" i="9"/>
  <c r="P22" i="9"/>
  <c r="O22" i="9"/>
  <c r="M22" i="9"/>
  <c r="L22" i="9"/>
  <c r="K22" i="9"/>
  <c r="J22" i="9"/>
  <c r="I22" i="9"/>
  <c r="H22" i="9"/>
  <c r="G22" i="9"/>
  <c r="F22" i="9"/>
  <c r="E22" i="9"/>
  <c r="D22" i="9"/>
  <c r="C22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Q20" i="9"/>
  <c r="P20" i="9"/>
  <c r="O20" i="9"/>
  <c r="M20" i="9"/>
  <c r="L20" i="9"/>
  <c r="K20" i="9"/>
  <c r="J20" i="9"/>
  <c r="I20" i="9"/>
  <c r="H20" i="9"/>
  <c r="G20" i="9"/>
  <c r="F20" i="9"/>
  <c r="E20" i="9"/>
  <c r="D20" i="9"/>
  <c r="C20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T25" i="8"/>
  <c r="S25" i="8"/>
  <c r="R25" i="8"/>
  <c r="Q25" i="8"/>
  <c r="P25" i="8"/>
  <c r="O25" i="8"/>
  <c r="N25" i="8"/>
  <c r="M25" i="8"/>
  <c r="L25" i="8"/>
  <c r="I25" i="8"/>
  <c r="H25" i="8"/>
  <c r="G25" i="8"/>
  <c r="F25" i="8"/>
  <c r="E25" i="8"/>
  <c r="D25" i="8"/>
  <c r="C25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T23" i="8"/>
  <c r="S23" i="8"/>
  <c r="R23" i="8"/>
  <c r="Q23" i="8"/>
  <c r="P23" i="8"/>
  <c r="O23" i="8"/>
  <c r="N23" i="8"/>
  <c r="M23" i="8"/>
  <c r="L23" i="8"/>
  <c r="K23" i="8"/>
  <c r="I23" i="8"/>
  <c r="H23" i="8"/>
  <c r="G23" i="8"/>
  <c r="F23" i="8"/>
  <c r="E23" i="8"/>
  <c r="D23" i="8"/>
  <c r="C23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Q24" i="7"/>
  <c r="P24" i="7"/>
  <c r="O24" i="7"/>
  <c r="M24" i="7"/>
  <c r="L24" i="7"/>
  <c r="K24" i="7"/>
  <c r="J24" i="7"/>
  <c r="I24" i="7"/>
  <c r="H24" i="7"/>
  <c r="G24" i="7"/>
  <c r="F24" i="7"/>
  <c r="E24" i="7"/>
  <c r="D24" i="7"/>
  <c r="C2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Q22" i="7"/>
  <c r="P22" i="7"/>
  <c r="O22" i="7"/>
  <c r="M22" i="7"/>
  <c r="L22" i="7"/>
  <c r="K22" i="7"/>
  <c r="J22" i="7"/>
  <c r="I22" i="7"/>
  <c r="H22" i="7"/>
  <c r="G22" i="7"/>
  <c r="F22" i="7"/>
  <c r="E22" i="7"/>
  <c r="D22" i="7"/>
  <c r="C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Q20" i="7"/>
  <c r="P20" i="7"/>
  <c r="O20" i="7"/>
  <c r="M20" i="7"/>
  <c r="L20" i="7"/>
  <c r="K20" i="7"/>
  <c r="J20" i="7"/>
  <c r="I20" i="7"/>
  <c r="H20" i="7"/>
  <c r="G20" i="7"/>
  <c r="F20" i="7"/>
  <c r="E20" i="7"/>
  <c r="D20" i="7"/>
  <c r="C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T25" i="6"/>
  <c r="S25" i="6"/>
  <c r="R25" i="6"/>
  <c r="Q25" i="6"/>
  <c r="P25" i="6"/>
  <c r="O25" i="6"/>
  <c r="N25" i="6"/>
  <c r="M25" i="6"/>
  <c r="L25" i="6"/>
  <c r="K25" i="6"/>
  <c r="I25" i="6"/>
  <c r="H25" i="6"/>
  <c r="G25" i="6"/>
  <c r="F25" i="6"/>
  <c r="E25" i="6"/>
  <c r="D25" i="6"/>
  <c r="C25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T23" i="6"/>
  <c r="S23" i="6"/>
  <c r="R23" i="6"/>
  <c r="Q23" i="6"/>
  <c r="P23" i="6"/>
  <c r="O23" i="6"/>
  <c r="N23" i="6"/>
  <c r="M23" i="6"/>
  <c r="L23" i="6"/>
  <c r="K23" i="6"/>
  <c r="I23" i="6"/>
  <c r="H23" i="6"/>
  <c r="G23" i="6"/>
  <c r="F23" i="6"/>
  <c r="E23" i="6"/>
  <c r="D23" i="6"/>
  <c r="C23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23" i="5"/>
  <c r="K23" i="5"/>
  <c r="J23" i="5"/>
  <c r="I23" i="5"/>
  <c r="H23" i="5"/>
  <c r="G23" i="5"/>
  <c r="F23" i="5"/>
  <c r="E23" i="5"/>
  <c r="D23" i="5"/>
  <c r="C23" i="5"/>
  <c r="L22" i="5"/>
  <c r="K22" i="5"/>
  <c r="J22" i="5"/>
  <c r="I22" i="5"/>
  <c r="H22" i="5"/>
  <c r="G22" i="5"/>
  <c r="F22" i="5"/>
  <c r="E22" i="5"/>
  <c r="D22" i="5"/>
  <c r="C22" i="5"/>
  <c r="L21" i="5"/>
  <c r="K21" i="5"/>
  <c r="I21" i="5"/>
  <c r="H21" i="5"/>
  <c r="G21" i="5"/>
  <c r="F21" i="5"/>
  <c r="E21" i="5"/>
  <c r="D21" i="5"/>
  <c r="C21" i="5"/>
  <c r="L20" i="5"/>
  <c r="K20" i="5"/>
  <c r="J20" i="5"/>
  <c r="I20" i="5"/>
  <c r="H20" i="5"/>
  <c r="G20" i="5"/>
  <c r="F20" i="5"/>
  <c r="E20" i="5"/>
  <c r="D20" i="5"/>
  <c r="C20" i="5"/>
  <c r="L19" i="5"/>
  <c r="K19" i="5"/>
  <c r="I19" i="5"/>
  <c r="H19" i="5"/>
  <c r="G19" i="5"/>
  <c r="F19" i="5"/>
  <c r="E19" i="5"/>
  <c r="D19" i="5"/>
  <c r="C19" i="5"/>
  <c r="L18" i="5"/>
  <c r="K18" i="5"/>
  <c r="J18" i="5"/>
  <c r="I18" i="5"/>
  <c r="H18" i="5"/>
  <c r="G18" i="5"/>
  <c r="F18" i="5"/>
  <c r="E18" i="5"/>
  <c r="D18" i="5"/>
  <c r="C18" i="5"/>
  <c r="N24" i="4"/>
  <c r="M24" i="4"/>
  <c r="L24" i="4"/>
  <c r="K24" i="4"/>
  <c r="J24" i="4"/>
  <c r="I24" i="4"/>
  <c r="H24" i="4"/>
  <c r="G24" i="4"/>
  <c r="F24" i="4"/>
  <c r="E24" i="4"/>
  <c r="D24" i="4"/>
  <c r="C24" i="4"/>
  <c r="N23" i="4"/>
  <c r="M23" i="4"/>
  <c r="L23" i="4"/>
  <c r="K23" i="4"/>
  <c r="J23" i="4"/>
  <c r="I23" i="4"/>
  <c r="H23" i="4"/>
  <c r="G23" i="4"/>
  <c r="F23" i="4"/>
  <c r="E23" i="4"/>
  <c r="D23" i="4"/>
  <c r="C23" i="4"/>
  <c r="N22" i="4"/>
  <c r="M22" i="4"/>
  <c r="L22" i="4"/>
  <c r="K22" i="4"/>
  <c r="J22" i="4"/>
  <c r="I22" i="4"/>
  <c r="H22" i="4"/>
  <c r="G22" i="4"/>
  <c r="F22" i="4"/>
  <c r="E22" i="4"/>
  <c r="D22" i="4"/>
  <c r="C22" i="4"/>
  <c r="N21" i="4"/>
  <c r="M21" i="4"/>
  <c r="L21" i="4"/>
  <c r="K21" i="4"/>
  <c r="J21" i="4"/>
  <c r="I21" i="4"/>
  <c r="H21" i="4"/>
  <c r="G21" i="4"/>
  <c r="F21" i="4"/>
  <c r="E21" i="4"/>
  <c r="D21" i="4"/>
  <c r="C21" i="4"/>
  <c r="N20" i="4"/>
  <c r="M20" i="4"/>
  <c r="L20" i="4"/>
  <c r="K20" i="4"/>
  <c r="J20" i="4"/>
  <c r="I20" i="4"/>
  <c r="H20" i="4"/>
  <c r="G20" i="4"/>
  <c r="F20" i="4"/>
  <c r="E20" i="4"/>
  <c r="D20" i="4"/>
  <c r="C20" i="4"/>
  <c r="N19" i="4"/>
  <c r="M19" i="4"/>
  <c r="L19" i="4"/>
  <c r="K19" i="4"/>
  <c r="J19" i="4"/>
  <c r="I19" i="4"/>
  <c r="H19" i="4"/>
  <c r="G19" i="4"/>
  <c r="F19" i="4"/>
  <c r="E19" i="4"/>
  <c r="D19" i="4"/>
  <c r="C19" i="4"/>
  <c r="L23" i="3"/>
  <c r="K23" i="3"/>
  <c r="J23" i="3"/>
  <c r="I23" i="3"/>
  <c r="H23" i="3"/>
  <c r="G23" i="3"/>
  <c r="F23" i="3"/>
  <c r="E23" i="3"/>
  <c r="D23" i="3"/>
  <c r="C23" i="3"/>
  <c r="L22" i="3"/>
  <c r="K22" i="3"/>
  <c r="J22" i="3"/>
  <c r="I22" i="3"/>
  <c r="H22" i="3"/>
  <c r="G22" i="3"/>
  <c r="F22" i="3"/>
  <c r="E22" i="3"/>
  <c r="D22" i="3"/>
  <c r="C22" i="3"/>
  <c r="L21" i="3"/>
  <c r="K21" i="3"/>
  <c r="J21" i="3"/>
  <c r="I21" i="3"/>
  <c r="H21" i="3"/>
  <c r="G21" i="3"/>
  <c r="F21" i="3"/>
  <c r="E21" i="3"/>
  <c r="D21" i="3"/>
  <c r="C21" i="3"/>
  <c r="L20" i="3"/>
  <c r="K20" i="3"/>
  <c r="J20" i="3"/>
  <c r="I20" i="3"/>
  <c r="H20" i="3"/>
  <c r="G20" i="3"/>
  <c r="F20" i="3"/>
  <c r="E20" i="3"/>
  <c r="D20" i="3"/>
  <c r="C20" i="3"/>
  <c r="L19" i="3"/>
  <c r="K19" i="3"/>
  <c r="J19" i="3"/>
  <c r="I19" i="3"/>
  <c r="H19" i="3"/>
  <c r="G19" i="3"/>
  <c r="F19" i="3"/>
  <c r="E19" i="3"/>
  <c r="D19" i="3"/>
  <c r="C19" i="3"/>
  <c r="L18" i="3"/>
  <c r="K18" i="3"/>
  <c r="J18" i="3"/>
  <c r="I18" i="3"/>
  <c r="H18" i="3"/>
  <c r="G18" i="3"/>
  <c r="F18" i="3"/>
  <c r="E18" i="3"/>
  <c r="D18" i="3"/>
  <c r="C18" i="3"/>
  <c r="N24" i="2"/>
  <c r="M24" i="2"/>
  <c r="L24" i="2"/>
  <c r="K24" i="2"/>
  <c r="J24" i="2"/>
  <c r="I24" i="2"/>
  <c r="H24" i="2"/>
  <c r="G24" i="2"/>
  <c r="F24" i="2"/>
  <c r="E24" i="2"/>
  <c r="D24" i="2"/>
  <c r="C24" i="2"/>
  <c r="N23" i="2"/>
  <c r="M23" i="2"/>
  <c r="L23" i="2"/>
  <c r="K23" i="2"/>
  <c r="J23" i="2"/>
  <c r="I23" i="2"/>
  <c r="H23" i="2"/>
  <c r="G23" i="2"/>
  <c r="F23" i="2"/>
  <c r="E23" i="2"/>
  <c r="D23" i="2"/>
  <c r="C23" i="2"/>
  <c r="N22" i="2"/>
  <c r="M22" i="2"/>
  <c r="L22" i="2"/>
  <c r="K22" i="2"/>
  <c r="J22" i="2"/>
  <c r="I22" i="2"/>
  <c r="H22" i="2"/>
  <c r="G22" i="2"/>
  <c r="F22" i="2"/>
  <c r="E22" i="2"/>
  <c r="D22" i="2"/>
  <c r="C22" i="2"/>
  <c r="N21" i="2"/>
  <c r="M21" i="2"/>
  <c r="L21" i="2"/>
  <c r="K21" i="2"/>
  <c r="J21" i="2"/>
  <c r="I21" i="2"/>
  <c r="H21" i="2"/>
  <c r="G21" i="2"/>
  <c r="F21" i="2"/>
  <c r="E21" i="2"/>
  <c r="D21" i="2"/>
  <c r="C21" i="2"/>
  <c r="N20" i="2"/>
  <c r="M20" i="2"/>
  <c r="L20" i="2"/>
  <c r="K20" i="2"/>
  <c r="J20" i="2"/>
  <c r="I20" i="2"/>
  <c r="H20" i="2"/>
  <c r="G20" i="2"/>
  <c r="F20" i="2"/>
  <c r="E20" i="2"/>
  <c r="D20" i="2"/>
  <c r="C20" i="2"/>
  <c r="N19" i="2"/>
  <c r="M19" i="2"/>
  <c r="L19" i="2"/>
  <c r="K19" i="2"/>
  <c r="J19" i="2"/>
  <c r="I19" i="2"/>
  <c r="H19" i="2"/>
  <c r="G19" i="2"/>
  <c r="F19" i="2"/>
  <c r="E19" i="2"/>
  <c r="D19" i="2"/>
  <c r="C19" i="2"/>
  <c r="N22" i="1"/>
  <c r="M22" i="1"/>
  <c r="L22" i="1"/>
  <c r="K22" i="1"/>
  <c r="J22" i="1"/>
  <c r="I22" i="1"/>
  <c r="H22" i="1"/>
  <c r="G22" i="1"/>
  <c r="F22" i="1"/>
  <c r="E22" i="1"/>
  <c r="D22" i="1"/>
  <c r="C22" i="1"/>
  <c r="N21" i="1"/>
  <c r="M21" i="1"/>
  <c r="L21" i="1"/>
  <c r="K21" i="1"/>
  <c r="J21" i="1"/>
  <c r="I21" i="1"/>
  <c r="H21" i="1"/>
  <c r="G21" i="1"/>
  <c r="F21" i="1"/>
  <c r="E21" i="1"/>
  <c r="D21" i="1"/>
  <c r="C21" i="1"/>
  <c r="N20" i="1"/>
  <c r="M20" i="1"/>
  <c r="L20" i="1"/>
  <c r="K20" i="1"/>
  <c r="J20" i="1"/>
  <c r="I20" i="1"/>
  <c r="H20" i="1"/>
  <c r="G20" i="1"/>
  <c r="F20" i="1"/>
  <c r="E20" i="1"/>
  <c r="D20" i="1"/>
  <c r="C20" i="1"/>
  <c r="N19" i="1"/>
  <c r="M19" i="1"/>
  <c r="L19" i="1"/>
  <c r="K19" i="1"/>
  <c r="J19" i="1"/>
  <c r="I19" i="1"/>
  <c r="H19" i="1"/>
  <c r="G19" i="1"/>
  <c r="F19" i="1"/>
  <c r="E19" i="1"/>
  <c r="D19" i="1"/>
  <c r="C19" i="1"/>
  <c r="N18" i="1"/>
  <c r="M18" i="1"/>
  <c r="L18" i="1"/>
  <c r="K18" i="1"/>
  <c r="J18" i="1"/>
  <c r="I18" i="1"/>
  <c r="H18" i="1"/>
  <c r="G18" i="1"/>
  <c r="F18" i="1"/>
  <c r="E18" i="1"/>
  <c r="D18" i="1"/>
  <c r="C18" i="1"/>
  <c r="N17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<sst xmlns="http://schemas.openxmlformats.org/spreadsheetml/2006/main" count="1523" uniqueCount="259">
  <si>
    <r>
      <t>Tab. 6.1.1: Mateřské až vyšší odborné školy – učitelé celkem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druhu školy a úrovně vzdělávání </t>
    </r>
    <r>
      <rPr>
        <sz val="10"/>
        <color theme="1"/>
        <rFont val="Arial"/>
        <family val="2"/>
        <charset val="238"/>
      </rPr>
      <t>v časové řadě 2015/16–2025/26</t>
    </r>
  </si>
  <si>
    <t>Zdroj: zpracováno z dat MŠMT</t>
  </si>
  <si>
    <t>stav k 30. září</t>
  </si>
  <si>
    <t>Zpět na obsah</t>
  </si>
  <si>
    <t>Školní rok</t>
  </si>
  <si>
    <r>
      <t>Regionální školství celkem</t>
    </r>
    <r>
      <rPr>
        <vertAlign val="superscript"/>
        <sz val="8"/>
        <rFont val="Arial"/>
        <family val="2"/>
        <charset val="238"/>
      </rPr>
      <t>2)</t>
    </r>
  </si>
  <si>
    <t>Mateřské školy</t>
  </si>
  <si>
    <t>Základní školy</t>
  </si>
  <si>
    <t>Střední školy</t>
  </si>
  <si>
    <t>Konzervatoře</t>
  </si>
  <si>
    <t>Vyšší odborné školy</t>
  </si>
  <si>
    <t>celkem</t>
  </si>
  <si>
    <t>v tom</t>
  </si>
  <si>
    <r>
      <t>z toho na nižším stupni gymnázií</t>
    </r>
    <r>
      <rPr>
        <vertAlign val="superscript"/>
        <sz val="8"/>
        <rFont val="Arial"/>
        <family val="2"/>
        <charset val="238"/>
      </rPr>
      <t>2)</t>
    </r>
  </si>
  <si>
    <r>
      <t>z toho na nižším stupni osmileté konzer-vatoře</t>
    </r>
    <r>
      <rPr>
        <vertAlign val="superscript"/>
        <sz val="8"/>
        <rFont val="Arial"/>
        <family val="2"/>
        <charset val="238"/>
      </rPr>
      <t>4)</t>
    </r>
  </si>
  <si>
    <t>přípravné třídy</t>
  </si>
  <si>
    <t>přípravný stupeň</t>
  </si>
  <si>
    <t>1. stupeň</t>
  </si>
  <si>
    <t>2. stupeň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</si>
  <si>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</si>
  <si>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</si>
  <si>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</si>
  <si>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</si>
  <si>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</si>
  <si>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</si>
  <si>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</si>
  <si>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</si>
  <si>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</si>
  <si>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</si>
  <si>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</si>
  <si>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Meziroční změna
(24/25–25/26)</t>
  </si>
  <si>
    <t>abs.</t>
  </si>
  <si>
    <t>v %</t>
  </si>
  <si>
    <t>Změna 
za 5 let 
(20/21–25/26)</t>
  </si>
  <si>
    <t>Změna 
za 10 let 
(15/16–25/26)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</si>
  <si>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přepočtení na počet plných úvazků</t>
    </r>
  </si>
  <si>
    <r>
      <rPr>
        <vertAlign val="superscript"/>
        <sz val="8"/>
        <color theme="1"/>
        <rFont val="Arial"/>
        <family val="2"/>
        <charset val="238"/>
      </rPr>
      <t xml:space="preserve">2) </t>
    </r>
    <r>
      <rPr>
        <sz val="8"/>
        <color theme="1"/>
        <rFont val="Arial"/>
        <family val="2"/>
        <charset val="238"/>
      </rPr>
      <t>Součet za jednotlivé druhy škol se liší od součtu celkového přepočteného počtu učitelů z důvodu zaokrouhlení dat u jednotlivých škol.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</si>
  <si>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zahrnuje 1.-4. ročník osmiletého programu a 1.-2. ročník šestiletého programu gymnázií, které spadají do povinné školní docházky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</si>
  <si>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zahrnuje 1.-4. ročník osmiletého programu taneční konzervatože, které spadají do povinné školní docházky</t>
    </r>
  </si>
  <si>
    <r>
      <t>Tab. 6.1.2: Mateřské až základní školy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pohlaví a úrovně vzdělávání </t>
    </r>
    <r>
      <rPr>
        <sz val="10"/>
        <color theme="1"/>
        <rFont val="Arial"/>
        <family val="2"/>
        <charset val="238"/>
      </rPr>
      <t>v časové řadě 2015/16–2025/26</t>
    </r>
  </si>
  <si>
    <t>muži</t>
  </si>
  <si>
    <t>ženy</t>
  </si>
  <si>
    <r>
      <t>Tab. 6.1.3: Střední až vyšší odborné školy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pohlaví a úrovně vzdělávání </t>
    </r>
    <r>
      <rPr>
        <sz val="10"/>
        <color theme="1"/>
        <rFont val="Arial"/>
        <family val="2"/>
        <charset val="238"/>
      </rPr>
      <t>v časové řadě 2015/16–2025/26</t>
    </r>
  </si>
  <si>
    <r>
      <t>na nižším stupni gymnázií</t>
    </r>
    <r>
      <rPr>
        <vertAlign val="superscript"/>
        <sz val="8"/>
        <rFont val="Arial"/>
        <family val="2"/>
        <charset val="238"/>
      </rPr>
      <t>2)</t>
    </r>
  </si>
  <si>
    <r>
      <t>na nižším stupni</t>
    </r>
    <r>
      <rPr>
        <vertAlign val="superscript"/>
        <sz val="8"/>
        <rFont val="Arial"/>
        <family val="2"/>
        <charset val="238"/>
      </rPr>
      <t>3)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</si>
  <si>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zahrnuje 1.-4. ročník osmiletého programu a 1.-2. ročník šestiletého programu gymnázií, které spadají do povinné školní docházky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</si>
  <si>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zahrnuje 1.-4. ročník osmiletého programu taneční konzervatože, které spadají do povinné školní docházky</t>
    </r>
  </si>
  <si>
    <r>
      <t>Tab. 6.1.4: Mateřské až základní školy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kvalifikace</t>
    </r>
    <r>
      <rPr>
        <b/>
        <vertAlign val="superscript"/>
        <sz val="10"/>
        <color theme="1"/>
        <rFont val="Arial"/>
        <family val="2"/>
        <charset val="238"/>
      </rPr>
      <t>2)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a úrovně vzdělávání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</si>
  <si>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s kvalifikací</t>
  </si>
  <si>
    <t>bez kvali-fikace</t>
  </si>
  <si>
    <r>
      <rPr>
        <vertAlign val="superscript"/>
        <sz val="8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>přepočtení na počet plných úvazků</t>
    </r>
  </si>
  <si>
    <r>
      <rPr>
        <vertAlign val="superscript"/>
        <sz val="8"/>
        <color theme="1"/>
        <rFont val="Arial"/>
        <family val="2"/>
        <charset val="238"/>
      </rPr>
      <t xml:space="preserve">2) </t>
    </r>
    <r>
      <rPr>
        <sz val="8"/>
        <color theme="1"/>
        <rFont val="Arial"/>
        <family val="2"/>
        <charset val="238"/>
      </rPr>
      <t>učitelé bez kvalifikace nesplňují požadavky stanovené zákonem č. 563/2004 Sb., o pedagogických pracovnících, ve znění pozdějších předpisů a příslušných výjimek</t>
    </r>
  </si>
  <si>
    <r>
      <t>Tab. 6.1.5: Střední až vyšší odborné školy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kvalifikace</t>
    </r>
    <r>
      <rPr>
        <b/>
        <vertAlign val="superscript"/>
        <sz val="10"/>
        <color theme="1"/>
        <rFont val="Arial"/>
        <family val="2"/>
        <charset val="238"/>
      </rPr>
      <t>2)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a úrovně vzdělávání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</si>
  <si>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r>
      <t>na nižším stupni gymnázií</t>
    </r>
    <r>
      <rPr>
        <vertAlign val="superscript"/>
        <sz val="8"/>
        <rFont val="Arial"/>
        <family val="2"/>
        <charset val="238"/>
      </rPr>
      <t>3)</t>
    </r>
  </si>
  <si>
    <r>
      <t>na nižším stupni konzervatoří</t>
    </r>
    <r>
      <rPr>
        <vertAlign val="superscript"/>
        <sz val="8"/>
        <rFont val="Arial"/>
        <family val="2"/>
        <charset val="238"/>
      </rPr>
      <t>4)</t>
    </r>
  </si>
  <si>
    <t>bez kvalifikace</t>
  </si>
  <si>
    <t>–</t>
  </si>
  <si>
    <r>
      <t>Tab. 6.1.6: Mateřské až základní školy – učitelé celkem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zřizovatele a úrovně vzdělávání </t>
    </r>
    <r>
      <rPr>
        <sz val="10"/>
        <color theme="1"/>
        <rFont val="Arial"/>
        <family val="2"/>
        <charset val="238"/>
      </rPr>
      <t>v časové řadě 2015/16–2025/26</t>
    </r>
  </si>
  <si>
    <t>Celkem</t>
  </si>
  <si>
    <t>veřejné</t>
  </si>
  <si>
    <t>soukromé</t>
  </si>
  <si>
    <t xml:space="preserve">církevní </t>
  </si>
  <si>
    <t>X</t>
  </si>
  <si>
    <r>
      <t>Tab. 6.1.7: Střední až vyšší odborné školy – učitelé celkem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zřizovatele a úrovně vzdělávání </t>
    </r>
    <r>
      <rPr>
        <sz val="10"/>
        <color theme="1"/>
        <rFont val="Arial"/>
        <family val="2"/>
        <charset val="238"/>
      </rPr>
      <t>v časové řadě 2014/15–2024/25</t>
    </r>
  </si>
  <si>
    <r>
      <t>z toho nižší stupeň</t>
    </r>
    <r>
      <rPr>
        <vertAlign val="superscript"/>
        <sz val="8"/>
        <rFont val="Arial"/>
        <family val="2"/>
        <charset val="238"/>
      </rPr>
      <t>2)</t>
    </r>
  </si>
  <si>
    <r>
      <t>z toho nižší stupeň3</t>
    </r>
    <r>
      <rPr>
        <vertAlign val="superscript"/>
        <sz val="8"/>
        <rFont val="Arial"/>
        <family val="2"/>
        <charset val="238"/>
      </rPr>
      <t>)</t>
    </r>
  </si>
  <si>
    <r>
      <t>Tab. 6.1.8: Mateřské až základní školy – učitelky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ženy dle zřizovatele a úrovně vzdělávání </t>
    </r>
    <r>
      <rPr>
        <sz val="10"/>
        <color theme="1"/>
        <rFont val="Arial"/>
        <family val="2"/>
        <charset val="238"/>
      </rPr>
      <t>v časové řadě 2015/16–2025/26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</si>
  <si>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přepočtené na počet plných úvazků</t>
    </r>
  </si>
  <si>
    <r>
      <t>Tab. 6.1.9: Střední až vyšší odborné školy – učitelky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ženy dle zřizovatele a úrovně vzdělávání </t>
    </r>
    <r>
      <rPr>
        <sz val="10"/>
        <color theme="1"/>
        <rFont val="Arial"/>
        <family val="2"/>
        <charset val="238"/>
      </rPr>
      <t>v časové řadě 2015/16–2025/26</t>
    </r>
  </si>
  <si>
    <r>
      <t>z toho nižší stupeň</t>
    </r>
    <r>
      <rPr>
        <vertAlign val="superscript"/>
        <sz val="8"/>
        <rFont val="Arial"/>
        <family val="2"/>
        <charset val="238"/>
      </rPr>
      <t>3)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</si>
  <si>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zahrnuje 1.-4. ročník osmiletého programu taneční konzervatoře, které spadají do povinné školní docházky</t>
    </r>
  </si>
  <si>
    <r>
      <t>Tab. 6.1.10: Mateřské až základní školy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muži dle zřizovatele a úrovně vzdělávání </t>
    </r>
    <r>
      <rPr>
        <sz val="10"/>
        <color theme="1"/>
        <rFont val="Arial"/>
        <family val="2"/>
        <charset val="238"/>
      </rPr>
      <t>v časové řadě 2015/16–2025/26</t>
    </r>
  </si>
  <si>
    <r>
      <t>Tab. 6.1.11: Střední až vyšší odborné školy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muži dle zřizovatele a úrovně vzdělávání </t>
    </r>
    <r>
      <rPr>
        <sz val="10"/>
        <color theme="1"/>
        <rFont val="Arial"/>
        <family val="2"/>
        <charset val="238"/>
      </rPr>
      <t>v časové řadě 2015/16–2025/26</t>
    </r>
  </si>
  <si>
    <r>
      <t>Tab. 6.1.12: Mateřské až základní školy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bez kvalifikace</t>
    </r>
    <r>
      <rPr>
        <b/>
        <vertAlign val="superscript"/>
        <sz val="10"/>
        <color theme="1"/>
        <rFont val="Arial"/>
        <family val="2"/>
        <charset val="238"/>
      </rPr>
      <t>2)</t>
    </r>
    <r>
      <rPr>
        <b/>
        <sz val="10"/>
        <color theme="1"/>
        <rFont val="Arial"/>
        <family val="2"/>
        <charset val="238"/>
      </rPr>
      <t xml:space="preserve"> dle zřizovatele a úrovně vzdělávání </t>
    </r>
    <r>
      <rPr>
        <sz val="10"/>
        <color theme="1"/>
        <rFont val="Arial"/>
        <family val="2"/>
        <charset val="238"/>
      </rPr>
      <t>v časové řadě 2015/16–2025/26</t>
    </r>
  </si>
  <si>
    <r>
      <rPr>
        <vertAlign val="superscript"/>
        <sz val="8"/>
        <color theme="1"/>
        <rFont val="Arial"/>
        <family val="2"/>
        <charset val="238"/>
      </rPr>
      <t xml:space="preserve">2) </t>
    </r>
    <r>
      <rPr>
        <sz val="8"/>
        <color theme="1"/>
        <rFont val="Arial"/>
        <family val="2"/>
        <charset val="238"/>
      </rPr>
      <t>nesplňují požadavky stanovené zákonem č. 563/2004 Sb., o pedagogických pracovnících, ve znění pozdějších předpisů a příslušných výjimek</t>
    </r>
  </si>
  <si>
    <r>
      <t>Tab. 6.1.13: Střední až vyšší odborné školy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bez kvalifikace</t>
    </r>
    <r>
      <rPr>
        <b/>
        <vertAlign val="superscript"/>
        <sz val="10"/>
        <color theme="1"/>
        <rFont val="Arial"/>
        <family val="2"/>
        <charset val="238"/>
      </rPr>
      <t>2)</t>
    </r>
    <r>
      <rPr>
        <b/>
        <sz val="10"/>
        <color theme="1"/>
        <rFont val="Arial"/>
        <family val="2"/>
        <charset val="238"/>
      </rPr>
      <t xml:space="preserve"> dle zřizovatele a úrovně vzdělávání </t>
    </r>
    <r>
      <rPr>
        <sz val="10"/>
        <color theme="1"/>
        <rFont val="Arial"/>
        <family val="2"/>
        <charset val="238"/>
      </rPr>
      <t>v časové řadě 2015/16–2025/26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</si>
  <si>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zahrnuje 1.-4. ročník osmiletého programu taneční konzervatoře, které spadají do povinné školní docházky</t>
    </r>
  </si>
  <si>
    <r>
      <t>Tab. 6.1.14: Mateřské až vyšší odborné školy v krajském srovnání – učitelé celkem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úrovně vzdělávání</t>
    </r>
    <r>
      <rPr>
        <sz val="10"/>
        <color theme="1"/>
        <rFont val="Arial"/>
        <family val="2"/>
        <charset val="238"/>
      </rPr>
      <t xml:space="preserve"> v</t>
    </r>
    <r>
      <rPr>
        <b/>
        <sz val="10"/>
        <color theme="1"/>
        <rFont val="Arial"/>
        <family val="2"/>
        <charset val="238"/>
      </rPr>
      <t>e školním roce 2025/26</t>
    </r>
  </si>
  <si>
    <t>Území</t>
  </si>
  <si>
    <r>
      <t>z toho na nižším stupni gymnázií</t>
    </r>
    <r>
      <rPr>
        <vertAlign val="superscript"/>
        <sz val="8"/>
        <rFont val="Arial"/>
        <family val="2"/>
        <charset val="238"/>
      </rPr>
      <t>3)</t>
    </r>
  </si>
  <si>
    <r>
      <t>z toho na nižším stupni</t>
    </r>
    <r>
      <rPr>
        <vertAlign val="superscript"/>
        <sz val="8"/>
        <rFont val="Arial"/>
        <family val="2"/>
        <charset val="238"/>
      </rPr>
      <t>4)</t>
    </r>
  </si>
  <si>
    <t>Česko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</si>
  <si>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</si>
  <si>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</si>
  <si>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</si>
  <si>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</si>
  <si>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</si>
  <si>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</si>
  <si>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</si>
  <si>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</si>
  <si>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</si>
  <si>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</si>
  <si>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</si>
  <si>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</si>
  <si>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</si>
  <si>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</si>
  <si>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Pozn.: Pro sledování vývoje celkového počtu učitelů mateřských, základních a středních škol v čase v dělení na kraje viz tabulky v kapitolách za příslušný druh školy.</t>
  </si>
  <si>
    <r>
      <t>Tab. 6.1.15: Mateřské až základní školy v krajském srovnání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pohlaví a úrovně vzdělávání ve školním roce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2025/26</t>
    </r>
  </si>
  <si>
    <t>© 2026 Sekce informatiky, statistiky a analýz MŠMT</t>
  </si>
  <si>
    <r>
      <t>Tab. 6.1.16: Střední až vyšší odborné školy v krajském srovnání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pohlaví a úrovně vzdělávání ve školním roce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2025/26</t>
    </r>
  </si>
  <si>
    <r>
      <t>Tab. 6.1.17: Mateřské až základní školy v krajském srovnání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kvalifikace</t>
    </r>
    <r>
      <rPr>
        <b/>
        <vertAlign val="superscript"/>
        <sz val="10"/>
        <color theme="1"/>
        <rFont val="Arial"/>
        <family val="2"/>
        <charset val="238"/>
      </rPr>
      <t>2)</t>
    </r>
    <r>
      <rPr>
        <b/>
        <sz val="10"/>
        <color theme="1"/>
        <rFont val="Arial"/>
        <family val="2"/>
        <charset val="238"/>
      </rPr>
      <t xml:space="preserve"> a úrovně vzdělávání ve školním roce 2025/26</t>
    </r>
  </si>
  <si>
    <r>
      <t>Tab. 6.1.18: Střední až vyšší odborné školy v krajském srovnání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kvalifikace</t>
    </r>
    <r>
      <rPr>
        <b/>
        <vertAlign val="superscript"/>
        <sz val="10"/>
        <color theme="1"/>
        <rFont val="Arial"/>
        <family val="2"/>
        <charset val="238"/>
      </rPr>
      <t>2)</t>
    </r>
    <r>
      <rPr>
        <b/>
        <sz val="10"/>
        <color theme="1"/>
        <rFont val="Arial"/>
        <family val="2"/>
        <charset val="238"/>
      </rPr>
      <t xml:space="preserve"> a úrovně vzdělávání ve školním roce 2025/26</t>
    </r>
  </si>
  <si>
    <r>
      <t>na nižším stupni</t>
    </r>
    <r>
      <rPr>
        <vertAlign val="superscript"/>
        <sz val="8"/>
        <rFont val="Arial"/>
        <family val="2"/>
        <charset val="238"/>
      </rPr>
      <t>4)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</si>
  <si>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zahrnuje 1.-4. ročník osmiletého programu a 1.-2. ročník šestiletého programu gymnázií, které spadají do povinné školní docházky.</t>
    </r>
  </si>
  <si>
    <t>Tab. 6.1.19: Mateřské až vyšší odborné školy v krajském srovnání – vedoucí pracovníci ve fyzických osobách ve školním roce 2025/26</t>
  </si>
  <si>
    <t>Zdroj: zpracováno z dat MŠMT, Genderová problematicka zaměstnanců ve školství</t>
  </si>
  <si>
    <t>ředitelé</t>
  </si>
  <si>
    <r>
      <t>zástupci ředitelů</t>
    </r>
    <r>
      <rPr>
        <vertAlign val="superscript"/>
        <sz val="8"/>
        <rFont val="Arial"/>
        <family val="2"/>
        <charset val="238"/>
      </rPr>
      <t>1)</t>
    </r>
  </si>
  <si>
    <t>z toho ženy</t>
  </si>
  <si>
    <t>mateřské školy</t>
  </si>
  <si>
    <t>základní školy</t>
  </si>
  <si>
    <t>střední školy</t>
  </si>
  <si>
    <t>konzervatoře</t>
  </si>
  <si>
    <t>vyšší odborné školy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</si>
  <si>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Je-li zástupce ustanoven pro více škol, je v celku uveden jen jednou a u ostatních druhů škol tolikrát, pro kolik škol je ustanoven jako zástupce.</t>
    </r>
  </si>
  <si>
    <r>
      <t>Tab. 6.1.20: Mateřské až vyšší odborné školy – učitelé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v 1. roce adaptačního období</t>
    </r>
    <r>
      <rPr>
        <b/>
        <vertAlign val="superscript"/>
        <sz val="10"/>
        <color theme="1"/>
        <rFont val="Arial"/>
        <family val="2"/>
        <charset val="238"/>
      </rPr>
      <t xml:space="preserve">2) </t>
    </r>
    <r>
      <rPr>
        <b/>
        <sz val="10"/>
        <color theme="1"/>
        <rFont val="Arial"/>
        <family val="2"/>
        <charset val="238"/>
      </rPr>
      <t>dle druhu školy a úrovně vzdělávání, 2017/18–2025/26</t>
    </r>
  </si>
  <si>
    <t>Druh školy</t>
  </si>
  <si>
    <t xml:space="preserve">  v mateřské škole</t>
  </si>
  <si>
    <t xml:space="preserve">  v přípravném stupni ZŠ speciální </t>
  </si>
  <si>
    <t xml:space="preserve">  v přípravné třídě ZŠ </t>
  </si>
  <si>
    <t xml:space="preserve">  na 1. st. ZŠ</t>
  </si>
  <si>
    <t xml:space="preserve">  na 2. st. ZŠ</t>
  </si>
  <si>
    <t xml:space="preserve">  ve střední škole</t>
  </si>
  <si>
    <r>
      <t xml:space="preserve">      z toho na nižším stupni</t>
    </r>
    <r>
      <rPr>
        <vertAlign val="superscript"/>
        <sz val="8"/>
        <rFont val="Arial"/>
        <family val="2"/>
        <charset val="238"/>
      </rPr>
      <t>3)</t>
    </r>
  </si>
  <si>
    <t xml:space="preserve">  v konzervatoři</t>
  </si>
  <si>
    <t xml:space="preserve">  ve vyšší odborné škole</t>
  </si>
  <si>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  <charset val="238"/>
      </rPr>
      <t>Počet učitelů v 1. roce adaptačního období, a to od vzniku prvního pracovního poměru na pozici učitele do skončení 1 roku trvání pracovního poměru k právnické osobě vykonávající činnost školy.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</si>
  <si>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učitelé působící v 1.-4. ročníku osmiletého gymnázia či osmileté konzervatoře nebo v 1. a 2. ročníku šestiletého gymnázia</t>
    </r>
  </si>
  <si>
    <t>Pozn.: Součet za jednotlivé druhy škol, resp. vzdělávání se liší od součtu celkového přepočteného počtu učitelů z důvodu zaokrouhlení dat u jednotlivých škol.</t>
  </si>
  <si>
    <t>Tab. 6.1.21: Mateřské až vyšší odborné školy veřejného zřizovatele – struktura učitelů dle věku (2015-2025)</t>
  </si>
  <si>
    <t>Zdroj: zpracováno z dat MŠMT, Genderová problematika zaměstnanců ve školství</t>
  </si>
  <si>
    <t>Rok</t>
  </si>
  <si>
    <t>Učitelé/učitelky bez řídících pracovníků - rozložení dle věku (v %)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</si>
  <si>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</si>
  <si>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</si>
  <si>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</si>
  <si>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</si>
  <si>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</si>
  <si>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</si>
  <si>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</si>
  <si>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</si>
  <si>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</si>
  <si>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Pozn.: Do výpočtů jsou zahrnuta data za školy a školská zařízení regionálního školství, na které se vztahuje povinnost předávat data do ISP (školy a školská zařízení zařazená do školského rejstříku odměňující zaměstnance na základě § 109 odst. 3 zákona č. 262/2006 Sb., zákoník práce, ve znění pozdějších předpisů). V tomto šetření se sleduje průměrný počet zaměstnanců za celý kalendářní rok (více viz: https://data.mpsv.cz/web/data/ispv-zamestnani)</t>
  </si>
  <si>
    <t>dokončení</t>
  </si>
  <si>
    <t>Střední školy a konzervatoře</t>
  </si>
  <si>
    <t>Tab. 6.1.22: Mateřské až vyšší odborné školy veřejného zřizovatele – struktura řídících pracovníků dle věku (2015-2025)</t>
  </si>
  <si>
    <t>Řídící pracovníci pro pedagogické záležitosti  - rozložení dle věku (v %)</t>
  </si>
  <si>
    <r>
      <t>Základní školy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</si>
  <si>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kromě těch působících ve školách určených výhradně pro žáky se speciálními vzdělávacími potřebami</t>
    </r>
  </si>
  <si>
    <r>
      <t>Střední školy a konzervatoře</t>
    </r>
    <r>
      <rPr>
        <vertAlign val="superscript"/>
        <sz val="8"/>
        <rFont val="Arial"/>
        <family val="2"/>
        <charset val="238"/>
      </rPr>
      <t>1)</t>
    </r>
  </si>
  <si>
    <r>
      <t>Vyšší odborné školy</t>
    </r>
    <r>
      <rPr>
        <vertAlign val="superscript"/>
        <sz val="8"/>
        <rFont val="Arial"/>
        <family val="2"/>
        <charset val="238"/>
      </rPr>
      <t>1)</t>
    </r>
  </si>
  <si>
    <r>
      <t>Tab. 6.2.1: Asistenti pedagoga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v regionálním školství – dle kraje, 2015/16–2025/26</t>
    </r>
  </si>
  <si>
    <t>2015/
2016</t>
  </si>
  <si>
    <t>2016/
2017</t>
  </si>
  <si>
    <t>2017/
2018</t>
  </si>
  <si>
    <t>2018/
2019</t>
  </si>
  <si>
    <t>2019/
2020</t>
  </si>
  <si>
    <t>2020/
2021</t>
  </si>
  <si>
    <t>2021/
2022</t>
  </si>
  <si>
    <t>2022/
2023</t>
  </si>
  <si>
    <t>2023/
2024</t>
  </si>
  <si>
    <t>2024/
2025</t>
  </si>
  <si>
    <t>2025/
2026</t>
  </si>
  <si>
    <r>
      <t>Tab. 6.2.2: Mateřské až vyšší odborné školy – asistenti pedagoga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v časové řadě 2016/17–2025/26</t>
    </r>
  </si>
  <si>
    <t>přípravný stupeň základních škol speciálních</t>
  </si>
  <si>
    <t>přípravné třídy základních škol</t>
  </si>
  <si>
    <t>základní školy 
- 1. a 2. stupeň</t>
  </si>
  <si>
    <r>
      <t>Tab. 6.2.3: Mateřské až vyšší odborné školy – asistenti pedagoga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pohlaví a úrovně vzdělávání </t>
    </r>
    <r>
      <rPr>
        <sz val="10"/>
        <color theme="1"/>
        <rFont val="Arial"/>
        <family val="2"/>
        <charset val="238"/>
      </rPr>
      <t>v časové řadě 2016/17–2025/26</t>
    </r>
  </si>
  <si>
    <t>Základní školy 
- přípravný stupeň</t>
  </si>
  <si>
    <t>Základní školy 
- přípravné třídy</t>
  </si>
  <si>
    <t>Základní školy 
- 1. a 2. stupeň</t>
  </si>
  <si>
    <r>
      <t>Tab. 6.2.4: Mateřské až vyšší odborné školy v krajském srovnání – asistenti pedagoga celkem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úrovně vzdělávání</t>
    </r>
    <r>
      <rPr>
        <sz val="10"/>
        <color theme="1"/>
        <rFont val="Arial"/>
        <family val="2"/>
        <charset val="238"/>
      </rPr>
      <t xml:space="preserve"> v</t>
    </r>
    <r>
      <rPr>
        <b/>
        <sz val="10"/>
        <color theme="1"/>
        <rFont val="Arial"/>
        <family val="2"/>
        <charset val="238"/>
      </rPr>
      <t>e školním roce 2025/26</t>
    </r>
  </si>
  <si>
    <t>1. a 2. stupeň</t>
  </si>
  <si>
    <r>
      <t>Tab. 6.2.5: Mateřské až vyšší odborné školy v krajském srovnání – asistenti pedagoga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dle pohlaví a úrovně vzdělávání ve školním roce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2025/26</t>
    </r>
  </si>
  <si>
    <t xml:space="preserve">Střední školy </t>
  </si>
  <si>
    <r>
      <t>Tab. 6.2.6: Mateřské školy v krajském srovnání - asistenti pedagoga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, 2016/17 - 2025/26</t>
    </r>
  </si>
  <si>
    <t>Změna za 5 let 
(20/21–25/26)</t>
  </si>
  <si>
    <r>
      <t>Tab. 6.2.7: Základní školy (1. a 2. stupeň) v krajském srovnání - asistenti pedagoga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, 2016/17 - 2025/26</t>
    </r>
  </si>
  <si>
    <r>
      <t>Tab. 6.2.8: Psychologové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v regionálním školství – dle kraje, 2015/16–2025/26</t>
    </r>
  </si>
  <si>
    <t>Změna za 10 let 
(15/16–25/26)</t>
  </si>
  <si>
    <r>
      <t>Tab. 6.2.9: Speciální pedagogové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v regionálním školství – dle kraje, 2015/16–2025/26</t>
    </r>
  </si>
  <si>
    <r>
      <rPr>
        <vertAlign val="superscript"/>
        <sz val="8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>přepočtení na počet plných úvazků; do speciálních pedagogů nejsou započteni učitelé se speciálně pedagogickou kvalifikací.</t>
    </r>
  </si>
  <si>
    <t>Český statistický úřad: Školy a školská zařízení za školní rok 2025/2026</t>
  </si>
  <si>
    <t>Zdroj dat: Ministerstvo školství, mládeže a tělovýchovy</t>
  </si>
  <si>
    <t>6 Pedagogičtí pracovníci</t>
  </si>
  <si>
    <t>6.1 Učitelé mateřských až vyšších odborných škol</t>
  </si>
  <si>
    <t>Učitelé dle pohlaví a kvalifikace v časové řadě</t>
  </si>
  <si>
    <t>Tab. 6.1.1</t>
  </si>
  <si>
    <t xml:space="preserve"> Mateřské až vyšší odborné školy – učitelé celkem dle úrovně vzdělávání v časové řadě 2015/16–2025/26</t>
  </si>
  <si>
    <t>Tab. 6.1.2</t>
  </si>
  <si>
    <t xml:space="preserve"> Mateřské až základní školy – učitelé dle pohlaví a úrovně vzdělávání v časové řadě 2015/16–2025/26</t>
  </si>
  <si>
    <t>Tab. 6.1.3</t>
  </si>
  <si>
    <t xml:space="preserve"> Střední až vyšší odborné školy – učitelé dle pohlaví a úrovně vzdělávání v časové řadě 2015/16–2025/26</t>
  </si>
  <si>
    <t>Tab. 6.1.4</t>
  </si>
  <si>
    <t xml:space="preserve"> Mateřské až základní školy – učitelé dle kvalifikace a úrovně vzdělávání v časové řadě 2015/16–2025/26</t>
  </si>
  <si>
    <t>Tab. 6.1.5</t>
  </si>
  <si>
    <t xml:space="preserve"> Střední až vyšší odborné školy – učitelé dle kvalifikace a úrovně vzdělávání v časové řadě 2015/16–2025/26</t>
  </si>
  <si>
    <t>Tab. 6.1.6</t>
  </si>
  <si>
    <t xml:space="preserve"> Mateřské až základní školy – učitelé celkem dle zřizovatele a úrovně vzdělávání v časové řadě 2015/16–2025/26</t>
  </si>
  <si>
    <t>Tab. 6.1.7</t>
  </si>
  <si>
    <t xml:space="preserve"> Střední až vyšší odborné školy – učitelé celkem dle zřizovatele a úrovně vzdělávání v časové řadě 2015/16–2025/26</t>
  </si>
  <si>
    <t>Tab. 6.1.8</t>
  </si>
  <si>
    <t xml:space="preserve"> Mateřské až základní školy – učitelky ženy dle zřizovatele a úrovně vzdělávání v časové řadě 2015/16–2025/26</t>
  </si>
  <si>
    <t>Tab. 6.1.9</t>
  </si>
  <si>
    <t xml:space="preserve"> Střední až vyšší odborné školy – učitelky ženy dle zřizovatele a úrovně vzdělávání v časové řadě 2015/16–2025/26</t>
  </si>
  <si>
    <t>Tab. 6.1.10</t>
  </si>
  <si>
    <t xml:space="preserve"> Mateřské až vzákladní školy – učitelé muži dle zřizovatele a úrovně vzdělávání v časové řadě 2015/16–2025/26</t>
  </si>
  <si>
    <t>Tab. 6.1.11</t>
  </si>
  <si>
    <t xml:space="preserve"> Střední až vyšší odborné školy – učitelé muži dle zřizovatele a úrovně vzdělávání v časové řadě 2015/16–2025/26</t>
  </si>
  <si>
    <t>Tab. 6.1.12</t>
  </si>
  <si>
    <t xml:space="preserve"> Mateřské až základní školy – učitelé bez kvalifikace dle zřizovatele a úrovně vzdělávání v časové řadě 2015/16–2025/26</t>
  </si>
  <si>
    <t>Tab. 6.1.13</t>
  </si>
  <si>
    <t>Střední až vyšší odborné školy – učitelé bez kvalifikace dle zřizovatele a úrovně vzdělávání v časové řadě 2015/16–2025/26</t>
  </si>
  <si>
    <t>Učitelé dle pohlaví a kvalifikace a vedoucí pracovníci škol v krajském srovnání</t>
  </si>
  <si>
    <t>Tab. 6.1.14</t>
  </si>
  <si>
    <t xml:space="preserve"> Mateřské až vyšší odborné školy v krajském srovnání – učitelé celkem dle úrovně vzdělávání ve školním roce 2025/26</t>
  </si>
  <si>
    <t>Tab. 6.1.15</t>
  </si>
  <si>
    <t xml:space="preserve"> Mateřské až základní školy v krajském srovnání – učitelé dle pohlaví a úrovně vzdělávání ve školním roce 2025/26</t>
  </si>
  <si>
    <t>Tab. 6.1.16</t>
  </si>
  <si>
    <t xml:space="preserve"> Střední až vyšší odborné školy v krajském srovnání – učitelé dle pohlaví a úrovně vzdělávání ve školním roce 2025/26</t>
  </si>
  <si>
    <t>Tab. 6.1.17</t>
  </si>
  <si>
    <t xml:space="preserve"> Mateřské až základní školy v krajském srovnání – učitelé dle kvalifikace a úrovně vzdělávání ve školním roce 2025/26</t>
  </si>
  <si>
    <t>Tab. 6.1.18</t>
  </si>
  <si>
    <t xml:space="preserve"> Střední až vyšší odborné školy v krajském srovnání – učitelé dle kvalifikace a úrovně vzdělávání ve školním roce 2025/26</t>
  </si>
  <si>
    <t>Tab. 6.1.19</t>
  </si>
  <si>
    <t xml:space="preserve"> Mateřské až vyšší odborné školy v krajském srovnání – vedoucí pracovníci ve fyzických osobách ve školním roce 2025/26</t>
  </si>
  <si>
    <t>Začínající učitelé a učitelé dle věku</t>
  </si>
  <si>
    <t>Tab. 6.1.20</t>
  </si>
  <si>
    <t xml:space="preserve"> Mateřské až vyšší odborné školy – učitelé v prvním roce adaptačního období, 2017/18 - 2025/26</t>
  </si>
  <si>
    <t>Tab. 6.1.21</t>
  </si>
  <si>
    <t xml:space="preserve"> Mateřské až vyšší odborné školy veřejného zřizovatele – struktura učitelů dle věku (2014-2024)</t>
  </si>
  <si>
    <t>Tab. 6.1.22</t>
  </si>
  <si>
    <t xml:space="preserve"> Mateřské až vyšší odborné školy veřejného zřizovatele – struktura řídících pracovníků dle věku (2014-2024)</t>
  </si>
  <si>
    <t>6.2 Asistenti pedagoga, psychologové a speciální pedagogové</t>
  </si>
  <si>
    <t>Tab. 6.2.1</t>
  </si>
  <si>
    <t xml:space="preserve"> Asistenti pedagoga v regionálním školství – dle kraje, 2015/16 - 2025/26</t>
  </si>
  <si>
    <t>Tab. 6.2.2</t>
  </si>
  <si>
    <t xml:space="preserve"> Mateřské až vyšší odborné školy – asistenti pedagoga v časové řadě 2016/17–2025/26</t>
  </si>
  <si>
    <t>Tab. 6.2.3</t>
  </si>
  <si>
    <t xml:space="preserve"> Mateřské až vyšší odborné školy – asistenti pedagoga dle pohlaví v časové řadě 2016/17–2025/26</t>
  </si>
  <si>
    <t>Tab. 6.2.4</t>
  </si>
  <si>
    <t xml:space="preserve"> Mateřské až vyšší odborné školy v krajském srovnání – asistenti pedagoga celkem ve školním roce 2025/26</t>
  </si>
  <si>
    <t>Tab. 6.2.5</t>
  </si>
  <si>
    <t xml:space="preserve"> Mateřské až vyšší odborné školy v krajském srovnání – asistenti pedagoga dle pohlaví ve školním roce 2025/26</t>
  </si>
  <si>
    <t>Tab. 6.2.6</t>
  </si>
  <si>
    <t xml:space="preserve"> Mateřské školy v krajském srovnání – asistenti pedagoga v časové řadě 2016/17 - 2025/26</t>
  </si>
  <si>
    <t>Tab. 6.2.7</t>
  </si>
  <si>
    <t xml:space="preserve"> Základní školy v krajském srovnání - asistenti pedagoga v časové řadě 2016/17 - 2025/26</t>
  </si>
  <si>
    <t>Tab. 6.2.8</t>
  </si>
  <si>
    <t xml:space="preserve"> Psychologové v regionálním školství – dle kraje, v časové řadě 2015/16 - 2025/26</t>
  </si>
  <si>
    <t>Tab. 6.2.9</t>
  </si>
  <si>
    <t xml:space="preserve"> Speciální pedagogové v regionálním školství – dle kraje, v časové řadě 2015/16 - 2025/26</t>
  </si>
  <si>
    <t>ZNAČKY POUŽITÉ V TABULKÁCH PUBLIKACE</t>
  </si>
  <si>
    <t>-</t>
  </si>
  <si>
    <t>ležatá čárka na místě čísla značí, že se jev nevyskytoval</t>
  </si>
  <si>
    <t>.</t>
  </si>
  <si>
    <t>tečka na místě čísla značí, že údaj není k dispozici nebo je nespolehlivý</t>
  </si>
  <si>
    <t>x</t>
  </si>
  <si>
    <t>ležatý křížek na místě čísla značí, že zápis není možný z logických důvodů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</si>
</sst>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\-#,##0\ "/>
    <numFmt numFmtId="165" formatCode="#,##0.0_ ;\-#,##0.0\ "/>
    <numFmt numFmtId="166" formatCode="0.0%"/>
    <numFmt numFmtId="167" formatCode="#,##0.0"/>
    <numFmt numFmtId="169" formatCode="#,##0;\-#,##0;\–"/>
    <numFmt numFmtId="170" formatCode="#,##0.0%_ ;[Red]\-#,##0.00\ ;\–\ "/>
    <numFmt numFmtId="171" formatCode="#,##0_ ;\-#,##0\ ;\–\ "/>
    <numFmt numFmtId="172" formatCode="#,##0_ ;\-#,##0\ ;0"/>
    <numFmt numFmtId="173" formatCode="0.0"/>
    <numFmt numFmtId="174" formatCode="0_ ;\-0\ "/>
    <numFmt numFmtId="175" formatCode="0.0_ ;\-0.0\ 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 Narrow"/>
      <family val="2"/>
      <charset val="238"/>
    </font>
    <font>
      <sz val="9"/>
      <color rgb="FF000000"/>
      <name val="Tahoma"/>
      <family val="2"/>
      <charset val="238"/>
    </font>
    <font>
      <b/>
      <sz val="8"/>
      <name val="Arial"/>
      <family val="2"/>
      <charset val="238"/>
    </font>
    <font>
      <sz val="8"/>
      <color rgb="FF000000"/>
      <name val="Tahoma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rgb="FF98700C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1"/>
      <color rgb="FF98700C"/>
      <name val="Arial"/>
      <family val="2"/>
      <charset val="238"/>
    </font>
    <font>
      <b/>
      <sz val="10"/>
      <color rgb="FF98700C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i/>
      <sz val="10"/>
      <color rgb="FFCC96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CC96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EFD0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3" fontId="8" fillId="0" borderId="0"/>
    <xf numFmtId="0" fontId="8" fillId="0" borderId="0" applyBorder="0" applyProtection="0"/>
    <xf numFmtId="3" fontId="8" fillId="0" borderId="0" applyBorder="0" applyProtection="0">
      <alignment wrapText="1"/>
    </xf>
    <xf numFmtId="0" fontId="8" fillId="0" borderId="0"/>
    <xf numFmtId="0" fontId="8" fillId="0" borderId="0"/>
  </cellStyleXfs>
  <cellXfs count="51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horizontal="right"/>
    </xf>
    <xf numFmtId="0" fontId="7" fillId="0" borderId="0" xfId="2" applyAlignment="1" applyProtection="1"/>
    <xf numFmtId="3" fontId="5" fillId="0" borderId="5" xfId="3" applyFont="1" applyBorder="1" applyAlignment="1" applyProtection="1">
      <alignment horizontal="center" vertical="center" wrapText="1"/>
      <protection locked="0"/>
    </xf>
    <xf numFmtId="3" fontId="5" fillId="0" borderId="13" xfId="3" applyFont="1" applyBorder="1" applyAlignment="1" applyProtection="1">
      <alignment horizontal="center" vertical="center" wrapText="1"/>
      <protection locked="0"/>
    </xf>
    <xf numFmtId="3" fontId="5" fillId="0" borderId="14" xfId="3" applyFont="1" applyBorder="1" applyAlignment="1" applyProtection="1">
      <alignment horizontal="center" vertical="center" wrapText="1"/>
      <protection locked="0"/>
    </xf>
    <xf numFmtId="3" fontId="5" fillId="0" borderId="16" xfId="3" applyFont="1" applyBorder="1" applyAlignment="1" applyProtection="1">
      <alignment horizontal="center" vertical="center" wrapText="1"/>
      <protection locked="0"/>
    </xf>
    <xf numFmtId="3" fontId="5" fillId="0" borderId="19" xfId="3" applyFont="1" applyBorder="1" applyAlignment="1" applyProtection="1">
      <alignment horizontal="center" vertical="center" wrapText="1"/>
      <protection locked="0"/>
    </xf>
    <xf numFmtId="3" fontId="5" fillId="0" borderId="20" xfId="3" applyFont="1" applyBorder="1" applyAlignment="1" applyProtection="1">
      <alignment horizontal="center" vertical="center" wrapText="1"/>
      <protection locked="0"/>
    </xf>
    <xf numFmtId="3" fontId="5" fillId="0" borderId="21" xfId="3" applyFont="1" applyBorder="1" applyAlignment="1" applyProtection="1">
      <alignment horizontal="center" vertical="center" wrapText="1"/>
      <protection locked="0"/>
    </xf>
    <xf numFmtId="0" fontId="5" fillId="0" borderId="0" xfId="4" applyFont="1" applyBorder="1" applyAlignment="1" applyProtection="1">
      <alignment horizontal="center" vertical="center"/>
      <protection locked="0"/>
    </xf>
    <xf numFmtId="164" fontId="5" fillId="0" borderId="0" xfId="4" applyNumberFormat="1" applyFont="1" applyBorder="1" applyAlignment="1" applyProtection="1">
      <alignment horizontal="center" vertical="center"/>
      <protection locked="0"/>
    </xf>
    <xf numFmtId="164" fontId="5" fillId="0" borderId="9" xfId="5" applyNumberFormat="1" applyFont="1" applyBorder="1" applyAlignment="1" applyProtection="1"/>
    <xf numFmtId="164" fontId="5" fillId="0" borderId="23" xfId="3" applyNumberFormat="1" applyFont="1" applyBorder="1" applyAlignment="1" applyProtection="1">
      <alignment vertical="center"/>
      <protection locked="0"/>
    </xf>
    <xf numFmtId="164" fontId="5" fillId="0" borderId="23" xfId="5" applyNumberFormat="1" applyFont="1" applyBorder="1" applyAlignment="1" applyProtection="1"/>
    <xf numFmtId="164" fontId="5" fillId="0" borderId="24" xfId="5" applyNumberFormat="1" applyFont="1" applyBorder="1" applyAlignment="1" applyProtection="1"/>
    <xf numFmtId="164" fontId="5" fillId="0" borderId="25" xfId="5" applyNumberFormat="1" applyFont="1" applyBorder="1" applyAlignment="1" applyProtection="1"/>
    <xf numFmtId="164" fontId="5" fillId="0" borderId="26" xfId="5" applyNumberFormat="1" applyFont="1" applyBorder="1" applyAlignment="1" applyProtection="1"/>
    <xf numFmtId="164" fontId="5" fillId="0" borderId="0" xfId="5" applyNumberFormat="1" applyFont="1" applyBorder="1" applyAlignment="1" applyProtection="1"/>
    <xf numFmtId="165" fontId="0" fillId="0" borderId="0" xfId="0" applyNumberFormat="1"/>
    <xf numFmtId="4" fontId="0" fillId="0" borderId="0" xfId="0" applyNumberFormat="1"/>
    <xf numFmtId="164" fontId="6" fillId="0" borderId="23" xfId="0" applyNumberFormat="1" applyFont="1" applyBorder="1" applyAlignment="1">
      <alignment horizontal="right" vertical="center"/>
    </xf>
    <xf numFmtId="0" fontId="5" fillId="0" borderId="28" xfId="4" applyFont="1" applyBorder="1" applyAlignment="1" applyProtection="1">
      <alignment horizontal="center" vertical="center"/>
      <protection locked="0"/>
    </xf>
    <xf numFmtId="0" fontId="5" fillId="0" borderId="34" xfId="4" applyFont="1" applyBorder="1" applyAlignment="1" applyProtection="1">
      <alignment horizontal="center" vertical="center"/>
      <protection locked="0"/>
    </xf>
    <xf numFmtId="0" fontId="5" fillId="0" borderId="39" xfId="4" applyFont="1" applyBorder="1" applyAlignment="1" applyProtection="1">
      <alignment horizontal="center" vertical="center"/>
      <protection locked="0"/>
    </xf>
    <xf numFmtId="0" fontId="5" fillId="0" borderId="44" xfId="4" applyFont="1" applyBorder="1" applyAlignment="1" applyProtection="1">
      <alignment horizontal="center" vertical="center"/>
      <protection locked="0"/>
    </xf>
    <xf numFmtId="0" fontId="5" fillId="0" borderId="0" xfId="4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4" applyFont="1" applyAlignment="1">
      <alignment vertical="center"/>
    </xf>
    <xf numFmtId="0" fontId="5" fillId="0" borderId="0" xfId="4" applyFont="1" applyBorder="1" applyAlignment="1" applyProtection="1">
      <alignment horizontal="left" vertical="center"/>
      <protection locked="0"/>
    </xf>
    <xf numFmtId="3" fontId="5" fillId="0" borderId="38" xfId="3" applyFont="1" applyBorder="1" applyAlignment="1" applyProtection="1">
      <alignment horizontal="center" vertical="center" wrapText="1"/>
      <protection locked="0"/>
    </xf>
    <xf numFmtId="3" fontId="5" fillId="0" borderId="51" xfId="3" applyFont="1" applyBorder="1" applyAlignment="1" applyProtection="1">
      <alignment horizontal="center" vertical="center" wrapText="1"/>
      <protection locked="0"/>
    </xf>
    <xf numFmtId="3" fontId="5" fillId="0" borderId="52" xfId="3" applyFont="1" applyBorder="1" applyAlignment="1" applyProtection="1">
      <alignment horizontal="center" vertical="center" wrapText="1"/>
      <protection locked="0"/>
    </xf>
    <xf numFmtId="3" fontId="5" fillId="0" borderId="53" xfId="3" applyFont="1" applyBorder="1" applyAlignment="1" applyProtection="1">
      <alignment horizontal="center" vertical="center" wrapText="1"/>
      <protection locked="0"/>
    </xf>
    <xf numFmtId="164" fontId="5" fillId="0" borderId="44" xfId="5" applyNumberFormat="1" applyFont="1" applyBorder="1" applyAlignment="1" applyProtection="1"/>
    <xf numFmtId="164" fontId="5" fillId="0" borderId="9" xfId="3" applyNumberFormat="1" applyFont="1" applyBorder="1" applyProtection="1">
      <protection locked="0"/>
    </xf>
    <xf numFmtId="164" fontId="5" fillId="0" borderId="56" xfId="3" applyNumberFormat="1" applyFont="1" applyBorder="1" applyProtection="1">
      <protection locked="0"/>
    </xf>
    <xf numFmtId="164" fontId="5" fillId="0" borderId="23" xfId="3" applyNumberFormat="1" applyFont="1" applyBorder="1" applyProtection="1">
      <protection locked="0"/>
    </xf>
    <xf numFmtId="164" fontId="5" fillId="0" borderId="24" xfId="3" applyNumberFormat="1" applyFont="1" applyBorder="1" applyProtection="1">
      <protection locked="0"/>
    </xf>
    <xf numFmtId="164" fontId="5" fillId="0" borderId="57" xfId="5" applyNumberFormat="1" applyFont="1" applyBorder="1" applyAlignment="1" applyProtection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166" fontId="5" fillId="0" borderId="0" xfId="1" applyNumberFormat="1" applyFont="1" applyFill="1" applyBorder="1" applyAlignment="1" applyProtection="1">
      <alignment horizontal="center" vertical="center"/>
      <protection locked="0"/>
    </xf>
    <xf numFmtId="167" fontId="0" fillId="0" borderId="0" xfId="0" applyNumberFormat="1"/>
    <xf numFmtId="3" fontId="5" fillId="0" borderId="68" xfId="3" applyFont="1" applyBorder="1" applyAlignment="1" applyProtection="1">
      <alignment horizontal="center" vertical="center" wrapText="1"/>
      <protection locked="0"/>
    </xf>
    <xf numFmtId="164" fontId="5" fillId="0" borderId="25" xfId="3" applyNumberFormat="1" applyFont="1" applyBorder="1" applyProtection="1">
      <protection locked="0"/>
    </xf>
    <xf numFmtId="164" fontId="5" fillId="0" borderId="7" xfId="5" applyNumberFormat="1" applyFont="1" applyBorder="1" applyAlignment="1" applyProtection="1"/>
    <xf numFmtId="164" fontId="5" fillId="0" borderId="56" xfId="5" applyNumberFormat="1" applyFont="1" applyBorder="1" applyAlignment="1" applyProtection="1"/>
    <xf numFmtId="164" fontId="5" fillId="0" borderId="55" xfId="5" applyNumberFormat="1" applyFont="1" applyBorder="1" applyAlignment="1" applyProtection="1"/>
    <xf numFmtId="0" fontId="12" fillId="0" borderId="0" xfId="0" applyFont="1"/>
    <xf numFmtId="3" fontId="5" fillId="0" borderId="69" xfId="3" applyFont="1" applyBorder="1" applyAlignment="1" applyProtection="1">
      <alignment horizontal="center" vertical="center" wrapText="1"/>
      <protection locked="0"/>
    </xf>
    <xf numFmtId="3" fontId="5" fillId="0" borderId="70" xfId="3" applyFont="1" applyBorder="1" applyAlignment="1" applyProtection="1">
      <alignment horizontal="center" vertical="center" wrapText="1"/>
      <protection locked="0"/>
    </xf>
    <xf numFmtId="165" fontId="5" fillId="0" borderId="0" xfId="3" applyNumberFormat="1" applyFont="1" applyProtection="1">
      <protection locked="0"/>
    </xf>
    <xf numFmtId="165" fontId="5" fillId="0" borderId="0" xfId="5" applyNumberFormat="1" applyFont="1" applyBorder="1" applyAlignment="1" applyProtection="1"/>
    <xf numFmtId="164" fontId="5" fillId="0" borderId="44" xfId="5" applyNumberFormat="1" applyFont="1" applyBorder="1" applyAlignment="1" applyProtection="1">
      <alignment horizontal="center"/>
    </xf>
    <xf numFmtId="164" fontId="5" fillId="0" borderId="56" xfId="5" applyNumberFormat="1" applyFont="1" applyBorder="1" applyAlignment="1" applyProtection="1">
      <alignment horizontal="right"/>
    </xf>
    <xf numFmtId="164" fontId="5" fillId="0" borderId="54" xfId="3" applyNumberFormat="1" applyFont="1" applyBorder="1" applyProtection="1">
      <protection locked="0"/>
    </xf>
    <xf numFmtId="164" fontId="5" fillId="0" borderId="54" xfId="5" applyNumberFormat="1" applyFont="1" applyBorder="1" applyAlignment="1" applyProtection="1"/>
    <xf numFmtId="164" fontId="5" fillId="0" borderId="9" xfId="3" applyNumberFormat="1" applyFont="1" applyBorder="1" applyAlignment="1" applyProtection="1">
      <alignment horizontal="right"/>
      <protection locked="0"/>
    </xf>
    <xf numFmtId="164" fontId="5" fillId="0" borderId="23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Alignment="1" applyProtection="1">
      <alignment horizontal="right"/>
      <protection locked="0"/>
    </xf>
    <xf numFmtId="164" fontId="5" fillId="0" borderId="9" xfId="3" applyNumberFormat="1" applyFont="1" applyBorder="1" applyAlignment="1" applyProtection="1">
      <alignment horizontal="center"/>
      <protection locked="0"/>
    </xf>
    <xf numFmtId="164" fontId="5" fillId="0" borderId="23" xfId="3" applyNumberFormat="1" applyFont="1" applyBorder="1" applyAlignment="1" applyProtection="1">
      <alignment horizontal="center"/>
      <protection locked="0"/>
    </xf>
    <xf numFmtId="164" fontId="5" fillId="0" borderId="0" xfId="5" applyNumberFormat="1" applyFont="1" applyBorder="1" applyAlignment="1" applyProtection="1">
      <alignment horizontal="right"/>
    </xf>
    <xf numFmtId="164" fontId="5" fillId="0" borderId="23" xfId="5" applyNumberFormat="1" applyFont="1" applyBorder="1" applyAlignment="1" applyProtection="1">
      <alignment horizontal="right"/>
    </xf>
    <xf numFmtId="164" fontId="5" fillId="0" borderId="53" xfId="5" applyNumberFormat="1" applyFont="1" applyBorder="1" applyAlignment="1" applyProtection="1"/>
    <xf numFmtId="164" fontId="5" fillId="0" borderId="71" xfId="5" applyNumberFormat="1" applyFont="1" applyBorder="1" applyAlignment="1" applyProtection="1"/>
    <xf numFmtId="164" fontId="5" fillId="0" borderId="1" xfId="5" applyNumberFormat="1" applyFont="1" applyBorder="1" applyAlignment="1" applyProtection="1">
      <alignment horizontal="right"/>
    </xf>
    <xf numFmtId="164" fontId="5" fillId="0" borderId="55" xfId="5" applyNumberFormat="1" applyFont="1" applyBorder="1" applyAlignment="1" applyProtection="1">
      <alignment horizontal="right"/>
    </xf>
    <xf numFmtId="164" fontId="5" fillId="0" borderId="22" xfId="5" applyNumberFormat="1" applyFont="1" applyBorder="1" applyAlignment="1" applyProtection="1"/>
    <xf numFmtId="3" fontId="0" fillId="0" borderId="0" xfId="0" applyNumberFormat="1"/>
    <xf numFmtId="164" fontId="0" fillId="0" borderId="0" xfId="0" applyNumberFormat="1"/>
    <xf numFmtId="164" fontId="5" fillId="0" borderId="9" xfId="5" applyNumberFormat="1" applyFont="1" applyBorder="1" applyAlignment="1" applyProtection="1">
      <alignment horizontal="right"/>
    </xf>
    <xf numFmtId="164" fontId="5" fillId="0" borderId="18" xfId="5" applyNumberFormat="1" applyFont="1" applyBorder="1" applyAlignment="1" applyProtection="1">
      <alignment horizontal="right"/>
    </xf>
    <xf numFmtId="3" fontId="5" fillId="0" borderId="0" xfId="5" applyFont="1" applyBorder="1" applyAlignment="1" applyProtection="1"/>
    <xf numFmtId="3" fontId="5" fillId="0" borderId="0" xfId="3" applyFont="1" applyProtection="1">
      <protection locked="0"/>
    </xf>
    <xf numFmtId="3" fontId="5" fillId="0" borderId="0" xfId="3" applyFont="1" applyAlignment="1" applyProtection="1">
      <alignment vertical="center" wrapText="1"/>
      <protection locked="0"/>
    </xf>
    <xf numFmtId="3" fontId="5" fillId="0" borderId="0" xfId="3" applyFont="1" applyAlignment="1" applyProtection="1">
      <alignment vertical="center" textRotation="90" wrapText="1"/>
      <protection locked="0"/>
    </xf>
    <xf numFmtId="0" fontId="5" fillId="0" borderId="0" xfId="0" applyFont="1"/>
    <xf numFmtId="3" fontId="5" fillId="0" borderId="78" xfId="3" applyFont="1" applyBorder="1" applyAlignment="1" applyProtection="1">
      <alignment horizontal="center" vertical="center" wrapText="1"/>
      <protection locked="0"/>
    </xf>
    <xf numFmtId="3" fontId="5" fillId="0" borderId="72" xfId="3" applyFont="1" applyBorder="1" applyAlignment="1" applyProtection="1">
      <alignment horizontal="center" vertical="center" wrapText="1"/>
      <protection locked="0"/>
    </xf>
    <xf numFmtId="3" fontId="13" fillId="0" borderId="7" xfId="5" applyFont="1" applyBorder="1" applyAlignment="1" applyProtection="1"/>
    <xf numFmtId="164" fontId="13" fillId="0" borderId="8" xfId="5" applyNumberFormat="1" applyFont="1" applyBorder="1" applyAlignment="1" applyProtection="1"/>
    <xf numFmtId="164" fontId="13" fillId="0" borderId="25" xfId="5" applyNumberFormat="1" applyFont="1" applyBorder="1" applyAlignment="1" applyProtection="1"/>
    <xf numFmtId="164" fontId="13" fillId="0" borderId="24" xfId="5" applyNumberFormat="1" applyFont="1" applyBorder="1" applyAlignment="1" applyProtection="1"/>
    <xf numFmtId="164" fontId="13" fillId="0" borderId="7" xfId="5" applyNumberFormat="1" applyFont="1" applyBorder="1" applyAlignment="1" applyProtection="1"/>
    <xf numFmtId="164" fontId="13" fillId="0" borderId="0" xfId="5" applyNumberFormat="1" applyFont="1" applyBorder="1" applyAlignment="1" applyProtection="1"/>
    <xf numFmtId="164" fontId="13" fillId="0" borderId="9" xfId="5" applyNumberFormat="1" applyFont="1" applyBorder="1" applyAlignment="1" applyProtection="1"/>
    <xf numFmtId="3" fontId="5" fillId="0" borderId="7" xfId="5" applyFont="1" applyBorder="1" applyAlignment="1" applyProtection="1"/>
    <xf numFmtId="164" fontId="5" fillId="0" borderId="8" xfId="5" applyNumberFormat="1" applyFont="1" applyBorder="1" applyAlignment="1" applyProtection="1"/>
    <xf numFmtId="164" fontId="5" fillId="0" borderId="25" xfId="5" applyNumberFormat="1" applyFont="1" applyBorder="1" applyAlignment="1" applyProtection="1">
      <alignment horizontal="right"/>
    </xf>
    <xf numFmtId="164" fontId="5" fillId="0" borderId="44" xfId="5" applyNumberFormat="1" applyFont="1" applyBorder="1" applyAlignment="1" applyProtection="1">
      <alignment horizontal="right"/>
    </xf>
    <xf numFmtId="0" fontId="6" fillId="0" borderId="0" xfId="4" applyFont="1" applyBorder="1" applyAlignment="1">
      <alignment vertical="center"/>
    </xf>
    <xf numFmtId="3" fontId="13" fillId="0" borderId="3" xfId="5" applyFont="1" applyBorder="1" applyAlignment="1" applyProtection="1"/>
    <xf numFmtId="164" fontId="13" fillId="0" borderId="26" xfId="5" applyNumberFormat="1" applyFont="1" applyBorder="1" applyAlignment="1" applyProtection="1"/>
    <xf numFmtId="164" fontId="13" fillId="0" borderId="80" xfId="5" applyNumberFormat="1" applyFont="1" applyBorder="1" applyAlignment="1" applyProtection="1"/>
    <xf numFmtId="164" fontId="13" fillId="0" borderId="81" xfId="5" applyNumberFormat="1" applyFont="1" applyBorder="1" applyAlignment="1" applyProtection="1"/>
    <xf numFmtId="164" fontId="13" fillId="0" borderId="56" xfId="5" applyNumberFormat="1" applyFont="1" applyBorder="1" applyAlignment="1" applyProtection="1"/>
    <xf numFmtId="165" fontId="5" fillId="0" borderId="0" xfId="5" applyNumberFormat="1" applyFont="1" applyBorder="1" applyAlignment="1" applyProtection="1">
      <alignment horizontal="center"/>
    </xf>
    <xf numFmtId="0" fontId="14" fillId="0" borderId="0" xfId="0" applyFont="1" applyAlignment="1">
      <alignment vertical="center" wrapText="1"/>
    </xf>
    <xf numFmtId="164" fontId="13" fillId="0" borderId="26" xfId="5" applyNumberFormat="1" applyFont="1" applyBorder="1" applyAlignment="1" applyProtection="1">
      <alignment horizontal="right"/>
    </xf>
    <xf numFmtId="164" fontId="13" fillId="0" borderId="56" xfId="5" applyNumberFormat="1" applyFont="1" applyBorder="1" applyAlignment="1" applyProtection="1">
      <alignment horizontal="right"/>
    </xf>
    <xf numFmtId="164" fontId="13" fillId="0" borderId="81" xfId="5" applyNumberFormat="1" applyFont="1" applyBorder="1" applyAlignment="1" applyProtection="1">
      <alignment horizontal="right"/>
    </xf>
    <xf numFmtId="164" fontId="5" fillId="0" borderId="57" xfId="5" applyNumberFormat="1" applyFont="1" applyBorder="1" applyAlignment="1" applyProtection="1">
      <alignment horizontal="right"/>
    </xf>
    <xf numFmtId="164" fontId="5" fillId="0" borderId="24" xfId="5" applyNumberFormat="1" applyFont="1" applyBorder="1" applyAlignment="1" applyProtection="1">
      <alignment horizontal="right"/>
    </xf>
    <xf numFmtId="164" fontId="13" fillId="0" borderId="80" xfId="5" applyNumberFormat="1" applyFont="1" applyBorder="1" applyAlignment="1" applyProtection="1">
      <alignment horizontal="right"/>
    </xf>
    <xf numFmtId="164" fontId="13" fillId="0" borderId="27" xfId="5" applyNumberFormat="1" applyFont="1" applyBorder="1" applyAlignment="1" applyProtection="1">
      <alignment horizontal="right"/>
    </xf>
    <xf numFmtId="164" fontId="13" fillId="0" borderId="2" xfId="5" applyNumberFormat="1" applyFont="1" applyBorder="1" applyAlignment="1" applyProtection="1">
      <alignment horizontal="right"/>
    </xf>
    <xf numFmtId="0" fontId="5" fillId="0" borderId="53" xfId="6" applyFont="1" applyBorder="1" applyAlignment="1">
      <alignment horizontal="center" vertical="center" wrapText="1"/>
    </xf>
    <xf numFmtId="0" fontId="5" fillId="0" borderId="71" xfId="6" applyFont="1" applyBorder="1" applyAlignment="1">
      <alignment horizontal="center" vertical="center" wrapText="1"/>
    </xf>
    <xf numFmtId="0" fontId="5" fillId="0" borderId="22" xfId="6" applyFont="1" applyBorder="1" applyAlignment="1">
      <alignment horizontal="center" vertical="center" wrapText="1"/>
    </xf>
    <xf numFmtId="3" fontId="13" fillId="0" borderId="0" xfId="5" applyFont="1" applyBorder="1" applyAlignment="1" applyProtection="1"/>
    <xf numFmtId="1" fontId="13" fillId="0" borderId="25" xfId="5" applyNumberFormat="1" applyFont="1" applyBorder="1" applyAlignment="1" applyProtection="1"/>
    <xf numFmtId="1" fontId="13" fillId="0" borderId="44" xfId="5" applyNumberFormat="1" applyFont="1" applyBorder="1" applyAlignment="1" applyProtection="1"/>
    <xf numFmtId="1" fontId="13" fillId="0" borderId="57" xfId="5" applyNumberFormat="1" applyFont="1" applyBorder="1" applyAlignment="1" applyProtection="1"/>
    <xf numFmtId="1" fontId="5" fillId="0" borderId="25" xfId="5" applyNumberFormat="1" applyFont="1" applyBorder="1" applyAlignment="1" applyProtection="1"/>
    <xf numFmtId="1" fontId="5" fillId="0" borderId="44" xfId="5" applyNumberFormat="1" applyFont="1" applyBorder="1" applyAlignment="1" applyProtection="1"/>
    <xf numFmtId="1" fontId="5" fillId="0" borderId="57" xfId="5" applyNumberFormat="1" applyFont="1" applyBorder="1" applyAlignment="1" applyProtection="1"/>
    <xf numFmtId="169" fontId="5" fillId="0" borderId="25" xfId="5" applyNumberFormat="1" applyFont="1" applyBorder="1" applyAlignment="1" applyProtection="1">
      <alignment horizontal="center"/>
    </xf>
    <xf numFmtId="169" fontId="5" fillId="0" borderId="44" xfId="5" applyNumberFormat="1" applyFont="1" applyBorder="1" applyAlignment="1" applyProtection="1">
      <alignment horizontal="center"/>
    </xf>
    <xf numFmtId="0" fontId="15" fillId="0" borderId="0" xfId="0" applyFont="1"/>
    <xf numFmtId="0" fontId="5" fillId="0" borderId="83" xfId="0" applyFont="1" applyBorder="1" applyAlignment="1">
      <alignment horizontal="center"/>
    </xf>
    <xf numFmtId="0" fontId="5" fillId="0" borderId="84" xfId="0" applyFont="1" applyBorder="1" applyAlignment="1">
      <alignment horizontal="center"/>
    </xf>
    <xf numFmtId="0" fontId="5" fillId="0" borderId="85" xfId="0" applyFont="1" applyBorder="1" applyAlignment="1">
      <alignment horizontal="center"/>
    </xf>
    <xf numFmtId="0" fontId="5" fillId="0" borderId="86" xfId="0" applyFont="1" applyBorder="1" applyAlignment="1">
      <alignment horizontal="center"/>
    </xf>
    <xf numFmtId="0" fontId="5" fillId="0" borderId="87" xfId="0" applyFont="1" applyBorder="1" applyAlignment="1">
      <alignment horizontal="center"/>
    </xf>
    <xf numFmtId="49" fontId="13" fillId="0" borderId="7" xfId="6" applyNumberFormat="1" applyFont="1" applyBorder="1" applyAlignment="1">
      <alignment horizontal="left" vertical="center"/>
    </xf>
    <xf numFmtId="164" fontId="16" fillId="0" borderId="9" xfId="0" applyNumberFormat="1" applyFont="1" applyBorder="1" applyAlignment="1">
      <alignment horizontal="right"/>
    </xf>
    <xf numFmtId="164" fontId="16" fillId="0" borderId="23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right"/>
    </xf>
    <xf numFmtId="164" fontId="16" fillId="0" borderId="57" xfId="0" applyNumberFormat="1" applyFont="1" applyBorder="1" applyAlignment="1">
      <alignment horizontal="right"/>
    </xf>
    <xf numFmtId="164" fontId="16" fillId="0" borderId="81" xfId="0" applyNumberFormat="1" applyFont="1" applyBorder="1" applyAlignment="1">
      <alignment horizontal="right"/>
    </xf>
    <xf numFmtId="49" fontId="5" fillId="0" borderId="7" xfId="6" applyNumberFormat="1" applyFont="1" applyBorder="1" applyAlignment="1">
      <alignment horizontal="left" vertical="center"/>
    </xf>
    <xf numFmtId="164" fontId="6" fillId="0" borderId="9" xfId="0" applyNumberFormat="1" applyFont="1" applyBorder="1" applyAlignment="1">
      <alignment horizontal="right"/>
    </xf>
    <xf numFmtId="164" fontId="6" fillId="0" borderId="23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57" xfId="0" applyNumberFormat="1" applyFont="1" applyBorder="1" applyAlignment="1">
      <alignment horizontal="right"/>
    </xf>
    <xf numFmtId="49" fontId="5" fillId="0" borderId="0" xfId="6" applyNumberFormat="1" applyFont="1" applyAlignment="1">
      <alignment horizontal="left" vertical="center"/>
    </xf>
    <xf numFmtId="0" fontId="17" fillId="0" borderId="0" xfId="4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52" xfId="0" applyFont="1" applyBorder="1" applyAlignment="1">
      <alignment horizontal="center"/>
    </xf>
    <xf numFmtId="0" fontId="13" fillId="0" borderId="88" xfId="0" applyFont="1" applyBorder="1" applyAlignment="1">
      <alignment horizontal="center"/>
    </xf>
    <xf numFmtId="0" fontId="13" fillId="0" borderId="89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" fontId="5" fillId="0" borderId="4" xfId="0" applyNumberFormat="1" applyFont="1" applyBorder="1" applyAlignment="1">
      <alignment horizontal="left" indent="1"/>
    </xf>
    <xf numFmtId="170" fontId="5" fillId="0" borderId="2" xfId="0" applyNumberFormat="1" applyFont="1" applyBorder="1" applyAlignment="1">
      <alignment horizontal="right"/>
    </xf>
    <xf numFmtId="170" fontId="5" fillId="0" borderId="56" xfId="0" applyNumberFormat="1" applyFont="1" applyBorder="1" applyAlignment="1">
      <alignment horizontal="right"/>
    </xf>
    <xf numFmtId="170" fontId="5" fillId="0" borderId="81" xfId="0" applyNumberFormat="1" applyFont="1" applyBorder="1" applyAlignment="1">
      <alignment horizontal="right"/>
    </xf>
    <xf numFmtId="170" fontId="0" fillId="0" borderId="0" xfId="0" applyNumberFormat="1"/>
    <xf numFmtId="1" fontId="5" fillId="0" borderId="8" xfId="0" applyNumberFormat="1" applyFont="1" applyBorder="1" applyAlignment="1">
      <alignment horizontal="left" indent="1"/>
    </xf>
    <xf numFmtId="170" fontId="5" fillId="0" borderId="0" xfId="0" applyNumberFormat="1" applyFont="1" applyAlignment="1">
      <alignment horizontal="right"/>
    </xf>
    <xf numFmtId="170" fontId="5" fillId="0" borderId="23" xfId="0" applyNumberFormat="1" applyFont="1" applyBorder="1" applyAlignment="1">
      <alignment horizontal="right"/>
    </xf>
    <xf numFmtId="170" fontId="5" fillId="0" borderId="57" xfId="0" applyNumberFormat="1" applyFont="1" applyBorder="1" applyAlignment="1">
      <alignment horizontal="right"/>
    </xf>
    <xf numFmtId="1" fontId="5" fillId="0" borderId="17" xfId="0" applyNumberFormat="1" applyFont="1" applyBorder="1" applyAlignment="1">
      <alignment horizontal="left" indent="1"/>
    </xf>
    <xf numFmtId="170" fontId="5" fillId="0" borderId="1" xfId="0" applyNumberFormat="1" applyFont="1" applyBorder="1" applyAlignment="1">
      <alignment horizontal="right"/>
    </xf>
    <xf numFmtId="170" fontId="5" fillId="0" borderId="55" xfId="0" applyNumberFormat="1" applyFont="1" applyBorder="1" applyAlignment="1">
      <alignment horizontal="right"/>
    </xf>
    <xf numFmtId="170" fontId="5" fillId="0" borderId="22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left" indent="1"/>
    </xf>
    <xf numFmtId="0" fontId="13" fillId="0" borderId="1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90" xfId="0" applyFont="1" applyBorder="1" applyAlignment="1">
      <alignment horizontal="center"/>
    </xf>
    <xf numFmtId="0" fontId="13" fillId="0" borderId="91" xfId="0" applyFont="1" applyBorder="1" applyAlignment="1">
      <alignment horizontal="center"/>
    </xf>
    <xf numFmtId="0" fontId="13" fillId="0" borderId="69" xfId="0" applyFont="1" applyBorder="1" applyAlignment="1">
      <alignment horizontal="center"/>
    </xf>
    <xf numFmtId="0" fontId="18" fillId="0" borderId="0" xfId="0" applyFont="1"/>
    <xf numFmtId="0" fontId="18" fillId="2" borderId="0" xfId="0" applyFont="1" applyFill="1"/>
    <xf numFmtId="0" fontId="5" fillId="2" borderId="0" xfId="0" applyFont="1" applyFill="1"/>
    <xf numFmtId="170" fontId="18" fillId="0" borderId="0" xfId="0" applyNumberFormat="1" applyFont="1" applyAlignment="1">
      <alignment horizontal="right"/>
    </xf>
    <xf numFmtId="170" fontId="18" fillId="0" borderId="23" xfId="0" applyNumberFormat="1" applyFont="1" applyBorder="1" applyAlignment="1">
      <alignment horizontal="right"/>
    </xf>
    <xf numFmtId="170" fontId="18" fillId="0" borderId="57" xfId="0" applyNumberFormat="1" applyFont="1" applyBorder="1" applyAlignment="1">
      <alignment horizontal="right"/>
    </xf>
    <xf numFmtId="170" fontId="18" fillId="0" borderId="1" xfId="0" applyNumberFormat="1" applyFont="1" applyBorder="1" applyAlignment="1">
      <alignment horizontal="right"/>
    </xf>
    <xf numFmtId="170" fontId="18" fillId="0" borderId="55" xfId="0" applyNumberFormat="1" applyFont="1" applyBorder="1" applyAlignment="1">
      <alignment horizontal="right"/>
    </xf>
    <xf numFmtId="170" fontId="18" fillId="0" borderId="22" xfId="0" applyNumberFormat="1" applyFont="1" applyBorder="1" applyAlignment="1">
      <alignment horizontal="right"/>
    </xf>
    <xf numFmtId="170" fontId="18" fillId="0" borderId="2" xfId="0" applyNumberFormat="1" applyFont="1" applyBorder="1" applyAlignment="1">
      <alignment horizontal="right"/>
    </xf>
    <xf numFmtId="170" fontId="18" fillId="0" borderId="56" xfId="0" applyNumberFormat="1" applyFont="1" applyBorder="1" applyAlignment="1">
      <alignment horizontal="right"/>
    </xf>
    <xf numFmtId="170" fontId="18" fillId="0" borderId="8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5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94" xfId="0" applyFont="1" applyBorder="1" applyAlignment="1">
      <alignment horizontal="center" vertical="center" wrapText="1"/>
    </xf>
    <xf numFmtId="0" fontId="5" fillId="0" borderId="95" xfId="4" applyFont="1" applyBorder="1" applyAlignment="1" applyProtection="1">
      <alignment horizontal="center" vertical="center"/>
      <protection locked="0"/>
    </xf>
    <xf numFmtId="0" fontId="5" fillId="0" borderId="96" xfId="4" applyFont="1" applyBorder="1" applyAlignment="1" applyProtection="1">
      <alignment horizontal="center" vertical="center"/>
      <protection locked="0"/>
    </xf>
    <xf numFmtId="0" fontId="5" fillId="0" borderId="97" xfId="4" applyFont="1" applyBorder="1" applyAlignment="1" applyProtection="1">
      <alignment horizontal="center" vertical="center"/>
      <protection locked="0"/>
    </xf>
    <xf numFmtId="0" fontId="5" fillId="0" borderId="98" xfId="4" applyFont="1" applyBorder="1" applyAlignment="1" applyProtection="1">
      <alignment horizontal="center" vertical="center"/>
      <protection locked="0"/>
    </xf>
    <xf numFmtId="164" fontId="13" fillId="0" borderId="2" xfId="5" applyNumberFormat="1" applyFont="1" applyBorder="1" applyAlignment="1" applyProtection="1"/>
    <xf numFmtId="164" fontId="13" fillId="0" borderId="27" xfId="5" applyNumberFormat="1" applyFont="1" applyBorder="1" applyAlignment="1" applyProtection="1"/>
    <xf numFmtId="164" fontId="20" fillId="0" borderId="99" xfId="0" applyNumberFormat="1" applyFont="1" applyBorder="1" applyAlignment="1">
      <alignment horizontal="right" vertical="center"/>
    </xf>
    <xf numFmtId="166" fontId="16" fillId="0" borderId="100" xfId="1" applyNumberFormat="1" applyFont="1" applyFill="1" applyBorder="1" applyAlignment="1">
      <alignment vertical="center"/>
    </xf>
    <xf numFmtId="171" fontId="16" fillId="0" borderId="101" xfId="0" applyNumberFormat="1" applyFont="1" applyBorder="1" applyAlignment="1">
      <alignment vertical="center"/>
    </xf>
    <xf numFmtId="3" fontId="5" fillId="0" borderId="7" xfId="5" applyFont="1" applyBorder="1" applyAlignment="1" applyProtection="1">
      <alignment horizontal="left" indent="2"/>
    </xf>
    <xf numFmtId="171" fontId="6" fillId="0" borderId="102" xfId="0" applyNumberFormat="1" applyFont="1" applyBorder="1" applyAlignment="1">
      <alignment vertical="center"/>
    </xf>
    <xf numFmtId="166" fontId="6" fillId="0" borderId="103" xfId="1" applyNumberFormat="1" applyFont="1" applyFill="1" applyBorder="1" applyAlignment="1">
      <alignment vertical="center"/>
    </xf>
    <xf numFmtId="171" fontId="6" fillId="0" borderId="104" xfId="0" applyNumberFormat="1" applyFont="1" applyBorder="1" applyAlignment="1">
      <alignment vertical="center"/>
    </xf>
    <xf numFmtId="172" fontId="6" fillId="0" borderId="102" xfId="0" applyNumberFormat="1" applyFont="1" applyBorder="1" applyAlignment="1">
      <alignment vertical="center"/>
    </xf>
    <xf numFmtId="172" fontId="6" fillId="0" borderId="104" xfId="0" applyNumberFormat="1" applyFont="1" applyBorder="1" applyAlignment="1">
      <alignment vertical="center"/>
    </xf>
    <xf numFmtId="3" fontId="5" fillId="0" borderId="0" xfId="5" applyFont="1" applyBorder="1" applyAlignment="1" applyProtection="1">
      <alignment horizontal="left" indent="2"/>
    </xf>
    <xf numFmtId="172" fontId="6" fillId="0" borderId="0" xfId="0" applyNumberFormat="1" applyFont="1" applyAlignment="1">
      <alignment vertical="center"/>
    </xf>
    <xf numFmtId="166" fontId="6" fillId="0" borderId="0" xfId="1" applyNumberFormat="1" applyFont="1" applyFill="1" applyBorder="1" applyAlignment="1">
      <alignment vertical="center"/>
    </xf>
    <xf numFmtId="3" fontId="5" fillId="0" borderId="86" xfId="3" applyFont="1" applyBorder="1" applyAlignment="1" applyProtection="1">
      <alignment horizontal="center" vertical="center" wrapText="1"/>
      <protection locked="0"/>
    </xf>
    <xf numFmtId="3" fontId="5" fillId="0" borderId="105" xfId="3" applyFont="1" applyBorder="1" applyAlignment="1" applyProtection="1">
      <alignment horizontal="center" vertical="center" wrapText="1"/>
      <protection locked="0"/>
    </xf>
    <xf numFmtId="3" fontId="5" fillId="0" borderId="85" xfId="3" applyFont="1" applyBorder="1" applyAlignment="1" applyProtection="1">
      <alignment horizontal="center" vertical="center" wrapText="1"/>
      <protection locked="0"/>
    </xf>
    <xf numFmtId="3" fontId="5" fillId="0" borderId="106" xfId="3" applyFont="1" applyBorder="1" applyAlignment="1" applyProtection="1">
      <alignment horizontal="center" vertical="center" wrapText="1"/>
      <protection locked="0"/>
    </xf>
    <xf numFmtId="3" fontId="5" fillId="0" borderId="87" xfId="3" applyFont="1" applyBorder="1" applyAlignment="1" applyProtection="1">
      <alignment horizontal="center" vertical="center" wrapText="1"/>
      <protection locked="0"/>
    </xf>
    <xf numFmtId="164" fontId="6" fillId="0" borderId="24" xfId="0" applyNumberFormat="1" applyFont="1" applyBorder="1" applyAlignment="1">
      <alignment horizontal="right" vertical="center"/>
    </xf>
    <xf numFmtId="3" fontId="5" fillId="0" borderId="94" xfId="3" applyFont="1" applyBorder="1" applyAlignment="1" applyProtection="1">
      <alignment horizontal="center" vertical="center" wrapText="1"/>
      <protection locked="0"/>
    </xf>
    <xf numFmtId="3" fontId="5" fillId="0" borderId="73" xfId="3" applyFont="1" applyBorder="1" applyAlignment="1" applyProtection="1">
      <alignment horizontal="center" vertical="center" wrapText="1"/>
      <protection locked="0"/>
    </xf>
    <xf numFmtId="164" fontId="5" fillId="0" borderId="80" xfId="5" applyNumberFormat="1" applyFont="1" applyBorder="1" applyAlignment="1" applyProtection="1">
      <alignment horizontal="right"/>
    </xf>
    <xf numFmtId="164" fontId="5" fillId="0" borderId="81" xfId="5" applyNumberFormat="1" applyFont="1" applyBorder="1" applyAlignment="1" applyProtection="1">
      <alignment horizontal="right"/>
    </xf>
    <xf numFmtId="164" fontId="5" fillId="0" borderId="24" xfId="3" applyNumberFormat="1" applyFont="1" applyBorder="1" applyAlignment="1" applyProtection="1">
      <alignment horizontal="right"/>
      <protection locked="0"/>
    </xf>
    <xf numFmtId="164" fontId="5" fillId="0" borderId="25" xfId="3" applyNumberFormat="1" applyFont="1" applyBorder="1" applyAlignment="1" applyProtection="1">
      <alignment horizontal="right"/>
      <protection locked="0"/>
    </xf>
    <xf numFmtId="164" fontId="5" fillId="0" borderId="7" xfId="5" applyNumberFormat="1" applyFont="1" applyBorder="1" applyAlignment="1" applyProtection="1">
      <alignment horizontal="right"/>
    </xf>
    <xf numFmtId="0" fontId="0" fillId="0" borderId="0" xfId="0" applyAlignment="1">
      <alignment horizontal="center"/>
    </xf>
    <xf numFmtId="0" fontId="5" fillId="0" borderId="7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16" xfId="4" applyFont="1" applyBorder="1" applyAlignment="1" applyProtection="1">
      <alignment horizontal="center" vertical="center"/>
      <protection locked="0"/>
    </xf>
    <xf numFmtId="0" fontId="5" fillId="0" borderId="117" xfId="4" applyFont="1" applyBorder="1" applyAlignment="1" applyProtection="1">
      <alignment horizontal="center" vertical="center"/>
      <protection locked="0"/>
    </xf>
    <xf numFmtId="173" fontId="20" fillId="0" borderId="99" xfId="0" applyNumberFormat="1" applyFont="1" applyBorder="1" applyAlignment="1">
      <alignment horizontal="right" vertical="center"/>
    </xf>
    <xf numFmtId="173" fontId="16" fillId="0" borderId="101" xfId="0" applyNumberFormat="1" applyFont="1" applyBorder="1" applyAlignment="1">
      <alignment vertical="center"/>
    </xf>
    <xf numFmtId="173" fontId="6" fillId="0" borderId="102" xfId="0" applyNumberFormat="1" applyFont="1" applyBorder="1" applyAlignment="1">
      <alignment vertical="center"/>
    </xf>
    <xf numFmtId="173" fontId="6" fillId="0" borderId="104" xfId="0" applyNumberFormat="1" applyFont="1" applyBorder="1" applyAlignment="1">
      <alignment vertical="center"/>
    </xf>
    <xf numFmtId="164" fontId="13" fillId="0" borderId="23" xfId="5" applyNumberFormat="1" applyFont="1" applyBorder="1" applyAlignment="1" applyProtection="1"/>
    <xf numFmtId="164" fontId="13" fillId="0" borderId="44" xfId="5" applyNumberFormat="1" applyFont="1" applyBorder="1" applyAlignment="1" applyProtection="1"/>
    <xf numFmtId="164" fontId="20" fillId="0" borderId="102" xfId="0" applyNumberFormat="1" applyFont="1" applyBorder="1" applyAlignment="1">
      <alignment horizontal="right" vertical="center"/>
    </xf>
    <xf numFmtId="166" fontId="16" fillId="0" borderId="103" xfId="1" applyNumberFormat="1" applyFont="1" applyFill="1" applyBorder="1" applyAlignment="1">
      <alignment vertical="center"/>
    </xf>
    <xf numFmtId="171" fontId="16" fillId="0" borderId="104" xfId="0" applyNumberFormat="1" applyFont="1" applyBorder="1" applyAlignment="1">
      <alignment vertical="center"/>
    </xf>
    <xf numFmtId="174" fontId="13" fillId="0" borderId="26" xfId="5" applyNumberFormat="1" applyFont="1" applyBorder="1" applyAlignment="1" applyProtection="1"/>
    <xf numFmtId="174" fontId="13" fillId="0" borderId="2" xfId="5" applyNumberFormat="1" applyFont="1" applyBorder="1" applyAlignment="1" applyProtection="1"/>
    <xf numFmtId="174" fontId="13" fillId="0" borderId="56" xfId="5" applyNumberFormat="1" applyFont="1" applyBorder="1" applyAlignment="1" applyProtection="1"/>
    <xf numFmtId="174" fontId="13" fillId="0" borderId="27" xfId="5" applyNumberFormat="1" applyFont="1" applyBorder="1" applyAlignment="1" applyProtection="1"/>
    <xf numFmtId="174" fontId="5" fillId="0" borderId="25" xfId="5" applyNumberFormat="1" applyFont="1" applyBorder="1" applyAlignment="1" applyProtection="1"/>
    <xf numFmtId="174" fontId="5" fillId="0" borderId="0" xfId="5" applyNumberFormat="1" applyFont="1" applyBorder="1" applyAlignment="1" applyProtection="1"/>
    <xf numFmtId="174" fontId="5" fillId="0" borderId="23" xfId="5" applyNumberFormat="1" applyFont="1" applyBorder="1" applyAlignment="1" applyProtection="1"/>
    <xf numFmtId="174" fontId="5" fillId="0" borderId="24" xfId="5" applyNumberFormat="1" applyFont="1" applyBorder="1" applyAlignment="1" applyProtection="1"/>
    <xf numFmtId="175" fontId="5" fillId="0" borderId="0" xfId="5" applyNumberFormat="1" applyFont="1" applyBorder="1" applyAlignment="1" applyProtection="1"/>
    <xf numFmtId="0" fontId="25" fillId="0" borderId="0" xfId="2" applyFont="1" applyFill="1" applyAlignment="1" applyProtection="1"/>
    <xf numFmtId="0" fontId="26" fillId="0" borderId="0" xfId="2" applyFont="1" applyFill="1" applyAlignment="1" applyProtection="1"/>
    <xf numFmtId="0" fontId="27" fillId="0" borderId="0" xfId="0" applyFont="1"/>
    <xf numFmtId="0" fontId="28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164" fontId="5" fillId="0" borderId="29" xfId="3" applyNumberFormat="1" applyFont="1" applyBorder="1" applyAlignment="1">
      <alignment vertical="center"/>
    </xf>
    <xf numFmtId="164" fontId="5" fillId="0" borderId="30" xfId="3" applyNumberFormat="1" applyFont="1" applyBorder="1" applyAlignment="1">
      <alignment vertical="center"/>
    </xf>
    <xf numFmtId="164" fontId="5" fillId="0" borderId="31" xfId="3" applyNumberFormat="1" applyFont="1" applyBorder="1" applyAlignment="1">
      <alignment vertical="center"/>
    </xf>
    <xf numFmtId="164" fontId="5" fillId="0" borderId="32" xfId="3" applyNumberFormat="1" applyFont="1" applyBorder="1" applyAlignment="1">
      <alignment vertical="center"/>
    </xf>
    <xf numFmtId="166" fontId="5" fillId="0" borderId="35" xfId="1" applyNumberFormat="1" applyFont="1" applyFill="1" applyBorder="1" applyAlignment="1" applyProtection="1">
      <alignment vertical="center"/>
    </xf>
    <xf numFmtId="166" fontId="5" fillId="0" borderId="36" xfId="1" applyNumberFormat="1" applyFont="1" applyFill="1" applyBorder="1" applyAlignment="1" applyProtection="1">
      <alignment vertical="center"/>
    </xf>
    <xf numFmtId="166" fontId="5" fillId="0" borderId="37" xfId="1" applyNumberFormat="1" applyFont="1" applyFill="1" applyBorder="1" applyAlignment="1" applyProtection="1">
      <alignment vertical="center"/>
    </xf>
    <xf numFmtId="166" fontId="5" fillId="0" borderId="33" xfId="1" applyNumberFormat="1" applyFont="1" applyFill="1" applyBorder="1" applyAlignment="1" applyProtection="1">
      <alignment vertical="center"/>
    </xf>
    <xf numFmtId="164" fontId="5" fillId="0" borderId="40" xfId="3" applyNumberFormat="1" applyFont="1" applyBorder="1" applyAlignment="1">
      <alignment vertical="center"/>
    </xf>
    <xf numFmtId="164" fontId="5" fillId="0" borderId="41" xfId="3" applyNumberFormat="1" applyFont="1" applyBorder="1" applyAlignment="1">
      <alignment vertical="center"/>
    </xf>
    <xf numFmtId="164" fontId="5" fillId="0" borderId="42" xfId="3" applyNumberFormat="1" applyFont="1" applyBorder="1" applyAlignment="1">
      <alignment vertical="center"/>
    </xf>
    <xf numFmtId="164" fontId="5" fillId="0" borderId="43" xfId="3" applyNumberFormat="1" applyFont="1" applyBorder="1" applyAlignment="1">
      <alignment vertical="center"/>
    </xf>
    <xf numFmtId="166" fontId="5" fillId="0" borderId="9" xfId="1" applyNumberFormat="1" applyFont="1" applyFill="1" applyBorder="1" applyAlignment="1" applyProtection="1">
      <alignment vertical="center"/>
    </xf>
    <xf numFmtId="166" fontId="5" fillId="0" borderId="25" xfId="1" applyNumberFormat="1" applyFont="1" applyFill="1" applyBorder="1" applyAlignment="1" applyProtection="1">
      <alignment vertical="center"/>
    </xf>
    <xf numFmtId="166" fontId="5" fillId="0" borderId="23" xfId="1" applyNumberFormat="1" applyFont="1" applyFill="1" applyBorder="1" applyAlignment="1" applyProtection="1">
      <alignment vertical="center"/>
    </xf>
    <xf numFmtId="166" fontId="5" fillId="0" borderId="24" xfId="1" applyNumberFormat="1" applyFont="1" applyFill="1" applyBorder="1" applyAlignment="1" applyProtection="1">
      <alignment vertical="center"/>
    </xf>
    <xf numFmtId="164" fontId="5" fillId="0" borderId="58" xfId="3" applyNumberFormat="1" applyFont="1" applyBorder="1" applyAlignment="1">
      <alignment vertical="center"/>
    </xf>
    <xf numFmtId="164" fontId="5" fillId="0" borderId="59" xfId="3" applyNumberFormat="1" applyFont="1" applyBorder="1" applyAlignment="1">
      <alignment vertical="center"/>
    </xf>
    <xf numFmtId="164" fontId="5" fillId="0" borderId="60" xfId="3" applyNumberFormat="1" applyFont="1" applyBorder="1" applyAlignment="1">
      <alignment vertical="center"/>
    </xf>
    <xf numFmtId="166" fontId="5" fillId="0" borderId="48" xfId="1" applyNumberFormat="1" applyFont="1" applyFill="1" applyBorder="1" applyAlignment="1" applyProtection="1">
      <alignment vertical="center"/>
    </xf>
    <xf numFmtId="166" fontId="5" fillId="0" borderId="50" xfId="1" applyNumberFormat="1" applyFont="1" applyFill="1" applyBorder="1" applyAlignment="1" applyProtection="1">
      <alignment vertical="center"/>
    </xf>
    <xf numFmtId="166" fontId="5" fillId="0" borderId="61" xfId="1" applyNumberFormat="1" applyFont="1" applyFill="1" applyBorder="1" applyAlignment="1" applyProtection="1">
      <alignment vertical="center"/>
    </xf>
    <xf numFmtId="164" fontId="5" fillId="0" borderId="62" xfId="3" applyNumberFormat="1" applyFont="1" applyBorder="1" applyAlignment="1">
      <alignment vertical="center"/>
    </xf>
    <xf numFmtId="164" fontId="5" fillId="0" borderId="63" xfId="3" applyNumberFormat="1" applyFont="1" applyBorder="1" applyAlignment="1">
      <alignment vertical="center"/>
    </xf>
    <xf numFmtId="164" fontId="5" fillId="0" borderId="64" xfId="3" applyNumberFormat="1" applyFont="1" applyBorder="1" applyAlignment="1">
      <alignment vertical="center"/>
    </xf>
    <xf numFmtId="166" fontId="5" fillId="0" borderId="7" xfId="1" applyNumberFormat="1" applyFont="1" applyFill="1" applyBorder="1" applyAlignment="1" applyProtection="1">
      <alignment vertical="center"/>
    </xf>
    <xf numFmtId="166" fontId="5" fillId="0" borderId="0" xfId="1" applyNumberFormat="1" applyFont="1" applyFill="1" applyBorder="1" applyAlignment="1" applyProtection="1">
      <alignment vertical="center"/>
    </xf>
    <xf numFmtId="166" fontId="5" fillId="0" borderId="57" xfId="1" applyNumberFormat="1" applyFont="1" applyFill="1" applyBorder="1" applyAlignment="1" applyProtection="1">
      <alignment vertical="center"/>
    </xf>
    <xf numFmtId="164" fontId="5" fillId="0" borderId="28" xfId="3" applyNumberFormat="1" applyFont="1" applyBorder="1" applyAlignment="1">
      <alignment vertical="center"/>
    </xf>
    <xf numFmtId="166" fontId="5" fillId="0" borderId="34" xfId="1" applyNumberFormat="1" applyFont="1" applyFill="1" applyBorder="1" applyAlignment="1" applyProtection="1">
      <alignment vertical="center"/>
    </xf>
    <xf numFmtId="164" fontId="5" fillId="0" borderId="39" xfId="3" applyNumberFormat="1" applyFont="1" applyBorder="1" applyAlignment="1">
      <alignment vertical="center"/>
    </xf>
    <xf numFmtId="166" fontId="5" fillId="0" borderId="44" xfId="1" applyNumberFormat="1" applyFont="1" applyFill="1" applyBorder="1" applyAlignment="1" applyProtection="1">
      <alignment vertical="center"/>
    </xf>
    <xf numFmtId="166" fontId="5" fillId="0" borderId="34" xfId="1" applyNumberFormat="1" applyFont="1" applyFill="1" applyBorder="1" applyAlignment="1" applyProtection="1">
      <alignment horizontal="center" vertical="center"/>
    </xf>
    <xf numFmtId="164" fontId="5" fillId="0" borderId="39" xfId="3" applyNumberFormat="1" applyFont="1" applyBorder="1" applyAlignment="1">
      <alignment horizontal="center" vertical="center"/>
    </xf>
    <xf numFmtId="166" fontId="5" fillId="0" borderId="37" xfId="1" applyNumberFormat="1" applyFont="1" applyFill="1" applyBorder="1" applyAlignment="1" applyProtection="1">
      <alignment horizontal="center" vertical="center"/>
    </xf>
    <xf numFmtId="166" fontId="5" fillId="0" borderId="24" xfId="1" applyNumberFormat="1" applyFont="1" applyFill="1" applyBorder="1" applyAlignment="1" applyProtection="1">
      <alignment horizontal="center" vertical="center"/>
    </xf>
    <xf numFmtId="166" fontId="5" fillId="0" borderId="23" xfId="1" applyNumberFormat="1" applyFont="1" applyFill="1" applyBorder="1" applyAlignment="1" applyProtection="1">
      <alignment horizontal="center" vertical="center"/>
    </xf>
    <xf numFmtId="164" fontId="5" fillId="0" borderId="60" xfId="3" applyNumberFormat="1" applyFont="1" applyBorder="1" applyAlignment="1">
      <alignment horizontal="center" vertical="center"/>
    </xf>
    <xf numFmtId="164" fontId="5" fillId="0" borderId="64" xfId="3" applyNumberFormat="1" applyFont="1" applyBorder="1" applyAlignment="1">
      <alignment horizontal="center" vertical="center"/>
    </xf>
    <xf numFmtId="164" fontId="5" fillId="0" borderId="59" xfId="3" applyNumberFormat="1" applyFont="1" applyBorder="1" applyAlignment="1">
      <alignment horizontal="center" vertical="center"/>
    </xf>
    <xf numFmtId="166" fontId="5" fillId="0" borderId="50" xfId="1" applyNumberFormat="1" applyFont="1" applyFill="1" applyBorder="1" applyAlignment="1" applyProtection="1">
      <alignment horizontal="center" vertical="center"/>
    </xf>
    <xf numFmtId="164" fontId="5" fillId="0" borderId="63" xfId="3" applyNumberFormat="1" applyFont="1" applyBorder="1" applyAlignment="1">
      <alignment horizontal="center" vertical="center"/>
    </xf>
    <xf numFmtId="166" fontId="5" fillId="0" borderId="0" xfId="1" applyNumberFormat="1" applyFont="1" applyFill="1" applyBorder="1" applyAlignment="1" applyProtection="1">
      <alignment horizontal="center" vertical="center"/>
    </xf>
    <xf numFmtId="164" fontId="5" fillId="0" borderId="31" xfId="3" applyNumberFormat="1" applyFont="1" applyBorder="1" applyAlignment="1">
      <alignment horizontal="center" vertical="center"/>
    </xf>
    <xf numFmtId="164" fontId="5" fillId="0" borderId="30" xfId="3" applyNumberFormat="1" applyFont="1" applyBorder="1" applyAlignment="1">
      <alignment horizontal="center" vertical="center"/>
    </xf>
    <xf numFmtId="166" fontId="5" fillId="0" borderId="25" xfId="1" applyNumberFormat="1" applyFont="1" applyFill="1" applyBorder="1" applyAlignment="1" applyProtection="1">
      <alignment horizontal="center" vertical="center"/>
    </xf>
    <xf numFmtId="164" fontId="5" fillId="0" borderId="42" xfId="3" applyNumberFormat="1" applyFont="1" applyBorder="1" applyAlignment="1">
      <alignment horizontal="center" vertical="center"/>
    </xf>
    <xf numFmtId="164" fontId="5" fillId="0" borderId="41" xfId="3" applyNumberFormat="1" applyFont="1" applyBorder="1" applyAlignment="1">
      <alignment horizontal="center" vertical="center"/>
    </xf>
    <xf numFmtId="166" fontId="5" fillId="0" borderId="36" xfId="1" applyNumberFormat="1" applyFont="1" applyFill="1" applyBorder="1" applyAlignment="1" applyProtection="1">
      <alignment horizontal="center" vertical="center"/>
    </xf>
    <xf numFmtId="166" fontId="5" fillId="0" borderId="57" xfId="1" applyNumberFormat="1" applyFont="1" applyFill="1" applyBorder="1" applyAlignment="1" applyProtection="1">
      <alignment horizontal="center" vertical="center"/>
    </xf>
    <xf numFmtId="165" fontId="5" fillId="0" borderId="107" xfId="3" applyNumberFormat="1" applyFont="1" applyBorder="1" applyAlignment="1">
      <alignment vertical="center"/>
    </xf>
    <xf numFmtId="165" fontId="5" fillId="0" borderId="32" xfId="3" applyNumberFormat="1" applyFont="1" applyBorder="1" applyAlignment="1">
      <alignment vertical="center"/>
    </xf>
    <xf numFmtId="165" fontId="5" fillId="0" borderId="31" xfId="3" applyNumberFormat="1" applyFont="1" applyBorder="1" applyAlignment="1">
      <alignment vertical="center"/>
    </xf>
    <xf numFmtId="165" fontId="5" fillId="0" borderId="60" xfId="3" applyNumberFormat="1" applyFont="1" applyBorder="1" applyAlignment="1">
      <alignment vertical="center"/>
    </xf>
    <xf numFmtId="166" fontId="5" fillId="0" borderId="108" xfId="1" applyNumberFormat="1" applyFont="1" applyFill="1" applyBorder="1" applyAlignment="1" applyProtection="1">
      <alignment vertical="center"/>
    </xf>
    <xf numFmtId="165" fontId="5" fillId="0" borderId="109" xfId="3" applyNumberFormat="1" applyFont="1" applyBorder="1" applyAlignment="1">
      <alignment vertical="center"/>
    </xf>
    <xf numFmtId="165" fontId="5" fillId="0" borderId="43" xfId="3" applyNumberFormat="1" applyFont="1" applyBorder="1" applyAlignment="1">
      <alignment vertical="center"/>
    </xf>
    <xf numFmtId="165" fontId="5" fillId="0" borderId="42" xfId="3" applyNumberFormat="1" applyFont="1" applyBorder="1" applyAlignment="1">
      <alignment vertical="center"/>
    </xf>
    <xf numFmtId="165" fontId="5" fillId="0" borderId="64" xfId="3" applyNumberFormat="1" applyFont="1" applyBorder="1" applyAlignment="1">
      <alignment vertical="center"/>
    </xf>
    <xf numFmtId="166" fontId="5" fillId="0" borderId="8" xfId="1" applyNumberFormat="1" applyFont="1" applyFill="1" applyBorder="1" applyAlignment="1" applyProtection="1">
      <alignment vertical="center"/>
    </xf>
    <xf numFmtId="165" fontId="5" fillId="0" borderId="30" xfId="3" applyNumberFormat="1" applyFont="1" applyBorder="1" applyAlignment="1">
      <alignment vertical="center"/>
    </xf>
    <xf numFmtId="165" fontId="5" fillId="0" borderId="58" xfId="3" applyNumberFormat="1" applyFont="1" applyBorder="1" applyAlignment="1">
      <alignment vertical="center"/>
    </xf>
    <xf numFmtId="169" fontId="5" fillId="0" borderId="30" xfId="3" applyNumberFormat="1" applyFont="1" applyBorder="1" applyAlignment="1">
      <alignment horizontal="center" vertical="center"/>
    </xf>
    <xf numFmtId="165" fontId="5" fillId="0" borderId="59" xfId="3" applyNumberFormat="1" applyFont="1" applyBorder="1" applyAlignment="1">
      <alignment vertical="center"/>
    </xf>
    <xf numFmtId="165" fontId="5" fillId="0" borderId="110" xfId="3" applyNumberFormat="1" applyFont="1" applyBorder="1" applyAlignment="1">
      <alignment vertical="center"/>
    </xf>
    <xf numFmtId="165" fontId="5" fillId="0" borderId="111" xfId="3" applyNumberFormat="1" applyFont="1" applyBorder="1" applyAlignment="1">
      <alignment vertical="center"/>
    </xf>
    <xf numFmtId="169" fontId="5" fillId="0" borderId="41" xfId="3" applyNumberFormat="1" applyFont="1" applyBorder="1" applyAlignment="1">
      <alignment horizontal="center" vertical="center"/>
    </xf>
    <xf numFmtId="165" fontId="5" fillId="0" borderId="112" xfId="3" applyNumberFormat="1" applyFont="1" applyBorder="1" applyAlignment="1">
      <alignment vertical="center"/>
    </xf>
    <xf numFmtId="0" fontId="24" fillId="0" borderId="0" xfId="2" applyFont="1" applyAlignment="1" applyProtection="1">
      <alignment horizontal="left"/>
    </xf>
    <xf numFmtId="0" fontId="23" fillId="3" borderId="0" xfId="0" applyFont="1" applyFill="1" applyAlignment="1">
      <alignment horizontal="left"/>
    </xf>
    <xf numFmtId="0" fontId="21" fillId="0" borderId="0" xfId="0" applyFont="1" applyAlignment="1">
      <alignment horizontal="left" vertical="center"/>
    </xf>
    <xf numFmtId="0" fontId="22" fillId="0" borderId="0" xfId="2" applyFont="1" applyAlignment="1" applyProtection="1">
      <alignment horizontal="right"/>
    </xf>
    <xf numFmtId="0" fontId="11" fillId="0" borderId="0" xfId="6" applyFont="1" applyAlignment="1">
      <alignment horizontal="left" vertical="top" wrapText="1"/>
    </xf>
    <xf numFmtId="0" fontId="5" fillId="0" borderId="0" xfId="4" applyFont="1" applyBorder="1" applyAlignment="1" applyProtection="1">
      <alignment horizontal="center" vertical="center"/>
      <protection locked="0"/>
    </xf>
    <xf numFmtId="0" fontId="5" fillId="0" borderId="7" xfId="4" applyFont="1" applyBorder="1" applyAlignment="1" applyProtection="1">
      <alignment horizontal="center" vertical="center"/>
      <protection locked="0"/>
    </xf>
    <xf numFmtId="0" fontId="5" fillId="0" borderId="27" xfId="4" applyFont="1" applyBorder="1" applyAlignment="1" applyProtection="1">
      <alignment horizontal="center" vertical="center" wrapText="1"/>
      <protection locked="0"/>
    </xf>
    <xf numFmtId="0" fontId="5" fillId="0" borderId="33" xfId="4" applyFont="1" applyBorder="1" applyAlignment="1" applyProtection="1">
      <alignment horizontal="center" vertical="center" wrapText="1"/>
      <protection locked="0"/>
    </xf>
    <xf numFmtId="0" fontId="5" fillId="0" borderId="38" xfId="4" applyFont="1" applyBorder="1" applyAlignment="1" applyProtection="1">
      <alignment horizontal="center" vertical="center" wrapText="1"/>
      <protection locked="0"/>
    </xf>
    <xf numFmtId="0" fontId="5" fillId="0" borderId="24" xfId="4" applyFont="1" applyBorder="1" applyAlignment="1" applyProtection="1">
      <alignment horizontal="center" vertical="center" wrapText="1"/>
      <protection locked="0"/>
    </xf>
    <xf numFmtId="3" fontId="5" fillId="0" borderId="5" xfId="3" applyFont="1" applyBorder="1" applyAlignment="1" applyProtection="1">
      <alignment horizontal="center" vertical="center" wrapText="1"/>
      <protection locked="0"/>
    </xf>
    <xf numFmtId="3" fontId="5" fillId="0" borderId="9" xfId="3" applyFont="1" applyBorder="1" applyAlignment="1" applyProtection="1">
      <alignment horizontal="center" vertical="center" wrapText="1"/>
      <protection locked="0"/>
    </xf>
    <xf numFmtId="3" fontId="5" fillId="0" borderId="18" xfId="3" applyFont="1" applyBorder="1" applyAlignment="1" applyProtection="1">
      <alignment horizontal="center" vertical="center" wrapText="1"/>
      <protection locked="0"/>
    </xf>
    <xf numFmtId="3" fontId="5" fillId="0" borderId="10" xfId="3" applyFont="1" applyBorder="1" applyAlignment="1" applyProtection="1">
      <alignment horizontal="center" vertical="center" wrapText="1"/>
      <protection locked="0"/>
    </xf>
    <xf numFmtId="3" fontId="5" fillId="0" borderId="19" xfId="3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3" fontId="5" fillId="0" borderId="13" xfId="3" applyFont="1" applyBorder="1" applyAlignment="1" applyProtection="1">
      <alignment horizontal="center" vertical="center" wrapText="1"/>
      <protection locked="0"/>
    </xf>
    <xf numFmtId="3" fontId="5" fillId="0" borderId="1" xfId="3" applyFont="1" applyBorder="1" applyAlignment="1" applyProtection="1">
      <alignment horizontal="center" vertical="center" wrapText="1"/>
      <protection locked="0"/>
    </xf>
    <xf numFmtId="3" fontId="5" fillId="0" borderId="14" xfId="3" applyFont="1" applyBorder="1" applyAlignment="1" applyProtection="1">
      <alignment horizontal="center" vertical="center" wrapText="1"/>
      <protection locked="0"/>
    </xf>
    <xf numFmtId="3" fontId="5" fillId="0" borderId="22" xfId="3" applyFont="1" applyBorder="1" applyAlignment="1" applyProtection="1">
      <alignment horizontal="center" vertical="center" wrapText="1"/>
      <protection locked="0"/>
    </xf>
    <xf numFmtId="3" fontId="5" fillId="0" borderId="15" xfId="3" applyFont="1" applyBorder="1" applyAlignment="1" applyProtection="1">
      <alignment horizontal="center" vertical="center" wrapText="1"/>
      <protection locked="0"/>
    </xf>
    <xf numFmtId="3" fontId="5" fillId="0" borderId="2" xfId="3" applyFont="1" applyBorder="1" applyAlignment="1" applyProtection="1">
      <alignment horizontal="center" vertical="center" wrapText="1"/>
      <protection locked="0"/>
    </xf>
    <xf numFmtId="3" fontId="5" fillId="0" borderId="3" xfId="3" applyFont="1" applyBorder="1" applyAlignment="1" applyProtection="1">
      <alignment horizontal="center" vertical="center" wrapText="1"/>
      <protection locked="0"/>
    </xf>
    <xf numFmtId="3" fontId="5" fillId="0" borderId="0" xfId="3" applyFont="1" applyAlignment="1" applyProtection="1">
      <alignment horizontal="center" vertical="center" wrapText="1"/>
      <protection locked="0"/>
    </xf>
    <xf numFmtId="3" fontId="5" fillId="0" borderId="7" xfId="3" applyFont="1" applyBorder="1" applyAlignment="1" applyProtection="1">
      <alignment horizontal="center" vertical="center" wrapText="1"/>
      <protection locked="0"/>
    </xf>
    <xf numFmtId="3" fontId="5" fillId="0" borderId="16" xfId="3" applyFont="1" applyBorder="1" applyAlignment="1" applyProtection="1">
      <alignment horizontal="center" vertical="center" wrapText="1"/>
      <protection locked="0"/>
    </xf>
    <xf numFmtId="3" fontId="5" fillId="0" borderId="4" xfId="3" applyFont="1" applyBorder="1" applyAlignment="1" applyProtection="1">
      <alignment horizontal="center" vertical="center" wrapText="1"/>
      <protection locked="0"/>
    </xf>
    <xf numFmtId="3" fontId="5" fillId="0" borderId="8" xfId="3" applyFont="1" applyBorder="1" applyAlignment="1" applyProtection="1">
      <alignment horizontal="center" vertical="center" wrapText="1"/>
      <protection locked="0"/>
    </xf>
    <xf numFmtId="3" fontId="5" fillId="0" borderId="17" xfId="3" applyFont="1" applyBorder="1" applyAlignment="1" applyProtection="1">
      <alignment horizontal="center" vertical="center" wrapText="1"/>
      <protection locked="0"/>
    </xf>
    <xf numFmtId="3" fontId="5" fillId="0" borderId="6" xfId="3" applyFont="1" applyBorder="1" applyAlignment="1" applyProtection="1">
      <alignment horizontal="center" vertical="center" wrapText="1"/>
      <protection locked="0"/>
    </xf>
    <xf numFmtId="3" fontId="5" fillId="0" borderId="38" xfId="3" applyFont="1" applyBorder="1" applyAlignment="1" applyProtection="1">
      <alignment horizontal="center" vertical="center" wrapText="1"/>
      <protection locked="0"/>
    </xf>
    <xf numFmtId="3" fontId="5" fillId="0" borderId="54" xfId="3" applyFont="1" applyBorder="1" applyAlignment="1" applyProtection="1">
      <alignment horizontal="center" vertical="center" wrapText="1"/>
      <protection locked="0"/>
    </xf>
    <xf numFmtId="3" fontId="5" fillId="0" borderId="50" xfId="3" applyFont="1" applyBorder="1" applyAlignment="1" applyProtection="1">
      <alignment horizontal="center" vertical="center" wrapText="1"/>
      <protection locked="0"/>
    </xf>
    <xf numFmtId="3" fontId="5" fillId="0" borderId="46" xfId="3" applyFont="1" applyBorder="1" applyAlignment="1" applyProtection="1">
      <alignment horizontal="center" vertical="center" wrapText="1"/>
      <protection locked="0"/>
    </xf>
    <xf numFmtId="3" fontId="5" fillId="0" borderId="49" xfId="3" applyFont="1" applyBorder="1" applyAlignment="1" applyProtection="1">
      <alignment horizontal="center" vertical="center" wrapText="1"/>
      <protection locked="0"/>
    </xf>
    <xf numFmtId="3" fontId="5" fillId="0" borderId="52" xfId="3" applyFont="1" applyBorder="1" applyAlignment="1" applyProtection="1">
      <alignment horizontal="center" vertical="center" wrapText="1"/>
      <protection locked="0"/>
    </xf>
    <xf numFmtId="3" fontId="5" fillId="0" borderId="55" xfId="3" applyFont="1" applyBorder="1" applyAlignment="1" applyProtection="1">
      <alignment horizontal="center" vertical="center" wrapText="1"/>
      <protection locked="0"/>
    </xf>
    <xf numFmtId="3" fontId="5" fillId="0" borderId="51" xfId="3" applyFont="1" applyBorder="1" applyAlignment="1" applyProtection="1">
      <alignment horizontal="center" vertical="center" wrapText="1"/>
      <protection locked="0"/>
    </xf>
    <xf numFmtId="3" fontId="5" fillId="0" borderId="53" xfId="3" applyFont="1" applyBorder="1" applyAlignment="1" applyProtection="1">
      <alignment horizontal="center" vertical="center" wrapText="1"/>
      <protection locked="0"/>
    </xf>
    <xf numFmtId="3" fontId="5" fillId="0" borderId="35" xfId="3" applyFont="1" applyBorder="1" applyAlignment="1" applyProtection="1">
      <alignment horizontal="center" vertical="center" wrapText="1"/>
      <protection locked="0"/>
    </xf>
    <xf numFmtId="3" fontId="5" fillId="0" borderId="48" xfId="3" applyFont="1" applyBorder="1" applyAlignment="1" applyProtection="1">
      <alignment horizontal="center" vertical="center" wrapText="1"/>
      <protection locked="0"/>
    </xf>
    <xf numFmtId="3" fontId="5" fillId="0" borderId="45" xfId="3" applyFont="1" applyBorder="1" applyAlignment="1" applyProtection="1">
      <alignment horizontal="center" vertical="center" wrapText="1"/>
      <protection locked="0"/>
    </xf>
    <xf numFmtId="3" fontId="5" fillId="0" borderId="33" xfId="3" applyFont="1" applyBorder="1" applyAlignment="1" applyProtection="1">
      <alignment horizontal="center" vertical="center" wrapText="1"/>
      <protection locked="0"/>
    </xf>
    <xf numFmtId="3" fontId="5" fillId="0" borderId="47" xfId="3" applyFont="1" applyBorder="1" applyAlignment="1" applyProtection="1">
      <alignment horizontal="center" vertical="center" wrapText="1"/>
      <protection locked="0"/>
    </xf>
    <xf numFmtId="3" fontId="5" fillId="0" borderId="68" xfId="3" applyFont="1" applyBorder="1" applyAlignment="1" applyProtection="1">
      <alignment horizontal="center" vertical="center" wrapText="1"/>
      <protection locked="0"/>
    </xf>
    <xf numFmtId="3" fontId="5" fillId="0" borderId="65" xfId="3" applyFont="1" applyBorder="1" applyAlignment="1" applyProtection="1">
      <alignment horizontal="center" vertical="center" wrapText="1"/>
      <protection locked="0"/>
    </xf>
    <xf numFmtId="3" fontId="5" fillId="0" borderId="66" xfId="3" applyFont="1" applyBorder="1" applyAlignment="1" applyProtection="1">
      <alignment horizontal="center" vertical="center" wrapText="1"/>
      <protection locked="0"/>
    </xf>
    <xf numFmtId="3" fontId="5" fillId="0" borderId="67" xfId="3" applyFont="1" applyBorder="1" applyAlignment="1" applyProtection="1">
      <alignment horizontal="center" vertical="center" wrapText="1"/>
      <protection locked="0"/>
    </xf>
    <xf numFmtId="3" fontId="5" fillId="0" borderId="25" xfId="3" applyFont="1" applyBorder="1" applyAlignment="1" applyProtection="1">
      <alignment horizontal="center" vertical="center" wrapText="1"/>
      <protection locked="0"/>
    </xf>
    <xf numFmtId="3" fontId="5" fillId="0" borderId="11" xfId="3" applyFont="1" applyBorder="1" applyAlignment="1" applyProtection="1">
      <alignment horizontal="center" vertical="center" wrapText="1"/>
      <protection locked="0"/>
    </xf>
    <xf numFmtId="3" fontId="5" fillId="0" borderId="20" xfId="3" applyFont="1" applyBorder="1" applyAlignment="1" applyProtection="1">
      <alignment horizontal="center" vertical="center" wrapText="1"/>
      <protection locked="0"/>
    </xf>
    <xf numFmtId="3" fontId="5" fillId="0" borderId="69" xfId="3" applyFont="1" applyBorder="1" applyAlignment="1" applyProtection="1">
      <alignment horizontal="center" vertical="center" wrapText="1"/>
      <protection locked="0"/>
    </xf>
    <xf numFmtId="0" fontId="5" fillId="0" borderId="1" xfId="4" applyFont="1" applyBorder="1" applyAlignment="1" applyProtection="1">
      <alignment horizontal="center" vertical="center"/>
      <protection locked="0"/>
    </xf>
    <xf numFmtId="0" fontId="5" fillId="0" borderId="16" xfId="4" applyFont="1" applyBorder="1" applyAlignment="1" applyProtection="1">
      <alignment horizontal="center" vertical="center"/>
      <protection locked="0"/>
    </xf>
    <xf numFmtId="3" fontId="5" fillId="0" borderId="61" xfId="3" applyFont="1" applyBorder="1" applyAlignment="1" applyProtection="1">
      <alignment horizontal="center" vertical="center" wrapText="1"/>
      <protection locked="0"/>
    </xf>
    <xf numFmtId="3" fontId="5" fillId="0" borderId="11" xfId="3" applyFont="1" applyBorder="1" applyAlignment="1" applyProtection="1">
      <alignment horizontal="center" vertical="center" textRotation="90" wrapText="1"/>
      <protection locked="0"/>
    </xf>
    <xf numFmtId="3" fontId="5" fillId="0" borderId="20" xfId="3" applyFont="1" applyBorder="1" applyAlignment="1" applyProtection="1">
      <alignment horizontal="center" vertical="center" textRotation="90" wrapText="1"/>
      <protection locked="0"/>
    </xf>
    <xf numFmtId="3" fontId="5" fillId="0" borderId="49" xfId="3" applyFont="1" applyBorder="1" applyAlignment="1" applyProtection="1">
      <alignment horizontal="center" vertical="center" textRotation="90" wrapText="1"/>
      <protection locked="0"/>
    </xf>
    <xf numFmtId="3" fontId="5" fillId="0" borderId="72" xfId="3" applyFont="1" applyBorder="1" applyAlignment="1" applyProtection="1">
      <alignment horizontal="center" vertical="center" textRotation="90" wrapText="1"/>
      <protection locked="0"/>
    </xf>
    <xf numFmtId="3" fontId="5" fillId="0" borderId="47" xfId="3" applyFont="1" applyBorder="1" applyAlignment="1" applyProtection="1">
      <alignment horizontal="center" vertical="center" textRotation="90" wrapText="1"/>
      <protection locked="0"/>
    </xf>
    <xf numFmtId="3" fontId="5" fillId="0" borderId="73" xfId="3" applyFont="1" applyBorder="1" applyAlignment="1" applyProtection="1">
      <alignment horizontal="center" vertical="center" textRotation="90" wrapText="1"/>
      <protection locked="0"/>
    </xf>
    <xf numFmtId="3" fontId="5" fillId="0" borderId="66" xfId="3" applyFont="1" applyBorder="1" applyAlignment="1" applyProtection="1">
      <alignment horizontal="center" vertical="center" textRotation="90" wrapText="1"/>
      <protection locked="0"/>
    </xf>
    <xf numFmtId="3" fontId="5" fillId="0" borderId="70" xfId="3" applyFont="1" applyBorder="1" applyAlignment="1" applyProtection="1">
      <alignment horizontal="center" vertical="center" textRotation="90" wrapText="1"/>
      <protection locked="0"/>
    </xf>
    <xf numFmtId="3" fontId="5" fillId="0" borderId="46" xfId="3" applyFont="1" applyBorder="1" applyAlignment="1" applyProtection="1">
      <alignment horizontal="center" vertical="center" textRotation="90" wrapText="1"/>
      <protection locked="0"/>
    </xf>
    <xf numFmtId="3" fontId="5" fillId="0" borderId="69" xfId="3" applyFont="1" applyBorder="1" applyAlignment="1" applyProtection="1">
      <alignment horizontal="center" vertical="center" textRotation="90" wrapText="1"/>
      <protection locked="0"/>
    </xf>
    <xf numFmtId="3" fontId="5" fillId="0" borderId="0" xfId="3" applyFont="1" applyAlignment="1" applyProtection="1">
      <alignment horizontal="center" vertical="center" textRotation="90" wrapText="1"/>
      <protection locked="0"/>
    </xf>
    <xf numFmtId="3" fontId="5" fillId="0" borderId="13" xfId="3" applyFont="1" applyBorder="1" applyAlignment="1" applyProtection="1">
      <alignment horizontal="center" vertical="center" textRotation="90" wrapText="1"/>
      <protection locked="0"/>
    </xf>
    <xf numFmtId="3" fontId="5" fillId="0" borderId="1" xfId="3" applyFont="1" applyBorder="1" applyAlignment="1" applyProtection="1">
      <alignment horizontal="center" vertical="center" textRotation="90" wrapText="1"/>
      <protection locked="0"/>
    </xf>
    <xf numFmtId="3" fontId="5" fillId="0" borderId="74" xfId="3" applyFont="1" applyBorder="1" applyAlignment="1" applyProtection="1">
      <alignment horizontal="center" vertical="center" wrapText="1"/>
      <protection locked="0"/>
    </xf>
    <xf numFmtId="3" fontId="5" fillId="0" borderId="75" xfId="3" applyFont="1" applyBorder="1" applyAlignment="1" applyProtection="1">
      <alignment horizontal="center" vertical="center" wrapText="1"/>
      <protection locked="0"/>
    </xf>
    <xf numFmtId="3" fontId="5" fillId="0" borderId="76" xfId="3" applyFont="1" applyBorder="1" applyAlignment="1" applyProtection="1">
      <alignment horizontal="center" vertical="center" wrapText="1"/>
      <protection locked="0"/>
    </xf>
    <xf numFmtId="3" fontId="5" fillId="0" borderId="51" xfId="3" applyFont="1" applyBorder="1" applyAlignment="1" applyProtection="1">
      <alignment horizontal="center" vertical="center" textRotation="90" wrapText="1"/>
      <protection locked="0"/>
    </xf>
    <xf numFmtId="3" fontId="5" fillId="0" borderId="25" xfId="3" applyFont="1" applyBorder="1" applyAlignment="1" applyProtection="1">
      <alignment horizontal="center" vertical="center" textRotation="90" wrapText="1"/>
      <protection locked="0"/>
    </xf>
    <xf numFmtId="3" fontId="5" fillId="0" borderId="53" xfId="3" applyFont="1" applyBorder="1" applyAlignment="1" applyProtection="1">
      <alignment horizontal="center" vertical="center" textRotation="90" wrapText="1"/>
      <protection locked="0"/>
    </xf>
    <xf numFmtId="3" fontId="5" fillId="0" borderId="52" xfId="3" applyFont="1" applyBorder="1" applyAlignment="1" applyProtection="1">
      <alignment horizontal="center" vertical="center" textRotation="90" wrapText="1"/>
      <protection locked="0"/>
    </xf>
    <xf numFmtId="3" fontId="5" fillId="0" borderId="23" xfId="3" applyFont="1" applyBorder="1" applyAlignment="1" applyProtection="1">
      <alignment horizontal="center" vertical="center" textRotation="90" wrapText="1"/>
      <protection locked="0"/>
    </xf>
    <xf numFmtId="3" fontId="5" fillId="0" borderId="55" xfId="3" applyFont="1" applyBorder="1" applyAlignment="1" applyProtection="1">
      <alignment horizontal="center" vertical="center" textRotation="90" wrapText="1"/>
      <protection locked="0"/>
    </xf>
    <xf numFmtId="3" fontId="5" fillId="0" borderId="72" xfId="3" applyFont="1" applyBorder="1" applyAlignment="1" applyProtection="1">
      <alignment horizontal="center" vertical="center" wrapText="1"/>
      <protection locked="0"/>
    </xf>
    <xf numFmtId="3" fontId="5" fillId="0" borderId="79" xfId="3" applyFont="1" applyBorder="1" applyAlignment="1" applyProtection="1">
      <alignment horizontal="center" vertical="center" wrapText="1"/>
      <protection locked="0"/>
    </xf>
    <xf numFmtId="3" fontId="5" fillId="0" borderId="71" xfId="3" applyFont="1" applyBorder="1" applyAlignment="1" applyProtection="1">
      <alignment horizontal="center" vertical="center" wrapText="1"/>
      <protection locked="0"/>
    </xf>
    <xf numFmtId="0" fontId="5" fillId="0" borderId="66" xfId="6" applyFont="1" applyBorder="1" applyAlignment="1">
      <alignment horizontal="center" vertical="center" wrapText="1"/>
    </xf>
    <xf numFmtId="0" fontId="5" fillId="0" borderId="67" xfId="6" applyFont="1" applyBorder="1" applyAlignment="1">
      <alignment horizontal="center" vertical="center" wrapText="1"/>
    </xf>
    <xf numFmtId="0" fontId="5" fillId="0" borderId="47" xfId="6" applyFont="1" applyBorder="1" applyAlignment="1">
      <alignment horizontal="center" vertical="center" wrapText="1"/>
    </xf>
    <xf numFmtId="0" fontId="5" fillId="0" borderId="74" xfId="6" applyFont="1" applyBorder="1" applyAlignment="1">
      <alignment horizontal="center" vertical="center"/>
    </xf>
    <xf numFmtId="0" fontId="5" fillId="0" borderId="82" xfId="6" applyFont="1" applyBorder="1" applyAlignment="1">
      <alignment horizontal="center" vertical="center"/>
    </xf>
    <xf numFmtId="0" fontId="5" fillId="0" borderId="75" xfId="6" applyFont="1" applyBorder="1" applyAlignment="1">
      <alignment horizontal="center" vertical="center"/>
    </xf>
    <xf numFmtId="0" fontId="5" fillId="0" borderId="76" xfId="6" applyFont="1" applyBorder="1" applyAlignment="1">
      <alignment horizontal="center" vertical="center"/>
    </xf>
    <xf numFmtId="0" fontId="5" fillId="0" borderId="10" xfId="6" applyFont="1" applyBorder="1" applyAlignment="1">
      <alignment horizontal="center" vertical="center" wrapText="1"/>
    </xf>
    <xf numFmtId="0" fontId="5" fillId="0" borderId="19" xfId="6" applyFont="1" applyBorder="1" applyAlignment="1">
      <alignment horizontal="center" vertical="center" wrapText="1"/>
    </xf>
    <xf numFmtId="0" fontId="5" fillId="0" borderId="12" xfId="6" applyFont="1" applyBorder="1" applyAlignment="1">
      <alignment horizontal="center" vertical="center" wrapText="1"/>
    </xf>
    <xf numFmtId="0" fontId="5" fillId="0" borderId="21" xfId="6" applyFont="1" applyBorder="1" applyAlignment="1">
      <alignment horizontal="center" vertical="center" wrapText="1"/>
    </xf>
    <xf numFmtId="0" fontId="5" fillId="0" borderId="36" xfId="6" applyFont="1" applyBorder="1" applyAlignment="1">
      <alignment horizontal="center" vertical="center" wrapText="1"/>
    </xf>
    <xf numFmtId="0" fontId="5" fillId="0" borderId="34" xfId="6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7" applyFont="1" applyBorder="1" applyAlignment="1">
      <alignment horizontal="center" vertical="center" wrapText="1"/>
    </xf>
    <xf numFmtId="0" fontId="5" fillId="0" borderId="0" xfId="7" applyFont="1" applyAlignment="1">
      <alignment horizontal="center" vertical="center" wrapText="1"/>
    </xf>
    <xf numFmtId="0" fontId="13" fillId="0" borderId="4" xfId="7" applyFont="1" applyBorder="1" applyAlignment="1">
      <alignment horizontal="center" vertical="center" wrapText="1"/>
    </xf>
    <xf numFmtId="0" fontId="13" fillId="0" borderId="8" xfId="7" applyFont="1" applyBorder="1" applyAlignment="1">
      <alignment horizontal="center" vertical="center" wrapText="1"/>
    </xf>
    <xf numFmtId="166" fontId="13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13" fillId="0" borderId="17" xfId="7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6" fontId="13" fillId="0" borderId="6" xfId="0" applyNumberFormat="1" applyFont="1" applyBorder="1" applyAlignment="1">
      <alignment horizontal="center"/>
    </xf>
    <xf numFmtId="0" fontId="5" fillId="0" borderId="4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78" xfId="4" applyFont="1" applyBorder="1" applyAlignment="1" applyProtection="1">
      <alignment horizontal="center" vertical="center" wrapText="1"/>
      <protection locked="0"/>
    </xf>
    <xf numFmtId="0" fontId="5" fillId="0" borderId="76" xfId="4" applyFont="1" applyBorder="1" applyAlignment="1" applyProtection="1">
      <alignment horizontal="center" vertical="center" wrapText="1"/>
      <protection locked="0"/>
    </xf>
    <xf numFmtId="0" fontId="5" fillId="0" borderId="92" xfId="4" applyFont="1" applyBorder="1" applyAlignment="1" applyProtection="1">
      <alignment horizontal="center" vertical="center" wrapText="1"/>
      <protection locked="0"/>
    </xf>
    <xf numFmtId="0" fontId="5" fillId="0" borderId="93" xfId="4" applyFont="1" applyBorder="1" applyAlignment="1" applyProtection="1">
      <alignment horizontal="center" vertical="center" wrapText="1"/>
      <protection locked="0"/>
    </xf>
    <xf numFmtId="0" fontId="5" fillId="0" borderId="75" xfId="4" applyFont="1" applyBorder="1" applyAlignment="1" applyProtection="1">
      <alignment horizontal="center" vertical="center" wrapText="1"/>
      <protection locked="0"/>
    </xf>
    <xf numFmtId="3" fontId="5" fillId="0" borderId="86" xfId="3" applyFont="1" applyBorder="1" applyAlignment="1" applyProtection="1">
      <alignment horizontal="center" vertical="center" wrapText="1"/>
      <protection locked="0"/>
    </xf>
    <xf numFmtId="3" fontId="5" fillId="0" borderId="83" xfId="3" applyFont="1" applyBorder="1" applyAlignment="1" applyProtection="1">
      <alignment horizontal="center" vertical="center" wrapText="1"/>
      <protection locked="0"/>
    </xf>
    <xf numFmtId="0" fontId="5" fillId="0" borderId="113" xfId="4" applyFont="1" applyBorder="1" applyAlignment="1" applyProtection="1">
      <alignment horizontal="center" vertical="center" wrapText="1"/>
      <protection locked="0"/>
    </xf>
    <xf numFmtId="0" fontId="5" fillId="0" borderId="114" xfId="4" applyFont="1" applyBorder="1" applyAlignment="1" applyProtection="1">
      <alignment horizontal="center" vertical="center" wrapText="1"/>
      <protection locked="0"/>
    </xf>
    <xf numFmtId="0" fontId="5" fillId="0" borderId="115" xfId="4" applyFont="1" applyBorder="1" applyAlignment="1" applyProtection="1">
      <alignment horizontal="center" vertical="center" wrapText="1"/>
      <protection locked="0"/>
    </xf>
    <xf numFmtId="0" fontId="5" fillId="0" borderId="74" xfId="4" applyFont="1" applyBorder="1" applyAlignment="1" applyProtection="1">
      <alignment horizontal="center" vertical="center" wrapText="1"/>
      <protection locked="0"/>
    </xf>
    <xf numFmtId="169" fontId="5" fillId="0" borderId="24" xfId="3" applyNumberFormat="1" applyFont="1" applyBorder="1" applyAlignment="1" applyProtection="1">
      <alignment horizontal="center"/>
      <protection locked="0"/>
    </xf>
    <xf numFmtId="171" fontId="5" fillId="0" borderId="44" xfId="5" applyNumberFormat="1" applyFont="1" applyBorder="1" applyAlignment="1" applyProtection="1">
      <alignment horizontal="center"/>
    </xf>
    <xf numFmtId="171" fontId="5" fillId="0" borderId="28" xfId="5" applyNumberFormat="1" applyFont="1" applyBorder="1" applyAlignment="1" applyProtection="1">
      <alignment horizontal="center"/>
    </xf>
    <xf numFmtId="171" fontId="5" fillId="0" borderId="39" xfId="5" applyNumberFormat="1" applyFont="1" applyBorder="1" applyAlignment="1" applyProtection="1">
      <alignment horizontal="center"/>
    </xf>
    <xf numFmtId="171" fontId="5" fillId="0" borderId="23" xfId="5" applyNumberFormat="1" applyFont="1" applyBorder="1" applyAlignment="1" applyProtection="1">
      <alignment horizontal="center"/>
    </xf>
    <xf numFmtId="171" fontId="5" fillId="0" borderId="0" xfId="3" applyNumberFormat="1" applyFont="1" applyAlignment="1" applyProtection="1">
      <alignment horizontal="center"/>
      <protection locked="0"/>
    </xf>
    <xf numFmtId="171" fontId="5" fillId="0" borderId="0" xfId="5" applyNumberFormat="1" applyFont="1" applyBorder="1" applyAlignment="1" applyProtection="1">
      <alignment horizontal="center"/>
    </xf>
    <xf numFmtId="171" fontId="5" fillId="0" borderId="23" xfId="1" applyNumberFormat="1" applyFont="1" applyFill="1" applyBorder="1" applyAlignment="1" applyProtection="1">
      <alignment horizontal="center" vertical="center"/>
    </xf>
    <xf numFmtId="171" fontId="5" fillId="0" borderId="34" xfId="1" applyNumberFormat="1" applyFont="1" applyFill="1" applyBorder="1" applyAlignment="1" applyProtection="1">
      <alignment horizontal="center" vertical="center"/>
    </xf>
    <xf numFmtId="171" fontId="5" fillId="0" borderId="77" xfId="5" applyNumberFormat="1" applyFont="1" applyBorder="1" applyAlignment="1" applyProtection="1">
      <alignment horizontal="center"/>
    </xf>
    <xf numFmtId="171" fontId="5" fillId="0" borderId="24" xfId="5" applyNumberFormat="1" applyFont="1" applyBorder="1" applyAlignment="1" applyProtection="1"/>
    <xf numFmtId="171" fontId="5" fillId="0" borderId="23" xfId="5" applyNumberFormat="1" applyFont="1" applyBorder="1" applyAlignment="1" applyProtection="1"/>
    <xf numFmtId="171" fontId="5" fillId="0" borderId="31" xfId="3" applyNumberFormat="1" applyFont="1" applyBorder="1" applyAlignment="1">
      <alignment vertical="center"/>
    </xf>
    <xf numFmtId="171" fontId="5" fillId="0" borderId="32" xfId="3" applyNumberFormat="1" applyFont="1" applyBorder="1" applyAlignment="1">
      <alignment horizontal="center" vertical="center"/>
    </xf>
    <xf numFmtId="171" fontId="5" fillId="0" borderId="60" xfId="3" applyNumberFormat="1" applyFont="1" applyBorder="1" applyAlignment="1">
      <alignment vertical="center"/>
    </xf>
    <xf numFmtId="171" fontId="5" fillId="0" borderId="37" xfId="1" applyNumberFormat="1" applyFont="1" applyFill="1" applyBorder="1" applyAlignment="1" applyProtection="1">
      <alignment vertical="center"/>
    </xf>
    <xf numFmtId="171" fontId="5" fillId="0" borderId="33" xfId="1" applyNumberFormat="1" applyFont="1" applyFill="1" applyBorder="1" applyAlignment="1" applyProtection="1">
      <alignment horizontal="center" vertical="center"/>
    </xf>
    <xf numFmtId="171" fontId="5" fillId="0" borderId="42" xfId="3" applyNumberFormat="1" applyFont="1" applyBorder="1" applyAlignment="1">
      <alignment vertical="center"/>
    </xf>
    <xf numFmtId="171" fontId="5" fillId="0" borderId="43" xfId="3" applyNumberFormat="1" applyFont="1" applyBorder="1" applyAlignment="1">
      <alignment horizontal="center" vertical="center"/>
    </xf>
    <xf numFmtId="171" fontId="5" fillId="0" borderId="37" xfId="1" applyNumberFormat="1" applyFont="1" applyFill="1" applyBorder="1" applyAlignment="1" applyProtection="1">
      <alignment horizontal="center" vertical="center"/>
    </xf>
    <xf numFmtId="171" fontId="5" fillId="0" borderId="43" xfId="3" applyNumberFormat="1" applyFont="1" applyBorder="1" applyAlignment="1">
      <alignment vertical="center"/>
    </xf>
    <xf numFmtId="171" fontId="5" fillId="0" borderId="24" xfId="1" applyNumberFormat="1" applyFont="1" applyFill="1" applyBorder="1" applyAlignment="1" applyProtection="1">
      <alignment horizontal="center" vertical="center"/>
    </xf>
    <xf numFmtId="171" fontId="5" fillId="0" borderId="7" xfId="5" applyNumberFormat="1" applyFont="1" applyBorder="1" applyAlignment="1" applyProtection="1">
      <alignment horizontal="center"/>
    </xf>
    <xf numFmtId="171" fontId="5" fillId="0" borderId="23" xfId="3" applyNumberFormat="1" applyFont="1" applyBorder="1" applyProtection="1">
      <protection locked="0"/>
    </xf>
    <xf numFmtId="171" fontId="5" fillId="0" borderId="24" xfId="3" applyNumberFormat="1" applyFont="1" applyBorder="1" applyProtection="1">
      <protection locked="0"/>
    </xf>
    <xf numFmtId="171" fontId="5" fillId="0" borderId="54" xfId="3" applyNumberFormat="1" applyFont="1" applyBorder="1" applyProtection="1">
      <protection locked="0"/>
    </xf>
    <xf numFmtId="171" fontId="5" fillId="0" borderId="9" xfId="3" applyNumberFormat="1" applyFont="1" applyBorder="1" applyAlignment="1" applyProtection="1">
      <alignment horizontal="right"/>
      <protection locked="0"/>
    </xf>
    <xf numFmtId="171" fontId="5" fillId="0" borderId="23" xfId="3" applyNumberFormat="1" applyFont="1" applyBorder="1" applyAlignment="1" applyProtection="1">
      <alignment horizontal="right"/>
      <protection locked="0"/>
    </xf>
    <xf numFmtId="171" fontId="5" fillId="0" borderId="26" xfId="3" applyNumberFormat="1" applyFont="1" applyBorder="1" applyAlignment="1" applyProtection="1">
      <alignment horizontal="right"/>
      <protection locked="0"/>
    </xf>
    <xf numFmtId="171" fontId="5" fillId="0" borderId="56" xfId="3" applyNumberFormat="1" applyFont="1" applyBorder="1" applyAlignment="1" applyProtection="1">
      <alignment horizontal="center"/>
      <protection locked="0"/>
    </xf>
    <xf numFmtId="171" fontId="5" fillId="0" borderId="3" xfId="3" applyNumberFormat="1" applyFont="1" applyBorder="1" applyAlignment="1" applyProtection="1">
      <alignment horizontal="center"/>
      <protection locked="0"/>
    </xf>
    <xf numFmtId="171" fontId="5" fillId="0" borderId="25" xfId="5" applyNumberFormat="1" applyFont="1" applyBorder="1" applyAlignment="1" applyProtection="1"/>
    <xf numFmtId="171" fontId="5" fillId="0" borderId="57" xfId="5" applyNumberFormat="1" applyFont="1" applyBorder="1" applyAlignment="1" applyProtection="1"/>
    <xf numFmtId="171" fontId="5" fillId="0" borderId="57" xfId="5" applyNumberFormat="1" applyFont="1" applyBorder="1" applyAlignment="1" applyProtection="1">
      <alignment horizontal="center"/>
    </xf>
    <xf numFmtId="171" fontId="5" fillId="0" borderId="9" xfId="5" applyNumberFormat="1" applyFont="1" applyBorder="1" applyAlignment="1" applyProtection="1">
      <alignment horizontal="center"/>
    </xf>
    <xf numFmtId="171" fontId="5" fillId="0" borderId="25" xfId="3" applyNumberFormat="1" applyFont="1" applyBorder="1" applyProtection="1">
      <protection locked="0"/>
    </xf>
    <xf numFmtId="171" fontId="5" fillId="0" borderId="23" xfId="5" applyNumberFormat="1" applyFont="1" applyBorder="1" applyAlignment="1" applyProtection="1">
      <alignment horizontal="right"/>
    </xf>
    <xf numFmtId="171" fontId="5" fillId="0" borderId="18" xfId="5" applyNumberFormat="1" applyFont="1" applyBorder="1" applyAlignment="1" applyProtection="1">
      <alignment horizontal="center"/>
    </xf>
    <xf numFmtId="171" fontId="5" fillId="0" borderId="55" xfId="5" applyNumberFormat="1" applyFont="1" applyBorder="1" applyAlignment="1" applyProtection="1">
      <alignment horizontal="center"/>
    </xf>
    <xf numFmtId="171" fontId="5" fillId="0" borderId="16" xfId="5" applyNumberFormat="1" applyFont="1" applyBorder="1" applyAlignment="1" applyProtection="1">
      <alignment horizontal="center"/>
    </xf>
    <xf numFmtId="171" fontId="5" fillId="0" borderId="53" xfId="5" applyNumberFormat="1" applyFont="1" applyBorder="1" applyAlignment="1" applyProtection="1"/>
    <xf numFmtId="171" fontId="5" fillId="0" borderId="1" xfId="5" applyNumberFormat="1" applyFont="1" applyBorder="1" applyAlignment="1" applyProtection="1">
      <alignment horizontal="center"/>
    </xf>
    <xf numFmtId="171" fontId="13" fillId="0" borderId="25" xfId="5" applyNumberFormat="1" applyFont="1" applyBorder="1" applyAlignment="1" applyProtection="1"/>
    <xf numFmtId="171" fontId="13" fillId="0" borderId="0" xfId="5" applyNumberFormat="1" applyFont="1" applyBorder="1" applyAlignment="1" applyProtection="1"/>
    <xf numFmtId="171" fontId="5" fillId="0" borderId="0" xfId="5" applyNumberFormat="1" applyFont="1" applyBorder="1" applyAlignment="1" applyProtection="1"/>
    <xf numFmtId="171" fontId="5" fillId="0" borderId="25" xfId="5" applyNumberFormat="1" applyFont="1" applyBorder="1" applyAlignment="1" applyProtection="1">
      <alignment horizontal="right"/>
    </xf>
    <xf numFmtId="171" fontId="5" fillId="0" borderId="44" xfId="5" applyNumberFormat="1" applyFont="1" applyBorder="1" applyAlignment="1" applyProtection="1">
      <alignment horizontal="right"/>
    </xf>
    <xf numFmtId="171" fontId="5" fillId="0" borderId="0" xfId="5" applyNumberFormat="1" applyFont="1" applyBorder="1" applyAlignment="1" applyProtection="1">
      <alignment horizontal="right"/>
    </xf>
    <xf numFmtId="171" fontId="13" fillId="0" borderId="56" xfId="5" applyNumberFormat="1" applyFont="1" applyBorder="1" applyAlignment="1" applyProtection="1"/>
    <xf numFmtId="171" fontId="13" fillId="0" borderId="26" xfId="5" applyNumberFormat="1" applyFont="1" applyBorder="1" applyAlignment="1" applyProtection="1">
      <alignment horizontal="right"/>
    </xf>
    <xf numFmtId="171" fontId="13" fillId="0" borderId="56" xfId="5" applyNumberFormat="1" applyFont="1" applyBorder="1" applyAlignment="1" applyProtection="1">
      <alignment horizontal="right"/>
    </xf>
    <xf numFmtId="171" fontId="13" fillId="0" borderId="81" xfId="5" applyNumberFormat="1" applyFont="1" applyBorder="1" applyAlignment="1" applyProtection="1">
      <alignment horizontal="right"/>
    </xf>
    <xf numFmtId="171" fontId="5" fillId="0" borderId="57" xfId="5" applyNumberFormat="1" applyFont="1" applyBorder="1" applyAlignment="1" applyProtection="1">
      <alignment horizontal="right"/>
    </xf>
    <xf numFmtId="171" fontId="5" fillId="0" borderId="24" xfId="5" applyNumberFormat="1" applyFont="1" applyBorder="1" applyAlignment="1" applyProtection="1">
      <alignment horizontal="right"/>
    </xf>
    <xf numFmtId="164" fontId="13" fillId="0" borderId="80" xfId="5" applyNumberFormat="1" applyFont="1" applyBorder="1" applyAlignment="1" applyProtection="1">
      <alignment horizontal="center"/>
    </xf>
    <xf numFmtId="171" fontId="5" fillId="0" borderId="25" xfId="5" applyNumberFormat="1" applyFont="1" applyBorder="1" applyAlignment="1" applyProtection="1">
      <alignment horizontal="center"/>
    </xf>
    <xf numFmtId="171" fontId="6" fillId="0" borderId="23" xfId="0" applyNumberFormat="1" applyFont="1" applyBorder="1" applyAlignment="1">
      <alignment horizontal="right"/>
    </xf>
    <xf numFmtId="171" fontId="6" fillId="0" borderId="0" xfId="0" applyNumberFormat="1" applyFont="1" applyAlignment="1">
      <alignment horizontal="right"/>
    </xf>
    <xf numFmtId="171" fontId="6" fillId="0" borderId="9" xfId="0" applyNumberFormat="1" applyFont="1" applyBorder="1" applyAlignment="1">
      <alignment horizontal="center"/>
    </xf>
    <xf numFmtId="171" fontId="6" fillId="0" borderId="23" xfId="0" applyNumberFormat="1" applyFont="1" applyBorder="1" applyAlignment="1">
      <alignment horizontal="center"/>
    </xf>
    <xf numFmtId="171" fontId="13" fillId="0" borderId="8" xfId="5" applyNumberFormat="1" applyFont="1" applyBorder="1" applyAlignment="1" applyProtection="1">
      <alignment horizontal="right"/>
    </xf>
    <xf numFmtId="171" fontId="13" fillId="0" borderId="24" xfId="5" applyNumberFormat="1" applyFont="1" applyBorder="1" applyAlignment="1" applyProtection="1">
      <alignment horizontal="right"/>
    </xf>
    <xf numFmtId="171" fontId="13" fillId="0" borderId="25" xfId="5" applyNumberFormat="1" applyFont="1" applyBorder="1" applyAlignment="1" applyProtection="1">
      <alignment horizontal="right"/>
    </xf>
    <xf numFmtId="171" fontId="13" fillId="0" borderId="9" xfId="5" applyNumberFormat="1" applyFont="1" applyBorder="1" applyAlignment="1" applyProtection="1">
      <alignment horizontal="right"/>
    </xf>
    <xf numFmtId="171" fontId="5" fillId="0" borderId="8" xfId="5" applyNumberFormat="1" applyFont="1" applyBorder="1" applyAlignment="1" applyProtection="1">
      <alignment horizontal="right"/>
    </xf>
    <xf numFmtId="171" fontId="5" fillId="0" borderId="9" xfId="5" applyNumberFormat="1" applyFont="1" applyBorder="1" applyAlignment="1" applyProtection="1">
      <alignment horizontal="right"/>
    </xf>
    <xf numFmtId="171" fontId="5" fillId="0" borderId="8" xfId="5" applyNumberFormat="1" applyFont="1" applyBorder="1" applyAlignment="1" applyProtection="1">
      <alignment horizontal="center"/>
    </xf>
    <xf numFmtId="171" fontId="13" fillId="0" borderId="80" xfId="5" applyNumberFormat="1" applyFont="1" applyBorder="1" applyAlignment="1" applyProtection="1">
      <alignment horizontal="right"/>
    </xf>
    <xf numFmtId="171" fontId="13" fillId="0" borderId="44" xfId="5" applyNumberFormat="1" applyFont="1" applyBorder="1" applyAlignment="1" applyProtection="1">
      <alignment horizontal="right"/>
    </xf>
    <xf numFmtId="171" fontId="13" fillId="0" borderId="25" xfId="5" applyNumberFormat="1" applyFont="1" applyBorder="1" applyAlignment="1" applyProtection="1">
      <alignment horizontal="center"/>
    </xf>
  </cellXfs>
  <cellStyles count="8">
    <cellStyle name="Hypertextový odkaz" xfId="2" builtinId="8"/>
    <cellStyle name="Normální" xfId="0" builtinId="0"/>
    <cellStyle name="normální 2" xfId="3" xr:uid="{38F87B4D-4503-499A-B37B-7A786142DA98}"/>
    <cellStyle name="Normální 2 9" xfId="6" xr:uid="{DC11F82F-8147-4904-A628-411AF4321F84}"/>
    <cellStyle name="normální 4" xfId="5" xr:uid="{5D292CA5-E332-4F39-987A-7942112777DC}"/>
    <cellStyle name="normální 7" xfId="4" xr:uid="{EAC543C8-6A61-4F72-8628-8291A4AF9E0B}"/>
    <cellStyle name="normální_Vystup pro Misu" xfId="7" xr:uid="{3125A583-D745-4E93-B164-5D44277EB889}"/>
    <cellStyle name="Procenta" xfId="1" builtinId="5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smt.gov.cz/" TargetMode="External"/><Relationship Id="rId1" Type="http://schemas.openxmlformats.org/officeDocument/2006/relationships/hyperlink" Target="https://statis.msmt.cz/rocenka/rocenka.asp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msmt.cz/file/13234_1_1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msmt.cz/file/13234_1_1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msmt.cz/file/13234_1_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www.msmt.cz/file/13234_1_1/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msmt.cz/file/13234_1_1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msmt.cz/file/13234_1_1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19A2F-89FA-426E-B941-B78E00AD30EC}">
  <dimension ref="A1:B39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2" style="244" customWidth="1"/>
    <col min="2" max="2" width="141.28515625" customWidth="1"/>
  </cols>
  <sheetData>
    <row r="1" spans="1:2" s="2" customFormat="1" ht="29.25" customHeight="1" x14ac:dyDescent="0.2">
      <c r="A1" s="318" t="s">
        <v>182</v>
      </c>
      <c r="B1" s="318"/>
    </row>
    <row r="2" spans="1:2" s="2" customFormat="1" ht="15" customHeight="1" x14ac:dyDescent="0.2">
      <c r="A2" s="319" t="s">
        <v>183</v>
      </c>
      <c r="B2" s="319"/>
    </row>
    <row r="3" spans="1:2" s="2" customFormat="1" ht="15" customHeight="1" x14ac:dyDescent="0.25">
      <c r="A3" s="317" t="s">
        <v>184</v>
      </c>
      <c r="B3" s="317"/>
    </row>
    <row r="4" spans="1:2" s="2" customFormat="1" ht="15" customHeight="1" x14ac:dyDescent="0.2">
      <c r="A4" s="316" t="s">
        <v>185</v>
      </c>
      <c r="B4" s="316"/>
    </row>
    <row r="5" spans="1:2" s="2" customFormat="1" ht="15" customHeight="1" x14ac:dyDescent="0.2">
      <c r="A5" s="243" t="s">
        <v>186</v>
      </c>
    </row>
    <row r="6" spans="1:2" s="2" customFormat="1" ht="15" customHeight="1" x14ac:dyDescent="0.2">
      <c r="A6" s="242" t="s">
        <v>187</v>
      </c>
      <c r="B6" s="2" t="s">
        <v>188</v>
      </c>
    </row>
    <row r="7" spans="1:2" s="2" customFormat="1" ht="15" customHeight="1" x14ac:dyDescent="0.2">
      <c r="A7" s="242" t="s">
        <v>189</v>
      </c>
      <c r="B7" s="2" t="s">
        <v>190</v>
      </c>
    </row>
    <row r="8" spans="1:2" s="2" customFormat="1" ht="15" customHeight="1" x14ac:dyDescent="0.2">
      <c r="A8" s="242" t="s">
        <v>191</v>
      </c>
      <c r="B8" s="2" t="s">
        <v>192</v>
      </c>
    </row>
    <row r="9" spans="1:2" s="2" customFormat="1" ht="15" customHeight="1" x14ac:dyDescent="0.2">
      <c r="A9" s="242" t="s">
        <v>193</v>
      </c>
      <c r="B9" s="2" t="s">
        <v>194</v>
      </c>
    </row>
    <row r="10" spans="1:2" s="2" customFormat="1" ht="15" customHeight="1" x14ac:dyDescent="0.2">
      <c r="A10" s="242" t="s">
        <v>195</v>
      </c>
      <c r="B10" s="2" t="s">
        <v>196</v>
      </c>
    </row>
    <row r="11" spans="1:2" s="2" customFormat="1" ht="15" customHeight="1" x14ac:dyDescent="0.2">
      <c r="A11" s="242" t="s">
        <v>197</v>
      </c>
      <c r="B11" s="2" t="s">
        <v>198</v>
      </c>
    </row>
    <row r="12" spans="1:2" s="2" customFormat="1" ht="15" customHeight="1" x14ac:dyDescent="0.2">
      <c r="A12" s="242" t="s">
        <v>199</v>
      </c>
      <c r="B12" s="2" t="s">
        <v>200</v>
      </c>
    </row>
    <row r="13" spans="1:2" s="2" customFormat="1" ht="15" customHeight="1" x14ac:dyDescent="0.2">
      <c r="A13" s="242" t="s">
        <v>201</v>
      </c>
      <c r="B13" s="2" t="s">
        <v>202</v>
      </c>
    </row>
    <row r="14" spans="1:2" s="2" customFormat="1" ht="15" customHeight="1" x14ac:dyDescent="0.2">
      <c r="A14" s="242" t="s">
        <v>203</v>
      </c>
      <c r="B14" s="2" t="s">
        <v>204</v>
      </c>
    </row>
    <row r="15" spans="1:2" s="2" customFormat="1" ht="15" customHeight="1" x14ac:dyDescent="0.2">
      <c r="A15" s="242" t="s">
        <v>205</v>
      </c>
      <c r="B15" s="2" t="s">
        <v>206</v>
      </c>
    </row>
    <row r="16" spans="1:2" s="2" customFormat="1" ht="15" customHeight="1" x14ac:dyDescent="0.2">
      <c r="A16" s="242" t="s">
        <v>207</v>
      </c>
      <c r="B16" s="2" t="s">
        <v>208</v>
      </c>
    </row>
    <row r="17" spans="1:2" s="2" customFormat="1" ht="15" customHeight="1" x14ac:dyDescent="0.2">
      <c r="A17" s="242" t="s">
        <v>209</v>
      </c>
      <c r="B17" s="2" t="s">
        <v>210</v>
      </c>
    </row>
    <row r="18" spans="1:2" s="2" customFormat="1" ht="15" customHeight="1" x14ac:dyDescent="0.2">
      <c r="A18" s="242" t="s">
        <v>211</v>
      </c>
      <c r="B18" s="2" t="s">
        <v>212</v>
      </c>
    </row>
    <row r="19" spans="1:2" s="2" customFormat="1" ht="15" customHeight="1" x14ac:dyDescent="0.2">
      <c r="A19" s="243" t="s">
        <v>213</v>
      </c>
    </row>
    <row r="20" spans="1:2" s="2" customFormat="1" ht="15" customHeight="1" x14ac:dyDescent="0.2">
      <c r="A20" s="242" t="s">
        <v>214</v>
      </c>
      <c r="B20" s="2" t="s">
        <v>215</v>
      </c>
    </row>
    <row r="21" spans="1:2" s="2" customFormat="1" ht="15" customHeight="1" x14ac:dyDescent="0.2">
      <c r="A21" s="242" t="s">
        <v>216</v>
      </c>
      <c r="B21" s="2" t="s">
        <v>217</v>
      </c>
    </row>
    <row r="22" spans="1:2" s="2" customFormat="1" ht="15" customHeight="1" x14ac:dyDescent="0.2">
      <c r="A22" s="242" t="s">
        <v>218</v>
      </c>
      <c r="B22" s="2" t="s">
        <v>219</v>
      </c>
    </row>
    <row r="23" spans="1:2" s="2" customFormat="1" ht="15" customHeight="1" x14ac:dyDescent="0.2">
      <c r="A23" s="242" t="s">
        <v>220</v>
      </c>
      <c r="B23" s="2" t="s">
        <v>221</v>
      </c>
    </row>
    <row r="24" spans="1:2" s="2" customFormat="1" ht="15" customHeight="1" x14ac:dyDescent="0.2">
      <c r="A24" s="242" t="s">
        <v>222</v>
      </c>
      <c r="B24" s="2" t="s">
        <v>223</v>
      </c>
    </row>
    <row r="25" spans="1:2" s="2" customFormat="1" ht="15" customHeight="1" x14ac:dyDescent="0.2">
      <c r="A25" s="242" t="s">
        <v>224</v>
      </c>
      <c r="B25" s="2" t="s">
        <v>225</v>
      </c>
    </row>
    <row r="26" spans="1:2" s="2" customFormat="1" ht="15" customHeight="1" x14ac:dyDescent="0.2">
      <c r="A26" s="243" t="s">
        <v>226</v>
      </c>
    </row>
    <row r="27" spans="1:2" s="2" customFormat="1" ht="15" customHeight="1" x14ac:dyDescent="0.2">
      <c r="A27" s="242" t="s">
        <v>227</v>
      </c>
      <c r="B27" s="2" t="s">
        <v>228</v>
      </c>
    </row>
    <row r="28" spans="1:2" s="2" customFormat="1" ht="15" customHeight="1" x14ac:dyDescent="0.2">
      <c r="A28" s="242" t="s">
        <v>229</v>
      </c>
      <c r="B28" s="2" t="s">
        <v>230</v>
      </c>
    </row>
    <row r="29" spans="1:2" s="2" customFormat="1" ht="15" customHeight="1" x14ac:dyDescent="0.2">
      <c r="A29" s="242" t="s">
        <v>231</v>
      </c>
      <c r="B29" s="2" t="s">
        <v>232</v>
      </c>
    </row>
    <row r="30" spans="1:2" s="2" customFormat="1" ht="15" customHeight="1" x14ac:dyDescent="0.2">
      <c r="A30" s="316" t="s">
        <v>233</v>
      </c>
      <c r="B30" s="316"/>
    </row>
    <row r="31" spans="1:2" s="2" customFormat="1" ht="15" customHeight="1" x14ac:dyDescent="0.2">
      <c r="A31" s="242" t="s">
        <v>234</v>
      </c>
      <c r="B31" s="2" t="s">
        <v>235</v>
      </c>
    </row>
    <row r="32" spans="1:2" s="2" customFormat="1" ht="15" customHeight="1" x14ac:dyDescent="0.2">
      <c r="A32" s="242" t="s">
        <v>236</v>
      </c>
      <c r="B32" s="2" t="s">
        <v>237</v>
      </c>
    </row>
    <row r="33" spans="1:2" s="2" customFormat="1" ht="15" customHeight="1" x14ac:dyDescent="0.2">
      <c r="A33" s="242" t="s">
        <v>238</v>
      </c>
      <c r="B33" s="2" t="s">
        <v>239</v>
      </c>
    </row>
    <row r="34" spans="1:2" s="2" customFormat="1" ht="15" customHeight="1" x14ac:dyDescent="0.2">
      <c r="A34" s="242" t="s">
        <v>240</v>
      </c>
      <c r="B34" s="2" t="s">
        <v>241</v>
      </c>
    </row>
    <row r="35" spans="1:2" s="2" customFormat="1" ht="15" customHeight="1" x14ac:dyDescent="0.2">
      <c r="A35" s="242" t="s">
        <v>242</v>
      </c>
      <c r="B35" s="2" t="s">
        <v>243</v>
      </c>
    </row>
    <row r="36" spans="1:2" s="2" customFormat="1" ht="15" customHeight="1" x14ac:dyDescent="0.2">
      <c r="A36" s="242" t="s">
        <v>244</v>
      </c>
      <c r="B36" s="2" t="s">
        <v>245</v>
      </c>
    </row>
    <row r="37" spans="1:2" s="2" customFormat="1" ht="15" customHeight="1" x14ac:dyDescent="0.2">
      <c r="A37" s="242" t="s">
        <v>246</v>
      </c>
      <c r="B37" s="2" t="s">
        <v>247</v>
      </c>
    </row>
    <row r="38" spans="1:2" s="2" customFormat="1" ht="15" customHeight="1" x14ac:dyDescent="0.2">
      <c r="A38" s="242" t="s">
        <v>248</v>
      </c>
      <c r="B38" s="2" t="s">
        <v>249</v>
      </c>
    </row>
    <row r="39" spans="1:2" s="2" customFormat="1" ht="15" customHeight="1" x14ac:dyDescent="0.2">
      <c r="A39" s="242" t="s">
        <v>250</v>
      </c>
      <c r="B39" s="2" t="s">
        <v>251</v>
      </c>
    </row>
  </sheetData>
  <mergeCells count="5">
    <mergeCell ref="A4:B4"/>
    <mergeCell ref="A30:B30"/>
    <mergeCell ref="A3:B3"/>
    <mergeCell ref="A1:B1"/>
    <mergeCell ref="A2:B2"/>
  </mergeCells>
  <hyperlinks>
    <hyperlink ref="A6" location="'6.1.1'!A1" display="Tab. 6.1.1: Mateřské až vyšší odborné školy – učitelé celkem dle úrovně vzdělávání v časové řadě 2013/14–2023/24" xr:uid="{77C21334-D359-42FD-8DAC-B8E4880A653B}"/>
    <hyperlink ref="A7" location="'6.1.2'!A1" display="Tab. 6.1.2: Mateřské až základní školy – učitelé dle pohlaví a úrovně vzdělávání v časové řadě 2013/14–2023/24" xr:uid="{0F506827-AFD1-48AE-ABBC-6446F730F008}"/>
    <hyperlink ref="A9" location="'6.1.3'!A1" display="Tab. 6.1.4: Mateřské až základní školy – učitelé dle kvalifikace a úrovně vzdělávání v časové řadě 2013/14–2023/24" xr:uid="{4DD88CCD-456F-4BF7-9EC5-6A936E77CAC2}"/>
    <hyperlink ref="A11" location="'6.1.6'!A1" display="Tab. 6.1.6: Mateřské až základní školy – učitelé celkem dle zřizovatele a úrovně vzdělávání v časové řadě 2013/14–2023/24" xr:uid="{3D6B6BAB-6C2D-45E1-AFD7-E17E10FD18F1}"/>
    <hyperlink ref="A13" location="'6.1.8'!A1" display="Tab. 6.1.8: Mateřské až základní školy – učitelky ženy dle zřizovatele a úrovně vzdělávání v časové řadě 2013/14–2023/24" xr:uid="{E5D756F7-2F95-46E9-9D72-C54A1F2D5D71}"/>
    <hyperlink ref="A15" location="'6.1.10'!A1" display="Tab. 6.1.10: Mateřské až vzákladní školy – učitelé muži dle zřizovatele a úrovně vzdělávání v časové řadě 2013/14–2023/24" xr:uid="{48D12D19-31E2-4A72-BE5A-0A686CE881DD}"/>
    <hyperlink ref="A17" location="'6.1.12'!A1" display="Tab. 6.1.12: Mateřské až základní školy – učitelé bez kvalifikace dle zřizovatele a úrovně vzdělávání v časové řadě 2013/14–2023/24" xr:uid="{12B870CA-35A5-4A86-9830-B0D83B3A4BFB}"/>
    <hyperlink ref="A20" location="'6.1.14'!A1" display="Tab. 6.1.14: Mateřské až vyšší odborné školy v krajském srovnání – učitelé celkem dle úrovně vzdělávání ve školním roce 2023/24" xr:uid="{07456F47-97FA-4D54-99F7-2D94E9EDE1DC}"/>
    <hyperlink ref="A21" location="'6.1.15'!A1" display="Tab. 6.1.15: Mateřské až základní školy v krajském srovnání – učitelé dle pohlaví a úrovně vzdělávání ve školním roce 2023/24" xr:uid="{518B3EAA-C7C7-4CEC-B776-041BBBE56208}"/>
    <hyperlink ref="A23" location="'6.1.17'!A1" display="Tab. 6.1.17: Mateřské až základní školy v krajském srovnání – učitelé dle kvalifikace a úrovně vzdělávání ve školním roce 2023/24" xr:uid="{BB0D89C4-4031-430E-9B23-3DC18603DD15}"/>
    <hyperlink ref="A2" r:id="rId1" xr:uid="{2706FAC5-217E-434F-9B01-5267F61DDB4A}"/>
    <hyperlink ref="A28" location="'6.1.21'!A1" display="Tab. 6.1.21: Mateřské až vyšší odborné školy veřejného zřizovatele – učitelé dle věku (2013-2023)" xr:uid="{A8D66EF3-19CC-4BD2-A8C0-5758D8AD8696}"/>
    <hyperlink ref="A31" location="'6.2.1'!A1" display="Tab. 6.2.1: Asistenti pedagoga v regionálním školství – dle kraje, 2013/14 - 2023/24" xr:uid="{950CAFF3-EAF1-4F21-BCE6-A39644A0B0AB}"/>
    <hyperlink ref="A32" location="'6.2.2'!A1" display="Tab. 6.2.2: Mateřské až vyšší odborné školy – asistenti pedagoga celkem v časové řadě 2016/17–2023/24" xr:uid="{089274B7-4B36-483A-8C64-456D433A3D78}"/>
    <hyperlink ref="A33" location="'6.2.3'!A1" display="Tab. 6.2.3: Mateřské až vyšší odborné školy – asistenti pedagoga dle pohlaví v časové řadě 2016/17–2023/24" xr:uid="{0F1C19C2-F28D-4769-860F-1CF49FCC675C}"/>
    <hyperlink ref="A34" location="'6.2.4'!A1" display="Tab. 6.2.4: Mateřské až vyšší odborné školy v krajském srovnání – asistenti pedagoga celkem ve školním roce 2023/24" xr:uid="{987C10E9-B2AF-4645-9855-8739DC463553}"/>
    <hyperlink ref="A35" location="'6.2.5'!A1" display="Tab. 6.2.5: Mateřské až vyšší odborné školy v krajském srovnání – asistenti pedagoga dle pohlaví ve školním roce 2023/24" xr:uid="{B9DB5C69-68A1-42A1-8B17-51EF3E2FC048}"/>
    <hyperlink ref="A36" location="'6.2.6'!A1" display="Tab. 6.2.6: Mateřské školy - asistenti pedagoga dle kraje, v časové řadě 2016/17 - 2023/24" xr:uid="{D220E03C-7112-4BFB-A927-2B71933211C9}"/>
    <hyperlink ref="A37" location="'6.2.7'!A1" display="Tab. 6.2.7: Mateřské školy - asistenti pedagoga dle kraje, v časové řadě 2016/17 - 2023/24" xr:uid="{F60786A7-29C2-469A-B4D9-5C79ADBECDF6}"/>
    <hyperlink ref="A38" location="'6.2.8'!A1" display="Tab. 6.2.8: Psychologové v regionálním školství – dle kraje, v časové řadě 2013/14 - 2023/24" xr:uid="{245ACE0E-862E-45FF-83A9-6900EF350602}"/>
    <hyperlink ref="A39" location="'6.2.9'!A1" display="Tab. 6.2.9: Speciální pedagogové v regionálním školství – dle kraje, v časové řadě 2013/14 - 2023/24" xr:uid="{3EBE99DE-0348-4316-92E9-9DBD66C91AD1}"/>
    <hyperlink ref="A27" location="'6.1.20'!A1" display="Tab. 6.1.20: Mateřské až vyšší odborné školy – učitelé v prvním roce adaptačního období, 2017/18 - 2023/24" xr:uid="{6ED6236D-BEDF-4086-9FE5-33C2BA548D53}"/>
    <hyperlink ref="A29" location="'6.1.22'!A1" display="Tab. 6.1.22: Mateřské až vyšší odborné školy veřejného zřizovatele – řídící pracovníci dle věku (2013-2023)" xr:uid="{9B12AF07-45BA-4060-AD73-0FF815B1D16E}"/>
    <hyperlink ref="A10" location="'6.1.5'!A1" display="Tab. 6.1.5: Střední až vyšší odborné školy – učitelé dle kvalifikace a úrovně vzdělávání v časové řadě 2013/14–2023/24" xr:uid="{E6148078-3582-4C8C-A727-7D3F3DCD13E0}"/>
    <hyperlink ref="A12" location="'6.1.7'!A1" display="Tab. 6.1.7: Střední až vyšší odborné školy – učitelé celkem dle zřizovatele a úrovně vzdělávání v časové řadě 2013/14–2023/24" xr:uid="{231E8CB1-45C3-4873-8B80-24377F042CE2}"/>
    <hyperlink ref="A14" location="'6.1.9'!A1" display="Tab. 6.1.9: Střední až vyšší odborné školy – učitelky ženy dle zřizovatele a úrovně vzdělávání v časové řadě 2013/14–2023/24" xr:uid="{471A0D7C-30F5-4BCF-959A-84C0C32777E2}"/>
    <hyperlink ref="A16" location="'6.1.11'!A1" display="Tab. 6.1.11: Střední až vyšší odborné školy – učitelé muži dle zřizovatele a úrovně vzdělávání v časové řadě 2013/14–2023/24" xr:uid="{64D7C26D-62E4-4501-9EAE-F9699E5BB5F6}"/>
    <hyperlink ref="A22" location="'6.1.16'!A1" display="Tab. 6.1.16: Střední až vyšší odborné školy v krajském srovnání – učitelé dle pohlaví a úrovně vzdělávání ve školním roce 2023/24" xr:uid="{AEF51CFA-E220-4B08-B6F5-26F62CEFA600}"/>
    <hyperlink ref="A18" location="'6.1.13'!A1" display="Tab. 6.1.13:Střední až vyšší odborné školy – učitelé bez kvalifikace dle zřizovatele a úrovně vzdělávání v časové řadě 2013/14–2023/24" xr:uid="{4527A18B-91D7-4416-8C17-771F6B2935BD}"/>
    <hyperlink ref="A24" location="'6.1.18'!A1" display="Tab. 6.1.18: Střední až vyšší odborné školy v krajském srovnání – učitelé dle kvalifikace a úrovně vzdělávání ve školním roce 2023/24" xr:uid="{BA00CAB3-91B3-40A5-9BB5-35C15CD5A68C}"/>
    <hyperlink ref="A25" location="'6.1.19'!A1" display="Tab. 6.1.19: Mateřské až vyšší odborné školy v krajském srovnání – vedoucí pracovníci ve fyzických osobách ve školním roce 2023/24" xr:uid="{4B92D839-0304-4CDC-BF04-40F17B9C55A1}"/>
    <hyperlink ref="A8" location="'6.1.3'!A1" display="Tab. 6.1.3: Střední až vyšší odborné školy – učitelé dle pohlaví a úrovně vzdělávání v časové řadě 2013/14–2023/24" xr:uid="{33EC5750-22D0-4A98-8733-73ABA2C3D974}"/>
    <hyperlink ref="A2:B2" r:id="rId2" display="Zdroj dat: Ministerstvo školství, mládeže a tělovýchovy" xr:uid="{F6779941-1D65-4D57-86F6-FEF812304FFA}"/>
  </hyperlinks>
  <pageMargins left="0.70866141732283472" right="0.70866141732283472" top="0.78740157480314965" bottom="0.78740157480314965" header="0.31496062992125984" footer="0.31496062992125984"/>
  <pageSetup paperSize="9" scale="8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CDD6A-87C5-4663-8AED-2954ED361814}">
  <dimension ref="A1:V28"/>
  <sheetViews>
    <sheetView showGridLines="0" zoomScaleNormal="100" workbookViewId="0"/>
  </sheetViews>
  <sheetFormatPr defaultRowHeight="15" x14ac:dyDescent="0.25"/>
  <cols>
    <col min="1" max="1" width="10.7109375" customWidth="1"/>
    <col min="2" max="2" width="3.85546875" customWidth="1"/>
    <col min="3" max="3" width="7.5703125" customWidth="1"/>
    <col min="4" max="4" width="6.7109375" customWidth="1"/>
    <col min="5" max="5" width="5.28515625" customWidth="1"/>
    <col min="6" max="6" width="7.140625" customWidth="1"/>
    <col min="7" max="9" width="6.7109375" customWidth="1"/>
    <col min="10" max="10" width="5.140625" customWidth="1"/>
    <col min="11" max="12" width="6" customWidth="1"/>
    <col min="13" max="13" width="6.7109375" customWidth="1"/>
    <col min="14" max="14" width="6.28515625" customWidth="1"/>
    <col min="15" max="15" width="7.85546875" customWidth="1"/>
    <col min="16" max="16" width="6.7109375" customWidth="1"/>
    <col min="17" max="17" width="5.28515625" customWidth="1"/>
    <col min="18" max="18" width="7.42578125" customWidth="1"/>
    <col min="19" max="19" width="6.7109375" customWidth="1"/>
    <col min="20" max="20" width="5.42578125" customWidth="1"/>
    <col min="21" max="21" width="5.140625" customWidth="1"/>
  </cols>
  <sheetData>
    <row r="1" spans="1:22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2" ht="15.75" thickBo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O2" s="3"/>
      <c r="P2" s="4"/>
      <c r="Q2" s="4"/>
      <c r="R2" s="4"/>
      <c r="S2" s="6"/>
      <c r="T2" s="5" t="s">
        <v>2</v>
      </c>
      <c r="V2" s="6" t="s">
        <v>3</v>
      </c>
    </row>
    <row r="3" spans="1:22" x14ac:dyDescent="0.25">
      <c r="A3" s="339" t="s">
        <v>4</v>
      </c>
      <c r="B3" s="340"/>
      <c r="C3" s="327" t="s">
        <v>6</v>
      </c>
      <c r="D3" s="339"/>
      <c r="E3" s="339"/>
      <c r="F3" s="359" t="s">
        <v>7</v>
      </c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</row>
    <row r="4" spans="1:22" x14ac:dyDescent="0.25">
      <c r="A4" s="341"/>
      <c r="B4" s="342"/>
      <c r="C4" s="328"/>
      <c r="D4" s="341"/>
      <c r="E4" s="341"/>
      <c r="F4" s="338" t="s">
        <v>58</v>
      </c>
      <c r="G4" s="334"/>
      <c r="H4" s="348"/>
      <c r="I4" s="334" t="s">
        <v>12</v>
      </c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</row>
    <row r="5" spans="1:22" x14ac:dyDescent="0.25">
      <c r="A5" s="341"/>
      <c r="B5" s="342"/>
      <c r="C5" s="357"/>
      <c r="D5" s="350"/>
      <c r="E5" s="350"/>
      <c r="F5" s="357"/>
      <c r="G5" s="350"/>
      <c r="H5" s="350"/>
      <c r="I5" s="367" t="s">
        <v>15</v>
      </c>
      <c r="J5" s="367"/>
      <c r="K5" s="367"/>
      <c r="L5" s="352" t="s">
        <v>16</v>
      </c>
      <c r="M5" s="367"/>
      <c r="N5" s="351"/>
      <c r="O5" s="367" t="s">
        <v>17</v>
      </c>
      <c r="P5" s="367"/>
      <c r="Q5" s="367"/>
      <c r="R5" s="352" t="s">
        <v>18</v>
      </c>
      <c r="S5" s="367"/>
      <c r="T5" s="351"/>
    </row>
    <row r="6" spans="1:22" x14ac:dyDescent="0.25">
      <c r="A6" s="341"/>
      <c r="B6" s="342"/>
      <c r="C6" s="379" t="s">
        <v>59</v>
      </c>
      <c r="D6" s="373" t="s">
        <v>60</v>
      </c>
      <c r="E6" s="375" t="s">
        <v>61</v>
      </c>
      <c r="F6" s="379" t="s">
        <v>59</v>
      </c>
      <c r="G6" s="373" t="s">
        <v>60</v>
      </c>
      <c r="H6" s="377" t="s">
        <v>61</v>
      </c>
      <c r="I6" s="381" t="s">
        <v>59</v>
      </c>
      <c r="J6" s="373" t="s">
        <v>60</v>
      </c>
      <c r="K6" s="375" t="s">
        <v>61</v>
      </c>
      <c r="L6" s="377" t="s">
        <v>59</v>
      </c>
      <c r="M6" s="373" t="s">
        <v>60</v>
      </c>
      <c r="N6" s="377" t="s">
        <v>61</v>
      </c>
      <c r="O6" s="381" t="s">
        <v>59</v>
      </c>
      <c r="P6" s="373" t="s">
        <v>60</v>
      </c>
      <c r="Q6" s="375" t="s">
        <v>61</v>
      </c>
      <c r="R6" s="377" t="s">
        <v>59</v>
      </c>
      <c r="S6" s="373" t="s">
        <v>60</v>
      </c>
      <c r="T6" s="377" t="s">
        <v>61</v>
      </c>
    </row>
    <row r="7" spans="1:22" x14ac:dyDescent="0.25">
      <c r="A7" s="341"/>
      <c r="B7" s="342"/>
      <c r="C7" s="379"/>
      <c r="D7" s="373"/>
      <c r="E7" s="375"/>
      <c r="F7" s="379"/>
      <c r="G7" s="373"/>
      <c r="H7" s="377"/>
      <c r="I7" s="381"/>
      <c r="J7" s="373"/>
      <c r="K7" s="375"/>
      <c r="L7" s="377"/>
      <c r="M7" s="373"/>
      <c r="N7" s="377"/>
      <c r="O7" s="381"/>
      <c r="P7" s="373"/>
      <c r="Q7" s="375"/>
      <c r="R7" s="377"/>
      <c r="S7" s="373"/>
      <c r="T7" s="377"/>
    </row>
    <row r="8" spans="1:22" ht="15.75" thickBot="1" x14ac:dyDescent="0.3">
      <c r="A8" s="335"/>
      <c r="B8" s="343"/>
      <c r="C8" s="380"/>
      <c r="D8" s="374"/>
      <c r="E8" s="376"/>
      <c r="F8" s="380"/>
      <c r="G8" s="374"/>
      <c r="H8" s="378"/>
      <c r="I8" s="382"/>
      <c r="J8" s="374"/>
      <c r="K8" s="376"/>
      <c r="L8" s="378"/>
      <c r="M8" s="374"/>
      <c r="N8" s="378"/>
      <c r="O8" s="382"/>
      <c r="P8" s="374"/>
      <c r="Q8" s="376"/>
      <c r="R8" s="378"/>
      <c r="S8" s="374"/>
      <c r="T8" s="378"/>
    </row>
    <row r="9" spans="1:22" ht="18.75" customHeight="1" x14ac:dyDescent="0.25">
      <c r="A9" s="321" t="s">
        <v>19</v>
      </c>
      <c r="B9" s="322"/>
      <c r="C9" s="20">
        <v>27992.2</v>
      </c>
      <c r="D9" s="18">
        <v>1184.0999999999999</v>
      </c>
      <c r="E9" s="18">
        <v>177.8</v>
      </c>
      <c r="F9" s="16">
        <v>49914.9</v>
      </c>
      <c r="G9" s="53">
        <v>885.3</v>
      </c>
      <c r="H9" s="22">
        <v>457</v>
      </c>
      <c r="I9" s="61">
        <v>337.7</v>
      </c>
      <c r="J9" s="445">
        <v>0</v>
      </c>
      <c r="K9" s="18">
        <v>1</v>
      </c>
      <c r="L9" s="19">
        <v>34.1</v>
      </c>
      <c r="M9" s="18">
        <v>5</v>
      </c>
      <c r="N9" s="44">
        <v>2.9</v>
      </c>
      <c r="O9" s="18">
        <v>28142.9</v>
      </c>
      <c r="P9" s="42">
        <v>604.5</v>
      </c>
      <c r="Q9" s="18">
        <v>255.4</v>
      </c>
      <c r="R9" s="19">
        <v>21400.2</v>
      </c>
      <c r="S9" s="42">
        <v>275.8</v>
      </c>
      <c r="T9" s="44">
        <v>197.7</v>
      </c>
    </row>
    <row r="10" spans="1:22" ht="18.75" customHeight="1" x14ac:dyDescent="0.25">
      <c r="A10" s="321" t="s">
        <v>20</v>
      </c>
      <c r="B10" s="322"/>
      <c r="C10" s="20">
        <v>28072.3</v>
      </c>
      <c r="D10" s="18">
        <v>1205.8</v>
      </c>
      <c r="E10" s="18">
        <v>185.1</v>
      </c>
      <c r="F10" s="16">
        <v>51107.799999999996</v>
      </c>
      <c r="G10" s="18">
        <v>1040.9000000000001</v>
      </c>
      <c r="H10" s="22">
        <v>473</v>
      </c>
      <c r="I10" s="18">
        <v>334.7</v>
      </c>
      <c r="J10" s="445">
        <v>0</v>
      </c>
      <c r="K10" s="18">
        <v>2.5</v>
      </c>
      <c r="L10" s="19">
        <v>25.1</v>
      </c>
      <c r="M10" s="18">
        <v>2</v>
      </c>
      <c r="N10" s="44">
        <v>3</v>
      </c>
      <c r="O10" s="18">
        <v>28976.799999999999</v>
      </c>
      <c r="P10" s="42">
        <v>738.3</v>
      </c>
      <c r="Q10" s="18">
        <v>263.7</v>
      </c>
      <c r="R10" s="19">
        <v>21771.199999999997</v>
      </c>
      <c r="S10" s="42">
        <v>300.60000000000002</v>
      </c>
      <c r="T10" s="44">
        <v>203.8</v>
      </c>
    </row>
    <row r="11" spans="1:22" ht="18.75" customHeight="1" x14ac:dyDescent="0.25">
      <c r="A11" s="321" t="s">
        <v>21</v>
      </c>
      <c r="B11" s="322"/>
      <c r="C11" s="20">
        <v>28648.2</v>
      </c>
      <c r="D11" s="18">
        <v>1293.2</v>
      </c>
      <c r="E11" s="18">
        <v>185.1</v>
      </c>
      <c r="F11" s="16">
        <v>52008.3</v>
      </c>
      <c r="G11" s="18">
        <v>1158.8</v>
      </c>
      <c r="H11" s="22">
        <v>494</v>
      </c>
      <c r="I11" s="18">
        <v>281.60000000000002</v>
      </c>
      <c r="J11" s="445">
        <v>0</v>
      </c>
      <c r="K11" s="18">
        <v>1</v>
      </c>
      <c r="L11" s="19">
        <v>29.299999999999997</v>
      </c>
      <c r="M11" s="445">
        <v>0</v>
      </c>
      <c r="N11" s="44">
        <v>2.5</v>
      </c>
      <c r="O11" s="18">
        <v>29460.3</v>
      </c>
      <c r="P11" s="42">
        <v>823.8</v>
      </c>
      <c r="Q11" s="18">
        <v>268.60000000000002</v>
      </c>
      <c r="R11" s="19">
        <v>22237.1</v>
      </c>
      <c r="S11" s="42">
        <v>335</v>
      </c>
      <c r="T11" s="44">
        <v>221.9</v>
      </c>
    </row>
    <row r="12" spans="1:22" ht="18.75" customHeight="1" x14ac:dyDescent="0.25">
      <c r="A12" s="321" t="s">
        <v>22</v>
      </c>
      <c r="B12" s="322"/>
      <c r="C12" s="20">
        <v>28867.3</v>
      </c>
      <c r="D12" s="18">
        <v>1351.3</v>
      </c>
      <c r="E12" s="18">
        <v>185.1</v>
      </c>
      <c r="F12" s="16">
        <v>52922.3</v>
      </c>
      <c r="G12" s="18">
        <v>1281.5999999999999</v>
      </c>
      <c r="H12" s="22">
        <v>495</v>
      </c>
      <c r="I12" s="18">
        <v>262.7</v>
      </c>
      <c r="J12" s="445">
        <v>0</v>
      </c>
      <c r="K12" s="18">
        <v>2</v>
      </c>
      <c r="L12" s="19">
        <v>29.799999999999997</v>
      </c>
      <c r="M12" s="18">
        <v>1</v>
      </c>
      <c r="N12" s="44">
        <v>2.5</v>
      </c>
      <c r="O12" s="18">
        <v>29687.800000000003</v>
      </c>
      <c r="P12" s="42">
        <v>932</v>
      </c>
      <c r="Q12" s="18">
        <v>260.5</v>
      </c>
      <c r="R12" s="19">
        <v>22941.999999999996</v>
      </c>
      <c r="S12" s="42">
        <v>348.6</v>
      </c>
      <c r="T12" s="44">
        <v>230</v>
      </c>
    </row>
    <row r="13" spans="1:22" ht="18.75" customHeight="1" x14ac:dyDescent="0.25">
      <c r="A13" s="321" t="s">
        <v>23</v>
      </c>
      <c r="B13" s="322"/>
      <c r="C13" s="20">
        <v>30602.7</v>
      </c>
      <c r="D13" s="18">
        <v>1382.1</v>
      </c>
      <c r="E13" s="18">
        <v>186.7</v>
      </c>
      <c r="F13" s="16">
        <v>54893.2</v>
      </c>
      <c r="G13" s="18">
        <v>1508</v>
      </c>
      <c r="H13" s="22">
        <v>498.79999999999995</v>
      </c>
      <c r="I13" s="18">
        <v>330</v>
      </c>
      <c r="J13" s="445">
        <v>0</v>
      </c>
      <c r="K13" s="18">
        <v>2</v>
      </c>
      <c r="L13" s="19">
        <v>28.700000000000003</v>
      </c>
      <c r="M13" s="18">
        <v>1</v>
      </c>
      <c r="N13" s="44">
        <v>4</v>
      </c>
      <c r="O13" s="18">
        <v>30156.600000000002</v>
      </c>
      <c r="P13" s="42">
        <v>1047.5999999999999</v>
      </c>
      <c r="Q13" s="18">
        <v>261.2</v>
      </c>
      <c r="R13" s="19">
        <v>24377.899999999998</v>
      </c>
      <c r="S13" s="42">
        <v>459.4</v>
      </c>
      <c r="T13" s="44">
        <v>231.6</v>
      </c>
    </row>
    <row r="14" spans="1:22" ht="18.75" customHeight="1" x14ac:dyDescent="0.25">
      <c r="A14" s="321" t="s">
        <v>24</v>
      </c>
      <c r="B14" s="322"/>
      <c r="C14" s="20">
        <v>31306.3</v>
      </c>
      <c r="D14" s="18">
        <v>1444.3</v>
      </c>
      <c r="E14" s="18">
        <v>187.8</v>
      </c>
      <c r="F14" s="16">
        <v>56583.6</v>
      </c>
      <c r="G14" s="18">
        <v>1691.3000000000002</v>
      </c>
      <c r="H14" s="22">
        <v>513.20000000000005</v>
      </c>
      <c r="I14" s="18">
        <v>337.8</v>
      </c>
      <c r="J14" s="445">
        <v>0</v>
      </c>
      <c r="K14" s="18">
        <v>3</v>
      </c>
      <c r="L14" s="19">
        <v>29.799999999999997</v>
      </c>
      <c r="M14" s="18">
        <v>2</v>
      </c>
      <c r="N14" s="44">
        <v>7.5</v>
      </c>
      <c r="O14" s="18">
        <v>30552.699999999997</v>
      </c>
      <c r="P14" s="43">
        <v>1166.9000000000001</v>
      </c>
      <c r="Q14" s="18">
        <v>273.7</v>
      </c>
      <c r="R14" s="19">
        <v>25663.300000000003</v>
      </c>
      <c r="S14" s="43">
        <v>522.4</v>
      </c>
      <c r="T14" s="44">
        <v>229</v>
      </c>
    </row>
    <row r="15" spans="1:22" ht="18.75" customHeight="1" x14ac:dyDescent="0.25">
      <c r="A15" s="321" t="s">
        <v>25</v>
      </c>
      <c r="B15" s="322"/>
      <c r="C15" s="20">
        <v>31839.399999999998</v>
      </c>
      <c r="D15" s="18">
        <v>1562.3</v>
      </c>
      <c r="E15" s="18">
        <v>196.7</v>
      </c>
      <c r="F15" s="16">
        <v>57771.899999999994</v>
      </c>
      <c r="G15" s="18">
        <v>1899.1999999999998</v>
      </c>
      <c r="H15" s="22">
        <v>524.1</v>
      </c>
      <c r="I15" s="18">
        <v>398.7</v>
      </c>
      <c r="J15" s="18">
        <v>7.8</v>
      </c>
      <c r="K15" s="18">
        <v>4</v>
      </c>
      <c r="L15" s="19">
        <v>32.200000000000003</v>
      </c>
      <c r="M15" s="18">
        <v>2</v>
      </c>
      <c r="N15" s="44">
        <v>5.8</v>
      </c>
      <c r="O15" s="18">
        <v>30781.7</v>
      </c>
      <c r="P15" s="43">
        <v>1265.5999999999999</v>
      </c>
      <c r="Q15" s="18">
        <v>275</v>
      </c>
      <c r="R15" s="19">
        <v>26559.299999999996</v>
      </c>
      <c r="S15" s="43">
        <v>623.79999999999995</v>
      </c>
      <c r="T15" s="44">
        <v>239.3</v>
      </c>
    </row>
    <row r="16" spans="1:22" ht="18.75" customHeight="1" x14ac:dyDescent="0.25">
      <c r="A16" s="321" t="s">
        <v>26</v>
      </c>
      <c r="B16" s="322"/>
      <c r="C16" s="20">
        <v>32480.9</v>
      </c>
      <c r="D16" s="18">
        <v>1723.3</v>
      </c>
      <c r="E16" s="18">
        <v>195.3</v>
      </c>
      <c r="F16" s="16">
        <v>59545.5</v>
      </c>
      <c r="G16" s="18">
        <v>2186.6000000000004</v>
      </c>
      <c r="H16" s="22">
        <v>525.4</v>
      </c>
      <c r="I16" s="18">
        <v>480.7</v>
      </c>
      <c r="J16" s="18">
        <v>11</v>
      </c>
      <c r="K16" s="18">
        <v>3</v>
      </c>
      <c r="L16" s="19">
        <v>40.5</v>
      </c>
      <c r="M16" s="18">
        <v>4</v>
      </c>
      <c r="N16" s="44">
        <v>7.8</v>
      </c>
      <c r="O16" s="18">
        <v>31501.4</v>
      </c>
      <c r="P16" s="43">
        <v>1399.9</v>
      </c>
      <c r="Q16" s="18">
        <v>282.5</v>
      </c>
      <c r="R16" s="19">
        <v>27522.9</v>
      </c>
      <c r="S16" s="43">
        <v>771.7</v>
      </c>
      <c r="T16" s="44">
        <v>232.1</v>
      </c>
    </row>
    <row r="17" spans="1:21" ht="18.75" customHeight="1" x14ac:dyDescent="0.25">
      <c r="A17" s="321" t="s">
        <v>27</v>
      </c>
      <c r="B17" s="322"/>
      <c r="C17" s="20">
        <v>32843.9</v>
      </c>
      <c r="D17" s="18">
        <v>1782.2</v>
      </c>
      <c r="E17" s="18">
        <v>203.6</v>
      </c>
      <c r="F17" s="16">
        <v>60524.700000000012</v>
      </c>
      <c r="G17" s="18">
        <v>2348.3000000000002</v>
      </c>
      <c r="H17" s="22">
        <v>550</v>
      </c>
      <c r="I17" s="18">
        <v>536.1</v>
      </c>
      <c r="J17" s="18">
        <v>15.9</v>
      </c>
      <c r="K17" s="18">
        <v>4</v>
      </c>
      <c r="L17" s="19">
        <v>37.299999999999997</v>
      </c>
      <c r="M17" s="18">
        <v>6</v>
      </c>
      <c r="N17" s="44">
        <v>11.3</v>
      </c>
      <c r="O17" s="18">
        <v>32228.800000000003</v>
      </c>
      <c r="P17" s="43">
        <v>1506.2</v>
      </c>
      <c r="Q17" s="18">
        <v>291.7</v>
      </c>
      <c r="R17" s="19">
        <v>27722.500000000004</v>
      </c>
      <c r="S17" s="43">
        <v>820.2</v>
      </c>
      <c r="T17" s="44">
        <v>243</v>
      </c>
    </row>
    <row r="18" spans="1:21" ht="18.75" customHeight="1" x14ac:dyDescent="0.25">
      <c r="A18" s="321" t="s">
        <v>28</v>
      </c>
      <c r="B18" s="322"/>
      <c r="C18" s="20">
        <v>33187.699999999997</v>
      </c>
      <c r="D18" s="18">
        <v>1824.1</v>
      </c>
      <c r="E18" s="18">
        <v>216</v>
      </c>
      <c r="F18" s="16">
        <v>60882</v>
      </c>
      <c r="G18" s="18">
        <v>2592.1</v>
      </c>
      <c r="H18" s="22">
        <v>573.19999999999993</v>
      </c>
      <c r="I18" s="18">
        <v>548.79999999999995</v>
      </c>
      <c r="J18" s="18">
        <v>21.3</v>
      </c>
      <c r="K18" s="18">
        <v>3</v>
      </c>
      <c r="L18" s="19">
        <v>41.6</v>
      </c>
      <c r="M18" s="18">
        <v>7.2</v>
      </c>
      <c r="N18" s="44">
        <v>10.4</v>
      </c>
      <c r="O18" s="18">
        <v>32775.5</v>
      </c>
      <c r="P18" s="43">
        <v>1610.5</v>
      </c>
      <c r="Q18" s="18">
        <v>315.39999999999998</v>
      </c>
      <c r="R18" s="19">
        <v>27516.100000000002</v>
      </c>
      <c r="S18" s="43">
        <v>953.1</v>
      </c>
      <c r="T18" s="44">
        <v>244.4</v>
      </c>
    </row>
    <row r="19" spans="1:21" ht="18.75" customHeight="1" thickBot="1" x14ac:dyDescent="0.3">
      <c r="A19" s="321" t="s">
        <v>29</v>
      </c>
      <c r="B19" s="322"/>
      <c r="C19" s="20">
        <v>33418.86</v>
      </c>
      <c r="D19" s="18">
        <v>1873.21</v>
      </c>
      <c r="E19" s="18">
        <v>207.53</v>
      </c>
      <c r="F19" s="16">
        <v>61643.429999999993</v>
      </c>
      <c r="G19" s="18">
        <v>2758.7</v>
      </c>
      <c r="H19" s="22">
        <v>583.08999999999992</v>
      </c>
      <c r="I19" s="18">
        <v>500.15</v>
      </c>
      <c r="J19" s="18">
        <v>29.77</v>
      </c>
      <c r="K19" s="18">
        <v>1.5</v>
      </c>
      <c r="L19" s="19">
        <v>47.59</v>
      </c>
      <c r="M19" s="18">
        <v>7.3</v>
      </c>
      <c r="N19" s="44">
        <v>11.28</v>
      </c>
      <c r="O19" s="54">
        <v>33525.579999999994</v>
      </c>
      <c r="P19" s="62">
        <v>1698.09</v>
      </c>
      <c r="Q19" s="18">
        <v>325.57</v>
      </c>
      <c r="R19" s="63">
        <v>27570.11</v>
      </c>
      <c r="S19" s="62">
        <v>1023.54</v>
      </c>
      <c r="T19" s="44">
        <v>244.74</v>
      </c>
    </row>
    <row r="20" spans="1:21" ht="18.75" customHeight="1" x14ac:dyDescent="0.25">
      <c r="A20" s="323" t="s">
        <v>30</v>
      </c>
      <c r="B20" s="26" t="s">
        <v>31</v>
      </c>
      <c r="C20" s="249">
        <f>C19-C18</f>
        <v>231.16000000000349</v>
      </c>
      <c r="D20" s="251">
        <f>D19-D18</f>
        <v>49.110000000000127</v>
      </c>
      <c r="E20" s="251">
        <f>E19-E18</f>
        <v>-8.4699999999999989</v>
      </c>
      <c r="F20" s="249">
        <f t="shared" ref="F20:T20" si="0">F19-F18</f>
        <v>761.42999999999302</v>
      </c>
      <c r="G20" s="251">
        <f t="shared" si="0"/>
        <v>166.59999999999991</v>
      </c>
      <c r="H20" s="251">
        <f t="shared" si="0"/>
        <v>9.8899999999999864</v>
      </c>
      <c r="I20" s="250">
        <f t="shared" si="0"/>
        <v>-48.649999999999977</v>
      </c>
      <c r="J20" s="251">
        <f t="shared" si="0"/>
        <v>8.4699999999999989</v>
      </c>
      <c r="K20" s="251">
        <f t="shared" si="0"/>
        <v>-1.5</v>
      </c>
      <c r="L20" s="251">
        <f t="shared" si="0"/>
        <v>5.990000000000002</v>
      </c>
      <c r="M20" s="251">
        <f t="shared" si="0"/>
        <v>9.9999999999999645E-2</v>
      </c>
      <c r="N20" s="265">
        <f t="shared" si="0"/>
        <v>0.87999999999999901</v>
      </c>
      <c r="O20" s="250">
        <f t="shared" si="0"/>
        <v>750.07999999999447</v>
      </c>
      <c r="P20" s="250">
        <f t="shared" si="0"/>
        <v>87.589999999999918</v>
      </c>
      <c r="Q20" s="250">
        <f t="shared" si="0"/>
        <v>10.170000000000016</v>
      </c>
      <c r="R20" s="251">
        <f t="shared" si="0"/>
        <v>54.009999999998399</v>
      </c>
      <c r="S20" s="250">
        <f t="shared" si="0"/>
        <v>70.439999999999941</v>
      </c>
      <c r="T20" s="266">
        <f t="shared" si="0"/>
        <v>0.34000000000000341</v>
      </c>
      <c r="U20" s="78"/>
    </row>
    <row r="21" spans="1:21" ht="18.75" customHeight="1" x14ac:dyDescent="0.25">
      <c r="A21" s="324"/>
      <c r="B21" s="27" t="s">
        <v>32</v>
      </c>
      <c r="C21" s="253">
        <f>C19/C18-1</f>
        <v>6.9652310946526352E-3</v>
      </c>
      <c r="D21" s="255">
        <f>D19/D18-1</f>
        <v>2.6922866070939078E-2</v>
      </c>
      <c r="E21" s="255">
        <f>E19/E18-1</f>
        <v>-3.9212962962962949E-2</v>
      </c>
      <c r="F21" s="253">
        <f t="shared" ref="F21:T21" si="1">F19/F18-1</f>
        <v>1.2506652212476377E-2</v>
      </c>
      <c r="G21" s="255">
        <f t="shared" si="1"/>
        <v>6.4272211720226791E-2</v>
      </c>
      <c r="H21" s="255">
        <f t="shared" si="1"/>
        <v>1.7254012561060739E-2</v>
      </c>
      <c r="I21" s="254">
        <f t="shared" si="1"/>
        <v>-8.8647959183673408E-2</v>
      </c>
      <c r="J21" s="255">
        <f t="shared" si="1"/>
        <v>0.3976525821596244</v>
      </c>
      <c r="K21" s="255">
        <f t="shared" si="1"/>
        <v>-0.5</v>
      </c>
      <c r="L21" s="255">
        <f t="shared" si="1"/>
        <v>0.14399038461538471</v>
      </c>
      <c r="M21" s="255">
        <f t="shared" si="1"/>
        <v>1.388888888888884E-2</v>
      </c>
      <c r="N21" s="268">
        <f t="shared" si="1"/>
        <v>8.4615384615384537E-2</v>
      </c>
      <c r="O21" s="254">
        <f t="shared" si="1"/>
        <v>2.288538695061848E-2</v>
      </c>
      <c r="P21" s="254">
        <f t="shared" si="1"/>
        <v>5.4386836386215442E-2</v>
      </c>
      <c r="Q21" s="254">
        <f t="shared" si="1"/>
        <v>3.2244768547875724E-2</v>
      </c>
      <c r="R21" s="255">
        <f t="shared" si="1"/>
        <v>1.9628508400535427E-3</v>
      </c>
      <c r="S21" s="254">
        <f t="shared" si="1"/>
        <v>7.3906200818381951E-2</v>
      </c>
      <c r="T21" s="269">
        <f t="shared" si="1"/>
        <v>1.3911620294599913E-3</v>
      </c>
    </row>
    <row r="22" spans="1:21" ht="18.75" customHeight="1" x14ac:dyDescent="0.25">
      <c r="A22" s="325" t="s">
        <v>33</v>
      </c>
      <c r="B22" s="28" t="s">
        <v>31</v>
      </c>
      <c r="C22" s="257">
        <f>C19-C14</f>
        <v>2112.5600000000013</v>
      </c>
      <c r="D22" s="259">
        <f>D19-D14</f>
        <v>428.91000000000008</v>
      </c>
      <c r="E22" s="259">
        <f>E19-E14</f>
        <v>19.72999999999999</v>
      </c>
      <c r="F22" s="257">
        <f t="shared" ref="F22:T22" si="2">F19-F14</f>
        <v>5059.8299999999945</v>
      </c>
      <c r="G22" s="259">
        <f t="shared" si="2"/>
        <v>1067.3999999999996</v>
      </c>
      <c r="H22" s="259">
        <f t="shared" si="2"/>
        <v>69.889999999999873</v>
      </c>
      <c r="I22" s="258">
        <f t="shared" si="2"/>
        <v>162.34999999999997</v>
      </c>
      <c r="J22" s="259">
        <f>J19-J14</f>
        <v>29.77</v>
      </c>
      <c r="K22" s="259">
        <f>K19-K14</f>
        <v>-1.5</v>
      </c>
      <c r="L22" s="259">
        <f t="shared" si="2"/>
        <v>17.790000000000006</v>
      </c>
      <c r="M22" s="259">
        <f t="shared" si="2"/>
        <v>5.3</v>
      </c>
      <c r="N22" s="271">
        <f t="shared" si="2"/>
        <v>3.7799999999999994</v>
      </c>
      <c r="O22" s="258">
        <f t="shared" si="2"/>
        <v>2972.8799999999974</v>
      </c>
      <c r="P22" s="258">
        <f t="shared" si="2"/>
        <v>531.18999999999983</v>
      </c>
      <c r="Q22" s="258">
        <f t="shared" si="2"/>
        <v>51.870000000000005</v>
      </c>
      <c r="R22" s="259">
        <f t="shared" si="2"/>
        <v>1906.8099999999977</v>
      </c>
      <c r="S22" s="258">
        <f t="shared" si="2"/>
        <v>501.14</v>
      </c>
      <c r="T22" s="272">
        <f t="shared" si="2"/>
        <v>15.740000000000009</v>
      </c>
    </row>
    <row r="23" spans="1:21" ht="18.75" customHeight="1" x14ac:dyDescent="0.25">
      <c r="A23" s="324"/>
      <c r="B23" s="27" t="s">
        <v>32</v>
      </c>
      <c r="C23" s="253">
        <f t="shared" ref="C23:I23" si="3">C19/C14-1</f>
        <v>6.7480347406113195E-2</v>
      </c>
      <c r="D23" s="255">
        <f t="shared" si="3"/>
        <v>0.29696738904659714</v>
      </c>
      <c r="E23" s="255">
        <f t="shared" si="3"/>
        <v>0.10505857294994669</v>
      </c>
      <c r="F23" s="253">
        <f t="shared" si="3"/>
        <v>8.9422200072105662E-2</v>
      </c>
      <c r="G23" s="255">
        <f t="shared" si="3"/>
        <v>0.63111216224206212</v>
      </c>
      <c r="H23" s="255">
        <f t="shared" si="3"/>
        <v>0.13618472330475417</v>
      </c>
      <c r="I23" s="254">
        <f t="shared" si="3"/>
        <v>0.48060982830076959</v>
      </c>
      <c r="J23" s="282" t="s">
        <v>62</v>
      </c>
      <c r="K23" s="255">
        <f>K19/K14-1</f>
        <v>-0.5</v>
      </c>
      <c r="L23" s="255">
        <f>L19/L14-1</f>
        <v>0.59697986577181239</v>
      </c>
      <c r="M23" s="255">
        <f>M19/M14-1</f>
        <v>2.65</v>
      </c>
      <c r="N23" s="268">
        <f>N19/N14-1</f>
        <v>0.504</v>
      </c>
      <c r="O23" s="254">
        <f t="shared" ref="O23:T23" si="4">O19/O14-1</f>
        <v>9.7303347985611577E-2</v>
      </c>
      <c r="P23" s="254">
        <f t="shared" si="4"/>
        <v>0.45521467135144378</v>
      </c>
      <c r="Q23" s="254">
        <f t="shared" si="4"/>
        <v>0.18951406649616365</v>
      </c>
      <c r="R23" s="255">
        <f t="shared" si="4"/>
        <v>7.430104468248433E-2</v>
      </c>
      <c r="S23" s="254">
        <f t="shared" si="4"/>
        <v>0.95930321592649315</v>
      </c>
      <c r="T23" s="269">
        <f t="shared" si="4"/>
        <v>6.8733624454148545E-2</v>
      </c>
    </row>
    <row r="24" spans="1:21" ht="18.75" customHeight="1" x14ac:dyDescent="0.25">
      <c r="A24" s="325" t="s">
        <v>34</v>
      </c>
      <c r="B24" s="28" t="s">
        <v>31</v>
      </c>
      <c r="C24" s="257">
        <f>C19-C9</f>
        <v>5426.66</v>
      </c>
      <c r="D24" s="259">
        <f>D19-D9</f>
        <v>689.11000000000013</v>
      </c>
      <c r="E24" s="259">
        <f>E19-E9</f>
        <v>29.72999999999999</v>
      </c>
      <c r="F24" s="257">
        <f t="shared" ref="F24:T24" si="5">F19-F9</f>
        <v>11728.529999999992</v>
      </c>
      <c r="G24" s="259">
        <f t="shared" si="5"/>
        <v>1873.3999999999999</v>
      </c>
      <c r="H24" s="259">
        <f t="shared" si="5"/>
        <v>126.08999999999992</v>
      </c>
      <c r="I24" s="258">
        <f t="shared" si="5"/>
        <v>162.44999999999999</v>
      </c>
      <c r="J24" s="259">
        <f t="shared" si="5"/>
        <v>29.77</v>
      </c>
      <c r="K24" s="259">
        <f t="shared" si="5"/>
        <v>0.5</v>
      </c>
      <c r="L24" s="259">
        <f t="shared" si="5"/>
        <v>13.490000000000002</v>
      </c>
      <c r="M24" s="259">
        <f t="shared" si="5"/>
        <v>2.2999999999999998</v>
      </c>
      <c r="N24" s="271">
        <f t="shared" si="5"/>
        <v>8.379999999999999</v>
      </c>
      <c r="O24" s="258">
        <f t="shared" si="5"/>
        <v>5382.679999999993</v>
      </c>
      <c r="P24" s="258">
        <f t="shared" si="5"/>
        <v>1093.5899999999999</v>
      </c>
      <c r="Q24" s="258">
        <f t="shared" si="5"/>
        <v>70.169999999999987</v>
      </c>
      <c r="R24" s="259">
        <f t="shared" si="5"/>
        <v>6169.91</v>
      </c>
      <c r="S24" s="258">
        <f t="shared" si="5"/>
        <v>747.74</v>
      </c>
      <c r="T24" s="272">
        <f t="shared" si="5"/>
        <v>47.04000000000002</v>
      </c>
    </row>
    <row r="25" spans="1:21" ht="18.75" customHeight="1" x14ac:dyDescent="0.25">
      <c r="A25" s="326"/>
      <c r="B25" s="29" t="s">
        <v>32</v>
      </c>
      <c r="C25" s="261">
        <f t="shared" ref="C25:I25" si="6">C19/C9-1</f>
        <v>0.19386329048806461</v>
      </c>
      <c r="D25" s="263">
        <f t="shared" si="6"/>
        <v>0.58196942825774856</v>
      </c>
      <c r="E25" s="263">
        <f t="shared" si="6"/>
        <v>0.1672103487064116</v>
      </c>
      <c r="F25" s="261">
        <f t="shared" si="6"/>
        <v>0.2349705198247416</v>
      </c>
      <c r="G25" s="263">
        <f t="shared" si="6"/>
        <v>2.1161188297752176</v>
      </c>
      <c r="H25" s="263">
        <f t="shared" si="6"/>
        <v>0.27590809628008728</v>
      </c>
      <c r="I25" s="262">
        <f t="shared" si="6"/>
        <v>0.48104826769321885</v>
      </c>
      <c r="J25" s="283" t="s">
        <v>62</v>
      </c>
      <c r="K25" s="283" t="s">
        <v>62</v>
      </c>
      <c r="L25" s="263">
        <f>L19/L9-1</f>
        <v>0.395601173020528</v>
      </c>
      <c r="M25" s="263">
        <f>M19/M9-1</f>
        <v>0.45999999999999996</v>
      </c>
      <c r="N25" s="274">
        <f>N19/N9-1</f>
        <v>2.8896551724137929</v>
      </c>
      <c r="O25" s="262">
        <f t="shared" ref="O25:T25" si="7">O19/O9-1</f>
        <v>0.1912624498541371</v>
      </c>
      <c r="P25" s="262">
        <f t="shared" si="7"/>
        <v>1.8090818858560791</v>
      </c>
      <c r="Q25" s="262">
        <f t="shared" si="7"/>
        <v>0.27474549725920117</v>
      </c>
      <c r="R25" s="263">
        <f t="shared" si="7"/>
        <v>0.28831085690787939</v>
      </c>
      <c r="S25" s="262">
        <f t="shared" si="7"/>
        <v>2.7111675126903552</v>
      </c>
      <c r="T25" s="275">
        <f t="shared" si="7"/>
        <v>0.23793626707132032</v>
      </c>
    </row>
    <row r="26" spans="1:21" ht="9" customHeight="1" x14ac:dyDescent="0.25">
      <c r="A26" s="30"/>
      <c r="B26" s="14"/>
      <c r="C26" s="31"/>
      <c r="D26" s="31"/>
      <c r="E26" s="31"/>
      <c r="F26" s="48"/>
      <c r="G26" s="48"/>
      <c r="H26" s="48"/>
      <c r="I26" s="48"/>
      <c r="J26" s="48"/>
      <c r="K26" s="48"/>
      <c r="L26" s="31"/>
      <c r="M26" s="31"/>
      <c r="N26" s="31"/>
      <c r="O26" s="31"/>
      <c r="P26" s="31"/>
      <c r="Q26" s="31"/>
    </row>
    <row r="27" spans="1:21" x14ac:dyDescent="0.25">
      <c r="A27" s="32" t="s">
        <v>67</v>
      </c>
    </row>
    <row r="28" spans="1:21" x14ac:dyDescent="0.25">
      <c r="A28" s="34"/>
    </row>
  </sheetData>
  <mergeCells count="41">
    <mergeCell ref="F3:T3"/>
    <mergeCell ref="F4:H5"/>
    <mergeCell ref="I4:T4"/>
    <mergeCell ref="I5:K5"/>
    <mergeCell ref="L5:N5"/>
    <mergeCell ref="O5:Q5"/>
    <mergeCell ref="R5:T5"/>
    <mergeCell ref="T6:T8"/>
    <mergeCell ref="A9:B9"/>
    <mergeCell ref="J6:J8"/>
    <mergeCell ref="K6:K8"/>
    <mergeCell ref="L6:L8"/>
    <mergeCell ref="M6:M8"/>
    <mergeCell ref="N6:N8"/>
    <mergeCell ref="O6:O8"/>
    <mergeCell ref="D6:D8"/>
    <mergeCell ref="E6:E8"/>
    <mergeCell ref="F6:F8"/>
    <mergeCell ref="G6:G8"/>
    <mergeCell ref="H6:H8"/>
    <mergeCell ref="I6:I8"/>
    <mergeCell ref="A3:B8"/>
    <mergeCell ref="C3:E5"/>
    <mergeCell ref="A15:B15"/>
    <mergeCell ref="P6:P8"/>
    <mergeCell ref="Q6:Q8"/>
    <mergeCell ref="R6:R8"/>
    <mergeCell ref="S6:S8"/>
    <mergeCell ref="C6:C8"/>
    <mergeCell ref="A10:B10"/>
    <mergeCell ref="A11:B11"/>
    <mergeCell ref="A12:B12"/>
    <mergeCell ref="A13:B13"/>
    <mergeCell ref="A14:B14"/>
    <mergeCell ref="A24:A25"/>
    <mergeCell ref="A16:B16"/>
    <mergeCell ref="A17:B17"/>
    <mergeCell ref="A18:B18"/>
    <mergeCell ref="A19:B19"/>
    <mergeCell ref="A20:A21"/>
    <mergeCell ref="A22:A23"/>
  </mergeCells>
  <hyperlinks>
    <hyperlink ref="V2" location="OBSAH!A1" display="Zpět na obsah" xr:uid="{6DAF2D03-06E2-440E-A0C1-DD14F50AEA1C}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ED69-AAB5-4DC1-BEF5-2DC1C0E807E5}">
  <dimension ref="A1:T29"/>
  <sheetViews>
    <sheetView showGridLines="0" zoomScaleNormal="100" workbookViewId="0"/>
  </sheetViews>
  <sheetFormatPr defaultRowHeight="15" x14ac:dyDescent="0.25"/>
  <cols>
    <col min="1" max="1" width="10.7109375" customWidth="1"/>
    <col min="2" max="2" width="5.42578125" customWidth="1"/>
    <col min="3" max="3" width="9" customWidth="1"/>
    <col min="4" max="5" width="6.7109375" customWidth="1"/>
    <col min="6" max="6" width="8.140625" customWidth="1"/>
    <col min="7" max="8" width="6.7109375" customWidth="1"/>
    <col min="9" max="9" width="8.28515625" customWidth="1"/>
    <col min="10" max="17" width="6.7109375" customWidth="1"/>
  </cols>
  <sheetData>
    <row r="1" spans="1:20" x14ac:dyDescent="0.25">
      <c r="A1" s="1" t="s">
        <v>68</v>
      </c>
      <c r="B1" s="2"/>
    </row>
    <row r="2" spans="1:20" ht="15.75" thickBot="1" x14ac:dyDescent="0.3">
      <c r="A2" s="3" t="s">
        <v>1</v>
      </c>
      <c r="B2" s="4"/>
      <c r="O2" s="3"/>
      <c r="P2" s="4"/>
      <c r="Q2" s="5" t="s">
        <v>2</v>
      </c>
      <c r="R2" s="4"/>
      <c r="S2" s="6" t="s">
        <v>3</v>
      </c>
      <c r="T2" s="4"/>
    </row>
    <row r="3" spans="1:20" x14ac:dyDescent="0.25">
      <c r="A3" s="339" t="s">
        <v>4</v>
      </c>
      <c r="B3" s="340"/>
      <c r="C3" s="359" t="s">
        <v>8</v>
      </c>
      <c r="D3" s="347"/>
      <c r="E3" s="347"/>
      <c r="F3" s="347"/>
      <c r="G3" s="347"/>
      <c r="H3" s="363"/>
      <c r="I3" s="359" t="s">
        <v>9</v>
      </c>
      <c r="J3" s="347"/>
      <c r="K3" s="347"/>
      <c r="L3" s="347"/>
      <c r="M3" s="347"/>
      <c r="N3" s="363"/>
      <c r="O3" s="386" t="s">
        <v>10</v>
      </c>
      <c r="P3" s="387"/>
      <c r="Q3" s="388"/>
    </row>
    <row r="4" spans="1:20" x14ac:dyDescent="0.25">
      <c r="A4" s="341"/>
      <c r="B4" s="342"/>
      <c r="C4" s="364" t="s">
        <v>11</v>
      </c>
      <c r="D4" s="361"/>
      <c r="E4" s="365"/>
      <c r="F4" s="364" t="s">
        <v>64</v>
      </c>
      <c r="G4" s="361"/>
      <c r="H4" s="365"/>
      <c r="I4" s="364" t="s">
        <v>11</v>
      </c>
      <c r="J4" s="361"/>
      <c r="K4" s="365"/>
      <c r="L4" s="364" t="s">
        <v>69</v>
      </c>
      <c r="M4" s="361"/>
      <c r="N4" s="361"/>
      <c r="O4" s="389" t="s">
        <v>59</v>
      </c>
      <c r="P4" s="392" t="s">
        <v>60</v>
      </c>
      <c r="Q4" s="384" t="s">
        <v>61</v>
      </c>
    </row>
    <row r="5" spans="1:20" ht="15" customHeight="1" x14ac:dyDescent="0.25">
      <c r="A5" s="341"/>
      <c r="B5" s="342"/>
      <c r="C5" s="379" t="s">
        <v>59</v>
      </c>
      <c r="D5" s="373" t="s">
        <v>60</v>
      </c>
      <c r="E5" s="375" t="s">
        <v>61</v>
      </c>
      <c r="F5" s="379" t="s">
        <v>59</v>
      </c>
      <c r="G5" s="373" t="s">
        <v>60</v>
      </c>
      <c r="H5" s="375" t="s">
        <v>61</v>
      </c>
      <c r="I5" s="379" t="s">
        <v>59</v>
      </c>
      <c r="J5" s="373" t="s">
        <v>60</v>
      </c>
      <c r="K5" s="375" t="s">
        <v>61</v>
      </c>
      <c r="L5" s="379" t="s">
        <v>59</v>
      </c>
      <c r="M5" s="373" t="s">
        <v>60</v>
      </c>
      <c r="N5" s="377" t="s">
        <v>61</v>
      </c>
      <c r="O5" s="390"/>
      <c r="P5" s="393"/>
      <c r="Q5" s="383"/>
    </row>
    <row r="6" spans="1:20" x14ac:dyDescent="0.25">
      <c r="A6" s="341"/>
      <c r="B6" s="342"/>
      <c r="C6" s="379"/>
      <c r="D6" s="373"/>
      <c r="E6" s="375"/>
      <c r="F6" s="379"/>
      <c r="G6" s="373"/>
      <c r="H6" s="375"/>
      <c r="I6" s="379"/>
      <c r="J6" s="373"/>
      <c r="K6" s="375"/>
      <c r="L6" s="379"/>
      <c r="M6" s="373"/>
      <c r="N6" s="377"/>
      <c r="O6" s="390"/>
      <c r="P6" s="393"/>
      <c r="Q6" s="383"/>
    </row>
    <row r="7" spans="1:20" ht="15.75" thickBot="1" x14ac:dyDescent="0.3">
      <c r="A7" s="335"/>
      <c r="B7" s="343"/>
      <c r="C7" s="380"/>
      <c r="D7" s="374"/>
      <c r="E7" s="376"/>
      <c r="F7" s="380"/>
      <c r="G7" s="374"/>
      <c r="H7" s="376"/>
      <c r="I7" s="380"/>
      <c r="J7" s="374"/>
      <c r="K7" s="376"/>
      <c r="L7" s="380"/>
      <c r="M7" s="374"/>
      <c r="N7" s="378"/>
      <c r="O7" s="391"/>
      <c r="P7" s="394"/>
      <c r="Q7" s="385"/>
    </row>
    <row r="8" spans="1:20" ht="18.75" customHeight="1" x14ac:dyDescent="0.25">
      <c r="A8" s="321" t="s">
        <v>19</v>
      </c>
      <c r="B8" s="322"/>
      <c r="C8" s="20">
        <v>19696.299999999996</v>
      </c>
      <c r="D8" s="42">
        <v>2765.1</v>
      </c>
      <c r="E8" s="44">
        <v>591.29999999999995</v>
      </c>
      <c r="F8" s="20">
        <v>2046.1</v>
      </c>
      <c r="G8" s="42">
        <v>262.7</v>
      </c>
      <c r="H8" s="44">
        <v>125.9</v>
      </c>
      <c r="I8" s="64">
        <v>423.3</v>
      </c>
      <c r="J8" s="65">
        <v>73.900000000000006</v>
      </c>
      <c r="K8" s="67">
        <v>40.700000000000003</v>
      </c>
      <c r="L8" s="64">
        <v>39.799999999999997</v>
      </c>
      <c r="M8" s="65">
        <v>4.0999999999999996</v>
      </c>
      <c r="N8" s="446">
        <v>0</v>
      </c>
      <c r="O8" s="64">
        <v>789.3</v>
      </c>
      <c r="P8" s="65">
        <v>204.9</v>
      </c>
      <c r="Q8" s="67">
        <v>56.6</v>
      </c>
    </row>
    <row r="9" spans="1:20" ht="18.75" customHeight="1" x14ac:dyDescent="0.25">
      <c r="A9" s="321" t="s">
        <v>20</v>
      </c>
      <c r="B9" s="322"/>
      <c r="C9" s="20">
        <v>19462.3</v>
      </c>
      <c r="D9" s="42">
        <v>2849.9</v>
      </c>
      <c r="E9" s="44">
        <v>584.70000000000005</v>
      </c>
      <c r="F9" s="20">
        <v>2159.1000000000004</v>
      </c>
      <c r="G9" s="42">
        <v>261.60000000000002</v>
      </c>
      <c r="H9" s="44">
        <v>138.19999999999999</v>
      </c>
      <c r="I9" s="64">
        <v>419.8</v>
      </c>
      <c r="J9" s="65">
        <v>74.5</v>
      </c>
      <c r="K9" s="67">
        <v>44.3</v>
      </c>
      <c r="L9" s="64">
        <v>36.4</v>
      </c>
      <c r="M9" s="65">
        <v>8.8000000000000007</v>
      </c>
      <c r="N9" s="447">
        <v>0</v>
      </c>
      <c r="O9" s="64">
        <v>769.7</v>
      </c>
      <c r="P9" s="65">
        <v>184.1</v>
      </c>
      <c r="Q9" s="67">
        <v>52</v>
      </c>
    </row>
    <row r="10" spans="1:20" ht="18.75" customHeight="1" x14ac:dyDescent="0.25">
      <c r="A10" s="321" t="s">
        <v>21</v>
      </c>
      <c r="B10" s="322"/>
      <c r="C10" s="20">
        <v>19488.600000000002</v>
      </c>
      <c r="D10" s="42">
        <v>2903.6</v>
      </c>
      <c r="E10" s="44">
        <v>593.20000000000005</v>
      </c>
      <c r="F10" s="20">
        <v>2168.1</v>
      </c>
      <c r="G10" s="42">
        <v>305.39999999999998</v>
      </c>
      <c r="H10" s="44">
        <v>144.4</v>
      </c>
      <c r="I10" s="20">
        <v>433.3</v>
      </c>
      <c r="J10" s="42">
        <v>67</v>
      </c>
      <c r="K10" s="44">
        <v>37.700000000000003</v>
      </c>
      <c r="L10" s="79">
        <v>37.5</v>
      </c>
      <c r="M10" s="71">
        <v>11.4</v>
      </c>
      <c r="N10" s="447">
        <v>0</v>
      </c>
      <c r="O10" s="20">
        <v>723.7</v>
      </c>
      <c r="P10" s="42">
        <v>176.6</v>
      </c>
      <c r="Q10" s="44">
        <v>45.6</v>
      </c>
    </row>
    <row r="11" spans="1:20" ht="18.75" customHeight="1" x14ac:dyDescent="0.25">
      <c r="A11" s="321" t="s">
        <v>22</v>
      </c>
      <c r="B11" s="322"/>
      <c r="C11" s="20">
        <v>19536.899999999998</v>
      </c>
      <c r="D11" s="42">
        <v>2888.6</v>
      </c>
      <c r="E11" s="44">
        <v>596.1</v>
      </c>
      <c r="F11" s="20">
        <v>2236.4</v>
      </c>
      <c r="G11" s="42">
        <v>280</v>
      </c>
      <c r="H11" s="44">
        <v>144.19999999999999</v>
      </c>
      <c r="I11" s="20">
        <v>445.6</v>
      </c>
      <c r="J11" s="42">
        <v>68.2</v>
      </c>
      <c r="K11" s="44">
        <v>28</v>
      </c>
      <c r="L11" s="79">
        <v>38.4</v>
      </c>
      <c r="M11" s="71">
        <v>10.5</v>
      </c>
      <c r="N11" s="447">
        <v>0</v>
      </c>
      <c r="O11" s="20">
        <v>676.2</v>
      </c>
      <c r="P11" s="42">
        <v>177.6</v>
      </c>
      <c r="Q11" s="44">
        <v>45.7</v>
      </c>
    </row>
    <row r="12" spans="1:20" ht="18.75" customHeight="1" x14ac:dyDescent="0.25">
      <c r="A12" s="321" t="s">
        <v>23</v>
      </c>
      <c r="B12" s="322"/>
      <c r="C12" s="20">
        <v>20044.399999999998</v>
      </c>
      <c r="D12" s="42">
        <v>2951.8</v>
      </c>
      <c r="E12" s="44">
        <v>608.20000000000005</v>
      </c>
      <c r="F12" s="20">
        <v>2197.9</v>
      </c>
      <c r="G12" s="42">
        <v>291.3</v>
      </c>
      <c r="H12" s="44">
        <v>135.6</v>
      </c>
      <c r="I12" s="20">
        <v>434.70000000000005</v>
      </c>
      <c r="J12" s="42">
        <v>70.7</v>
      </c>
      <c r="K12" s="44">
        <v>33.6</v>
      </c>
      <c r="L12" s="79">
        <v>37.700000000000003</v>
      </c>
      <c r="M12" s="71">
        <v>9.8000000000000007</v>
      </c>
      <c r="N12" s="447">
        <v>0</v>
      </c>
      <c r="O12" s="20">
        <v>638.79999999999995</v>
      </c>
      <c r="P12" s="42">
        <v>177.6</v>
      </c>
      <c r="Q12" s="44">
        <v>46.5</v>
      </c>
    </row>
    <row r="13" spans="1:20" ht="18.75" customHeight="1" x14ac:dyDescent="0.25">
      <c r="A13" s="321" t="s">
        <v>24</v>
      </c>
      <c r="B13" s="322"/>
      <c r="C13" s="20">
        <v>20504.199999999997</v>
      </c>
      <c r="D13" s="43">
        <v>3043.4</v>
      </c>
      <c r="E13" s="44">
        <v>623.4</v>
      </c>
      <c r="F13" s="20">
        <v>2198.9</v>
      </c>
      <c r="G13" s="43">
        <v>276.5</v>
      </c>
      <c r="H13" s="44">
        <v>156.1</v>
      </c>
      <c r="I13" s="20">
        <v>459.3</v>
      </c>
      <c r="J13" s="43">
        <v>26.3</v>
      </c>
      <c r="K13" s="44">
        <v>36.700000000000003</v>
      </c>
      <c r="L13" s="79">
        <v>38.4</v>
      </c>
      <c r="M13" s="71">
        <v>4.5999999999999996</v>
      </c>
      <c r="N13" s="447">
        <v>0</v>
      </c>
      <c r="O13" s="20">
        <v>558.70000000000005</v>
      </c>
      <c r="P13" s="43">
        <v>218.7</v>
      </c>
      <c r="Q13" s="44">
        <v>42.3</v>
      </c>
    </row>
    <row r="14" spans="1:20" ht="18.75" customHeight="1" x14ac:dyDescent="0.25">
      <c r="A14" s="321" t="s">
        <v>25</v>
      </c>
      <c r="B14" s="322"/>
      <c r="C14" s="20">
        <v>20987.9</v>
      </c>
      <c r="D14" s="43">
        <v>3165</v>
      </c>
      <c r="E14" s="44">
        <v>647.29999999999995</v>
      </c>
      <c r="F14" s="20">
        <v>2300.8000000000002</v>
      </c>
      <c r="G14" s="43">
        <v>322.5</v>
      </c>
      <c r="H14" s="44">
        <v>161.19999999999999</v>
      </c>
      <c r="I14" s="20">
        <v>454.6</v>
      </c>
      <c r="J14" s="43">
        <v>91.8</v>
      </c>
      <c r="K14" s="44">
        <v>36.1</v>
      </c>
      <c r="L14" s="79">
        <v>39.700000000000003</v>
      </c>
      <c r="M14" s="71">
        <v>11</v>
      </c>
      <c r="N14" s="447">
        <v>0</v>
      </c>
      <c r="O14" s="20">
        <v>584.4</v>
      </c>
      <c r="P14" s="43">
        <v>194.4</v>
      </c>
      <c r="Q14" s="44">
        <v>42.6</v>
      </c>
    </row>
    <row r="15" spans="1:20" ht="18.75" customHeight="1" x14ac:dyDescent="0.25">
      <c r="A15" s="321" t="s">
        <v>26</v>
      </c>
      <c r="B15" s="322"/>
      <c r="C15" s="20">
        <v>21521.5</v>
      </c>
      <c r="D15" s="43">
        <v>3299.8</v>
      </c>
      <c r="E15" s="44">
        <v>649.70000000000005</v>
      </c>
      <c r="F15" s="20">
        <v>2286.7000000000003</v>
      </c>
      <c r="G15" s="43">
        <v>307.3</v>
      </c>
      <c r="H15" s="44">
        <v>149.1</v>
      </c>
      <c r="I15" s="20">
        <v>456.8</v>
      </c>
      <c r="J15" s="43">
        <v>51.3</v>
      </c>
      <c r="K15" s="44">
        <v>35.6</v>
      </c>
      <c r="L15" s="79">
        <v>39.799999999999997</v>
      </c>
      <c r="M15" s="71">
        <v>7.7</v>
      </c>
      <c r="N15" s="447">
        <v>0</v>
      </c>
      <c r="O15" s="20">
        <v>588.5</v>
      </c>
      <c r="P15" s="43">
        <v>229.3</v>
      </c>
      <c r="Q15" s="44">
        <v>47.3</v>
      </c>
    </row>
    <row r="16" spans="1:20" ht="18.75" customHeight="1" x14ac:dyDescent="0.25">
      <c r="A16" s="321" t="s">
        <v>27</v>
      </c>
      <c r="B16" s="322"/>
      <c r="C16" s="20">
        <v>22130.5</v>
      </c>
      <c r="D16" s="43">
        <v>3601.3</v>
      </c>
      <c r="E16" s="44">
        <v>658.6</v>
      </c>
      <c r="F16" s="20">
        <v>2305.9</v>
      </c>
      <c r="G16" s="43">
        <v>317.5</v>
      </c>
      <c r="H16" s="44">
        <v>140.30000000000001</v>
      </c>
      <c r="I16" s="20">
        <v>459.8</v>
      </c>
      <c r="J16" s="43">
        <v>48.4</v>
      </c>
      <c r="K16" s="44">
        <v>40.200000000000003</v>
      </c>
      <c r="L16" s="79">
        <v>39.200000000000003</v>
      </c>
      <c r="M16" s="71">
        <v>6.8</v>
      </c>
      <c r="N16" s="447">
        <v>0</v>
      </c>
      <c r="O16" s="20">
        <v>603.70000000000005</v>
      </c>
      <c r="P16" s="43">
        <v>240.5</v>
      </c>
      <c r="Q16" s="44">
        <v>47.8</v>
      </c>
    </row>
    <row r="17" spans="1:17" ht="18.75" customHeight="1" x14ac:dyDescent="0.25">
      <c r="A17" s="321" t="s">
        <v>28</v>
      </c>
      <c r="B17" s="322"/>
      <c r="C17" s="20">
        <v>22626.6</v>
      </c>
      <c r="D17" s="43">
        <v>3864.6</v>
      </c>
      <c r="E17" s="44">
        <v>689.8</v>
      </c>
      <c r="F17" s="20">
        <v>2320.4</v>
      </c>
      <c r="G17" s="43">
        <v>328.7</v>
      </c>
      <c r="H17" s="44">
        <v>175.5</v>
      </c>
      <c r="I17" s="20">
        <v>459.1</v>
      </c>
      <c r="J17" s="43">
        <v>54.9</v>
      </c>
      <c r="K17" s="44">
        <v>40.6</v>
      </c>
      <c r="L17" s="79">
        <v>43.9</v>
      </c>
      <c r="M17" s="71">
        <v>11.6</v>
      </c>
      <c r="N17" s="447">
        <v>0</v>
      </c>
      <c r="O17" s="20">
        <v>599.29999999999995</v>
      </c>
      <c r="P17" s="43">
        <v>253.5</v>
      </c>
      <c r="Q17" s="44">
        <v>46.9</v>
      </c>
    </row>
    <row r="18" spans="1:17" ht="18.75" customHeight="1" thickBot="1" x14ac:dyDescent="0.3">
      <c r="A18" s="321" t="s">
        <v>29</v>
      </c>
      <c r="B18" s="322"/>
      <c r="C18" s="72">
        <v>23144.15</v>
      </c>
      <c r="D18" s="62">
        <v>3943.39</v>
      </c>
      <c r="E18" s="44">
        <v>710.42</v>
      </c>
      <c r="F18" s="72">
        <v>2387.4700000000003</v>
      </c>
      <c r="G18" s="62">
        <v>309.91000000000003</v>
      </c>
      <c r="H18" s="44">
        <v>160.94999999999999</v>
      </c>
      <c r="I18" s="72">
        <v>464.04999999999995</v>
      </c>
      <c r="J18" s="62">
        <v>57.2</v>
      </c>
      <c r="K18" s="76">
        <v>40.42</v>
      </c>
      <c r="L18" s="80">
        <v>43.95</v>
      </c>
      <c r="M18" s="75">
        <v>9.5</v>
      </c>
      <c r="N18" s="447">
        <v>0</v>
      </c>
      <c r="O18" s="72">
        <v>594.03</v>
      </c>
      <c r="P18" s="62">
        <v>305.52999999999997</v>
      </c>
      <c r="Q18" s="44">
        <v>50.84</v>
      </c>
    </row>
    <row r="19" spans="1:17" ht="18.75" customHeight="1" x14ac:dyDescent="0.25">
      <c r="A19" s="323" t="s">
        <v>30</v>
      </c>
      <c r="B19" s="26" t="s">
        <v>31</v>
      </c>
      <c r="C19" s="249">
        <f t="shared" ref="C19:Q19" si="0">C18-C17</f>
        <v>517.55000000000291</v>
      </c>
      <c r="D19" s="250">
        <f t="shared" si="0"/>
        <v>78.789999999999964</v>
      </c>
      <c r="E19" s="250">
        <f t="shared" si="0"/>
        <v>20.620000000000005</v>
      </c>
      <c r="F19" s="249">
        <f t="shared" si="0"/>
        <v>67.070000000000164</v>
      </c>
      <c r="G19" s="250">
        <f t="shared" si="0"/>
        <v>-18.789999999999964</v>
      </c>
      <c r="H19" s="250">
        <f t="shared" si="0"/>
        <v>-14.550000000000011</v>
      </c>
      <c r="I19" s="249">
        <f t="shared" si="0"/>
        <v>4.9499999999999318</v>
      </c>
      <c r="J19" s="250">
        <f t="shared" si="0"/>
        <v>2.3000000000000043</v>
      </c>
      <c r="K19" s="266">
        <f t="shared" si="0"/>
        <v>-0.17999999999999972</v>
      </c>
      <c r="L19" s="249">
        <f t="shared" si="0"/>
        <v>5.0000000000004263E-2</v>
      </c>
      <c r="M19" s="250">
        <f t="shared" si="0"/>
        <v>-2.0999999999999996</v>
      </c>
      <c r="N19" s="443">
        <f t="shared" si="0"/>
        <v>0</v>
      </c>
      <c r="O19" s="249">
        <f t="shared" si="0"/>
        <v>-5.2699999999999818</v>
      </c>
      <c r="P19" s="250">
        <f t="shared" si="0"/>
        <v>52.029999999999973</v>
      </c>
      <c r="Q19" s="266">
        <f t="shared" si="0"/>
        <v>3.9400000000000048</v>
      </c>
    </row>
    <row r="20" spans="1:17" ht="18.75" customHeight="1" x14ac:dyDescent="0.25">
      <c r="A20" s="324"/>
      <c r="B20" s="27" t="s">
        <v>32</v>
      </c>
      <c r="C20" s="253">
        <f t="shared" ref="C20:Q20" si="1">C18/C17-1</f>
        <v>2.2873520546613513E-2</v>
      </c>
      <c r="D20" s="254">
        <f t="shared" si="1"/>
        <v>2.0387620969828602E-2</v>
      </c>
      <c r="E20" s="254">
        <f t="shared" si="1"/>
        <v>2.9892722528269022E-2</v>
      </c>
      <c r="F20" s="253">
        <f t="shared" si="1"/>
        <v>2.890449922427174E-2</v>
      </c>
      <c r="G20" s="254">
        <f t="shared" si="1"/>
        <v>-5.7164587770002884E-2</v>
      </c>
      <c r="H20" s="254">
        <f t="shared" si="1"/>
        <v>-8.2905982905982945E-2</v>
      </c>
      <c r="I20" s="253">
        <f t="shared" si="1"/>
        <v>1.0781964713569847E-2</v>
      </c>
      <c r="J20" s="254">
        <f t="shared" si="1"/>
        <v>4.1894353369763326E-2</v>
      </c>
      <c r="K20" s="269">
        <f t="shared" si="1"/>
        <v>-4.4334975369457741E-3</v>
      </c>
      <c r="L20" s="253">
        <f t="shared" si="1"/>
        <v>1.138952164009277E-3</v>
      </c>
      <c r="M20" s="254">
        <f t="shared" si="1"/>
        <v>-0.18103448275862066</v>
      </c>
      <c r="N20" s="448" t="s">
        <v>62</v>
      </c>
      <c r="O20" s="253">
        <f t="shared" si="1"/>
        <v>-8.7935925246119817E-3</v>
      </c>
      <c r="P20" s="254">
        <f t="shared" si="1"/>
        <v>0.20524654832347133</v>
      </c>
      <c r="Q20" s="269">
        <f t="shared" si="1"/>
        <v>8.4008528784648373E-2</v>
      </c>
    </row>
    <row r="21" spans="1:17" ht="18.75" customHeight="1" x14ac:dyDescent="0.25">
      <c r="A21" s="325" t="s">
        <v>33</v>
      </c>
      <c r="B21" s="28" t="s">
        <v>31</v>
      </c>
      <c r="C21" s="257">
        <f t="shared" ref="C21:Q21" si="2">C18-C13</f>
        <v>2639.9500000000044</v>
      </c>
      <c r="D21" s="258">
        <f t="shared" si="2"/>
        <v>899.98999999999978</v>
      </c>
      <c r="E21" s="258">
        <f t="shared" si="2"/>
        <v>87.019999999999982</v>
      </c>
      <c r="F21" s="257">
        <f t="shared" si="2"/>
        <v>188.57000000000016</v>
      </c>
      <c r="G21" s="258">
        <f t="shared" si="2"/>
        <v>33.410000000000025</v>
      </c>
      <c r="H21" s="258">
        <f t="shared" si="2"/>
        <v>4.8499999999999943</v>
      </c>
      <c r="I21" s="257">
        <f t="shared" si="2"/>
        <v>4.7499999999999432</v>
      </c>
      <c r="J21" s="258">
        <f t="shared" si="2"/>
        <v>30.900000000000002</v>
      </c>
      <c r="K21" s="272">
        <f t="shared" si="2"/>
        <v>3.7199999999999989</v>
      </c>
      <c r="L21" s="257">
        <f t="shared" si="2"/>
        <v>5.5500000000000043</v>
      </c>
      <c r="M21" s="258">
        <f t="shared" si="2"/>
        <v>4.9000000000000004</v>
      </c>
      <c r="N21" s="444">
        <f t="shared" si="2"/>
        <v>0</v>
      </c>
      <c r="O21" s="257">
        <f t="shared" si="2"/>
        <v>35.329999999999927</v>
      </c>
      <c r="P21" s="258">
        <f t="shared" si="2"/>
        <v>86.829999999999984</v>
      </c>
      <c r="Q21" s="272">
        <f t="shared" si="2"/>
        <v>8.5400000000000063</v>
      </c>
    </row>
    <row r="22" spans="1:17" ht="18.75" customHeight="1" x14ac:dyDescent="0.25">
      <c r="A22" s="324"/>
      <c r="B22" s="27" t="s">
        <v>32</v>
      </c>
      <c r="C22" s="253">
        <f t="shared" ref="C22:Q22" si="3">C18/C13-1</f>
        <v>0.12875167038948132</v>
      </c>
      <c r="D22" s="254">
        <f t="shared" si="3"/>
        <v>0.29571860419267915</v>
      </c>
      <c r="E22" s="254">
        <f t="shared" si="3"/>
        <v>0.13958934873275575</v>
      </c>
      <c r="F22" s="253">
        <f t="shared" si="3"/>
        <v>8.5756514620946911E-2</v>
      </c>
      <c r="G22" s="254">
        <f t="shared" si="3"/>
        <v>0.12083182640144674</v>
      </c>
      <c r="H22" s="254">
        <f t="shared" si="3"/>
        <v>3.1069827033952668E-2</v>
      </c>
      <c r="I22" s="253">
        <f t="shared" si="3"/>
        <v>1.0341824515567088E-2</v>
      </c>
      <c r="J22" s="254">
        <f t="shared" si="3"/>
        <v>1.1749049429657794</v>
      </c>
      <c r="K22" s="269">
        <f t="shared" si="3"/>
        <v>0.10136239782016343</v>
      </c>
      <c r="L22" s="253">
        <f t="shared" si="3"/>
        <v>0.14453125000000022</v>
      </c>
      <c r="M22" s="254">
        <f t="shared" si="3"/>
        <v>1.0652173913043481</v>
      </c>
      <c r="N22" s="449" t="s">
        <v>62</v>
      </c>
      <c r="O22" s="253">
        <f t="shared" si="3"/>
        <v>6.3236083765884965E-2</v>
      </c>
      <c r="P22" s="254">
        <f t="shared" si="3"/>
        <v>0.39702789208962042</v>
      </c>
      <c r="Q22" s="269">
        <f t="shared" si="3"/>
        <v>0.20189125295508292</v>
      </c>
    </row>
    <row r="23" spans="1:17" ht="18.75" customHeight="1" x14ac:dyDescent="0.25">
      <c r="A23" s="325" t="s">
        <v>34</v>
      </c>
      <c r="B23" s="28" t="s">
        <v>31</v>
      </c>
      <c r="C23" s="257">
        <f t="shared" ref="C23:Q23" si="4">C18-C8</f>
        <v>3447.8500000000058</v>
      </c>
      <c r="D23" s="258">
        <f t="shared" si="4"/>
        <v>1178.29</v>
      </c>
      <c r="E23" s="258">
        <f t="shared" si="4"/>
        <v>119.12</v>
      </c>
      <c r="F23" s="257">
        <f t="shared" si="4"/>
        <v>341.37000000000035</v>
      </c>
      <c r="G23" s="258">
        <f t="shared" si="4"/>
        <v>47.210000000000036</v>
      </c>
      <c r="H23" s="258">
        <f t="shared" si="4"/>
        <v>35.049999999999983</v>
      </c>
      <c r="I23" s="257">
        <f t="shared" si="4"/>
        <v>40.749999999999943</v>
      </c>
      <c r="J23" s="258">
        <f t="shared" si="4"/>
        <v>-16.700000000000003</v>
      </c>
      <c r="K23" s="258">
        <f t="shared" si="4"/>
        <v>-0.28000000000000114</v>
      </c>
      <c r="L23" s="257">
        <f t="shared" si="4"/>
        <v>4.1500000000000057</v>
      </c>
      <c r="M23" s="258">
        <f t="shared" si="4"/>
        <v>5.4</v>
      </c>
      <c r="N23" s="450">
        <f t="shared" si="4"/>
        <v>0</v>
      </c>
      <c r="O23" s="257">
        <f t="shared" si="4"/>
        <v>-195.26999999999998</v>
      </c>
      <c r="P23" s="258">
        <f t="shared" si="4"/>
        <v>100.62999999999997</v>
      </c>
      <c r="Q23" s="272">
        <f t="shared" si="4"/>
        <v>-5.759999999999998</v>
      </c>
    </row>
    <row r="24" spans="1:17" ht="18.75" customHeight="1" x14ac:dyDescent="0.25">
      <c r="A24" s="326"/>
      <c r="B24" s="29" t="s">
        <v>32</v>
      </c>
      <c r="C24" s="261">
        <f t="shared" ref="C24:Q24" si="5">C18/C8-1</f>
        <v>0.17505064402958959</v>
      </c>
      <c r="D24" s="262">
        <f t="shared" si="5"/>
        <v>0.42612925391486756</v>
      </c>
      <c r="E24" s="262">
        <f t="shared" si="5"/>
        <v>0.2014544224589887</v>
      </c>
      <c r="F24" s="261">
        <f t="shared" si="5"/>
        <v>0.1668393529153025</v>
      </c>
      <c r="G24" s="262">
        <f t="shared" si="5"/>
        <v>0.17971069661210515</v>
      </c>
      <c r="H24" s="262">
        <f t="shared" si="5"/>
        <v>0.27839555202541688</v>
      </c>
      <c r="I24" s="261">
        <f t="shared" si="5"/>
        <v>9.626742263170307E-2</v>
      </c>
      <c r="J24" s="262">
        <f t="shared" si="5"/>
        <v>-0.22598105548037895</v>
      </c>
      <c r="K24" s="262">
        <f t="shared" si="5"/>
        <v>-6.8796068796068699E-3</v>
      </c>
      <c r="L24" s="261">
        <f t="shared" si="5"/>
        <v>0.10427135678391974</v>
      </c>
      <c r="M24" s="262">
        <f t="shared" si="5"/>
        <v>1.3170731707317076</v>
      </c>
      <c r="N24" s="448" t="s">
        <v>62</v>
      </c>
      <c r="O24" s="261">
        <f t="shared" si="5"/>
        <v>-0.24739642721398702</v>
      </c>
      <c r="P24" s="262">
        <f t="shared" si="5"/>
        <v>0.49111761835041468</v>
      </c>
      <c r="Q24" s="275">
        <f t="shared" si="5"/>
        <v>-0.10176678445229681</v>
      </c>
    </row>
    <row r="25" spans="1:17" ht="7.5" customHeight="1" x14ac:dyDescent="0.25">
      <c r="A25" s="30"/>
      <c r="B25" s="14"/>
      <c r="C25" s="31"/>
      <c r="D25" s="31"/>
      <c r="E25" s="31"/>
      <c r="F25" s="31"/>
      <c r="G25" s="31"/>
      <c r="H25" s="31"/>
      <c r="I25" s="48"/>
      <c r="J25" s="48"/>
      <c r="K25" s="48"/>
      <c r="L25" s="48"/>
      <c r="M25" s="48"/>
      <c r="N25" s="48"/>
      <c r="O25" s="48"/>
      <c r="P25" s="48"/>
      <c r="Q25" s="48"/>
    </row>
    <row r="26" spans="1:17" ht="15" customHeight="1" x14ac:dyDescent="0.25">
      <c r="A26" s="32" t="s">
        <v>67</v>
      </c>
    </row>
    <row r="27" spans="1:17" x14ac:dyDescent="0.25">
      <c r="A27" s="33" t="s">
        <v>45</v>
      </c>
    </row>
    <row r="28" spans="1:17" ht="15" customHeight="1" x14ac:dyDescent="0.25">
      <c r="A28" s="33" t="s">
        <v>70</v>
      </c>
    </row>
    <row r="29" spans="1:17" x14ac:dyDescent="0.25">
      <c r="A29" s="34"/>
    </row>
  </sheetData>
  <mergeCells count="37">
    <mergeCell ref="O3:Q3"/>
    <mergeCell ref="C4:E4"/>
    <mergeCell ref="F4:H4"/>
    <mergeCell ref="I4:K4"/>
    <mergeCell ref="L4:N4"/>
    <mergeCell ref="O4:O7"/>
    <mergeCell ref="P4:P7"/>
    <mergeCell ref="Q4:Q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A16:B16"/>
    <mergeCell ref="L5:L7"/>
    <mergeCell ref="M5:M7"/>
    <mergeCell ref="N5:N7"/>
    <mergeCell ref="A8:B8"/>
    <mergeCell ref="A9:B9"/>
    <mergeCell ref="A10:B10"/>
    <mergeCell ref="A3:B7"/>
    <mergeCell ref="C3:H3"/>
    <mergeCell ref="I3:N3"/>
    <mergeCell ref="A11:B11"/>
    <mergeCell ref="A12:B12"/>
    <mergeCell ref="A13:B13"/>
    <mergeCell ref="A14:B14"/>
    <mergeCell ref="A15:B15"/>
    <mergeCell ref="A17:B17"/>
    <mergeCell ref="A18:B18"/>
    <mergeCell ref="A19:A20"/>
    <mergeCell ref="A21:A22"/>
    <mergeCell ref="A23:A24"/>
  </mergeCells>
  <hyperlinks>
    <hyperlink ref="S2" location="OBSAH!A1" display="Zpět na obsah" xr:uid="{CBBA58A6-28E2-4AF8-A867-445CB53DEB21}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1F6D-AE00-4974-932C-3F180334633D}">
  <dimension ref="A1:V28"/>
  <sheetViews>
    <sheetView showGridLines="0" zoomScaleNormal="100" workbookViewId="0"/>
  </sheetViews>
  <sheetFormatPr defaultRowHeight="15" x14ac:dyDescent="0.25"/>
  <cols>
    <col min="1" max="1" width="11" customWidth="1"/>
    <col min="2" max="2" width="5.7109375" customWidth="1"/>
    <col min="3" max="3" width="5.85546875" customWidth="1"/>
    <col min="4" max="8" width="6.7109375" customWidth="1"/>
    <col min="9" max="9" width="6.28515625" customWidth="1"/>
    <col min="10" max="10" width="6.42578125" customWidth="1"/>
    <col min="11" max="11" width="4.7109375" customWidth="1"/>
    <col min="12" max="12" width="6.7109375" customWidth="1"/>
    <col min="13" max="14" width="4.7109375" customWidth="1"/>
    <col min="15" max="20" width="6.7109375" customWidth="1"/>
    <col min="21" max="21" width="5.85546875" customWidth="1"/>
  </cols>
  <sheetData>
    <row r="1" spans="1:22" x14ac:dyDescent="0.25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2" ht="15.75" thickBo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O2" s="3"/>
      <c r="P2" s="4"/>
      <c r="Q2" s="4"/>
      <c r="R2" s="4"/>
      <c r="S2" s="6"/>
      <c r="T2" s="5" t="s">
        <v>2</v>
      </c>
      <c r="V2" s="6" t="s">
        <v>3</v>
      </c>
    </row>
    <row r="3" spans="1:22" x14ac:dyDescent="0.25">
      <c r="A3" s="339" t="s">
        <v>4</v>
      </c>
      <c r="B3" s="340"/>
      <c r="C3" s="327" t="s">
        <v>6</v>
      </c>
      <c r="D3" s="339"/>
      <c r="E3" s="339"/>
      <c r="F3" s="359" t="s">
        <v>7</v>
      </c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</row>
    <row r="4" spans="1:22" x14ac:dyDescent="0.25">
      <c r="A4" s="341"/>
      <c r="B4" s="342"/>
      <c r="C4" s="328"/>
      <c r="D4" s="341"/>
      <c r="E4" s="341"/>
      <c r="F4" s="338" t="s">
        <v>58</v>
      </c>
      <c r="G4" s="334"/>
      <c r="H4" s="348"/>
      <c r="I4" s="334" t="s">
        <v>12</v>
      </c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</row>
    <row r="5" spans="1:22" x14ac:dyDescent="0.25">
      <c r="A5" s="341"/>
      <c r="B5" s="342"/>
      <c r="C5" s="357"/>
      <c r="D5" s="350"/>
      <c r="E5" s="350"/>
      <c r="F5" s="357"/>
      <c r="G5" s="350"/>
      <c r="H5" s="350"/>
      <c r="I5" s="367" t="s">
        <v>15</v>
      </c>
      <c r="J5" s="367"/>
      <c r="K5" s="367"/>
      <c r="L5" s="352" t="s">
        <v>16</v>
      </c>
      <c r="M5" s="367"/>
      <c r="N5" s="351"/>
      <c r="O5" s="367" t="s">
        <v>17</v>
      </c>
      <c r="P5" s="367"/>
      <c r="Q5" s="367"/>
      <c r="R5" s="352" t="s">
        <v>18</v>
      </c>
      <c r="S5" s="367"/>
      <c r="T5" s="351"/>
    </row>
    <row r="6" spans="1:22" x14ac:dyDescent="0.25">
      <c r="A6" s="341"/>
      <c r="B6" s="342"/>
      <c r="C6" s="379" t="s">
        <v>59</v>
      </c>
      <c r="D6" s="373" t="s">
        <v>60</v>
      </c>
      <c r="E6" s="375" t="s">
        <v>61</v>
      </c>
      <c r="F6" s="379" t="s">
        <v>59</v>
      </c>
      <c r="G6" s="373" t="s">
        <v>60</v>
      </c>
      <c r="H6" s="377" t="s">
        <v>61</v>
      </c>
      <c r="I6" s="381" t="s">
        <v>59</v>
      </c>
      <c r="J6" s="373" t="s">
        <v>60</v>
      </c>
      <c r="K6" s="375" t="s">
        <v>61</v>
      </c>
      <c r="L6" s="377" t="s">
        <v>59</v>
      </c>
      <c r="M6" s="373" t="s">
        <v>60</v>
      </c>
      <c r="N6" s="377" t="s">
        <v>61</v>
      </c>
      <c r="O6" s="381" t="s">
        <v>59</v>
      </c>
      <c r="P6" s="373" t="s">
        <v>60</v>
      </c>
      <c r="Q6" s="375" t="s">
        <v>61</v>
      </c>
      <c r="R6" s="377" t="s">
        <v>59</v>
      </c>
      <c r="S6" s="373" t="s">
        <v>60</v>
      </c>
      <c r="T6" s="377" t="s">
        <v>61</v>
      </c>
    </row>
    <row r="7" spans="1:22" x14ac:dyDescent="0.25">
      <c r="A7" s="341"/>
      <c r="B7" s="342"/>
      <c r="C7" s="379"/>
      <c r="D7" s="373"/>
      <c r="E7" s="375"/>
      <c r="F7" s="379"/>
      <c r="G7" s="373"/>
      <c r="H7" s="377"/>
      <c r="I7" s="381"/>
      <c r="J7" s="373"/>
      <c r="K7" s="375"/>
      <c r="L7" s="377"/>
      <c r="M7" s="373"/>
      <c r="N7" s="377"/>
      <c r="O7" s="381"/>
      <c r="P7" s="373"/>
      <c r="Q7" s="375"/>
      <c r="R7" s="377"/>
      <c r="S7" s="373"/>
      <c r="T7" s="377"/>
    </row>
    <row r="8" spans="1:22" ht="15.75" thickBot="1" x14ac:dyDescent="0.3">
      <c r="A8" s="335"/>
      <c r="B8" s="343"/>
      <c r="C8" s="380"/>
      <c r="D8" s="374"/>
      <c r="E8" s="376"/>
      <c r="F8" s="380"/>
      <c r="G8" s="374"/>
      <c r="H8" s="378"/>
      <c r="I8" s="382"/>
      <c r="J8" s="374"/>
      <c r="K8" s="376"/>
      <c r="L8" s="378"/>
      <c r="M8" s="374"/>
      <c r="N8" s="378"/>
      <c r="O8" s="382"/>
      <c r="P8" s="374"/>
      <c r="Q8" s="376"/>
      <c r="R8" s="378"/>
      <c r="S8" s="374"/>
      <c r="T8" s="378"/>
    </row>
    <row r="9" spans="1:22" ht="18.75" customHeight="1" x14ac:dyDescent="0.25">
      <c r="A9" s="321" t="s">
        <v>19</v>
      </c>
      <c r="B9" s="322"/>
      <c r="C9" s="20">
        <v>112.69999999999709</v>
      </c>
      <c r="D9" s="18">
        <v>45.800000000000182</v>
      </c>
      <c r="E9" s="18">
        <v>1.1999999999999886</v>
      </c>
      <c r="F9" s="16">
        <v>9055.2999999999993</v>
      </c>
      <c r="G9" s="53">
        <v>203.8</v>
      </c>
      <c r="H9" s="22">
        <v>89.80000000000004</v>
      </c>
      <c r="I9" s="61">
        <v>3.7000000000000455</v>
      </c>
      <c r="J9" s="445">
        <v>0</v>
      </c>
      <c r="K9" s="445">
        <v>0</v>
      </c>
      <c r="L9" s="451">
        <v>1</v>
      </c>
      <c r="M9" s="445">
        <v>0</v>
      </c>
      <c r="N9" s="445">
        <v>0</v>
      </c>
      <c r="O9" s="18">
        <v>1711.5999999999985</v>
      </c>
      <c r="P9" s="42">
        <v>98.200000000000045</v>
      </c>
      <c r="Q9" s="18">
        <v>16.400000000000006</v>
      </c>
      <c r="R9" s="19">
        <v>7339</v>
      </c>
      <c r="S9" s="42">
        <v>105.59999999999997</v>
      </c>
      <c r="T9" s="44">
        <v>73.400000000000034</v>
      </c>
    </row>
    <row r="10" spans="1:22" ht="18.75" customHeight="1" x14ac:dyDescent="0.25">
      <c r="A10" s="321" t="s">
        <v>20</v>
      </c>
      <c r="B10" s="322"/>
      <c r="C10" s="20">
        <v>121.90000000000146</v>
      </c>
      <c r="D10" s="18">
        <v>43.200000000000045</v>
      </c>
      <c r="E10" s="18">
        <v>1.2000000000000171</v>
      </c>
      <c r="F10" s="16">
        <v>9056.100000000004</v>
      </c>
      <c r="G10" s="18">
        <v>237.8</v>
      </c>
      <c r="H10" s="22">
        <v>92</v>
      </c>
      <c r="I10" s="18">
        <v>4.3999999999999773</v>
      </c>
      <c r="J10" s="445">
        <v>0</v>
      </c>
      <c r="K10" s="445">
        <v>0</v>
      </c>
      <c r="L10" s="451">
        <v>1</v>
      </c>
      <c r="M10" s="445">
        <v>0</v>
      </c>
      <c r="N10" s="445">
        <v>0</v>
      </c>
      <c r="O10" s="18">
        <v>1715.9000000000015</v>
      </c>
      <c r="P10" s="42">
        <v>111.10000000000002</v>
      </c>
      <c r="Q10" s="18">
        <v>22.100000000000023</v>
      </c>
      <c r="R10" s="19">
        <v>7334.8000000000029</v>
      </c>
      <c r="S10" s="42">
        <v>126.69999999999999</v>
      </c>
      <c r="T10" s="44">
        <v>69.899999999999977</v>
      </c>
    </row>
    <row r="11" spans="1:22" ht="18.75" customHeight="1" x14ac:dyDescent="0.25">
      <c r="A11" s="321" t="s">
        <v>21</v>
      </c>
      <c r="B11" s="322"/>
      <c r="C11" s="20">
        <v>123.09999999999854</v>
      </c>
      <c r="D11" s="18">
        <v>52.399999999999864</v>
      </c>
      <c r="E11" s="18">
        <v>1.2000000000000171</v>
      </c>
      <c r="F11" s="16">
        <v>9312.1000000000022</v>
      </c>
      <c r="G11" s="18">
        <v>256.3</v>
      </c>
      <c r="H11" s="22">
        <v>92.4</v>
      </c>
      <c r="I11" s="18">
        <v>1.6999999999999886</v>
      </c>
      <c r="J11" s="445">
        <v>0</v>
      </c>
      <c r="K11" s="445">
        <v>0</v>
      </c>
      <c r="L11" s="451">
        <v>1</v>
      </c>
      <c r="M11" s="445">
        <v>0</v>
      </c>
      <c r="N11" s="445">
        <v>0</v>
      </c>
      <c r="O11" s="18">
        <v>1761.4000000000015</v>
      </c>
      <c r="P11" s="42">
        <v>118</v>
      </c>
      <c r="Q11" s="18">
        <v>20.199999999999989</v>
      </c>
      <c r="R11" s="19">
        <v>7548</v>
      </c>
      <c r="S11" s="42">
        <v>138.30000000000001</v>
      </c>
      <c r="T11" s="44">
        <v>72.200000000000017</v>
      </c>
    </row>
    <row r="12" spans="1:22" ht="18.75" customHeight="1" x14ac:dyDescent="0.25">
      <c r="A12" s="321" t="s">
        <v>22</v>
      </c>
      <c r="B12" s="322"/>
      <c r="C12" s="20">
        <v>125.60000000000218</v>
      </c>
      <c r="D12" s="18">
        <v>49.5</v>
      </c>
      <c r="E12" s="18">
        <v>2</v>
      </c>
      <c r="F12" s="16">
        <v>9526.3999999999978</v>
      </c>
      <c r="G12" s="18">
        <v>310</v>
      </c>
      <c r="H12" s="22">
        <v>111.69999999999999</v>
      </c>
      <c r="I12" s="18">
        <v>2.6999999999999886</v>
      </c>
      <c r="J12" s="445">
        <v>0</v>
      </c>
      <c r="K12" s="445">
        <v>0</v>
      </c>
      <c r="L12" s="451">
        <v>1</v>
      </c>
      <c r="M12" s="445">
        <v>0</v>
      </c>
      <c r="N12" s="445">
        <v>0</v>
      </c>
      <c r="O12" s="18">
        <v>1789.3999999999942</v>
      </c>
      <c r="P12" s="42">
        <v>136.20000000000005</v>
      </c>
      <c r="Q12" s="18">
        <v>23.800000000000011</v>
      </c>
      <c r="R12" s="19">
        <v>7733.3000000000029</v>
      </c>
      <c r="S12" s="42">
        <v>173.79999999999995</v>
      </c>
      <c r="T12" s="44">
        <v>87.899999999999977</v>
      </c>
    </row>
    <row r="13" spans="1:22" ht="18.75" customHeight="1" x14ac:dyDescent="0.25">
      <c r="A13" s="321" t="s">
        <v>23</v>
      </c>
      <c r="B13" s="322"/>
      <c r="C13" s="20">
        <v>150.6</v>
      </c>
      <c r="D13" s="18">
        <v>49.5</v>
      </c>
      <c r="E13" s="18">
        <v>1</v>
      </c>
      <c r="F13" s="16">
        <v>10057.400000000003</v>
      </c>
      <c r="G13" s="18">
        <v>355.40000000000009</v>
      </c>
      <c r="H13" s="22">
        <v>101.9</v>
      </c>
      <c r="I13" s="18">
        <v>6.0999999999999659</v>
      </c>
      <c r="J13" s="445">
        <v>0</v>
      </c>
      <c r="K13" s="445">
        <v>0</v>
      </c>
      <c r="L13" s="451">
        <v>2</v>
      </c>
      <c r="M13" s="445">
        <v>0</v>
      </c>
      <c r="N13" s="445">
        <v>0</v>
      </c>
      <c r="O13" s="18">
        <v>1830.2999999999993</v>
      </c>
      <c r="P13" s="42">
        <v>151.90000000000009</v>
      </c>
      <c r="Q13" s="18">
        <v>16.100000000000023</v>
      </c>
      <c r="R13" s="19">
        <v>8219.0000000000036</v>
      </c>
      <c r="S13" s="42">
        <v>203.5</v>
      </c>
      <c r="T13" s="44">
        <v>85.799999999999983</v>
      </c>
    </row>
    <row r="14" spans="1:22" ht="18.75" customHeight="1" x14ac:dyDescent="0.25">
      <c r="A14" s="321" t="s">
        <v>24</v>
      </c>
      <c r="B14" s="322"/>
      <c r="C14" s="20">
        <v>159.30000000000072</v>
      </c>
      <c r="D14" s="18">
        <v>56.799999999999955</v>
      </c>
      <c r="E14" s="18">
        <v>2.1999999999999886</v>
      </c>
      <c r="F14" s="16">
        <v>10620.299999999996</v>
      </c>
      <c r="G14" s="18">
        <v>402.99999999999989</v>
      </c>
      <c r="H14" s="22">
        <v>112.60000000000002</v>
      </c>
      <c r="I14" s="18">
        <v>7</v>
      </c>
      <c r="J14" s="445">
        <v>0</v>
      </c>
      <c r="K14" s="445">
        <v>0</v>
      </c>
      <c r="L14" s="451">
        <v>2</v>
      </c>
      <c r="M14" s="445">
        <v>0</v>
      </c>
      <c r="N14" s="445">
        <v>0</v>
      </c>
      <c r="O14" s="18">
        <v>1876.4000000000015</v>
      </c>
      <c r="P14" s="43">
        <v>168.09999999999991</v>
      </c>
      <c r="Q14" s="18">
        <v>19.5</v>
      </c>
      <c r="R14" s="19">
        <v>8734.8999999999942</v>
      </c>
      <c r="S14" s="43">
        <v>234.89999999999998</v>
      </c>
      <c r="T14" s="44">
        <v>93.100000000000023</v>
      </c>
    </row>
    <row r="15" spans="1:22" ht="18.75" customHeight="1" x14ac:dyDescent="0.25">
      <c r="A15" s="321" t="s">
        <v>25</v>
      </c>
      <c r="B15" s="322"/>
      <c r="C15" s="20">
        <v>170.40000000000146</v>
      </c>
      <c r="D15" s="18">
        <v>60.799999999999955</v>
      </c>
      <c r="E15" s="18">
        <v>1.2000000000000171</v>
      </c>
      <c r="F15" s="16">
        <v>11017.100000000004</v>
      </c>
      <c r="G15" s="18">
        <v>457.30000000000018</v>
      </c>
      <c r="H15" s="22">
        <v>112.69999999999999</v>
      </c>
      <c r="I15" s="18">
        <v>5.8999999999999773</v>
      </c>
      <c r="J15" s="452">
        <v>0.60000000000000053</v>
      </c>
      <c r="K15" s="445">
        <v>0</v>
      </c>
      <c r="L15" s="445">
        <v>0</v>
      </c>
      <c r="M15" s="445">
        <v>0</v>
      </c>
      <c r="N15" s="445">
        <v>0</v>
      </c>
      <c r="O15" s="18">
        <v>1897.0999999999985</v>
      </c>
      <c r="P15" s="43">
        <v>181.60000000000014</v>
      </c>
      <c r="Q15" s="18">
        <v>20.800000000000011</v>
      </c>
      <c r="R15" s="19">
        <v>9114.1000000000058</v>
      </c>
      <c r="S15" s="43">
        <v>275.10000000000002</v>
      </c>
      <c r="T15" s="44">
        <v>91.899999999999977</v>
      </c>
    </row>
    <row r="16" spans="1:22" ht="18.75" customHeight="1" x14ac:dyDescent="0.25">
      <c r="A16" s="321" t="s">
        <v>26</v>
      </c>
      <c r="B16" s="322"/>
      <c r="C16" s="20">
        <v>173.69999999999709</v>
      </c>
      <c r="D16" s="18">
        <v>59</v>
      </c>
      <c r="E16" s="18">
        <v>2.2999999999999829</v>
      </c>
      <c r="F16" s="16">
        <v>11392.000000000004</v>
      </c>
      <c r="G16" s="18">
        <v>512.1999999999997</v>
      </c>
      <c r="H16" s="22">
        <v>118.1</v>
      </c>
      <c r="I16" s="18">
        <v>4.6000000000000227</v>
      </c>
      <c r="J16" s="452">
        <v>1.4000000000000004</v>
      </c>
      <c r="K16" s="445">
        <v>0</v>
      </c>
      <c r="L16" s="451">
        <v>1</v>
      </c>
      <c r="M16" s="445">
        <v>0</v>
      </c>
      <c r="N16" s="445">
        <v>0</v>
      </c>
      <c r="O16" s="18">
        <v>1943.4</v>
      </c>
      <c r="P16" s="43">
        <v>202.89999999999986</v>
      </c>
      <c r="Q16" s="18">
        <v>22</v>
      </c>
      <c r="R16" s="19">
        <v>9443.0000000000036</v>
      </c>
      <c r="S16" s="43">
        <v>307.89999999999986</v>
      </c>
      <c r="T16" s="44">
        <v>96.1</v>
      </c>
    </row>
    <row r="17" spans="1:21" ht="18.75" customHeight="1" x14ac:dyDescent="0.25">
      <c r="A17" s="321" t="s">
        <v>27</v>
      </c>
      <c r="B17" s="322"/>
      <c r="C17" s="20">
        <v>172.19999999999709</v>
      </c>
      <c r="D17" s="18">
        <v>64.700000000000045</v>
      </c>
      <c r="E17" s="18">
        <v>2.2000000000000171</v>
      </c>
      <c r="F17" s="16">
        <v>11494.699999999993</v>
      </c>
      <c r="G17" s="18">
        <v>557.49999999999977</v>
      </c>
      <c r="H17" s="22">
        <v>123.80000000000001</v>
      </c>
      <c r="I17" s="18">
        <v>5</v>
      </c>
      <c r="J17" s="445">
        <v>0</v>
      </c>
      <c r="K17" s="445">
        <v>0</v>
      </c>
      <c r="L17" s="451">
        <v>1</v>
      </c>
      <c r="M17" s="445">
        <v>0</v>
      </c>
      <c r="N17" s="445">
        <v>0</v>
      </c>
      <c r="O17" s="18">
        <v>1980.5</v>
      </c>
      <c r="P17" s="43">
        <v>205.09999999999991</v>
      </c>
      <c r="Q17" s="18">
        <v>25.100000000000023</v>
      </c>
      <c r="R17" s="19">
        <v>9508.1999999999935</v>
      </c>
      <c r="S17" s="43">
        <v>352.39999999999986</v>
      </c>
      <c r="T17" s="44">
        <v>98.699999999999989</v>
      </c>
    </row>
    <row r="18" spans="1:21" ht="18.75" customHeight="1" x14ac:dyDescent="0.25">
      <c r="A18" s="321" t="s">
        <v>28</v>
      </c>
      <c r="B18" s="322"/>
      <c r="C18" s="20">
        <v>169.20000000000147</v>
      </c>
      <c r="D18" s="18">
        <v>69.700000000000045</v>
      </c>
      <c r="E18" s="18">
        <v>2.0999999999999943</v>
      </c>
      <c r="F18" s="16">
        <v>11478.5</v>
      </c>
      <c r="G18" s="18">
        <v>607</v>
      </c>
      <c r="H18" s="22">
        <v>116.80000000000004</v>
      </c>
      <c r="I18" s="18">
        <v>4.2000000000000313</v>
      </c>
      <c r="J18" s="452">
        <v>0.69999999999999929</v>
      </c>
      <c r="K18" s="445">
        <v>0</v>
      </c>
      <c r="L18" s="451">
        <v>1.1000000000000014</v>
      </c>
      <c r="M18" s="452">
        <v>0.20000000000000018</v>
      </c>
      <c r="N18" s="445">
        <v>0</v>
      </c>
      <c r="O18" s="18">
        <v>2004.2000000000007</v>
      </c>
      <c r="P18" s="43">
        <v>226.40000000000009</v>
      </c>
      <c r="Q18" s="18">
        <v>23.100000000000023</v>
      </c>
      <c r="R18" s="19">
        <v>9469</v>
      </c>
      <c r="S18" s="43">
        <v>379.69999999999993</v>
      </c>
      <c r="T18" s="44">
        <v>93.700000000000017</v>
      </c>
    </row>
    <row r="19" spans="1:21" ht="18.75" customHeight="1" thickBot="1" x14ac:dyDescent="0.3">
      <c r="A19" s="321" t="s">
        <v>29</v>
      </c>
      <c r="B19" s="322"/>
      <c r="C19" s="20">
        <v>166.31999999999971</v>
      </c>
      <c r="D19" s="18">
        <v>77.309999999999945</v>
      </c>
      <c r="E19" s="18">
        <v>2.539999999999992</v>
      </c>
      <c r="F19" s="16">
        <v>11502.5</v>
      </c>
      <c r="G19" s="18">
        <v>673.05000000000018</v>
      </c>
      <c r="H19" s="22">
        <v>124.03999999999996</v>
      </c>
      <c r="I19" s="18">
        <v>3.5500000000000682</v>
      </c>
      <c r="J19" s="452">
        <v>0.28000000000000114</v>
      </c>
      <c r="K19" s="445">
        <v>0</v>
      </c>
      <c r="L19" s="445">
        <v>0</v>
      </c>
      <c r="M19" s="445">
        <v>0</v>
      </c>
      <c r="N19" s="445">
        <v>0</v>
      </c>
      <c r="O19" s="18">
        <v>2026.75</v>
      </c>
      <c r="P19" s="43">
        <v>235.49</v>
      </c>
      <c r="Q19" s="18">
        <v>23.45999999999998</v>
      </c>
      <c r="R19" s="19">
        <v>9472.1999999999971</v>
      </c>
      <c r="S19" s="43">
        <v>437.28</v>
      </c>
      <c r="T19" s="44">
        <v>100.57999999999998</v>
      </c>
    </row>
    <row r="20" spans="1:21" ht="18.75" customHeight="1" x14ac:dyDescent="0.25">
      <c r="A20" s="323" t="s">
        <v>30</v>
      </c>
      <c r="B20" s="26" t="s">
        <v>31</v>
      </c>
      <c r="C20" s="249">
        <f t="shared" ref="C20:T20" si="0">C19-C18</f>
        <v>-2.8800000000017576</v>
      </c>
      <c r="D20" s="251">
        <f t="shared" si="0"/>
        <v>7.6099999999999</v>
      </c>
      <c r="E20" s="251">
        <f t="shared" si="0"/>
        <v>0.43999999999999773</v>
      </c>
      <c r="F20" s="249">
        <f t="shared" si="0"/>
        <v>24</v>
      </c>
      <c r="G20" s="251">
        <f t="shared" si="0"/>
        <v>66.050000000000182</v>
      </c>
      <c r="H20" s="265">
        <f t="shared" si="0"/>
        <v>7.2399999999999238</v>
      </c>
      <c r="I20" s="250">
        <f t="shared" si="0"/>
        <v>-0.64999999999996305</v>
      </c>
      <c r="J20" s="453">
        <f>J19-J18</f>
        <v>-0.41999999999999815</v>
      </c>
      <c r="K20" s="454" t="s">
        <v>62</v>
      </c>
      <c r="L20" s="454" t="s">
        <v>62</v>
      </c>
      <c r="M20" s="453">
        <f t="shared" si="0"/>
        <v>-0.20000000000000018</v>
      </c>
      <c r="N20" s="455">
        <f t="shared" si="0"/>
        <v>0</v>
      </c>
      <c r="O20" s="250">
        <f t="shared" si="0"/>
        <v>22.549999999999272</v>
      </c>
      <c r="P20" s="250">
        <f t="shared" si="0"/>
        <v>9.0899999999999181</v>
      </c>
      <c r="Q20" s="250">
        <f t="shared" si="0"/>
        <v>0.3599999999999568</v>
      </c>
      <c r="R20" s="251">
        <f t="shared" si="0"/>
        <v>3.1999999999970896</v>
      </c>
      <c r="S20" s="250">
        <f t="shared" si="0"/>
        <v>57.580000000000041</v>
      </c>
      <c r="T20" s="266">
        <f t="shared" si="0"/>
        <v>6.879999999999967</v>
      </c>
    </row>
    <row r="21" spans="1:21" ht="18.75" customHeight="1" x14ac:dyDescent="0.25">
      <c r="A21" s="324"/>
      <c r="B21" s="27" t="s">
        <v>32</v>
      </c>
      <c r="C21" s="253">
        <f t="shared" ref="C21:H21" si="1">C19/C18-1</f>
        <v>-1.7021276595754919E-2</v>
      </c>
      <c r="D21" s="255">
        <f t="shared" si="1"/>
        <v>0.10918220946915191</v>
      </c>
      <c r="E21" s="255">
        <f t="shared" si="1"/>
        <v>0.209523809523809</v>
      </c>
      <c r="F21" s="253">
        <f t="shared" si="1"/>
        <v>2.0908655312106283E-3</v>
      </c>
      <c r="G21" s="255">
        <f t="shared" si="1"/>
        <v>0.10881383855024751</v>
      </c>
      <c r="H21" s="268">
        <f t="shared" si="1"/>
        <v>6.1986301369862273E-2</v>
      </c>
      <c r="I21" s="254">
        <f>I19/I18-1</f>
        <v>-0.15476190476189478</v>
      </c>
      <c r="J21" s="456">
        <f>J19/J18-1</f>
        <v>-0.59999999999999798</v>
      </c>
      <c r="K21" s="457" t="s">
        <v>62</v>
      </c>
      <c r="L21" s="457" t="s">
        <v>62</v>
      </c>
      <c r="M21" s="457" t="s">
        <v>62</v>
      </c>
      <c r="N21" s="457" t="s">
        <v>62</v>
      </c>
      <c r="O21" s="254">
        <f t="shared" ref="O21:T21" si="2">O19/O18-1</f>
        <v>1.1251372118550762E-2</v>
      </c>
      <c r="P21" s="254">
        <f t="shared" si="2"/>
        <v>4.0150176678444893E-2</v>
      </c>
      <c r="Q21" s="254">
        <f t="shared" si="2"/>
        <v>1.5584415584413591E-2</v>
      </c>
      <c r="R21" s="255">
        <f t="shared" si="2"/>
        <v>3.3794487274230178E-4</v>
      </c>
      <c r="S21" s="254">
        <f t="shared" si="2"/>
        <v>0.1516460363444827</v>
      </c>
      <c r="T21" s="269">
        <f t="shared" si="2"/>
        <v>7.3425827107790553E-2</v>
      </c>
    </row>
    <row r="22" spans="1:21" ht="18.75" customHeight="1" x14ac:dyDescent="0.25">
      <c r="A22" s="325" t="s">
        <v>33</v>
      </c>
      <c r="B22" s="28" t="s">
        <v>31</v>
      </c>
      <c r="C22" s="257">
        <f t="shared" ref="C22:T22" si="3">C19-C14</f>
        <v>7.0199999999989871</v>
      </c>
      <c r="D22" s="259">
        <f t="shared" si="3"/>
        <v>20.509999999999991</v>
      </c>
      <c r="E22" s="259">
        <f t="shared" si="3"/>
        <v>0.34000000000000341</v>
      </c>
      <c r="F22" s="257">
        <f t="shared" si="3"/>
        <v>882.20000000000437</v>
      </c>
      <c r="G22" s="259">
        <f t="shared" si="3"/>
        <v>270.0500000000003</v>
      </c>
      <c r="H22" s="271">
        <f t="shared" si="3"/>
        <v>11.439999999999941</v>
      </c>
      <c r="I22" s="258">
        <f t="shared" si="3"/>
        <v>-3.4499999999999318</v>
      </c>
      <c r="J22" s="458">
        <f t="shared" si="3"/>
        <v>0.28000000000000114</v>
      </c>
      <c r="K22" s="459" t="s">
        <v>62</v>
      </c>
      <c r="L22" s="459" t="s">
        <v>62</v>
      </c>
      <c r="M22" s="459" t="s">
        <v>62</v>
      </c>
      <c r="N22" s="459" t="s">
        <v>62</v>
      </c>
      <c r="O22" s="258">
        <f t="shared" si="3"/>
        <v>150.34999999999854</v>
      </c>
      <c r="P22" s="258">
        <f t="shared" si="3"/>
        <v>67.3900000000001</v>
      </c>
      <c r="Q22" s="258">
        <f t="shared" si="3"/>
        <v>3.9599999999999795</v>
      </c>
      <c r="R22" s="259">
        <f t="shared" si="3"/>
        <v>737.30000000000291</v>
      </c>
      <c r="S22" s="258">
        <f t="shared" si="3"/>
        <v>202.38</v>
      </c>
      <c r="T22" s="272">
        <f t="shared" si="3"/>
        <v>7.4799999999999613</v>
      </c>
    </row>
    <row r="23" spans="1:21" ht="18.75" customHeight="1" x14ac:dyDescent="0.25">
      <c r="A23" s="324"/>
      <c r="B23" s="27" t="s">
        <v>32</v>
      </c>
      <c r="C23" s="253">
        <f t="shared" ref="C23:I23" si="4">C19/C14-1</f>
        <v>4.4067796610163024E-2</v>
      </c>
      <c r="D23" s="255">
        <f t="shared" si="4"/>
        <v>0.36109154929577469</v>
      </c>
      <c r="E23" s="255">
        <f t="shared" si="4"/>
        <v>0.15454545454545698</v>
      </c>
      <c r="F23" s="253">
        <f t="shared" si="4"/>
        <v>8.3067333314502001E-2</v>
      </c>
      <c r="G23" s="255">
        <f t="shared" si="4"/>
        <v>0.67009925558312755</v>
      </c>
      <c r="H23" s="268">
        <f t="shared" si="4"/>
        <v>0.10159857904085201</v>
      </c>
      <c r="I23" s="254">
        <f t="shared" si="4"/>
        <v>-0.49285714285713311</v>
      </c>
      <c r="J23" s="460" t="s">
        <v>62</v>
      </c>
      <c r="K23" s="460" t="s">
        <v>62</v>
      </c>
      <c r="L23" s="460" t="s">
        <v>62</v>
      </c>
      <c r="M23" s="460" t="s">
        <v>62</v>
      </c>
      <c r="N23" s="460" t="s">
        <v>62</v>
      </c>
      <c r="O23" s="254">
        <f t="shared" ref="O23:T23" si="5">O19/O14-1</f>
        <v>8.0126838627157637E-2</v>
      </c>
      <c r="P23" s="254">
        <f t="shared" si="5"/>
        <v>0.40089232599643143</v>
      </c>
      <c r="Q23" s="254">
        <f t="shared" si="5"/>
        <v>0.20307692307692204</v>
      </c>
      <c r="R23" s="255">
        <f t="shared" si="5"/>
        <v>8.4408522135342556E-2</v>
      </c>
      <c r="S23" s="254">
        <f t="shared" si="5"/>
        <v>0.86155810983397196</v>
      </c>
      <c r="T23" s="269">
        <f t="shared" si="5"/>
        <v>8.0343716433941559E-2</v>
      </c>
    </row>
    <row r="24" spans="1:21" ht="18.75" customHeight="1" x14ac:dyDescent="0.25">
      <c r="A24" s="325" t="s">
        <v>34</v>
      </c>
      <c r="B24" s="28" t="s">
        <v>31</v>
      </c>
      <c r="C24" s="257">
        <f t="shared" ref="C24:T24" si="6">C19-C9</f>
        <v>53.620000000002619</v>
      </c>
      <c r="D24" s="259">
        <f t="shared" si="6"/>
        <v>31.509999999999764</v>
      </c>
      <c r="E24" s="259">
        <f t="shared" si="6"/>
        <v>1.3400000000000034</v>
      </c>
      <c r="F24" s="257">
        <f t="shared" si="6"/>
        <v>2447.2000000000007</v>
      </c>
      <c r="G24" s="259">
        <f t="shared" si="6"/>
        <v>469.25000000000017</v>
      </c>
      <c r="H24" s="271">
        <f t="shared" si="6"/>
        <v>34.239999999999924</v>
      </c>
      <c r="I24" s="258">
        <f t="shared" si="6"/>
        <v>-0.14999999999997726</v>
      </c>
      <c r="J24" s="461">
        <f t="shared" si="6"/>
        <v>0.28000000000000114</v>
      </c>
      <c r="K24" s="459" t="s">
        <v>62</v>
      </c>
      <c r="L24" s="459" t="s">
        <v>62</v>
      </c>
      <c r="M24" s="459" t="s">
        <v>62</v>
      </c>
      <c r="N24" s="459" t="s">
        <v>62</v>
      </c>
      <c r="O24" s="258">
        <f t="shared" si="6"/>
        <v>315.15000000000146</v>
      </c>
      <c r="P24" s="258">
        <f t="shared" si="6"/>
        <v>137.28999999999996</v>
      </c>
      <c r="Q24" s="258">
        <f t="shared" si="6"/>
        <v>7.0599999999999739</v>
      </c>
      <c r="R24" s="259">
        <f t="shared" si="6"/>
        <v>2133.1999999999971</v>
      </c>
      <c r="S24" s="258">
        <f t="shared" si="6"/>
        <v>331.68</v>
      </c>
      <c r="T24" s="272">
        <f t="shared" si="6"/>
        <v>27.17999999999995</v>
      </c>
      <c r="U24" s="78"/>
    </row>
    <row r="25" spans="1:21" ht="18.75" customHeight="1" x14ac:dyDescent="0.25">
      <c r="A25" s="326"/>
      <c r="B25" s="29" t="s">
        <v>32</v>
      </c>
      <c r="C25" s="261">
        <f t="shared" ref="C25:I25" si="7">C19/C9-1</f>
        <v>0.47577639751556355</v>
      </c>
      <c r="D25" s="263">
        <f t="shared" si="7"/>
        <v>0.68799126637553787</v>
      </c>
      <c r="E25" s="263">
        <f t="shared" si="7"/>
        <v>1.11666666666668</v>
      </c>
      <c r="F25" s="261">
        <f t="shared" si="7"/>
        <v>0.27025057148852061</v>
      </c>
      <c r="G25" s="263">
        <f t="shared" si="7"/>
        <v>2.3025024533856731</v>
      </c>
      <c r="H25" s="274">
        <f t="shared" si="7"/>
        <v>0.38129175946547789</v>
      </c>
      <c r="I25" s="262">
        <f t="shared" si="7"/>
        <v>-4.0540540540533909E-2</v>
      </c>
      <c r="J25" s="462" t="s">
        <v>62</v>
      </c>
      <c r="K25" s="448" t="s">
        <v>62</v>
      </c>
      <c r="L25" s="448" t="s">
        <v>62</v>
      </c>
      <c r="M25" s="448" t="s">
        <v>62</v>
      </c>
      <c r="N25" s="448" t="s">
        <v>62</v>
      </c>
      <c r="O25" s="262">
        <f t="shared" ref="O25:T25" si="8">O19/O9-1</f>
        <v>0.18412596401028369</v>
      </c>
      <c r="P25" s="262">
        <f t="shared" si="8"/>
        <v>1.3980651731160885</v>
      </c>
      <c r="Q25" s="262">
        <f t="shared" si="8"/>
        <v>0.43048780487804694</v>
      </c>
      <c r="R25" s="263">
        <f t="shared" si="8"/>
        <v>0.29066630331107746</v>
      </c>
      <c r="S25" s="262">
        <f t="shared" si="8"/>
        <v>3.1409090909090924</v>
      </c>
      <c r="T25" s="275">
        <f t="shared" si="8"/>
        <v>0.37029972752043516</v>
      </c>
    </row>
    <row r="26" spans="1:21" ht="7.5" customHeight="1" x14ac:dyDescent="0.25">
      <c r="A26" s="30"/>
      <c r="B26" s="14"/>
      <c r="C26" s="31"/>
      <c r="D26" s="31"/>
      <c r="E26" s="31"/>
      <c r="F26" s="31"/>
      <c r="G26" s="31"/>
      <c r="H26" s="31"/>
      <c r="I26" s="31"/>
      <c r="J26" s="48"/>
      <c r="K26" s="48"/>
      <c r="L26" s="48"/>
      <c r="M26" s="48"/>
      <c r="N26" s="48"/>
      <c r="O26" s="31"/>
      <c r="P26" s="31"/>
      <c r="Q26" s="31"/>
      <c r="R26" s="31"/>
      <c r="S26" s="31"/>
      <c r="T26" s="31"/>
    </row>
    <row r="27" spans="1:21" x14ac:dyDescent="0.25">
      <c r="A27" s="32" t="s">
        <v>35</v>
      </c>
    </row>
    <row r="28" spans="1:21" x14ac:dyDescent="0.25">
      <c r="A28" s="34"/>
    </row>
  </sheetData>
  <mergeCells count="41">
    <mergeCell ref="F3:T3"/>
    <mergeCell ref="F4:H5"/>
    <mergeCell ref="I4:T4"/>
    <mergeCell ref="I5:K5"/>
    <mergeCell ref="L5:N5"/>
    <mergeCell ref="O5:Q5"/>
    <mergeCell ref="R5:T5"/>
    <mergeCell ref="T6:T8"/>
    <mergeCell ref="A9:B9"/>
    <mergeCell ref="J6:J8"/>
    <mergeCell ref="K6:K8"/>
    <mergeCell ref="L6:L8"/>
    <mergeCell ref="M6:M8"/>
    <mergeCell ref="N6:N8"/>
    <mergeCell ref="O6:O8"/>
    <mergeCell ref="D6:D8"/>
    <mergeCell ref="E6:E8"/>
    <mergeCell ref="F6:F8"/>
    <mergeCell ref="G6:G8"/>
    <mergeCell ref="H6:H8"/>
    <mergeCell ref="I6:I8"/>
    <mergeCell ref="A3:B8"/>
    <mergeCell ref="C3:E5"/>
    <mergeCell ref="A15:B15"/>
    <mergeCell ref="P6:P8"/>
    <mergeCell ref="Q6:Q8"/>
    <mergeCell ref="R6:R8"/>
    <mergeCell ref="S6:S8"/>
    <mergeCell ref="C6:C8"/>
    <mergeCell ref="A10:B10"/>
    <mergeCell ref="A11:B11"/>
    <mergeCell ref="A12:B12"/>
    <mergeCell ref="A13:B13"/>
    <mergeCell ref="A14:B14"/>
    <mergeCell ref="A24:A25"/>
    <mergeCell ref="A16:B16"/>
    <mergeCell ref="A17:B17"/>
    <mergeCell ref="A18:B18"/>
    <mergeCell ref="A19:B19"/>
    <mergeCell ref="A20:A21"/>
    <mergeCell ref="A22:A23"/>
  </mergeCells>
  <hyperlinks>
    <hyperlink ref="V2" location="OBSAH!A1" display="Zpět na obsah" xr:uid="{F014AB7C-12A9-4DD2-A61D-5C16A466D8A8}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C3FA1-449D-42F1-B738-8DBB04C8726F}">
  <dimension ref="A1:T29"/>
  <sheetViews>
    <sheetView showGridLines="0" zoomScaleNormal="100" workbookViewId="0"/>
  </sheetViews>
  <sheetFormatPr defaultRowHeight="15" x14ac:dyDescent="0.25"/>
  <cols>
    <col min="1" max="1" width="10.5703125" customWidth="1"/>
    <col min="2" max="2" width="5.7109375" customWidth="1"/>
    <col min="3" max="3" width="7.28515625" customWidth="1"/>
    <col min="4" max="17" width="6.7109375" customWidth="1"/>
  </cols>
  <sheetData>
    <row r="1" spans="1:20" x14ac:dyDescent="0.25">
      <c r="A1" s="1" t="s">
        <v>72</v>
      </c>
      <c r="B1" s="2"/>
    </row>
    <row r="2" spans="1:20" ht="15.75" thickBot="1" x14ac:dyDescent="0.3">
      <c r="A2" s="3" t="s">
        <v>1</v>
      </c>
      <c r="B2" s="4"/>
      <c r="O2" s="3"/>
      <c r="P2" s="4"/>
      <c r="Q2" s="5" t="s">
        <v>2</v>
      </c>
      <c r="R2" s="4"/>
      <c r="S2" s="6" t="s">
        <v>3</v>
      </c>
      <c r="T2" s="4"/>
    </row>
    <row r="3" spans="1:20" x14ac:dyDescent="0.25">
      <c r="A3" s="339" t="s">
        <v>4</v>
      </c>
      <c r="B3" s="340"/>
      <c r="C3" s="359" t="s">
        <v>8</v>
      </c>
      <c r="D3" s="347"/>
      <c r="E3" s="347"/>
      <c r="F3" s="347"/>
      <c r="G3" s="347"/>
      <c r="H3" s="363"/>
      <c r="I3" s="359" t="s">
        <v>9</v>
      </c>
      <c r="J3" s="347"/>
      <c r="K3" s="347"/>
      <c r="L3" s="347"/>
      <c r="M3" s="347"/>
      <c r="N3" s="363"/>
      <c r="O3" s="386" t="s">
        <v>10</v>
      </c>
      <c r="P3" s="387"/>
      <c r="Q3" s="388"/>
    </row>
    <row r="4" spans="1:20" x14ac:dyDescent="0.25">
      <c r="A4" s="341"/>
      <c r="B4" s="342"/>
      <c r="C4" s="364" t="s">
        <v>11</v>
      </c>
      <c r="D4" s="361"/>
      <c r="E4" s="365"/>
      <c r="F4" s="364" t="s">
        <v>64</v>
      </c>
      <c r="G4" s="361"/>
      <c r="H4" s="365"/>
      <c r="I4" s="364" t="s">
        <v>11</v>
      </c>
      <c r="J4" s="361"/>
      <c r="K4" s="365"/>
      <c r="L4" s="364" t="s">
        <v>65</v>
      </c>
      <c r="M4" s="361"/>
      <c r="N4" s="361"/>
      <c r="O4" s="389" t="s">
        <v>59</v>
      </c>
      <c r="P4" s="392" t="s">
        <v>60</v>
      </c>
      <c r="Q4" s="384" t="s">
        <v>61</v>
      </c>
    </row>
    <row r="5" spans="1:20" ht="15" customHeight="1" x14ac:dyDescent="0.25">
      <c r="A5" s="341"/>
      <c r="B5" s="342"/>
      <c r="C5" s="379" t="s">
        <v>59</v>
      </c>
      <c r="D5" s="373" t="s">
        <v>60</v>
      </c>
      <c r="E5" s="375" t="s">
        <v>61</v>
      </c>
      <c r="F5" s="379" t="s">
        <v>59</v>
      </c>
      <c r="G5" s="373" t="s">
        <v>60</v>
      </c>
      <c r="H5" s="375" t="s">
        <v>61</v>
      </c>
      <c r="I5" s="379" t="s">
        <v>59</v>
      </c>
      <c r="J5" s="373" t="s">
        <v>60</v>
      </c>
      <c r="K5" s="375" t="s">
        <v>61</v>
      </c>
      <c r="L5" s="379" t="s">
        <v>59</v>
      </c>
      <c r="M5" s="373" t="s">
        <v>60</v>
      </c>
      <c r="N5" s="377" t="s">
        <v>61</v>
      </c>
      <c r="O5" s="390"/>
      <c r="P5" s="393"/>
      <c r="Q5" s="383"/>
    </row>
    <row r="6" spans="1:20" x14ac:dyDescent="0.25">
      <c r="A6" s="341"/>
      <c r="B6" s="342"/>
      <c r="C6" s="379"/>
      <c r="D6" s="373"/>
      <c r="E6" s="375"/>
      <c r="F6" s="379"/>
      <c r="G6" s="373"/>
      <c r="H6" s="375"/>
      <c r="I6" s="379"/>
      <c r="J6" s="373"/>
      <c r="K6" s="375"/>
      <c r="L6" s="379"/>
      <c r="M6" s="373"/>
      <c r="N6" s="377"/>
      <c r="O6" s="390"/>
      <c r="P6" s="393"/>
      <c r="Q6" s="383"/>
    </row>
    <row r="7" spans="1:20" ht="15.75" thickBot="1" x14ac:dyDescent="0.3">
      <c r="A7" s="335"/>
      <c r="B7" s="343"/>
      <c r="C7" s="380"/>
      <c r="D7" s="374"/>
      <c r="E7" s="376"/>
      <c r="F7" s="380"/>
      <c r="G7" s="374"/>
      <c r="H7" s="376"/>
      <c r="I7" s="380"/>
      <c r="J7" s="374"/>
      <c r="K7" s="376"/>
      <c r="L7" s="380"/>
      <c r="M7" s="374"/>
      <c r="N7" s="378"/>
      <c r="O7" s="391"/>
      <c r="P7" s="394"/>
      <c r="Q7" s="385"/>
    </row>
    <row r="8" spans="1:20" ht="18.75" customHeight="1" x14ac:dyDescent="0.25">
      <c r="A8" s="321" t="s">
        <v>19</v>
      </c>
      <c r="B8" s="322"/>
      <c r="C8" s="20">
        <v>13340.300000000003</v>
      </c>
      <c r="D8" s="18">
        <v>1763.7999999999997</v>
      </c>
      <c r="E8" s="44">
        <v>229.10000000000002</v>
      </c>
      <c r="F8" s="20">
        <v>813.30000000000018</v>
      </c>
      <c r="G8" s="42">
        <v>157.30000000000001</v>
      </c>
      <c r="H8" s="44">
        <v>48.5</v>
      </c>
      <c r="I8" s="20">
        <v>450.7</v>
      </c>
      <c r="J8" s="42">
        <v>41.399999999999991</v>
      </c>
      <c r="K8" s="39">
        <v>32.899999999999991</v>
      </c>
      <c r="L8" s="79">
        <v>6.9000000000000057</v>
      </c>
      <c r="M8" s="71">
        <v>2.3000000000000007</v>
      </c>
      <c r="N8" s="463">
        <v>0</v>
      </c>
      <c r="O8" s="20">
        <v>446.70000000000005</v>
      </c>
      <c r="P8" s="42">
        <v>129.4</v>
      </c>
      <c r="Q8" s="44">
        <v>40.4</v>
      </c>
    </row>
    <row r="9" spans="1:20" ht="18.75" customHeight="1" x14ac:dyDescent="0.25">
      <c r="A9" s="321" t="s">
        <v>20</v>
      </c>
      <c r="B9" s="322"/>
      <c r="C9" s="20">
        <v>13168.600000000002</v>
      </c>
      <c r="D9" s="18">
        <v>1768.4999999999995</v>
      </c>
      <c r="E9" s="44">
        <v>235.59999999999991</v>
      </c>
      <c r="F9" s="20">
        <v>811.99999999999955</v>
      </c>
      <c r="G9" s="42">
        <v>164.2</v>
      </c>
      <c r="H9" s="44">
        <v>47.900000000000006</v>
      </c>
      <c r="I9" s="20">
        <v>444.8</v>
      </c>
      <c r="J9" s="42">
        <v>46</v>
      </c>
      <c r="K9" s="39">
        <v>30.299999999999997</v>
      </c>
      <c r="L9" s="79">
        <v>6.3000000000000043</v>
      </c>
      <c r="M9" s="71">
        <v>4.6999999999999993</v>
      </c>
      <c r="N9" s="463">
        <v>0</v>
      </c>
      <c r="O9" s="20">
        <v>358.79999999999995</v>
      </c>
      <c r="P9" s="42">
        <v>126.00000000000003</v>
      </c>
      <c r="Q9" s="44">
        <v>35.700000000000003</v>
      </c>
    </row>
    <row r="10" spans="1:20" ht="18.75" customHeight="1" x14ac:dyDescent="0.25">
      <c r="A10" s="321" t="s">
        <v>21</v>
      </c>
      <c r="B10" s="322"/>
      <c r="C10" s="20">
        <v>13079.599999999999</v>
      </c>
      <c r="D10" s="18">
        <v>1807.5000000000005</v>
      </c>
      <c r="E10" s="44">
        <v>242.39999999999998</v>
      </c>
      <c r="F10" s="20">
        <v>828.09999999999991</v>
      </c>
      <c r="G10" s="42">
        <v>183</v>
      </c>
      <c r="H10" s="44">
        <v>61.799999999999983</v>
      </c>
      <c r="I10" s="20">
        <v>431.89999999999992</v>
      </c>
      <c r="J10" s="42">
        <v>42.900000000000006</v>
      </c>
      <c r="K10" s="39">
        <v>28</v>
      </c>
      <c r="L10" s="79">
        <v>7.1000000000000014</v>
      </c>
      <c r="M10" s="71">
        <v>2.7999999999999989</v>
      </c>
      <c r="N10" s="463">
        <v>0</v>
      </c>
      <c r="O10" s="20">
        <v>349.70000000000005</v>
      </c>
      <c r="P10" s="42">
        <v>113.9</v>
      </c>
      <c r="Q10" s="44">
        <v>40.800000000000004</v>
      </c>
    </row>
    <row r="11" spans="1:20" ht="18.75" customHeight="1" x14ac:dyDescent="0.25">
      <c r="A11" s="321" t="s">
        <v>22</v>
      </c>
      <c r="B11" s="322"/>
      <c r="C11" s="20">
        <v>13079.500000000004</v>
      </c>
      <c r="D11" s="18">
        <v>1875.7999999999997</v>
      </c>
      <c r="E11" s="44">
        <v>246.5</v>
      </c>
      <c r="F11" s="20">
        <v>853.99999999999955</v>
      </c>
      <c r="G11" s="42">
        <v>152.30000000000001</v>
      </c>
      <c r="H11" s="44">
        <v>55.600000000000023</v>
      </c>
      <c r="I11" s="20">
        <v>426.59999999999991</v>
      </c>
      <c r="J11" s="42">
        <v>44.8</v>
      </c>
      <c r="K11" s="39">
        <v>22.6</v>
      </c>
      <c r="L11" s="79">
        <v>7.1000000000000014</v>
      </c>
      <c r="M11" s="71">
        <v>3.5</v>
      </c>
      <c r="N11" s="463">
        <v>0</v>
      </c>
      <c r="O11" s="20">
        <v>309.69999999999993</v>
      </c>
      <c r="P11" s="42">
        <v>121.4</v>
      </c>
      <c r="Q11" s="44">
        <v>32.399999999999991</v>
      </c>
    </row>
    <row r="12" spans="1:20" ht="18.75" customHeight="1" x14ac:dyDescent="0.25">
      <c r="A12" s="321" t="s">
        <v>23</v>
      </c>
      <c r="B12" s="322"/>
      <c r="C12" s="20">
        <v>13409.8</v>
      </c>
      <c r="D12" s="18">
        <v>1893.3999999999996</v>
      </c>
      <c r="E12" s="44">
        <v>225.69999999999993</v>
      </c>
      <c r="F12" s="20">
        <v>845.59999999999991</v>
      </c>
      <c r="G12" s="42">
        <v>165.5</v>
      </c>
      <c r="H12" s="44">
        <v>52.400000000000006</v>
      </c>
      <c r="I12" s="20">
        <v>450.9</v>
      </c>
      <c r="J12" s="42">
        <v>54.099999999999994</v>
      </c>
      <c r="K12" s="39">
        <v>25.799999999999997</v>
      </c>
      <c r="L12" s="79">
        <v>8.0999999999999943</v>
      </c>
      <c r="M12" s="71">
        <v>4.2999999999999989</v>
      </c>
      <c r="N12" s="463">
        <v>0</v>
      </c>
      <c r="O12" s="20">
        <v>264.70000000000005</v>
      </c>
      <c r="P12" s="42">
        <v>111.79999999999998</v>
      </c>
      <c r="Q12" s="44">
        <v>35.299999999999997</v>
      </c>
    </row>
    <row r="13" spans="1:20" ht="18.75" customHeight="1" x14ac:dyDescent="0.25">
      <c r="A13" s="321" t="s">
        <v>24</v>
      </c>
      <c r="B13" s="322"/>
      <c r="C13" s="20">
        <v>13822.099999999999</v>
      </c>
      <c r="D13" s="18">
        <v>1960.7000000000003</v>
      </c>
      <c r="E13" s="44">
        <v>239.5</v>
      </c>
      <c r="F13" s="20">
        <v>844.40000000000009</v>
      </c>
      <c r="G13" s="43">
        <v>166.39999999999998</v>
      </c>
      <c r="H13" s="44">
        <v>66.300000000000011</v>
      </c>
      <c r="I13" s="20">
        <v>460.90000000000003</v>
      </c>
      <c r="J13" s="43">
        <v>13.900000000000002</v>
      </c>
      <c r="K13" s="39">
        <v>25.9</v>
      </c>
      <c r="L13" s="79">
        <v>6.1000000000000014</v>
      </c>
      <c r="M13" s="71">
        <v>2.9000000000000004</v>
      </c>
      <c r="N13" s="463">
        <v>0</v>
      </c>
      <c r="O13" s="20">
        <v>246.09999999999991</v>
      </c>
      <c r="P13" s="43">
        <v>141.5</v>
      </c>
      <c r="Q13" s="44">
        <v>34.200000000000003</v>
      </c>
    </row>
    <row r="14" spans="1:20" ht="18.75" customHeight="1" x14ac:dyDescent="0.25">
      <c r="A14" s="321" t="s">
        <v>25</v>
      </c>
      <c r="B14" s="322"/>
      <c r="C14" s="20">
        <v>14221.199999999997</v>
      </c>
      <c r="D14" s="18">
        <v>2021</v>
      </c>
      <c r="E14" s="44">
        <v>263.40000000000009</v>
      </c>
      <c r="F14" s="20">
        <v>895.29999999999973</v>
      </c>
      <c r="G14" s="43">
        <v>192.79999999999995</v>
      </c>
      <c r="H14" s="44">
        <v>61</v>
      </c>
      <c r="I14" s="20">
        <v>473</v>
      </c>
      <c r="J14" s="43">
        <v>17</v>
      </c>
      <c r="K14" s="39">
        <v>25.299999999999997</v>
      </c>
      <c r="L14" s="79">
        <v>6.0999999999999943</v>
      </c>
      <c r="M14" s="71">
        <v>3.0999999999999996</v>
      </c>
      <c r="N14" s="463">
        <v>0</v>
      </c>
      <c r="O14" s="20">
        <v>258.70000000000005</v>
      </c>
      <c r="P14" s="43">
        <v>126.1</v>
      </c>
      <c r="Q14" s="44">
        <v>37.199999999999996</v>
      </c>
    </row>
    <row r="15" spans="1:20" ht="18.75" customHeight="1" x14ac:dyDescent="0.25">
      <c r="A15" s="321" t="s">
        <v>26</v>
      </c>
      <c r="B15" s="322"/>
      <c r="C15" s="20">
        <v>14562.799999999997</v>
      </c>
      <c r="D15" s="18">
        <v>2178.5999999999995</v>
      </c>
      <c r="E15" s="44">
        <v>276</v>
      </c>
      <c r="F15" s="20">
        <v>898.5</v>
      </c>
      <c r="G15" s="43">
        <v>170.39999999999998</v>
      </c>
      <c r="H15" s="44">
        <v>62.800000000000011</v>
      </c>
      <c r="I15" s="20">
        <v>461.7</v>
      </c>
      <c r="J15" s="43">
        <v>58.7</v>
      </c>
      <c r="K15" s="39">
        <v>28</v>
      </c>
      <c r="L15" s="79">
        <v>6.6000000000000014</v>
      </c>
      <c r="M15" s="71">
        <v>2.8999999999999995</v>
      </c>
      <c r="N15" s="463">
        <v>0</v>
      </c>
      <c r="O15" s="20">
        <v>254.20000000000005</v>
      </c>
      <c r="P15" s="43">
        <v>128.59999999999997</v>
      </c>
      <c r="Q15" s="44">
        <v>33</v>
      </c>
    </row>
    <row r="16" spans="1:20" ht="18.75" customHeight="1" x14ac:dyDescent="0.25">
      <c r="A16" s="321" t="s">
        <v>27</v>
      </c>
      <c r="B16" s="322"/>
      <c r="C16" s="20">
        <v>15024.299999999996</v>
      </c>
      <c r="D16" s="18">
        <v>2261.8999999999996</v>
      </c>
      <c r="E16" s="44">
        <v>286.79999999999995</v>
      </c>
      <c r="F16" s="20">
        <v>895.90000000000009</v>
      </c>
      <c r="G16" s="43">
        <v>170.2</v>
      </c>
      <c r="H16" s="44">
        <v>52.299999999999983</v>
      </c>
      <c r="I16" s="20">
        <v>464.99999999999994</v>
      </c>
      <c r="J16" s="43">
        <v>41.4</v>
      </c>
      <c r="K16" s="39">
        <v>29.299999999999997</v>
      </c>
      <c r="L16" s="79">
        <v>10.399999999999999</v>
      </c>
      <c r="M16" s="71">
        <v>2.2000000000000002</v>
      </c>
      <c r="N16" s="463">
        <v>0</v>
      </c>
      <c r="O16" s="20">
        <v>252.29999999999995</v>
      </c>
      <c r="P16" s="43">
        <v>134.80000000000001</v>
      </c>
      <c r="Q16" s="44">
        <v>32.799999999999997</v>
      </c>
    </row>
    <row r="17" spans="1:17" ht="18.75" customHeight="1" x14ac:dyDescent="0.25">
      <c r="A17" s="321" t="s">
        <v>28</v>
      </c>
      <c r="B17" s="322"/>
      <c r="C17" s="20">
        <v>15487.7</v>
      </c>
      <c r="D17" s="18">
        <v>2426.2000000000003</v>
      </c>
      <c r="E17" s="44">
        <v>290.60000000000002</v>
      </c>
      <c r="F17" s="20">
        <v>911.5999999999998</v>
      </c>
      <c r="G17" s="43">
        <v>196.8</v>
      </c>
      <c r="H17" s="44">
        <v>68.300000000000011</v>
      </c>
      <c r="I17" s="20">
        <v>474.09999999999997</v>
      </c>
      <c r="J17" s="43">
        <v>34.300000000000004</v>
      </c>
      <c r="K17" s="39">
        <v>30.9</v>
      </c>
      <c r="L17" s="79">
        <v>7</v>
      </c>
      <c r="M17" s="71">
        <v>3.3000000000000007</v>
      </c>
      <c r="N17" s="463">
        <v>0</v>
      </c>
      <c r="O17" s="20">
        <v>238.80000000000007</v>
      </c>
      <c r="P17" s="43">
        <v>140</v>
      </c>
      <c r="Q17" s="44">
        <v>33.199999999999996</v>
      </c>
    </row>
    <row r="18" spans="1:17" ht="18.75" customHeight="1" thickBot="1" x14ac:dyDescent="0.3">
      <c r="A18" s="321" t="s">
        <v>29</v>
      </c>
      <c r="B18" s="322"/>
      <c r="C18" s="20">
        <v>15752.82</v>
      </c>
      <c r="D18" s="18">
        <v>2525.0099999999998</v>
      </c>
      <c r="E18" s="44">
        <v>294.83000000000004</v>
      </c>
      <c r="F18" s="20">
        <v>923.42999999999938</v>
      </c>
      <c r="G18" s="43">
        <v>208.81</v>
      </c>
      <c r="H18" s="44">
        <v>51.260000000000019</v>
      </c>
      <c r="I18" s="20">
        <v>483.42999999999995</v>
      </c>
      <c r="J18" s="43">
        <v>33.299999999999997</v>
      </c>
      <c r="K18" s="39">
        <v>28.39</v>
      </c>
      <c r="L18" s="79">
        <v>7.25</v>
      </c>
      <c r="M18" s="71">
        <v>2.9000000000000004</v>
      </c>
      <c r="N18" s="463">
        <v>0</v>
      </c>
      <c r="O18" s="20">
        <v>232.96000000000004</v>
      </c>
      <c r="P18" s="43">
        <v>178.28000000000003</v>
      </c>
      <c r="Q18" s="44">
        <v>30.89</v>
      </c>
    </row>
    <row r="19" spans="1:17" ht="17.100000000000001" customHeight="1" x14ac:dyDescent="0.25">
      <c r="A19" s="323" t="s">
        <v>30</v>
      </c>
      <c r="B19" s="26" t="s">
        <v>31</v>
      </c>
      <c r="C19" s="249">
        <f t="shared" ref="C19:Q19" si="0">C18-C17</f>
        <v>265.11999999999898</v>
      </c>
      <c r="D19" s="250">
        <f t="shared" si="0"/>
        <v>98.809999999999491</v>
      </c>
      <c r="E19" s="250">
        <f t="shared" si="0"/>
        <v>4.2300000000000182</v>
      </c>
      <c r="F19" s="249">
        <f t="shared" si="0"/>
        <v>11.829999999999586</v>
      </c>
      <c r="G19" s="250">
        <f t="shared" si="0"/>
        <v>12.009999999999991</v>
      </c>
      <c r="H19" s="250">
        <f t="shared" si="0"/>
        <v>-17.039999999999992</v>
      </c>
      <c r="I19" s="249">
        <f t="shared" si="0"/>
        <v>9.3299999999999841</v>
      </c>
      <c r="J19" s="250">
        <f t="shared" si="0"/>
        <v>-1.0000000000000071</v>
      </c>
      <c r="K19" s="266">
        <f t="shared" si="0"/>
        <v>-2.509999999999998</v>
      </c>
      <c r="L19" s="249">
        <f t="shared" si="0"/>
        <v>0.25</v>
      </c>
      <c r="M19" s="250">
        <f t="shared" si="0"/>
        <v>-0.40000000000000036</v>
      </c>
      <c r="N19" s="285" t="s">
        <v>62</v>
      </c>
      <c r="O19" s="249">
        <f t="shared" si="0"/>
        <v>-5.8400000000000318</v>
      </c>
      <c r="P19" s="250">
        <f t="shared" si="0"/>
        <v>38.28000000000003</v>
      </c>
      <c r="Q19" s="266">
        <f t="shared" si="0"/>
        <v>-2.3099999999999952</v>
      </c>
    </row>
    <row r="20" spans="1:17" ht="17.100000000000001" customHeight="1" x14ac:dyDescent="0.25">
      <c r="A20" s="324"/>
      <c r="B20" s="27" t="s">
        <v>32</v>
      </c>
      <c r="C20" s="253">
        <f t="shared" ref="C20:Q20" si="1">C18/C17-1</f>
        <v>1.7118100169812189E-2</v>
      </c>
      <c r="D20" s="254">
        <f t="shared" si="1"/>
        <v>4.0726238562360573E-2</v>
      </c>
      <c r="E20" s="254">
        <f t="shared" si="1"/>
        <v>1.4556090846524539E-2</v>
      </c>
      <c r="F20" s="253">
        <f t="shared" si="1"/>
        <v>1.297718297498851E-2</v>
      </c>
      <c r="G20" s="254">
        <f t="shared" si="1"/>
        <v>6.102642276422765E-2</v>
      </c>
      <c r="H20" s="254">
        <f t="shared" si="1"/>
        <v>-0.24948755490483143</v>
      </c>
      <c r="I20" s="253">
        <f t="shared" si="1"/>
        <v>1.9679392533220819E-2</v>
      </c>
      <c r="J20" s="254">
        <f t="shared" si="1"/>
        <v>-2.9154518950437525E-2</v>
      </c>
      <c r="K20" s="269">
        <f t="shared" si="1"/>
        <v>-8.122977346278315E-2</v>
      </c>
      <c r="L20" s="253">
        <f t="shared" si="1"/>
        <v>3.5714285714285809E-2</v>
      </c>
      <c r="M20" s="254">
        <f t="shared" si="1"/>
        <v>-0.12121212121212133</v>
      </c>
      <c r="N20" s="282" t="s">
        <v>62</v>
      </c>
      <c r="O20" s="253">
        <f t="shared" si="1"/>
        <v>-2.4455611390284848E-2</v>
      </c>
      <c r="P20" s="254">
        <f t="shared" si="1"/>
        <v>0.27342857142857158</v>
      </c>
      <c r="Q20" s="269">
        <f t="shared" si="1"/>
        <v>-6.9578313253011892E-2</v>
      </c>
    </row>
    <row r="21" spans="1:17" ht="17.100000000000001" customHeight="1" x14ac:dyDescent="0.25">
      <c r="A21" s="325" t="s">
        <v>33</v>
      </c>
      <c r="B21" s="28" t="s">
        <v>31</v>
      </c>
      <c r="C21" s="257">
        <f t="shared" ref="C21:Q21" si="2">C18-C13</f>
        <v>1930.7200000000012</v>
      </c>
      <c r="D21" s="258">
        <f t="shared" si="2"/>
        <v>564.30999999999949</v>
      </c>
      <c r="E21" s="258">
        <f t="shared" si="2"/>
        <v>55.330000000000041</v>
      </c>
      <c r="F21" s="257">
        <f t="shared" si="2"/>
        <v>79.029999999999291</v>
      </c>
      <c r="G21" s="258">
        <f t="shared" si="2"/>
        <v>42.410000000000025</v>
      </c>
      <c r="H21" s="258">
        <f t="shared" si="2"/>
        <v>-15.039999999999992</v>
      </c>
      <c r="I21" s="257">
        <f t="shared" si="2"/>
        <v>22.529999999999916</v>
      </c>
      <c r="J21" s="258">
        <f t="shared" si="2"/>
        <v>19.399999999999995</v>
      </c>
      <c r="K21" s="272">
        <f t="shared" si="2"/>
        <v>2.490000000000002</v>
      </c>
      <c r="L21" s="257">
        <f t="shared" si="2"/>
        <v>1.1499999999999986</v>
      </c>
      <c r="M21" s="258">
        <f t="shared" si="2"/>
        <v>0</v>
      </c>
      <c r="N21" s="286" t="s">
        <v>62</v>
      </c>
      <c r="O21" s="257">
        <f t="shared" si="2"/>
        <v>-13.139999999999873</v>
      </c>
      <c r="P21" s="258">
        <f>P18-P13</f>
        <v>36.78000000000003</v>
      </c>
      <c r="Q21" s="272">
        <f t="shared" si="2"/>
        <v>-3.3100000000000023</v>
      </c>
    </row>
    <row r="22" spans="1:17" ht="17.100000000000001" customHeight="1" x14ac:dyDescent="0.25">
      <c r="A22" s="324"/>
      <c r="B22" s="27" t="s">
        <v>32</v>
      </c>
      <c r="C22" s="253">
        <f t="shared" ref="C22:Q22" si="3">C18/C13-1</f>
        <v>0.1396835502564735</v>
      </c>
      <c r="D22" s="254">
        <f t="shared" si="3"/>
        <v>0.28781047585046138</v>
      </c>
      <c r="E22" s="254">
        <f t="shared" si="3"/>
        <v>0.23102296450939463</v>
      </c>
      <c r="F22" s="253">
        <f t="shared" si="3"/>
        <v>9.3593083846517322E-2</v>
      </c>
      <c r="G22" s="254">
        <f t="shared" si="3"/>
        <v>0.25486778846153868</v>
      </c>
      <c r="H22" s="254">
        <f t="shared" si="3"/>
        <v>-0.22684766214177965</v>
      </c>
      <c r="I22" s="253">
        <f t="shared" si="3"/>
        <v>4.8882620958992984E-2</v>
      </c>
      <c r="J22" s="254">
        <f t="shared" si="3"/>
        <v>1.3956834532374094</v>
      </c>
      <c r="K22" s="269">
        <f t="shared" si="3"/>
        <v>9.6138996138996236E-2</v>
      </c>
      <c r="L22" s="253">
        <f t="shared" si="3"/>
        <v>0.18852459016393408</v>
      </c>
      <c r="M22" s="254">
        <f t="shared" si="3"/>
        <v>0</v>
      </c>
      <c r="N22" s="282" t="s">
        <v>62</v>
      </c>
      <c r="O22" s="253">
        <f t="shared" si="3"/>
        <v>-5.3392929703372061E-2</v>
      </c>
      <c r="P22" s="254">
        <f t="shared" si="3"/>
        <v>0.25992932862190843</v>
      </c>
      <c r="Q22" s="269">
        <f t="shared" si="3"/>
        <v>-9.6783625730994194E-2</v>
      </c>
    </row>
    <row r="23" spans="1:17" ht="17.100000000000001" customHeight="1" x14ac:dyDescent="0.25">
      <c r="A23" s="325" t="s">
        <v>34</v>
      </c>
      <c r="B23" s="28" t="s">
        <v>31</v>
      </c>
      <c r="C23" s="257">
        <f t="shared" ref="C23:Q23" si="4">C18-C8</f>
        <v>2412.5199999999968</v>
      </c>
      <c r="D23" s="258">
        <f t="shared" si="4"/>
        <v>761.21</v>
      </c>
      <c r="E23" s="258">
        <f t="shared" si="4"/>
        <v>65.730000000000018</v>
      </c>
      <c r="F23" s="257">
        <f t="shared" si="4"/>
        <v>110.1299999999992</v>
      </c>
      <c r="G23" s="258">
        <f t="shared" si="4"/>
        <v>51.509999999999991</v>
      </c>
      <c r="H23" s="258">
        <f t="shared" si="4"/>
        <v>2.7600000000000193</v>
      </c>
      <c r="I23" s="257">
        <f t="shared" si="4"/>
        <v>32.729999999999961</v>
      </c>
      <c r="J23" s="258">
        <f t="shared" si="4"/>
        <v>-8.0999999999999943</v>
      </c>
      <c r="K23" s="258">
        <f t="shared" si="4"/>
        <v>-4.5099999999999909</v>
      </c>
      <c r="L23" s="257">
        <f t="shared" si="4"/>
        <v>0.34999999999999432</v>
      </c>
      <c r="M23" s="258">
        <f t="shared" si="4"/>
        <v>0.59999999999999964</v>
      </c>
      <c r="N23" s="286" t="s">
        <v>62</v>
      </c>
      <c r="O23" s="257">
        <f t="shared" si="4"/>
        <v>-213.74</v>
      </c>
      <c r="P23" s="258">
        <f t="shared" si="4"/>
        <v>48.880000000000024</v>
      </c>
      <c r="Q23" s="272">
        <f t="shared" si="4"/>
        <v>-9.509999999999998</v>
      </c>
    </row>
    <row r="24" spans="1:17" ht="17.100000000000001" customHeight="1" x14ac:dyDescent="0.25">
      <c r="A24" s="326"/>
      <c r="B24" s="29" t="s">
        <v>32</v>
      </c>
      <c r="C24" s="261">
        <f t="shared" ref="C24:Q24" si="5">C18/C8-1</f>
        <v>0.18084450874418079</v>
      </c>
      <c r="D24" s="262">
        <f t="shared" si="5"/>
        <v>0.43157387458895569</v>
      </c>
      <c r="E24" s="262">
        <f t="shared" si="5"/>
        <v>0.28690528153644701</v>
      </c>
      <c r="F24" s="261">
        <f t="shared" si="5"/>
        <v>0.13541128734784103</v>
      </c>
      <c r="G24" s="262">
        <f t="shared" si="5"/>
        <v>0.32746344564526364</v>
      </c>
      <c r="H24" s="262">
        <f t="shared" si="5"/>
        <v>5.6907216494845869E-2</v>
      </c>
      <c r="I24" s="261">
        <f t="shared" si="5"/>
        <v>7.2620368315952977E-2</v>
      </c>
      <c r="J24" s="262">
        <f t="shared" si="5"/>
        <v>-0.19565217391304335</v>
      </c>
      <c r="K24" s="262">
        <f t="shared" si="5"/>
        <v>-0.13708206686930069</v>
      </c>
      <c r="L24" s="261">
        <f t="shared" si="5"/>
        <v>5.0724637681158535E-2</v>
      </c>
      <c r="M24" s="262">
        <f t="shared" si="5"/>
        <v>0.26086956521739113</v>
      </c>
      <c r="N24" s="284" t="s">
        <v>62</v>
      </c>
      <c r="O24" s="261">
        <f t="shared" si="5"/>
        <v>-0.47848668009850004</v>
      </c>
      <c r="P24" s="262">
        <f t="shared" si="5"/>
        <v>0.37774343122102017</v>
      </c>
      <c r="Q24" s="275">
        <f t="shared" si="5"/>
        <v>-0.23539603960396038</v>
      </c>
    </row>
    <row r="25" spans="1:17" ht="7.5" customHeight="1" x14ac:dyDescent="0.25">
      <c r="A25" s="30"/>
      <c r="B25" s="14"/>
      <c r="C25" s="31"/>
      <c r="D25" s="31"/>
      <c r="E25" s="31"/>
      <c r="F25" s="31"/>
      <c r="G25" s="31"/>
      <c r="H25" s="31"/>
      <c r="I25" s="48"/>
      <c r="J25" s="48"/>
      <c r="K25" s="48"/>
      <c r="L25" s="48"/>
      <c r="M25" s="48"/>
      <c r="N25" s="48"/>
      <c r="O25" s="48"/>
      <c r="P25" s="48"/>
      <c r="Q25" s="48"/>
    </row>
    <row r="26" spans="1:17" x14ac:dyDescent="0.25">
      <c r="A26" s="32" t="s">
        <v>35</v>
      </c>
    </row>
    <row r="27" spans="1:17" x14ac:dyDescent="0.25">
      <c r="A27" s="33" t="s">
        <v>45</v>
      </c>
      <c r="C27" s="81"/>
      <c r="D27" s="82"/>
      <c r="E27" s="81"/>
      <c r="F27" s="81"/>
      <c r="G27" s="81"/>
      <c r="H27" s="81"/>
      <c r="I27" s="81"/>
      <c r="J27" s="82"/>
      <c r="K27" s="81"/>
      <c r="L27" s="81"/>
      <c r="M27" s="81"/>
      <c r="N27" s="81"/>
      <c r="O27" s="81"/>
      <c r="P27" s="82"/>
      <c r="Q27" s="81"/>
    </row>
    <row r="28" spans="1:17" x14ac:dyDescent="0.25">
      <c r="A28" s="33" t="s">
        <v>46</v>
      </c>
      <c r="C28" s="81"/>
      <c r="D28" s="82"/>
      <c r="E28" s="81"/>
      <c r="F28" s="81"/>
      <c r="G28" s="81"/>
      <c r="H28" s="81"/>
      <c r="I28" s="81"/>
      <c r="J28" s="82"/>
      <c r="K28" s="81"/>
      <c r="L28" s="81"/>
      <c r="M28" s="81"/>
      <c r="N28" s="81"/>
      <c r="O28" s="81"/>
      <c r="P28" s="82"/>
      <c r="Q28" s="81"/>
    </row>
    <row r="29" spans="1:17" x14ac:dyDescent="0.25">
      <c r="A29" s="34"/>
    </row>
  </sheetData>
  <mergeCells count="37">
    <mergeCell ref="O3:Q3"/>
    <mergeCell ref="C4:E4"/>
    <mergeCell ref="F4:H4"/>
    <mergeCell ref="I4:K4"/>
    <mergeCell ref="L4:N4"/>
    <mergeCell ref="O4:O7"/>
    <mergeCell ref="P4:P7"/>
    <mergeCell ref="Q4:Q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A16:B16"/>
    <mergeCell ref="L5:L7"/>
    <mergeCell ref="M5:M7"/>
    <mergeCell ref="N5:N7"/>
    <mergeCell ref="A8:B8"/>
    <mergeCell ref="A9:B9"/>
    <mergeCell ref="A10:B10"/>
    <mergeCell ref="A3:B7"/>
    <mergeCell ref="C3:H3"/>
    <mergeCell ref="I3:N3"/>
    <mergeCell ref="A11:B11"/>
    <mergeCell ref="A12:B12"/>
    <mergeCell ref="A13:B13"/>
    <mergeCell ref="A14:B14"/>
    <mergeCell ref="A15:B15"/>
    <mergeCell ref="A17:B17"/>
    <mergeCell ref="A18:B18"/>
    <mergeCell ref="A19:A20"/>
    <mergeCell ref="A21:A22"/>
    <mergeCell ref="A23:A24"/>
  </mergeCells>
  <hyperlinks>
    <hyperlink ref="S2" location="OBSAH!A1" display="Zpět na obsah" xr:uid="{AB67EF8B-9B22-4842-A386-06E77908B40F}"/>
  </hyperlink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BF8E-C2D6-4EFE-B7D0-3173294E60C9}">
  <dimension ref="A1:V29"/>
  <sheetViews>
    <sheetView showGridLines="0" zoomScaleNormal="100" workbookViewId="0"/>
  </sheetViews>
  <sheetFormatPr defaultRowHeight="15" x14ac:dyDescent="0.25"/>
  <cols>
    <col min="1" max="1" width="10.7109375" customWidth="1"/>
    <col min="2" max="2" width="5.140625" customWidth="1"/>
    <col min="3" max="7" width="6.7109375" customWidth="1"/>
    <col min="8" max="8" width="6.28515625" customWidth="1"/>
    <col min="9" max="9" width="6" customWidth="1"/>
    <col min="10" max="10" width="6.140625" customWidth="1"/>
    <col min="11" max="11" width="4" customWidth="1"/>
    <col min="12" max="12" width="6.5703125" customWidth="1"/>
    <col min="13" max="13" width="3.85546875" customWidth="1"/>
    <col min="14" max="14" width="6" customWidth="1"/>
    <col min="15" max="16" width="6.7109375" customWidth="1"/>
    <col min="17" max="17" width="6" customWidth="1"/>
    <col min="18" max="20" width="6.7109375" customWidth="1"/>
    <col min="21" max="21" width="6.140625" customWidth="1"/>
  </cols>
  <sheetData>
    <row r="1" spans="1:22" x14ac:dyDescent="0.25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2" ht="15.75" thickBo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O2" s="3"/>
      <c r="P2" s="4"/>
      <c r="Q2" s="4"/>
      <c r="R2" s="4"/>
      <c r="S2" s="6"/>
      <c r="T2" s="5" t="s">
        <v>2</v>
      </c>
      <c r="V2" s="6" t="s">
        <v>3</v>
      </c>
    </row>
    <row r="3" spans="1:22" x14ac:dyDescent="0.25">
      <c r="A3" s="339" t="s">
        <v>4</v>
      </c>
      <c r="B3" s="340"/>
      <c r="C3" s="327" t="s">
        <v>6</v>
      </c>
      <c r="D3" s="339"/>
      <c r="E3" s="339"/>
      <c r="F3" s="359" t="s">
        <v>7</v>
      </c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</row>
    <row r="4" spans="1:22" x14ac:dyDescent="0.25">
      <c r="A4" s="341"/>
      <c r="B4" s="342"/>
      <c r="C4" s="328"/>
      <c r="D4" s="341"/>
      <c r="E4" s="341"/>
      <c r="F4" s="338" t="s">
        <v>58</v>
      </c>
      <c r="G4" s="334"/>
      <c r="H4" s="348"/>
      <c r="I4" s="334" t="s">
        <v>12</v>
      </c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</row>
    <row r="5" spans="1:22" x14ac:dyDescent="0.25">
      <c r="A5" s="341"/>
      <c r="B5" s="342"/>
      <c r="C5" s="357"/>
      <c r="D5" s="350"/>
      <c r="E5" s="350"/>
      <c r="F5" s="357"/>
      <c r="G5" s="350"/>
      <c r="H5" s="350"/>
      <c r="I5" s="367" t="s">
        <v>15</v>
      </c>
      <c r="J5" s="367"/>
      <c r="K5" s="367"/>
      <c r="L5" s="352" t="s">
        <v>16</v>
      </c>
      <c r="M5" s="367"/>
      <c r="N5" s="351"/>
      <c r="O5" s="367" t="s">
        <v>17</v>
      </c>
      <c r="P5" s="367"/>
      <c r="Q5" s="367"/>
      <c r="R5" s="352" t="s">
        <v>18</v>
      </c>
      <c r="S5" s="367"/>
      <c r="T5" s="351"/>
    </row>
    <row r="6" spans="1:22" x14ac:dyDescent="0.25">
      <c r="A6" s="341"/>
      <c r="B6" s="342"/>
      <c r="C6" s="379" t="s">
        <v>59</v>
      </c>
      <c r="D6" s="373" t="s">
        <v>60</v>
      </c>
      <c r="E6" s="375" t="s">
        <v>61</v>
      </c>
      <c r="F6" s="379" t="s">
        <v>59</v>
      </c>
      <c r="G6" s="373" t="s">
        <v>60</v>
      </c>
      <c r="H6" s="377" t="s">
        <v>61</v>
      </c>
      <c r="I6" s="381" t="s">
        <v>59</v>
      </c>
      <c r="J6" s="373" t="s">
        <v>60</v>
      </c>
      <c r="K6" s="375" t="s">
        <v>61</v>
      </c>
      <c r="L6" s="377" t="s">
        <v>59</v>
      </c>
      <c r="M6" s="373" t="s">
        <v>60</v>
      </c>
      <c r="N6" s="377" t="s">
        <v>61</v>
      </c>
      <c r="O6" s="381" t="s">
        <v>59</v>
      </c>
      <c r="P6" s="373" t="s">
        <v>60</v>
      </c>
      <c r="Q6" s="375" t="s">
        <v>61</v>
      </c>
      <c r="R6" s="377" t="s">
        <v>59</v>
      </c>
      <c r="S6" s="373" t="s">
        <v>60</v>
      </c>
      <c r="T6" s="377" t="s">
        <v>61</v>
      </c>
    </row>
    <row r="7" spans="1:22" x14ac:dyDescent="0.25">
      <c r="A7" s="341"/>
      <c r="B7" s="342"/>
      <c r="C7" s="379"/>
      <c r="D7" s="373"/>
      <c r="E7" s="375"/>
      <c r="F7" s="379"/>
      <c r="G7" s="373"/>
      <c r="H7" s="377"/>
      <c r="I7" s="381"/>
      <c r="J7" s="373"/>
      <c r="K7" s="375"/>
      <c r="L7" s="377"/>
      <c r="M7" s="373"/>
      <c r="N7" s="377"/>
      <c r="O7" s="381"/>
      <c r="P7" s="373"/>
      <c r="Q7" s="375"/>
      <c r="R7" s="377"/>
      <c r="S7" s="373"/>
      <c r="T7" s="377"/>
    </row>
    <row r="8" spans="1:22" ht="15.75" thickBot="1" x14ac:dyDescent="0.3">
      <c r="A8" s="335"/>
      <c r="B8" s="343"/>
      <c r="C8" s="380"/>
      <c r="D8" s="374"/>
      <c r="E8" s="376"/>
      <c r="F8" s="380"/>
      <c r="G8" s="374"/>
      <c r="H8" s="378"/>
      <c r="I8" s="382"/>
      <c r="J8" s="374"/>
      <c r="K8" s="376"/>
      <c r="L8" s="378"/>
      <c r="M8" s="374"/>
      <c r="N8" s="378"/>
      <c r="O8" s="382"/>
      <c r="P8" s="374"/>
      <c r="Q8" s="376"/>
      <c r="R8" s="378"/>
      <c r="S8" s="374"/>
      <c r="T8" s="378"/>
    </row>
    <row r="9" spans="1:22" ht="18.75" customHeight="1" x14ac:dyDescent="0.25">
      <c r="A9" s="321" t="s">
        <v>19</v>
      </c>
      <c r="B9" s="322"/>
      <c r="C9" s="20">
        <v>1324.1</v>
      </c>
      <c r="D9" s="18">
        <v>206.1</v>
      </c>
      <c r="E9" s="44">
        <v>20.100000000000001</v>
      </c>
      <c r="F9" s="16">
        <v>3327.7</v>
      </c>
      <c r="G9" s="53">
        <v>86.3</v>
      </c>
      <c r="H9" s="22">
        <v>38.1</v>
      </c>
      <c r="I9" s="61">
        <v>23.7</v>
      </c>
      <c r="J9" s="445">
        <v>0</v>
      </c>
      <c r="K9" s="445">
        <v>0</v>
      </c>
      <c r="L9" s="464">
        <v>4</v>
      </c>
      <c r="M9" s="445">
        <v>0</v>
      </c>
      <c r="N9" s="464">
        <v>1</v>
      </c>
      <c r="O9" s="18">
        <v>1841.2999999999997</v>
      </c>
      <c r="P9" s="42">
        <v>61.6</v>
      </c>
      <c r="Q9" s="18">
        <v>30.4</v>
      </c>
      <c r="R9" s="19">
        <v>1458.7</v>
      </c>
      <c r="S9" s="42">
        <v>24.7</v>
      </c>
      <c r="T9" s="44">
        <v>6.7</v>
      </c>
    </row>
    <row r="10" spans="1:22" ht="18.75" customHeight="1" x14ac:dyDescent="0.25">
      <c r="A10" s="321" t="s">
        <v>20</v>
      </c>
      <c r="B10" s="322"/>
      <c r="C10" s="20">
        <v>1108.2</v>
      </c>
      <c r="D10" s="18">
        <v>192.6</v>
      </c>
      <c r="E10" s="44">
        <v>12.2</v>
      </c>
      <c r="F10" s="16">
        <v>3433.3</v>
      </c>
      <c r="G10" s="18">
        <v>114.4</v>
      </c>
      <c r="H10" s="22">
        <v>34.800000000000004</v>
      </c>
      <c r="I10" s="18">
        <v>24.5</v>
      </c>
      <c r="J10" s="445">
        <v>0</v>
      </c>
      <c r="K10" s="445">
        <v>0</v>
      </c>
      <c r="L10" s="464">
        <v>2.9</v>
      </c>
      <c r="M10" s="445">
        <v>0</v>
      </c>
      <c r="N10" s="464">
        <v>1</v>
      </c>
      <c r="O10" s="18">
        <v>1919.8</v>
      </c>
      <c r="P10" s="42">
        <v>80.8</v>
      </c>
      <c r="Q10" s="18">
        <v>26.1</v>
      </c>
      <c r="R10" s="19">
        <v>1486.1000000000001</v>
      </c>
      <c r="S10" s="42">
        <v>33.6</v>
      </c>
      <c r="T10" s="44">
        <v>7.7</v>
      </c>
    </row>
    <row r="11" spans="1:22" ht="18.75" customHeight="1" x14ac:dyDescent="0.25">
      <c r="A11" s="321" t="s">
        <v>21</v>
      </c>
      <c r="B11" s="322"/>
      <c r="C11" s="20">
        <v>1023</v>
      </c>
      <c r="D11" s="18">
        <v>208.7</v>
      </c>
      <c r="E11" s="44">
        <v>20.8</v>
      </c>
      <c r="F11" s="16">
        <v>3781.0999999999995</v>
      </c>
      <c r="G11" s="18">
        <v>131.80000000000001</v>
      </c>
      <c r="H11" s="22">
        <v>41.3</v>
      </c>
      <c r="I11" s="18">
        <v>20.2</v>
      </c>
      <c r="J11" s="445">
        <v>0</v>
      </c>
      <c r="K11" s="445">
        <v>0</v>
      </c>
      <c r="L11" s="464">
        <v>4.5</v>
      </c>
      <c r="M11" s="445">
        <v>0</v>
      </c>
      <c r="N11" s="464">
        <v>1</v>
      </c>
      <c r="O11" s="18">
        <v>2166.2999999999997</v>
      </c>
      <c r="P11" s="42">
        <v>88.8</v>
      </c>
      <c r="Q11" s="18">
        <v>23.9</v>
      </c>
      <c r="R11" s="19">
        <v>1590.1000000000001</v>
      </c>
      <c r="S11" s="42">
        <v>43</v>
      </c>
      <c r="T11" s="44">
        <v>16.399999999999999</v>
      </c>
    </row>
    <row r="12" spans="1:22" ht="18.75" customHeight="1" x14ac:dyDescent="0.25">
      <c r="A12" s="321" t="s">
        <v>22</v>
      </c>
      <c r="B12" s="322"/>
      <c r="C12" s="20">
        <v>1073.7</v>
      </c>
      <c r="D12" s="18">
        <v>217.5</v>
      </c>
      <c r="E12" s="44">
        <v>23.7</v>
      </c>
      <c r="F12" s="16">
        <v>4159.5</v>
      </c>
      <c r="G12" s="18">
        <v>186.6</v>
      </c>
      <c r="H12" s="22">
        <v>47.3</v>
      </c>
      <c r="I12" s="18">
        <v>20.100000000000001</v>
      </c>
      <c r="J12" s="445">
        <v>0</v>
      </c>
      <c r="K12" s="445">
        <v>0</v>
      </c>
      <c r="L12" s="464">
        <v>7.4</v>
      </c>
      <c r="M12" s="445">
        <v>0</v>
      </c>
      <c r="N12" s="464">
        <v>1</v>
      </c>
      <c r="O12" s="18">
        <v>2293.2000000000003</v>
      </c>
      <c r="P12" s="42">
        <v>128</v>
      </c>
      <c r="Q12" s="18">
        <v>23.4</v>
      </c>
      <c r="R12" s="19">
        <v>1838.8000000000002</v>
      </c>
      <c r="S12" s="42">
        <v>58.6</v>
      </c>
      <c r="T12" s="44">
        <v>22.9</v>
      </c>
    </row>
    <row r="13" spans="1:22" ht="18.75" customHeight="1" x14ac:dyDescent="0.25">
      <c r="A13" s="321" t="s">
        <v>23</v>
      </c>
      <c r="B13" s="322"/>
      <c r="C13" s="20">
        <v>1609.9</v>
      </c>
      <c r="D13" s="18">
        <v>258.89999999999998</v>
      </c>
      <c r="E13" s="44">
        <v>19.5</v>
      </c>
      <c r="F13" s="16">
        <v>5029</v>
      </c>
      <c r="G13" s="18">
        <v>269.7</v>
      </c>
      <c r="H13" s="22">
        <v>57.7</v>
      </c>
      <c r="I13" s="18">
        <v>30.900000000000002</v>
      </c>
      <c r="J13" s="445">
        <v>0</v>
      </c>
      <c r="K13" s="445">
        <v>0</v>
      </c>
      <c r="L13" s="464">
        <v>11</v>
      </c>
      <c r="M13" s="445">
        <v>0</v>
      </c>
      <c r="N13" s="464">
        <v>2</v>
      </c>
      <c r="O13" s="18">
        <v>2659.4</v>
      </c>
      <c r="P13" s="42">
        <v>162.1</v>
      </c>
      <c r="Q13" s="18">
        <v>26.3</v>
      </c>
      <c r="R13" s="19">
        <v>2327.6999999999998</v>
      </c>
      <c r="S13" s="42">
        <v>107.6</v>
      </c>
      <c r="T13" s="44">
        <v>29.4</v>
      </c>
    </row>
    <row r="14" spans="1:22" ht="18.75" customHeight="1" x14ac:dyDescent="0.25">
      <c r="A14" s="321" t="s">
        <v>24</v>
      </c>
      <c r="B14" s="322"/>
      <c r="C14" s="20">
        <v>1742.3999999999999</v>
      </c>
      <c r="D14" s="18">
        <v>268.39999999999998</v>
      </c>
      <c r="E14" s="44">
        <v>25.4</v>
      </c>
      <c r="F14" s="16">
        <v>5553.5</v>
      </c>
      <c r="G14" s="18">
        <v>317.5</v>
      </c>
      <c r="H14" s="22">
        <v>61.599999999999994</v>
      </c>
      <c r="I14" s="18">
        <v>22.900000000000002</v>
      </c>
      <c r="J14" s="445">
        <v>0</v>
      </c>
      <c r="K14" s="445">
        <v>0</v>
      </c>
      <c r="L14" s="465">
        <v>5.4</v>
      </c>
      <c r="M14" s="445">
        <v>0</v>
      </c>
      <c r="N14" s="465">
        <v>3.5</v>
      </c>
      <c r="O14" s="18">
        <v>2745.3</v>
      </c>
      <c r="P14" s="43">
        <v>207.8</v>
      </c>
      <c r="Q14" s="18">
        <v>25.8</v>
      </c>
      <c r="R14" s="19">
        <v>2779.9</v>
      </c>
      <c r="S14" s="43">
        <v>109.7</v>
      </c>
      <c r="T14" s="44">
        <v>32.299999999999997</v>
      </c>
    </row>
    <row r="15" spans="1:22" ht="18.75" customHeight="1" x14ac:dyDescent="0.25">
      <c r="A15" s="321" t="s">
        <v>25</v>
      </c>
      <c r="B15" s="322"/>
      <c r="C15" s="20">
        <v>1693</v>
      </c>
      <c r="D15" s="18">
        <v>273.7</v>
      </c>
      <c r="E15" s="44">
        <v>19.2</v>
      </c>
      <c r="F15" s="16">
        <v>6042.4</v>
      </c>
      <c r="G15" s="18">
        <v>403.7</v>
      </c>
      <c r="H15" s="22">
        <v>65.400000000000006</v>
      </c>
      <c r="I15" s="18">
        <v>23.6</v>
      </c>
      <c r="J15" s="452">
        <v>1.7</v>
      </c>
      <c r="K15" s="445">
        <v>0</v>
      </c>
      <c r="L15" s="465">
        <v>9.6999999999999993</v>
      </c>
      <c r="M15" s="445">
        <v>0</v>
      </c>
      <c r="N15" s="465">
        <v>2</v>
      </c>
      <c r="O15" s="18">
        <v>2905.5</v>
      </c>
      <c r="P15" s="43">
        <v>241.7</v>
      </c>
      <c r="Q15" s="18">
        <v>31.8</v>
      </c>
      <c r="R15" s="19">
        <v>3103.5999999999995</v>
      </c>
      <c r="S15" s="43">
        <v>160.30000000000001</v>
      </c>
      <c r="T15" s="44">
        <v>31.6</v>
      </c>
    </row>
    <row r="16" spans="1:22" ht="18.75" customHeight="1" x14ac:dyDescent="0.25">
      <c r="A16" s="321" t="s">
        <v>26</v>
      </c>
      <c r="B16" s="322"/>
      <c r="C16" s="20">
        <v>1628.6</v>
      </c>
      <c r="D16" s="18">
        <v>291.60000000000002</v>
      </c>
      <c r="E16" s="44">
        <v>18.899999999999999</v>
      </c>
      <c r="F16" s="16">
        <v>6715.6</v>
      </c>
      <c r="G16" s="18">
        <v>486.6</v>
      </c>
      <c r="H16" s="22">
        <v>71.8</v>
      </c>
      <c r="I16" s="18">
        <v>42.3</v>
      </c>
      <c r="J16" s="452">
        <v>1.5</v>
      </c>
      <c r="K16" s="445">
        <v>0</v>
      </c>
      <c r="L16" s="465">
        <v>16.8</v>
      </c>
      <c r="M16" s="445">
        <v>0</v>
      </c>
      <c r="N16" s="465">
        <v>4</v>
      </c>
      <c r="O16" s="18">
        <v>3153.3</v>
      </c>
      <c r="P16" s="43">
        <v>297.60000000000002</v>
      </c>
      <c r="Q16" s="18">
        <v>37.9</v>
      </c>
      <c r="R16" s="19">
        <v>3503.2000000000003</v>
      </c>
      <c r="S16" s="43">
        <v>187.5</v>
      </c>
      <c r="T16" s="44">
        <v>29.9</v>
      </c>
    </row>
    <row r="17" spans="1:20" ht="18.75" customHeight="1" x14ac:dyDescent="0.25">
      <c r="A17" s="321" t="s">
        <v>27</v>
      </c>
      <c r="B17" s="322"/>
      <c r="C17" s="20">
        <v>1745.1000000000001</v>
      </c>
      <c r="D17" s="18">
        <v>303.7</v>
      </c>
      <c r="E17" s="44">
        <v>22.8</v>
      </c>
      <c r="F17" s="16">
        <v>6950.9</v>
      </c>
      <c r="G17" s="18">
        <v>556.4</v>
      </c>
      <c r="H17" s="22">
        <v>76.3</v>
      </c>
      <c r="I17" s="18">
        <v>48.4</v>
      </c>
      <c r="J17" s="452">
        <v>2</v>
      </c>
      <c r="K17" s="445">
        <v>0</v>
      </c>
      <c r="L17" s="465">
        <v>11.8</v>
      </c>
      <c r="M17" s="445">
        <v>0</v>
      </c>
      <c r="N17" s="465">
        <v>5.6</v>
      </c>
      <c r="O17" s="18">
        <v>3356.6000000000004</v>
      </c>
      <c r="P17" s="43">
        <v>328.9</v>
      </c>
      <c r="Q17" s="18">
        <v>34.9</v>
      </c>
      <c r="R17" s="19">
        <v>3534.1</v>
      </c>
      <c r="S17" s="43">
        <v>225.5</v>
      </c>
      <c r="T17" s="44">
        <v>35.799999999999997</v>
      </c>
    </row>
    <row r="18" spans="1:20" ht="18.75" customHeight="1" x14ac:dyDescent="0.25">
      <c r="A18" s="321" t="s">
        <v>28</v>
      </c>
      <c r="B18" s="322"/>
      <c r="C18" s="20">
        <v>1648.3</v>
      </c>
      <c r="D18" s="18">
        <v>268.2</v>
      </c>
      <c r="E18" s="44">
        <v>23.7</v>
      </c>
      <c r="F18" s="16">
        <v>6876.2999999999993</v>
      </c>
      <c r="G18" s="18">
        <v>570</v>
      </c>
      <c r="H18" s="22">
        <v>82.6</v>
      </c>
      <c r="I18" s="18">
        <v>47.7</v>
      </c>
      <c r="J18" s="452">
        <v>4.4000000000000004</v>
      </c>
      <c r="K18" s="445">
        <v>0</v>
      </c>
      <c r="L18" s="465">
        <v>13.4</v>
      </c>
      <c r="M18" s="445">
        <v>0</v>
      </c>
      <c r="N18" s="465">
        <v>6.6</v>
      </c>
      <c r="O18" s="18">
        <v>3447.6</v>
      </c>
      <c r="P18" s="43">
        <v>320.2</v>
      </c>
      <c r="Q18" s="18">
        <v>41</v>
      </c>
      <c r="R18" s="19">
        <v>3367.6</v>
      </c>
      <c r="S18" s="43">
        <v>245.4</v>
      </c>
      <c r="T18" s="44">
        <v>35</v>
      </c>
    </row>
    <row r="19" spans="1:20" ht="18.75" customHeight="1" thickBot="1" x14ac:dyDescent="0.3">
      <c r="A19" s="321" t="s">
        <v>29</v>
      </c>
      <c r="B19" s="322"/>
      <c r="C19" s="20">
        <v>1656.82</v>
      </c>
      <c r="D19" s="18">
        <v>313.70999999999998</v>
      </c>
      <c r="E19" s="44">
        <v>20.86</v>
      </c>
      <c r="F19" s="16">
        <v>7293.5599999999995</v>
      </c>
      <c r="G19" s="18">
        <v>618.86</v>
      </c>
      <c r="H19" s="22">
        <v>78.260000000000005</v>
      </c>
      <c r="I19" s="18">
        <v>48.99</v>
      </c>
      <c r="J19" s="452">
        <v>10.15</v>
      </c>
      <c r="K19" s="445">
        <v>0</v>
      </c>
      <c r="L19" s="466">
        <v>15.2</v>
      </c>
      <c r="M19" s="445">
        <v>1</v>
      </c>
      <c r="N19" s="466">
        <v>7.28</v>
      </c>
      <c r="O19" s="54">
        <v>3752.5899999999997</v>
      </c>
      <c r="P19" s="62">
        <v>357.38</v>
      </c>
      <c r="Q19" s="18">
        <v>41.13</v>
      </c>
      <c r="R19" s="63">
        <v>3476.78</v>
      </c>
      <c r="S19" s="62">
        <v>250.33</v>
      </c>
      <c r="T19" s="44">
        <v>29.85</v>
      </c>
    </row>
    <row r="20" spans="1:20" ht="15" customHeight="1" x14ac:dyDescent="0.25">
      <c r="A20" s="323" t="s">
        <v>30</v>
      </c>
      <c r="B20" s="26" t="s">
        <v>31</v>
      </c>
      <c r="C20" s="249">
        <f t="shared" ref="C20:T20" si="0">C19-C18</f>
        <v>8.5199999999999818</v>
      </c>
      <c r="D20" s="251">
        <f t="shared" si="0"/>
        <v>45.509999999999991</v>
      </c>
      <c r="E20" s="265">
        <f t="shared" si="0"/>
        <v>-2.84</v>
      </c>
      <c r="F20" s="249">
        <f t="shared" si="0"/>
        <v>417.26000000000022</v>
      </c>
      <c r="G20" s="251">
        <f t="shared" si="0"/>
        <v>48.860000000000014</v>
      </c>
      <c r="H20" s="265">
        <f t="shared" si="0"/>
        <v>-4.3399999999999892</v>
      </c>
      <c r="I20" s="250">
        <f t="shared" si="0"/>
        <v>1.2899999999999991</v>
      </c>
      <c r="J20" s="250">
        <f t="shared" si="0"/>
        <v>5.75</v>
      </c>
      <c r="K20" s="287" t="s">
        <v>62</v>
      </c>
      <c r="L20" s="250">
        <f t="shared" si="0"/>
        <v>1.7999999999999989</v>
      </c>
      <c r="M20" s="250">
        <f t="shared" si="0"/>
        <v>1</v>
      </c>
      <c r="N20" s="251">
        <f t="shared" si="0"/>
        <v>0.6800000000000006</v>
      </c>
      <c r="O20" s="251">
        <f t="shared" si="0"/>
        <v>304.98999999999978</v>
      </c>
      <c r="P20" s="250">
        <f t="shared" si="0"/>
        <v>37.180000000000007</v>
      </c>
      <c r="Q20" s="266">
        <f t="shared" si="0"/>
        <v>0.13000000000000256</v>
      </c>
      <c r="R20" s="250">
        <f t="shared" si="0"/>
        <v>109.18000000000029</v>
      </c>
      <c r="S20" s="250">
        <f t="shared" si="0"/>
        <v>4.9300000000000068</v>
      </c>
      <c r="T20" s="266">
        <f t="shared" si="0"/>
        <v>-5.1499999999999986</v>
      </c>
    </row>
    <row r="21" spans="1:20" ht="18.75" customHeight="1" x14ac:dyDescent="0.25">
      <c r="A21" s="324"/>
      <c r="B21" s="27" t="s">
        <v>32</v>
      </c>
      <c r="C21" s="253">
        <f t="shared" ref="C21:J21" si="1">C19/C18-1</f>
        <v>5.1689619608081827E-3</v>
      </c>
      <c r="D21" s="255">
        <f t="shared" si="1"/>
        <v>0.16968680089485466</v>
      </c>
      <c r="E21" s="268">
        <f t="shared" si="1"/>
        <v>-0.11983122362869203</v>
      </c>
      <c r="F21" s="253">
        <f t="shared" si="1"/>
        <v>6.0680889431816487E-2</v>
      </c>
      <c r="G21" s="255">
        <f t="shared" si="1"/>
        <v>8.5719298245614084E-2</v>
      </c>
      <c r="H21" s="268">
        <f t="shared" si="1"/>
        <v>-5.254237288135577E-2</v>
      </c>
      <c r="I21" s="254">
        <f t="shared" si="1"/>
        <v>2.7044025157232587E-2</v>
      </c>
      <c r="J21" s="254">
        <f t="shared" si="1"/>
        <v>1.3068181818181817</v>
      </c>
      <c r="K21" s="288" t="s">
        <v>62</v>
      </c>
      <c r="L21" s="254">
        <f>L19/L18-1</f>
        <v>0.13432835820895517</v>
      </c>
      <c r="M21" s="282" t="s">
        <v>62</v>
      </c>
      <c r="N21" s="255">
        <f t="shared" ref="N21:T21" si="2">N19/N18-1</f>
        <v>0.10303030303030303</v>
      </c>
      <c r="O21" s="255">
        <f t="shared" si="2"/>
        <v>8.8464439030049746E-2</v>
      </c>
      <c r="P21" s="254">
        <f t="shared" si="2"/>
        <v>0.11611492816989388</v>
      </c>
      <c r="Q21" s="269">
        <f t="shared" si="2"/>
        <v>3.170731707317076E-3</v>
      </c>
      <c r="R21" s="254">
        <f t="shared" si="2"/>
        <v>3.2420715049293447E-2</v>
      </c>
      <c r="S21" s="254">
        <f t="shared" si="2"/>
        <v>2.0089649551752187E-2</v>
      </c>
      <c r="T21" s="269">
        <f t="shared" si="2"/>
        <v>-0.14714285714285713</v>
      </c>
    </row>
    <row r="22" spans="1:20" ht="15" customHeight="1" x14ac:dyDescent="0.25">
      <c r="A22" s="325" t="s">
        <v>33</v>
      </c>
      <c r="B22" s="28" t="s">
        <v>31</v>
      </c>
      <c r="C22" s="257">
        <f t="shared" ref="C22:T22" si="3">C19-C14</f>
        <v>-85.579999999999927</v>
      </c>
      <c r="D22" s="259">
        <f t="shared" si="3"/>
        <v>45.31</v>
      </c>
      <c r="E22" s="271">
        <f t="shared" si="3"/>
        <v>-4.5399999999999991</v>
      </c>
      <c r="F22" s="257">
        <f t="shared" si="3"/>
        <v>1740.0599999999995</v>
      </c>
      <c r="G22" s="259">
        <f t="shared" si="3"/>
        <v>301.36</v>
      </c>
      <c r="H22" s="271">
        <f t="shared" si="3"/>
        <v>16.660000000000011</v>
      </c>
      <c r="I22" s="258">
        <f t="shared" si="3"/>
        <v>26.09</v>
      </c>
      <c r="J22" s="258">
        <f t="shared" si="3"/>
        <v>10.15</v>
      </c>
      <c r="K22" s="289" t="s">
        <v>62</v>
      </c>
      <c r="L22" s="258">
        <f t="shared" si="3"/>
        <v>9.7999999999999989</v>
      </c>
      <c r="M22" s="258">
        <f t="shared" si="3"/>
        <v>1</v>
      </c>
      <c r="N22" s="259">
        <f t="shared" si="3"/>
        <v>3.7800000000000002</v>
      </c>
      <c r="O22" s="259">
        <f t="shared" si="3"/>
        <v>1007.2899999999995</v>
      </c>
      <c r="P22" s="258">
        <f t="shared" si="3"/>
        <v>149.57999999999998</v>
      </c>
      <c r="Q22" s="272">
        <f t="shared" si="3"/>
        <v>15.330000000000002</v>
      </c>
      <c r="R22" s="258">
        <f t="shared" si="3"/>
        <v>696.88000000000011</v>
      </c>
      <c r="S22" s="258">
        <f t="shared" si="3"/>
        <v>140.63</v>
      </c>
      <c r="T22" s="272">
        <f t="shared" si="3"/>
        <v>-2.4499999999999957</v>
      </c>
    </row>
    <row r="23" spans="1:20" ht="16.5" customHeight="1" x14ac:dyDescent="0.25">
      <c r="A23" s="324"/>
      <c r="B23" s="27" t="s">
        <v>32</v>
      </c>
      <c r="C23" s="253">
        <f t="shared" ref="C23:H23" si="4">C19/C14-1</f>
        <v>-4.9116161616161613E-2</v>
      </c>
      <c r="D23" s="255">
        <f t="shared" si="4"/>
        <v>0.16881520119225035</v>
      </c>
      <c r="E23" s="268">
        <f t="shared" si="4"/>
        <v>-0.17874015748031491</v>
      </c>
      <c r="F23" s="253">
        <f t="shared" si="4"/>
        <v>0.31332673089042928</v>
      </c>
      <c r="G23" s="255">
        <f t="shared" si="4"/>
        <v>0.94916535433070881</v>
      </c>
      <c r="H23" s="268">
        <f t="shared" si="4"/>
        <v>0.27045454545454573</v>
      </c>
      <c r="I23" s="254">
        <f>I19/I14-1</f>
        <v>1.1393013100436682</v>
      </c>
      <c r="J23" s="282" t="s">
        <v>62</v>
      </c>
      <c r="K23" s="288" t="s">
        <v>62</v>
      </c>
      <c r="L23" s="254">
        <f>L19/L14-1</f>
        <v>1.8148148148148144</v>
      </c>
      <c r="M23" s="282" t="s">
        <v>62</v>
      </c>
      <c r="N23" s="255">
        <f t="shared" ref="N23:T23" si="5">N19/N14-1</f>
        <v>1.08</v>
      </c>
      <c r="O23" s="255">
        <f t="shared" si="5"/>
        <v>0.36691436272902767</v>
      </c>
      <c r="P23" s="254">
        <f t="shared" si="5"/>
        <v>0.71982675649663119</v>
      </c>
      <c r="Q23" s="269">
        <f t="shared" si="5"/>
        <v>0.59418604651162799</v>
      </c>
      <c r="R23" s="254">
        <f t="shared" si="5"/>
        <v>0.25068527644879324</v>
      </c>
      <c r="S23" s="254">
        <f t="shared" si="5"/>
        <v>1.2819507748404741</v>
      </c>
      <c r="T23" s="269">
        <f t="shared" si="5"/>
        <v>-7.5851393188854366E-2</v>
      </c>
    </row>
    <row r="24" spans="1:20" ht="15" customHeight="1" x14ac:dyDescent="0.25">
      <c r="A24" s="325" t="s">
        <v>34</v>
      </c>
      <c r="B24" s="28" t="s">
        <v>31</v>
      </c>
      <c r="C24" s="257">
        <f t="shared" ref="C24:T24" si="6">C19-C9</f>
        <v>332.72</v>
      </c>
      <c r="D24" s="259">
        <f t="shared" si="6"/>
        <v>107.60999999999999</v>
      </c>
      <c r="E24" s="271">
        <f t="shared" si="6"/>
        <v>0.75999999999999801</v>
      </c>
      <c r="F24" s="257">
        <f t="shared" si="6"/>
        <v>3965.8599999999997</v>
      </c>
      <c r="G24" s="259">
        <f t="shared" si="6"/>
        <v>532.56000000000006</v>
      </c>
      <c r="H24" s="271">
        <f t="shared" si="6"/>
        <v>40.160000000000004</v>
      </c>
      <c r="I24" s="258">
        <f t="shared" si="6"/>
        <v>25.290000000000003</v>
      </c>
      <c r="J24" s="259">
        <f t="shared" si="6"/>
        <v>10.15</v>
      </c>
      <c r="K24" s="289" t="s">
        <v>62</v>
      </c>
      <c r="L24" s="258">
        <f t="shared" si="6"/>
        <v>11.2</v>
      </c>
      <c r="M24" s="259">
        <f t="shared" si="6"/>
        <v>1</v>
      </c>
      <c r="N24" s="259">
        <f t="shared" si="6"/>
        <v>6.28</v>
      </c>
      <c r="O24" s="259">
        <f t="shared" si="6"/>
        <v>1911.29</v>
      </c>
      <c r="P24" s="258">
        <f t="shared" si="6"/>
        <v>295.77999999999997</v>
      </c>
      <c r="Q24" s="272">
        <f t="shared" si="6"/>
        <v>10.730000000000004</v>
      </c>
      <c r="R24" s="258">
        <f t="shared" si="6"/>
        <v>2018.0800000000002</v>
      </c>
      <c r="S24" s="258">
        <f t="shared" si="6"/>
        <v>225.63000000000002</v>
      </c>
      <c r="T24" s="272">
        <f t="shared" si="6"/>
        <v>23.150000000000002</v>
      </c>
    </row>
    <row r="25" spans="1:20" ht="17.25" customHeight="1" x14ac:dyDescent="0.25">
      <c r="A25" s="326"/>
      <c r="B25" s="29" t="s">
        <v>32</v>
      </c>
      <c r="C25" s="261">
        <f t="shared" ref="C25:I25" si="7">C19/C9-1</f>
        <v>0.25128011479495505</v>
      </c>
      <c r="D25" s="263">
        <f t="shared" si="7"/>
        <v>0.5221251819505095</v>
      </c>
      <c r="E25" s="274">
        <f t="shared" si="7"/>
        <v>3.7810945273631713E-2</v>
      </c>
      <c r="F25" s="261">
        <f t="shared" si="7"/>
        <v>1.1917720948402799</v>
      </c>
      <c r="G25" s="263">
        <f t="shared" si="7"/>
        <v>6.1710312862108925</v>
      </c>
      <c r="H25" s="274">
        <f t="shared" si="7"/>
        <v>1.0540682414698161</v>
      </c>
      <c r="I25" s="262">
        <f t="shared" si="7"/>
        <v>1.0670886075949371</v>
      </c>
      <c r="J25" s="283" t="s">
        <v>62</v>
      </c>
      <c r="K25" s="290" t="s">
        <v>62</v>
      </c>
      <c r="L25" s="262">
        <f>L19/L9-1</f>
        <v>2.8</v>
      </c>
      <c r="M25" s="283" t="s">
        <v>62</v>
      </c>
      <c r="N25" s="263">
        <f>N19/N9-1</f>
        <v>6.28</v>
      </c>
      <c r="O25" s="263">
        <f t="shared" ref="O25:T25" si="8">O19/O9-1</f>
        <v>1.0380111877477871</v>
      </c>
      <c r="P25" s="262">
        <f t="shared" si="8"/>
        <v>4.8016233766233762</v>
      </c>
      <c r="Q25" s="275">
        <f t="shared" si="8"/>
        <v>0.35296052631578956</v>
      </c>
      <c r="R25" s="262">
        <f t="shared" si="8"/>
        <v>1.3834784397065882</v>
      </c>
      <c r="S25" s="262">
        <f t="shared" si="8"/>
        <v>9.1348178137651832</v>
      </c>
      <c r="T25" s="275">
        <f t="shared" si="8"/>
        <v>3.455223880597015</v>
      </c>
    </row>
    <row r="26" spans="1:20" ht="8.25" customHeight="1" x14ac:dyDescent="0.25">
      <c r="A26" s="30"/>
      <c r="B26" s="14"/>
      <c r="C26" s="31"/>
      <c r="D26" s="31"/>
      <c r="E26" s="31"/>
      <c r="F26" s="48"/>
      <c r="G26" s="48"/>
      <c r="H26" s="48"/>
      <c r="I26" s="48"/>
      <c r="J26" s="48"/>
      <c r="K26" s="48"/>
      <c r="L26" s="31"/>
      <c r="M26" s="31"/>
      <c r="N26" s="31"/>
      <c r="O26" s="31"/>
      <c r="P26" s="31"/>
      <c r="Q26" s="31"/>
    </row>
    <row r="27" spans="1:20" x14ac:dyDescent="0.25">
      <c r="A27" s="32" t="s">
        <v>50</v>
      </c>
    </row>
    <row r="28" spans="1:20" x14ac:dyDescent="0.25">
      <c r="A28" s="32" t="s">
        <v>74</v>
      </c>
    </row>
    <row r="29" spans="1:20" x14ac:dyDescent="0.25">
      <c r="A29" s="34"/>
    </row>
  </sheetData>
  <mergeCells count="41">
    <mergeCell ref="F3:T3"/>
    <mergeCell ref="F4:H5"/>
    <mergeCell ref="I4:T4"/>
    <mergeCell ref="I5:K5"/>
    <mergeCell ref="L5:N5"/>
    <mergeCell ref="O5:Q5"/>
    <mergeCell ref="R5:T5"/>
    <mergeCell ref="T6:T8"/>
    <mergeCell ref="A9:B9"/>
    <mergeCell ref="J6:J8"/>
    <mergeCell ref="K6:K8"/>
    <mergeCell ref="L6:L8"/>
    <mergeCell ref="M6:M8"/>
    <mergeCell ref="N6:N8"/>
    <mergeCell ref="O6:O8"/>
    <mergeCell ref="D6:D8"/>
    <mergeCell ref="E6:E8"/>
    <mergeCell ref="F6:F8"/>
    <mergeCell ref="G6:G8"/>
    <mergeCell ref="H6:H8"/>
    <mergeCell ref="I6:I8"/>
    <mergeCell ref="A3:B8"/>
    <mergeCell ref="C3:E5"/>
    <mergeCell ref="A15:B15"/>
    <mergeCell ref="P6:P8"/>
    <mergeCell ref="Q6:Q8"/>
    <mergeCell ref="R6:R8"/>
    <mergeCell ref="S6:S8"/>
    <mergeCell ref="C6:C8"/>
    <mergeCell ref="A10:B10"/>
    <mergeCell ref="A11:B11"/>
    <mergeCell ref="A12:B12"/>
    <mergeCell ref="A13:B13"/>
    <mergeCell ref="A14:B14"/>
    <mergeCell ref="A24:A25"/>
    <mergeCell ref="A16:B16"/>
    <mergeCell ref="A17:B17"/>
    <mergeCell ref="A18:B18"/>
    <mergeCell ref="A19:B19"/>
    <mergeCell ref="A20:A21"/>
    <mergeCell ref="A22:A23"/>
  </mergeCells>
  <hyperlinks>
    <hyperlink ref="A28" r:id="rId1" display="http://www.msmt.cz/file/13234_1_1/" xr:uid="{1A341700-F9B9-4135-AA7C-39F30361F0FE}"/>
    <hyperlink ref="V2" location="OBSAH!A1" display="Zpět na obsah" xr:uid="{51728AD9-34C9-4838-BEA9-C7A06DCCAB80}"/>
  </hyperlinks>
  <pageMargins left="0.7" right="0.7" top="0.78740157499999996" bottom="0.78740157499999996" header="0.3" footer="0.3"/>
  <pageSetup paperSize="9"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3490-5951-4C71-A72B-954030C22908}">
  <dimension ref="A1:AI30"/>
  <sheetViews>
    <sheetView showGridLines="0" zoomScaleNormal="100" workbookViewId="0"/>
  </sheetViews>
  <sheetFormatPr defaultRowHeight="15" x14ac:dyDescent="0.25"/>
  <cols>
    <col min="1" max="1" width="12.7109375" customWidth="1"/>
    <col min="2" max="2" width="4.42578125" customWidth="1"/>
    <col min="3" max="3" width="8.140625" customWidth="1"/>
    <col min="4" max="4" width="7.28515625" customWidth="1"/>
    <col min="5" max="5" width="7.42578125" customWidth="1"/>
    <col min="6" max="6" width="6.42578125" customWidth="1"/>
    <col min="7" max="7" width="6.7109375" customWidth="1"/>
    <col min="8" max="9" width="5.7109375" customWidth="1"/>
    <col min="10" max="10" width="7" customWidth="1"/>
    <col min="11" max="11" width="6.85546875" customWidth="1"/>
    <col min="12" max="12" width="6.7109375" customWidth="1"/>
    <col min="13" max="14" width="5.7109375" customWidth="1"/>
    <col min="15" max="15" width="6.28515625" customWidth="1"/>
    <col min="16" max="16" width="7.42578125" customWidth="1"/>
    <col min="17" max="17" width="7.85546875" customWidth="1"/>
  </cols>
  <sheetData>
    <row r="1" spans="1:35" x14ac:dyDescent="0.25">
      <c r="A1" s="1" t="s">
        <v>75</v>
      </c>
      <c r="B1" s="2"/>
    </row>
    <row r="2" spans="1:35" ht="15.75" thickBot="1" x14ac:dyDescent="0.3">
      <c r="A2" s="3" t="s">
        <v>1</v>
      </c>
      <c r="B2" s="4"/>
      <c r="O2" s="3"/>
      <c r="P2" s="4"/>
      <c r="Q2" s="5" t="s">
        <v>2</v>
      </c>
      <c r="R2" s="4"/>
      <c r="S2" s="6" t="s">
        <v>3</v>
      </c>
      <c r="T2" s="4"/>
    </row>
    <row r="3" spans="1:35" x14ac:dyDescent="0.25">
      <c r="A3" s="339" t="s">
        <v>4</v>
      </c>
      <c r="B3" s="340"/>
      <c r="C3" s="359" t="s">
        <v>8</v>
      </c>
      <c r="D3" s="347"/>
      <c r="E3" s="347"/>
      <c r="F3" s="347"/>
      <c r="G3" s="347"/>
      <c r="H3" s="363"/>
      <c r="I3" s="359" t="s">
        <v>9</v>
      </c>
      <c r="J3" s="347"/>
      <c r="K3" s="347"/>
      <c r="L3" s="347"/>
      <c r="M3" s="347"/>
      <c r="N3" s="363"/>
      <c r="O3" s="386" t="s">
        <v>10</v>
      </c>
      <c r="P3" s="387"/>
      <c r="Q3" s="388"/>
    </row>
    <row r="4" spans="1:35" x14ac:dyDescent="0.25">
      <c r="A4" s="341"/>
      <c r="B4" s="342"/>
      <c r="C4" s="364" t="s">
        <v>11</v>
      </c>
      <c r="D4" s="361"/>
      <c r="E4" s="365"/>
      <c r="F4" s="364" t="s">
        <v>64</v>
      </c>
      <c r="G4" s="361"/>
      <c r="H4" s="365"/>
      <c r="I4" s="364" t="s">
        <v>11</v>
      </c>
      <c r="J4" s="361"/>
      <c r="K4" s="365"/>
      <c r="L4" s="364" t="s">
        <v>65</v>
      </c>
      <c r="M4" s="361"/>
      <c r="N4" s="361"/>
      <c r="O4" s="389" t="s">
        <v>59</v>
      </c>
      <c r="P4" s="392" t="s">
        <v>60</v>
      </c>
      <c r="Q4" s="384" t="s">
        <v>61</v>
      </c>
    </row>
    <row r="5" spans="1:35" ht="15" customHeight="1" x14ac:dyDescent="0.25">
      <c r="A5" s="341"/>
      <c r="B5" s="342"/>
      <c r="C5" s="379" t="s">
        <v>59</v>
      </c>
      <c r="D5" s="373" t="s">
        <v>60</v>
      </c>
      <c r="E5" s="375" t="s">
        <v>61</v>
      </c>
      <c r="F5" s="379" t="s">
        <v>59</v>
      </c>
      <c r="G5" s="373" t="s">
        <v>60</v>
      </c>
      <c r="H5" s="375" t="s">
        <v>61</v>
      </c>
      <c r="I5" s="379" t="s">
        <v>59</v>
      </c>
      <c r="J5" s="373" t="s">
        <v>60</v>
      </c>
      <c r="K5" s="375" t="s">
        <v>61</v>
      </c>
      <c r="L5" s="379" t="s">
        <v>59</v>
      </c>
      <c r="M5" s="373" t="s">
        <v>60</v>
      </c>
      <c r="N5" s="377" t="s">
        <v>61</v>
      </c>
      <c r="O5" s="390"/>
      <c r="P5" s="393"/>
      <c r="Q5" s="383"/>
    </row>
    <row r="6" spans="1:35" x14ac:dyDescent="0.25">
      <c r="A6" s="341"/>
      <c r="B6" s="342"/>
      <c r="C6" s="379"/>
      <c r="D6" s="373"/>
      <c r="E6" s="375"/>
      <c r="F6" s="379"/>
      <c r="G6" s="373"/>
      <c r="H6" s="375"/>
      <c r="I6" s="379"/>
      <c r="J6" s="373"/>
      <c r="K6" s="375"/>
      <c r="L6" s="379"/>
      <c r="M6" s="373"/>
      <c r="N6" s="377"/>
      <c r="O6" s="390"/>
      <c r="P6" s="393"/>
      <c r="Q6" s="383"/>
    </row>
    <row r="7" spans="1:35" ht="15.75" thickBot="1" x14ac:dyDescent="0.3">
      <c r="A7" s="335"/>
      <c r="B7" s="343"/>
      <c r="C7" s="380"/>
      <c r="D7" s="374"/>
      <c r="E7" s="376"/>
      <c r="F7" s="380"/>
      <c r="G7" s="374"/>
      <c r="H7" s="376"/>
      <c r="I7" s="380"/>
      <c r="J7" s="374"/>
      <c r="K7" s="376"/>
      <c r="L7" s="380"/>
      <c r="M7" s="374"/>
      <c r="N7" s="378"/>
      <c r="O7" s="391"/>
      <c r="P7" s="394"/>
      <c r="Q7" s="385"/>
    </row>
    <row r="8" spans="1:35" ht="18.75" customHeight="1" x14ac:dyDescent="0.25">
      <c r="A8" s="321" t="s">
        <v>19</v>
      </c>
      <c r="B8" s="322"/>
      <c r="C8" s="20">
        <v>1415.8999999999999</v>
      </c>
      <c r="D8" s="42">
        <v>237</v>
      </c>
      <c r="E8" s="18">
        <v>33.799999999999997</v>
      </c>
      <c r="F8" s="20">
        <v>29.8</v>
      </c>
      <c r="G8" s="42">
        <v>8.6999999999999993</v>
      </c>
      <c r="H8" s="44">
        <v>7.9</v>
      </c>
      <c r="I8" s="467">
        <v>2.2000000000000002</v>
      </c>
      <c r="J8" s="468">
        <v>9.8000000000000007</v>
      </c>
      <c r="K8" s="446">
        <v>0</v>
      </c>
      <c r="L8" s="469">
        <v>1</v>
      </c>
      <c r="M8" s="470">
        <v>0</v>
      </c>
      <c r="N8" s="471">
        <v>0</v>
      </c>
      <c r="O8" s="472">
        <v>23.1</v>
      </c>
      <c r="P8" s="464">
        <v>9.5</v>
      </c>
      <c r="Q8" s="473">
        <v>3.8</v>
      </c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</row>
    <row r="9" spans="1:35" ht="18.75" customHeight="1" x14ac:dyDescent="0.25">
      <c r="A9" s="321" t="s">
        <v>20</v>
      </c>
      <c r="B9" s="322"/>
      <c r="C9" s="20">
        <v>1165</v>
      </c>
      <c r="D9" s="42">
        <v>238.4</v>
      </c>
      <c r="E9" s="18">
        <v>33.6</v>
      </c>
      <c r="F9" s="20">
        <v>35.4</v>
      </c>
      <c r="G9" s="42">
        <v>10.8</v>
      </c>
      <c r="H9" s="44">
        <v>7.3</v>
      </c>
      <c r="I9" s="472">
        <v>0.1</v>
      </c>
      <c r="J9" s="464">
        <v>8.6</v>
      </c>
      <c r="K9" s="474">
        <v>0</v>
      </c>
      <c r="L9" s="475">
        <v>0</v>
      </c>
      <c r="M9" s="445">
        <v>0</v>
      </c>
      <c r="N9" s="463">
        <v>0</v>
      </c>
      <c r="O9" s="472">
        <v>15.6</v>
      </c>
      <c r="P9" s="464">
        <v>2.5</v>
      </c>
      <c r="Q9" s="473">
        <v>2.2999999999999998</v>
      </c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4"/>
      <c r="AH9" s="84"/>
      <c r="AI9" s="84"/>
    </row>
    <row r="10" spans="1:35" ht="18.75" customHeight="1" x14ac:dyDescent="0.25">
      <c r="A10" s="321" t="s">
        <v>21</v>
      </c>
      <c r="B10" s="322"/>
      <c r="C10" s="20">
        <v>1114</v>
      </c>
      <c r="D10" s="42">
        <v>226</v>
      </c>
      <c r="E10" s="18">
        <v>29.8</v>
      </c>
      <c r="F10" s="20">
        <v>28</v>
      </c>
      <c r="G10" s="42">
        <v>17.100000000000001</v>
      </c>
      <c r="H10" s="44">
        <v>6.8</v>
      </c>
      <c r="I10" s="472">
        <v>1.6</v>
      </c>
      <c r="J10" s="464">
        <v>7.6</v>
      </c>
      <c r="K10" s="474">
        <v>0</v>
      </c>
      <c r="L10" s="476">
        <v>0.8</v>
      </c>
      <c r="M10" s="445">
        <v>0</v>
      </c>
      <c r="N10" s="463">
        <v>0</v>
      </c>
      <c r="O10" s="472">
        <v>14.8</v>
      </c>
      <c r="P10" s="464">
        <v>2.6</v>
      </c>
      <c r="Q10" s="473">
        <v>2.1</v>
      </c>
      <c r="S10" s="83"/>
      <c r="T10" s="83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</row>
    <row r="11" spans="1:35" ht="18.75" customHeight="1" x14ac:dyDescent="0.25">
      <c r="A11" s="321" t="s">
        <v>22</v>
      </c>
      <c r="B11" s="322"/>
      <c r="C11" s="20">
        <v>1184.3</v>
      </c>
      <c r="D11" s="42">
        <v>254.4</v>
      </c>
      <c r="E11" s="18">
        <v>28.7</v>
      </c>
      <c r="F11" s="20">
        <v>35.4</v>
      </c>
      <c r="G11" s="42">
        <v>14.8</v>
      </c>
      <c r="H11" s="44">
        <v>4.5999999999999996</v>
      </c>
      <c r="I11" s="472">
        <v>1.2</v>
      </c>
      <c r="J11" s="464">
        <v>7.6</v>
      </c>
      <c r="K11" s="474">
        <v>0</v>
      </c>
      <c r="L11" s="475">
        <v>0</v>
      </c>
      <c r="M11" s="445">
        <v>0</v>
      </c>
      <c r="N11" s="463">
        <v>0</v>
      </c>
      <c r="O11" s="472">
        <v>16.5</v>
      </c>
      <c r="P11" s="464">
        <v>5.8</v>
      </c>
      <c r="Q11" s="473">
        <v>2</v>
      </c>
      <c r="S11" s="83"/>
      <c r="T11" s="83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</row>
    <row r="12" spans="1:35" ht="18.75" customHeight="1" x14ac:dyDescent="0.25">
      <c r="A12" s="321" t="s">
        <v>23</v>
      </c>
      <c r="B12" s="322"/>
      <c r="C12" s="20">
        <v>1507.5</v>
      </c>
      <c r="D12" s="42">
        <v>295.5</v>
      </c>
      <c r="E12" s="18">
        <v>31.5</v>
      </c>
      <c r="F12" s="20">
        <v>41.6</v>
      </c>
      <c r="G12" s="42">
        <v>13.3</v>
      </c>
      <c r="H12" s="44">
        <v>6.3</v>
      </c>
      <c r="I12" s="472">
        <v>1.2</v>
      </c>
      <c r="J12" s="464">
        <v>7</v>
      </c>
      <c r="K12" s="474">
        <v>0</v>
      </c>
      <c r="L12" s="475">
        <v>0</v>
      </c>
      <c r="M12" s="445">
        <v>0</v>
      </c>
      <c r="N12" s="463">
        <v>0</v>
      </c>
      <c r="O12" s="472">
        <v>14.5</v>
      </c>
      <c r="P12" s="464">
        <v>7.3</v>
      </c>
      <c r="Q12" s="473">
        <v>1.7</v>
      </c>
      <c r="S12" s="83"/>
      <c r="T12" s="83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</row>
    <row r="13" spans="1:35" ht="18.75" customHeight="1" x14ac:dyDescent="0.25">
      <c r="A13" s="321" t="s">
        <v>24</v>
      </c>
      <c r="B13" s="322"/>
      <c r="C13" s="20">
        <v>1727.4</v>
      </c>
      <c r="D13" s="43">
        <v>346.5</v>
      </c>
      <c r="E13" s="18">
        <v>45.3</v>
      </c>
      <c r="F13" s="20">
        <v>43.4</v>
      </c>
      <c r="G13" s="43">
        <v>15.6</v>
      </c>
      <c r="H13" s="44">
        <v>8.3000000000000007</v>
      </c>
      <c r="I13" s="472">
        <v>1.5</v>
      </c>
      <c r="J13" s="477">
        <v>0</v>
      </c>
      <c r="K13" s="474">
        <v>0</v>
      </c>
      <c r="L13" s="475">
        <v>0</v>
      </c>
      <c r="M13" s="445">
        <v>0</v>
      </c>
      <c r="N13" s="463">
        <v>0</v>
      </c>
      <c r="O13" s="472">
        <v>16.8</v>
      </c>
      <c r="P13" s="465">
        <v>1.2</v>
      </c>
      <c r="Q13" s="473">
        <v>2.1</v>
      </c>
    </row>
    <row r="14" spans="1:35" ht="18.75" customHeight="1" x14ac:dyDescent="0.25">
      <c r="A14" s="321" t="s">
        <v>25</v>
      </c>
      <c r="B14" s="322"/>
      <c r="C14" s="20">
        <v>1958</v>
      </c>
      <c r="D14" s="43">
        <v>380.7</v>
      </c>
      <c r="E14" s="18">
        <v>47.2</v>
      </c>
      <c r="F14" s="20">
        <v>59.1</v>
      </c>
      <c r="G14" s="43">
        <v>22.2</v>
      </c>
      <c r="H14" s="44">
        <v>8.5</v>
      </c>
      <c r="I14" s="472">
        <v>1.6</v>
      </c>
      <c r="J14" s="465">
        <v>4</v>
      </c>
      <c r="K14" s="474">
        <v>0</v>
      </c>
      <c r="L14" s="475">
        <v>0</v>
      </c>
      <c r="M14" s="445">
        <v>0</v>
      </c>
      <c r="N14" s="463">
        <v>0</v>
      </c>
      <c r="O14" s="472">
        <v>23.4</v>
      </c>
      <c r="P14" s="465">
        <v>2.5</v>
      </c>
      <c r="Q14" s="473">
        <v>2.1</v>
      </c>
    </row>
    <row r="15" spans="1:35" ht="18.75" customHeight="1" x14ac:dyDescent="0.25">
      <c r="A15" s="321" t="s">
        <v>26</v>
      </c>
      <c r="B15" s="322"/>
      <c r="C15" s="20">
        <v>2217.1000000000004</v>
      </c>
      <c r="D15" s="43">
        <v>404.9</v>
      </c>
      <c r="E15" s="18">
        <v>44.3</v>
      </c>
      <c r="F15" s="20">
        <v>59.6</v>
      </c>
      <c r="G15" s="43">
        <v>19.5</v>
      </c>
      <c r="H15" s="44">
        <v>9.6999999999999993</v>
      </c>
      <c r="I15" s="472">
        <v>1.5</v>
      </c>
      <c r="J15" s="465">
        <v>1.2</v>
      </c>
      <c r="K15" s="474">
        <v>0</v>
      </c>
      <c r="L15" s="475">
        <v>0</v>
      </c>
      <c r="M15" s="445">
        <v>0</v>
      </c>
      <c r="N15" s="463">
        <v>0</v>
      </c>
      <c r="O15" s="472">
        <v>24.9</v>
      </c>
      <c r="P15" s="465">
        <v>1.3</v>
      </c>
      <c r="Q15" s="473">
        <v>2.1</v>
      </c>
    </row>
    <row r="16" spans="1:35" ht="18.75" customHeight="1" x14ac:dyDescent="0.25">
      <c r="A16" s="321" t="s">
        <v>27</v>
      </c>
      <c r="B16" s="322"/>
      <c r="C16" s="20">
        <v>2449.4</v>
      </c>
      <c r="D16" s="43">
        <v>474.6</v>
      </c>
      <c r="E16" s="18">
        <v>47.3</v>
      </c>
      <c r="F16" s="20">
        <v>69.2</v>
      </c>
      <c r="G16" s="43">
        <v>32</v>
      </c>
      <c r="H16" s="44">
        <v>13.2</v>
      </c>
      <c r="I16" s="472">
        <v>0.8</v>
      </c>
      <c r="J16" s="465">
        <v>1</v>
      </c>
      <c r="K16" s="474">
        <v>0</v>
      </c>
      <c r="L16" s="475">
        <v>0</v>
      </c>
      <c r="M16" s="445">
        <v>0</v>
      </c>
      <c r="N16" s="463">
        <v>0</v>
      </c>
      <c r="O16" s="472">
        <v>24.8</v>
      </c>
      <c r="P16" s="465">
        <v>3.7</v>
      </c>
      <c r="Q16" s="473">
        <v>2.2999999999999998</v>
      </c>
    </row>
    <row r="17" spans="1:17" ht="18.75" customHeight="1" x14ac:dyDescent="0.25">
      <c r="A17" s="321" t="s">
        <v>28</v>
      </c>
      <c r="B17" s="322"/>
      <c r="C17" s="20">
        <v>2392.1999999999998</v>
      </c>
      <c r="D17" s="43">
        <v>522.4</v>
      </c>
      <c r="E17" s="18">
        <v>54.7</v>
      </c>
      <c r="F17" s="20">
        <v>60</v>
      </c>
      <c r="G17" s="43">
        <v>23.6</v>
      </c>
      <c r="H17" s="44">
        <v>8.6</v>
      </c>
      <c r="I17" s="472">
        <v>1.4</v>
      </c>
      <c r="J17" s="445">
        <v>0</v>
      </c>
      <c r="K17" s="474">
        <v>0</v>
      </c>
      <c r="L17" s="475">
        <v>0</v>
      </c>
      <c r="M17" s="445">
        <v>0</v>
      </c>
      <c r="N17" s="463">
        <v>0</v>
      </c>
      <c r="O17" s="472">
        <v>21.2</v>
      </c>
      <c r="P17" s="465">
        <v>1</v>
      </c>
      <c r="Q17" s="473">
        <v>2</v>
      </c>
    </row>
    <row r="18" spans="1:17" ht="18.75" customHeight="1" thickBot="1" x14ac:dyDescent="0.3">
      <c r="A18" s="321" t="s">
        <v>29</v>
      </c>
      <c r="B18" s="322"/>
      <c r="C18" s="72">
        <v>2508.1999999999998</v>
      </c>
      <c r="D18" s="62">
        <v>595.80999999999995</v>
      </c>
      <c r="E18" s="18">
        <v>54.72</v>
      </c>
      <c r="F18" s="72">
        <v>61.57</v>
      </c>
      <c r="G18" s="62">
        <v>23.82</v>
      </c>
      <c r="H18" s="44">
        <v>8.7799999999999994</v>
      </c>
      <c r="I18" s="472">
        <v>2.5</v>
      </c>
      <c r="J18" s="445">
        <v>0</v>
      </c>
      <c r="K18" s="474">
        <v>0</v>
      </c>
      <c r="L18" s="478">
        <v>0</v>
      </c>
      <c r="M18" s="479">
        <v>0</v>
      </c>
      <c r="N18" s="480">
        <v>0</v>
      </c>
      <c r="O18" s="481">
        <v>33.51</v>
      </c>
      <c r="P18" s="466">
        <v>12.02</v>
      </c>
      <c r="Q18" s="482">
        <v>0</v>
      </c>
    </row>
    <row r="19" spans="1:17" ht="16.5" customHeight="1" x14ac:dyDescent="0.25">
      <c r="A19" s="323" t="s">
        <v>30</v>
      </c>
      <c r="B19" s="26" t="s">
        <v>31</v>
      </c>
      <c r="C19" s="249">
        <f t="shared" ref="C19:Q19" si="0">C18-C17</f>
        <v>116</v>
      </c>
      <c r="D19" s="250">
        <f t="shared" si="0"/>
        <v>73.409999999999968</v>
      </c>
      <c r="E19" s="250">
        <f t="shared" si="0"/>
        <v>1.9999999999996021E-2</v>
      </c>
      <c r="F19" s="249">
        <f t="shared" si="0"/>
        <v>1.5700000000000003</v>
      </c>
      <c r="G19" s="250">
        <f t="shared" si="0"/>
        <v>0.21999999999999886</v>
      </c>
      <c r="H19" s="250">
        <f t="shared" si="0"/>
        <v>0.17999999999999972</v>
      </c>
      <c r="I19" s="249">
        <f t="shared" si="0"/>
        <v>1.1000000000000001</v>
      </c>
      <c r="J19" s="291">
        <f t="shared" si="0"/>
        <v>0</v>
      </c>
      <c r="K19" s="291">
        <f t="shared" si="0"/>
        <v>0</v>
      </c>
      <c r="L19" s="292">
        <f t="shared" si="0"/>
        <v>0</v>
      </c>
      <c r="M19" s="291">
        <f t="shared" si="0"/>
        <v>0</v>
      </c>
      <c r="N19" s="291">
        <f t="shared" si="0"/>
        <v>0</v>
      </c>
      <c r="O19" s="249">
        <f t="shared" si="0"/>
        <v>12.309999999999999</v>
      </c>
      <c r="P19" s="250">
        <f t="shared" si="0"/>
        <v>11.02</v>
      </c>
      <c r="Q19" s="266">
        <f t="shared" si="0"/>
        <v>-2</v>
      </c>
    </row>
    <row r="20" spans="1:17" ht="16.5" customHeight="1" x14ac:dyDescent="0.25">
      <c r="A20" s="324"/>
      <c r="B20" s="27" t="s">
        <v>32</v>
      </c>
      <c r="C20" s="253">
        <f t="shared" ref="C20:Q20" si="1">C18/C17-1</f>
        <v>4.849092885210271E-2</v>
      </c>
      <c r="D20" s="254">
        <f t="shared" si="1"/>
        <v>0.14052450229709024</v>
      </c>
      <c r="E20" s="254">
        <f t="shared" si="1"/>
        <v>3.6563071297979199E-4</v>
      </c>
      <c r="F20" s="253">
        <f t="shared" si="1"/>
        <v>2.6166666666666671E-2</v>
      </c>
      <c r="G20" s="254">
        <f t="shared" si="1"/>
        <v>9.3220338983051043E-3</v>
      </c>
      <c r="H20" s="254">
        <f t="shared" si="1"/>
        <v>2.0930232558139528E-2</v>
      </c>
      <c r="I20" s="253">
        <f t="shared" si="1"/>
        <v>0.78571428571428581</v>
      </c>
      <c r="J20" s="284" t="s">
        <v>62</v>
      </c>
      <c r="K20" s="284" t="s">
        <v>62</v>
      </c>
      <c r="L20" s="293" t="s">
        <v>62</v>
      </c>
      <c r="M20" s="284" t="s">
        <v>62</v>
      </c>
      <c r="N20" s="284" t="s">
        <v>62</v>
      </c>
      <c r="O20" s="253">
        <f t="shared" si="1"/>
        <v>0.58066037735849063</v>
      </c>
      <c r="P20" s="254">
        <f t="shared" si="1"/>
        <v>11.02</v>
      </c>
      <c r="Q20" s="269">
        <f t="shared" si="1"/>
        <v>-1</v>
      </c>
    </row>
    <row r="21" spans="1:17" ht="16.5" customHeight="1" x14ac:dyDescent="0.25">
      <c r="A21" s="325" t="s">
        <v>33</v>
      </c>
      <c r="B21" s="28" t="s">
        <v>31</v>
      </c>
      <c r="C21" s="257">
        <f t="shared" ref="C21:Q21" si="2">C18-C13</f>
        <v>780.79999999999973</v>
      </c>
      <c r="D21" s="258">
        <f t="shared" si="2"/>
        <v>249.30999999999995</v>
      </c>
      <c r="E21" s="258">
        <f t="shared" si="2"/>
        <v>9.4200000000000017</v>
      </c>
      <c r="F21" s="257">
        <f t="shared" si="2"/>
        <v>18.170000000000002</v>
      </c>
      <c r="G21" s="258">
        <f t="shared" si="2"/>
        <v>8.2200000000000006</v>
      </c>
      <c r="H21" s="258">
        <f t="shared" si="2"/>
        <v>0.47999999999999865</v>
      </c>
      <c r="I21" s="257">
        <f t="shared" si="2"/>
        <v>1</v>
      </c>
      <c r="J21" s="294">
        <f t="shared" si="2"/>
        <v>0</v>
      </c>
      <c r="K21" s="294">
        <f t="shared" si="2"/>
        <v>0</v>
      </c>
      <c r="L21" s="295">
        <f t="shared" si="2"/>
        <v>0</v>
      </c>
      <c r="M21" s="294">
        <f t="shared" si="2"/>
        <v>0</v>
      </c>
      <c r="N21" s="281">
        <f t="shared" si="2"/>
        <v>0</v>
      </c>
      <c r="O21" s="257">
        <f t="shared" si="2"/>
        <v>16.709999999999997</v>
      </c>
      <c r="P21" s="258">
        <f t="shared" si="2"/>
        <v>10.82</v>
      </c>
      <c r="Q21" s="272">
        <f t="shared" si="2"/>
        <v>-2.1</v>
      </c>
    </row>
    <row r="22" spans="1:17" ht="16.5" customHeight="1" x14ac:dyDescent="0.25">
      <c r="A22" s="324"/>
      <c r="B22" s="27" t="s">
        <v>32</v>
      </c>
      <c r="C22" s="253">
        <f t="shared" ref="C22:Q22" si="3">C18/C13-1</f>
        <v>0.45200879935162663</v>
      </c>
      <c r="D22" s="254">
        <f t="shared" si="3"/>
        <v>0.71950937950937943</v>
      </c>
      <c r="E22" s="254">
        <f t="shared" si="3"/>
        <v>0.20794701986754971</v>
      </c>
      <c r="F22" s="253">
        <f t="shared" si="3"/>
        <v>0.41866359447004609</v>
      </c>
      <c r="G22" s="254">
        <f t="shared" si="3"/>
        <v>0.52692307692307705</v>
      </c>
      <c r="H22" s="254">
        <f t="shared" si="3"/>
        <v>5.7831325301204606E-2</v>
      </c>
      <c r="I22" s="253">
        <f>I18/I13-1</f>
        <v>0.66666666666666674</v>
      </c>
      <c r="J22" s="282" t="s">
        <v>62</v>
      </c>
      <c r="K22" s="282" t="s">
        <v>62</v>
      </c>
      <c r="L22" s="296" t="s">
        <v>62</v>
      </c>
      <c r="M22" s="282" t="s">
        <v>62</v>
      </c>
      <c r="N22" s="282" t="s">
        <v>62</v>
      </c>
      <c r="O22" s="253">
        <f t="shared" si="3"/>
        <v>0.99464285714285694</v>
      </c>
      <c r="P22" s="254">
        <f t="shared" si="3"/>
        <v>9.0166666666666675</v>
      </c>
      <c r="Q22" s="269">
        <f t="shared" si="3"/>
        <v>-1</v>
      </c>
    </row>
    <row r="23" spans="1:17" ht="16.5" customHeight="1" x14ac:dyDescent="0.25">
      <c r="A23" s="325" t="s">
        <v>34</v>
      </c>
      <c r="B23" s="28" t="s">
        <v>31</v>
      </c>
      <c r="C23" s="257">
        <f t="shared" ref="C23:Q23" si="4">C18-C8</f>
        <v>1092.3</v>
      </c>
      <c r="D23" s="258">
        <f t="shared" si="4"/>
        <v>358.80999999999995</v>
      </c>
      <c r="E23" s="258">
        <f t="shared" si="4"/>
        <v>20.92</v>
      </c>
      <c r="F23" s="257">
        <f t="shared" si="4"/>
        <v>31.77</v>
      </c>
      <c r="G23" s="258">
        <f t="shared" si="4"/>
        <v>15.120000000000001</v>
      </c>
      <c r="H23" s="258">
        <f t="shared" si="4"/>
        <v>0.87999999999999901</v>
      </c>
      <c r="I23" s="257">
        <f t="shared" si="4"/>
        <v>0.29999999999999982</v>
      </c>
      <c r="J23" s="258">
        <f t="shared" si="4"/>
        <v>-9.8000000000000007</v>
      </c>
      <c r="K23" s="286">
        <f t="shared" si="4"/>
        <v>0</v>
      </c>
      <c r="L23" s="295">
        <f>L18-L8</f>
        <v>-1</v>
      </c>
      <c r="M23" s="294">
        <f t="shared" si="4"/>
        <v>0</v>
      </c>
      <c r="N23" s="281">
        <f t="shared" si="4"/>
        <v>0</v>
      </c>
      <c r="O23" s="257">
        <f t="shared" si="4"/>
        <v>10.409999999999997</v>
      </c>
      <c r="P23" s="258">
        <f t="shared" si="4"/>
        <v>2.5199999999999996</v>
      </c>
      <c r="Q23" s="272">
        <f t="shared" si="4"/>
        <v>-3.8</v>
      </c>
    </row>
    <row r="24" spans="1:17" ht="16.5" customHeight="1" x14ac:dyDescent="0.25">
      <c r="A24" s="326"/>
      <c r="B24" s="29" t="s">
        <v>32</v>
      </c>
      <c r="C24" s="261">
        <f t="shared" ref="C24:Q24" si="5">C18/C8-1</f>
        <v>0.77145278621371571</v>
      </c>
      <c r="D24" s="262">
        <f t="shared" si="5"/>
        <v>1.5139662447257383</v>
      </c>
      <c r="E24" s="262">
        <f t="shared" si="5"/>
        <v>0.61893491124260369</v>
      </c>
      <c r="F24" s="261">
        <f t="shared" si="5"/>
        <v>1.0661073825503355</v>
      </c>
      <c r="G24" s="262">
        <f t="shared" si="5"/>
        <v>1.737931034482759</v>
      </c>
      <c r="H24" s="262">
        <f t="shared" si="5"/>
        <v>0.11139240506329107</v>
      </c>
      <c r="I24" s="261">
        <f t="shared" si="5"/>
        <v>0.13636363636363624</v>
      </c>
      <c r="J24" s="262">
        <f t="shared" si="5"/>
        <v>-1</v>
      </c>
      <c r="K24" s="297" t="s">
        <v>62</v>
      </c>
      <c r="L24" s="293" t="s">
        <v>62</v>
      </c>
      <c r="M24" s="284" t="s">
        <v>62</v>
      </c>
      <c r="N24" s="284" t="s">
        <v>62</v>
      </c>
      <c r="O24" s="261">
        <f t="shared" si="5"/>
        <v>0.45064935064935052</v>
      </c>
      <c r="P24" s="262">
        <f t="shared" si="5"/>
        <v>0.26526315789473687</v>
      </c>
      <c r="Q24" s="275">
        <f t="shared" si="5"/>
        <v>-1</v>
      </c>
    </row>
    <row r="25" spans="1:17" ht="7.5" customHeight="1" x14ac:dyDescent="0.25">
      <c r="A25" s="30"/>
      <c r="B25" s="14"/>
      <c r="C25" s="31"/>
      <c r="D25" s="31"/>
      <c r="E25" s="31"/>
      <c r="F25" s="31"/>
      <c r="G25" s="31"/>
      <c r="H25" s="31"/>
      <c r="I25" s="48"/>
      <c r="J25" s="48"/>
      <c r="K25" s="48"/>
      <c r="L25" s="48"/>
      <c r="M25" s="48"/>
      <c r="N25" s="48"/>
      <c r="O25" s="48"/>
      <c r="P25" s="48"/>
      <c r="Q25" s="48"/>
    </row>
    <row r="26" spans="1:17" x14ac:dyDescent="0.25">
      <c r="A26" s="32" t="s">
        <v>50</v>
      </c>
    </row>
    <row r="27" spans="1:17" x14ac:dyDescent="0.25">
      <c r="A27" s="32" t="s">
        <v>74</v>
      </c>
    </row>
    <row r="28" spans="1:17" x14ac:dyDescent="0.25">
      <c r="A28" s="33" t="s">
        <v>37</v>
      </c>
    </row>
    <row r="29" spans="1:17" x14ac:dyDescent="0.25">
      <c r="A29" s="33" t="s">
        <v>76</v>
      </c>
    </row>
    <row r="30" spans="1:17" x14ac:dyDescent="0.25">
      <c r="A30" s="34"/>
    </row>
  </sheetData>
  <mergeCells count="37">
    <mergeCell ref="O3:Q3"/>
    <mergeCell ref="C4:E4"/>
    <mergeCell ref="F4:H4"/>
    <mergeCell ref="I4:K4"/>
    <mergeCell ref="L4:N4"/>
    <mergeCell ref="O4:O7"/>
    <mergeCell ref="P4:P7"/>
    <mergeCell ref="Q4:Q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A16:B16"/>
    <mergeCell ref="L5:L7"/>
    <mergeCell ref="M5:M7"/>
    <mergeCell ref="N5:N7"/>
    <mergeCell ref="A8:B8"/>
    <mergeCell ref="A9:B9"/>
    <mergeCell ref="A10:B10"/>
    <mergeCell ref="A3:B7"/>
    <mergeCell ref="C3:H3"/>
    <mergeCell ref="I3:N3"/>
    <mergeCell ref="A11:B11"/>
    <mergeCell ref="A12:B12"/>
    <mergeCell ref="A13:B13"/>
    <mergeCell ref="A14:B14"/>
    <mergeCell ref="A15:B15"/>
    <mergeCell ref="A17:B17"/>
    <mergeCell ref="A18:B18"/>
    <mergeCell ref="A19:A20"/>
    <mergeCell ref="A21:A22"/>
    <mergeCell ref="A23:A24"/>
  </mergeCells>
  <hyperlinks>
    <hyperlink ref="A27" r:id="rId1" display="http://www.msmt.cz/file/13234_1_1/" xr:uid="{A3754972-9B88-4512-959E-72F3DEC2957D}"/>
    <hyperlink ref="S2" location="OBSAH!A1" display="Zpět na obsah" xr:uid="{52223417-34DA-423E-A3D4-16B050B2714D}"/>
  </hyperlinks>
  <pageMargins left="0.7" right="0.7" top="0.78740157499999996" bottom="0.78740157499999996" header="0.3" footer="0.3"/>
  <pageSetup paperSize="9" orientation="landscape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C2EA-D467-4D6C-972C-6DE7ADE3AAD9}">
  <dimension ref="A1:P29"/>
  <sheetViews>
    <sheetView showGridLines="0" zoomScaleNormal="100" workbookViewId="0"/>
  </sheetViews>
  <sheetFormatPr defaultRowHeight="15" x14ac:dyDescent="0.25"/>
  <cols>
    <col min="1" max="1" width="15.7109375" customWidth="1"/>
    <col min="2" max="10" width="9.7109375" customWidth="1"/>
    <col min="11" max="11" width="7.28515625" customWidth="1"/>
    <col min="12" max="12" width="8.28515625" customWidth="1"/>
    <col min="13" max="13" width="7.5703125" customWidth="1"/>
  </cols>
  <sheetData>
    <row r="1" spans="1:16" x14ac:dyDescent="0.25">
      <c r="A1" s="1" t="s">
        <v>77</v>
      </c>
      <c r="B1" s="1"/>
    </row>
    <row r="2" spans="1:16" ht="15.75" thickBot="1" x14ac:dyDescent="0.3">
      <c r="A2" s="3" t="s">
        <v>1</v>
      </c>
      <c r="B2" s="85"/>
      <c r="K2" s="85"/>
      <c r="L2" s="4"/>
      <c r="M2" s="5" t="s">
        <v>2</v>
      </c>
      <c r="N2" s="4"/>
      <c r="O2" s="6" t="s">
        <v>3</v>
      </c>
      <c r="P2" s="4"/>
    </row>
    <row r="3" spans="1:16" ht="15" customHeight="1" x14ac:dyDescent="0.25">
      <c r="A3" s="340" t="s">
        <v>78</v>
      </c>
      <c r="B3" s="344" t="s">
        <v>5</v>
      </c>
      <c r="C3" s="344" t="s">
        <v>6</v>
      </c>
      <c r="D3" s="86"/>
      <c r="E3" s="387" t="s">
        <v>7</v>
      </c>
      <c r="F3" s="387"/>
      <c r="G3" s="387"/>
      <c r="H3" s="388"/>
      <c r="I3" s="359" t="s">
        <v>8</v>
      </c>
      <c r="J3" s="363"/>
      <c r="K3" s="327" t="s">
        <v>9</v>
      </c>
      <c r="L3" s="340"/>
      <c r="M3" s="327" t="s">
        <v>10</v>
      </c>
    </row>
    <row r="4" spans="1:16" ht="11.25" customHeight="1" x14ac:dyDescent="0.25">
      <c r="A4" s="342"/>
      <c r="B4" s="345"/>
      <c r="C4" s="345"/>
      <c r="D4" s="352" t="s">
        <v>11</v>
      </c>
      <c r="E4" s="367" t="s">
        <v>12</v>
      </c>
      <c r="F4" s="367"/>
      <c r="G4" s="367"/>
      <c r="H4" s="351"/>
      <c r="I4" s="338" t="s">
        <v>11</v>
      </c>
      <c r="J4" s="396" t="s">
        <v>79</v>
      </c>
      <c r="K4" s="338" t="s">
        <v>11</v>
      </c>
      <c r="L4" s="396" t="s">
        <v>80</v>
      </c>
      <c r="M4" s="328"/>
    </row>
    <row r="5" spans="1:16" ht="24.75" customHeight="1" thickBot="1" x14ac:dyDescent="0.3">
      <c r="A5" s="343"/>
      <c r="B5" s="346"/>
      <c r="C5" s="346"/>
      <c r="D5" s="395"/>
      <c r="E5" s="12" t="s">
        <v>15</v>
      </c>
      <c r="F5" s="12" t="s">
        <v>16</v>
      </c>
      <c r="G5" s="12" t="s">
        <v>17</v>
      </c>
      <c r="H5" s="56" t="s">
        <v>18</v>
      </c>
      <c r="I5" s="329"/>
      <c r="J5" s="397"/>
      <c r="K5" s="329"/>
      <c r="L5" s="397"/>
      <c r="M5" s="329"/>
    </row>
    <row r="6" spans="1:16" ht="18.75" customHeight="1" x14ac:dyDescent="0.25">
      <c r="A6" s="88" t="s">
        <v>81</v>
      </c>
      <c r="B6" s="89">
        <v>161900.70000000001</v>
      </c>
      <c r="C6" s="89">
        <v>35745.769999999997</v>
      </c>
      <c r="D6" s="90">
        <v>77284.81</v>
      </c>
      <c r="E6" s="91">
        <v>535.25</v>
      </c>
      <c r="F6" s="91">
        <v>66.17</v>
      </c>
      <c r="G6" s="91">
        <v>37834.94</v>
      </c>
      <c r="H6" s="92">
        <v>38848.449999999997</v>
      </c>
      <c r="I6" s="90">
        <v>46370.62</v>
      </c>
      <c r="J6" s="93">
        <v>4041.83</v>
      </c>
      <c r="K6" s="483">
        <v>1106.79</v>
      </c>
      <c r="L6" s="484">
        <v>63.6</v>
      </c>
      <c r="M6" s="94">
        <v>1392.53</v>
      </c>
      <c r="N6" s="23"/>
    </row>
    <row r="7" spans="1:16" ht="18.75" customHeight="1" x14ac:dyDescent="0.25">
      <c r="A7" s="95" t="s">
        <v>82</v>
      </c>
      <c r="B7" s="96">
        <v>21083.200000000001</v>
      </c>
      <c r="C7" s="96">
        <v>4171.6400000000003</v>
      </c>
      <c r="D7" s="20">
        <v>8882.43</v>
      </c>
      <c r="E7" s="19">
        <v>102.47</v>
      </c>
      <c r="F7" s="19">
        <v>2</v>
      </c>
      <c r="G7" s="19">
        <v>4270.5200000000004</v>
      </c>
      <c r="H7" s="52">
        <v>4507.4399999999996</v>
      </c>
      <c r="I7" s="20">
        <v>7120.62</v>
      </c>
      <c r="J7" s="22">
        <v>739.39</v>
      </c>
      <c r="K7" s="472">
        <v>466.49</v>
      </c>
      <c r="L7" s="485">
        <v>43.1</v>
      </c>
      <c r="M7" s="16">
        <v>442.04</v>
      </c>
      <c r="N7" s="23"/>
    </row>
    <row r="8" spans="1:16" ht="18.75" customHeight="1" x14ac:dyDescent="0.25">
      <c r="A8" s="95" t="s">
        <v>83</v>
      </c>
      <c r="B8" s="96">
        <v>20603.099999999999</v>
      </c>
      <c r="C8" s="96">
        <v>5172.5600000000004</v>
      </c>
      <c r="D8" s="20">
        <v>10836.130000000001</v>
      </c>
      <c r="E8" s="19">
        <v>68.739999999999995</v>
      </c>
      <c r="F8" s="19">
        <v>8.48</v>
      </c>
      <c r="G8" s="19">
        <v>5433.97</v>
      </c>
      <c r="H8" s="52">
        <v>5324.94</v>
      </c>
      <c r="I8" s="20">
        <v>4527.8599999999997</v>
      </c>
      <c r="J8" s="22">
        <v>309.45999999999998</v>
      </c>
      <c r="K8" s="486">
        <v>0</v>
      </c>
      <c r="L8" s="487">
        <v>0</v>
      </c>
      <c r="M8" s="16">
        <v>66.510000000000005</v>
      </c>
      <c r="N8" s="23"/>
    </row>
    <row r="9" spans="1:16" ht="18.75" customHeight="1" x14ac:dyDescent="0.25">
      <c r="A9" s="95" t="s">
        <v>84</v>
      </c>
      <c r="B9" s="96">
        <v>9965.2000000000007</v>
      </c>
      <c r="C9" s="96">
        <v>2203.36</v>
      </c>
      <c r="D9" s="20">
        <v>4576.17</v>
      </c>
      <c r="E9" s="19">
        <v>5.35</v>
      </c>
      <c r="F9" s="19">
        <v>3.9</v>
      </c>
      <c r="G9" s="19">
        <v>2223.33</v>
      </c>
      <c r="H9" s="52">
        <v>2343.59</v>
      </c>
      <c r="I9" s="20">
        <v>3086.23</v>
      </c>
      <c r="J9" s="22">
        <v>197.94</v>
      </c>
      <c r="K9" s="472">
        <v>52.1</v>
      </c>
      <c r="L9" s="487">
        <v>0</v>
      </c>
      <c r="M9" s="16">
        <v>47.28</v>
      </c>
      <c r="N9" s="23"/>
    </row>
    <row r="10" spans="1:16" ht="18.75" customHeight="1" x14ac:dyDescent="0.25">
      <c r="A10" s="95" t="s">
        <v>85</v>
      </c>
      <c r="B10" s="96">
        <v>8480.7999999999993</v>
      </c>
      <c r="C10" s="96">
        <v>1871.34</v>
      </c>
      <c r="D10" s="20">
        <v>4004.38</v>
      </c>
      <c r="E10" s="19">
        <v>23.25</v>
      </c>
      <c r="F10" s="19">
        <v>4</v>
      </c>
      <c r="G10" s="19">
        <v>1966.78</v>
      </c>
      <c r="H10" s="52">
        <v>2010.35</v>
      </c>
      <c r="I10" s="20">
        <v>2426.88</v>
      </c>
      <c r="J10" s="22">
        <v>159.55000000000001</v>
      </c>
      <c r="K10" s="472">
        <v>62.55</v>
      </c>
      <c r="L10" s="487">
        <v>0</v>
      </c>
      <c r="M10" s="16">
        <v>115.58</v>
      </c>
      <c r="N10" s="23"/>
    </row>
    <row r="11" spans="1:16" ht="18.75" customHeight="1" x14ac:dyDescent="0.25">
      <c r="A11" s="95" t="s">
        <v>86</v>
      </c>
      <c r="B11" s="96">
        <v>3903.9</v>
      </c>
      <c r="C11" s="96">
        <v>817.04</v>
      </c>
      <c r="D11" s="20">
        <v>2035.1599999999999</v>
      </c>
      <c r="E11" s="19">
        <v>31.82</v>
      </c>
      <c r="F11" s="19">
        <v>2.82</v>
      </c>
      <c r="G11" s="19">
        <v>951.04</v>
      </c>
      <c r="H11" s="52">
        <v>1049.48</v>
      </c>
      <c r="I11" s="20">
        <v>1024.49</v>
      </c>
      <c r="J11" s="22">
        <v>84.57</v>
      </c>
      <c r="K11" s="486">
        <v>0</v>
      </c>
      <c r="L11" s="487">
        <v>0</v>
      </c>
      <c r="M11" s="16">
        <v>27.14</v>
      </c>
      <c r="N11" s="23"/>
    </row>
    <row r="12" spans="1:16" ht="18.75" customHeight="1" x14ac:dyDescent="0.25">
      <c r="A12" s="95" t="s">
        <v>87</v>
      </c>
      <c r="B12" s="96">
        <v>11822.7</v>
      </c>
      <c r="C12" s="96">
        <v>2447.69</v>
      </c>
      <c r="D12" s="20">
        <v>5846.87</v>
      </c>
      <c r="E12" s="19">
        <v>91.1</v>
      </c>
      <c r="F12" s="19">
        <v>8</v>
      </c>
      <c r="G12" s="19">
        <v>2732.25</v>
      </c>
      <c r="H12" s="52">
        <v>3015.52</v>
      </c>
      <c r="I12" s="20">
        <v>3408.22</v>
      </c>
      <c r="J12" s="22">
        <v>235.46</v>
      </c>
      <c r="K12" s="472">
        <v>56.52</v>
      </c>
      <c r="L12" s="487">
        <v>0</v>
      </c>
      <c r="M12" s="16">
        <v>63.44</v>
      </c>
      <c r="N12" s="23"/>
    </row>
    <row r="13" spans="1:16" ht="18.75" customHeight="1" x14ac:dyDescent="0.25">
      <c r="A13" s="95" t="s">
        <v>88</v>
      </c>
      <c r="B13" s="96">
        <v>6614.8</v>
      </c>
      <c r="C13" s="96">
        <v>1510.49</v>
      </c>
      <c r="D13" s="20">
        <v>3333.37</v>
      </c>
      <c r="E13" s="19">
        <v>14.91</v>
      </c>
      <c r="F13" s="19">
        <v>5</v>
      </c>
      <c r="G13" s="19">
        <v>1572.07</v>
      </c>
      <c r="H13" s="52">
        <v>1741.39</v>
      </c>
      <c r="I13" s="20">
        <v>1744.1</v>
      </c>
      <c r="J13" s="22">
        <v>101.77</v>
      </c>
      <c r="K13" s="486">
        <v>0</v>
      </c>
      <c r="L13" s="487">
        <v>0</v>
      </c>
      <c r="M13" s="16">
        <v>26.8</v>
      </c>
      <c r="N13" s="23"/>
    </row>
    <row r="14" spans="1:16" ht="18.75" customHeight="1" x14ac:dyDescent="0.25">
      <c r="A14" s="95" t="s">
        <v>89</v>
      </c>
      <c r="B14" s="96">
        <v>8539.1</v>
      </c>
      <c r="C14" s="96">
        <v>1866.23</v>
      </c>
      <c r="D14" s="20">
        <v>4049.09</v>
      </c>
      <c r="E14" s="19">
        <v>3</v>
      </c>
      <c r="F14" s="19">
        <v>3.48</v>
      </c>
      <c r="G14" s="19">
        <v>1990.31</v>
      </c>
      <c r="H14" s="52">
        <v>2052.3000000000002</v>
      </c>
      <c r="I14" s="20">
        <v>2576.5100000000002</v>
      </c>
      <c r="J14" s="22">
        <v>142.74</v>
      </c>
      <c r="K14" s="486">
        <v>0</v>
      </c>
      <c r="L14" s="487">
        <v>0</v>
      </c>
      <c r="M14" s="16">
        <v>47.24</v>
      </c>
      <c r="N14" s="23"/>
    </row>
    <row r="15" spans="1:16" ht="18.75" customHeight="1" x14ac:dyDescent="0.25">
      <c r="A15" s="95" t="s">
        <v>90</v>
      </c>
      <c r="B15" s="96">
        <v>8164.6</v>
      </c>
      <c r="C15" s="96">
        <v>1762.29</v>
      </c>
      <c r="D15" s="20">
        <v>3816.17</v>
      </c>
      <c r="E15" s="19">
        <v>21.22</v>
      </c>
      <c r="F15" s="19">
        <v>12.59</v>
      </c>
      <c r="G15" s="19">
        <v>1873.86</v>
      </c>
      <c r="H15" s="52">
        <v>1908.5</v>
      </c>
      <c r="I15" s="20">
        <v>2468.6799999999998</v>
      </c>
      <c r="J15" s="22">
        <v>134.69</v>
      </c>
      <c r="K15" s="472">
        <v>68.91</v>
      </c>
      <c r="L15" s="487">
        <v>0</v>
      </c>
      <c r="M15" s="16">
        <v>48.55</v>
      </c>
      <c r="N15" s="23"/>
    </row>
    <row r="16" spans="1:16" ht="18.75" customHeight="1" x14ac:dyDescent="0.25">
      <c r="A16" s="95" t="s">
        <v>91</v>
      </c>
      <c r="B16" s="96">
        <v>7900.4</v>
      </c>
      <c r="C16" s="96">
        <v>1778.82</v>
      </c>
      <c r="D16" s="20">
        <v>3696.85</v>
      </c>
      <c r="E16" s="19">
        <v>19.5</v>
      </c>
      <c r="F16" s="19">
        <v>3</v>
      </c>
      <c r="G16" s="19">
        <v>1804.11</v>
      </c>
      <c r="H16" s="52">
        <v>1870.24</v>
      </c>
      <c r="I16" s="20">
        <v>2383.0300000000002</v>
      </c>
      <c r="J16" s="22">
        <v>228.8</v>
      </c>
      <c r="K16" s="486">
        <v>0</v>
      </c>
      <c r="L16" s="487">
        <v>0</v>
      </c>
      <c r="M16" s="16">
        <v>41.65</v>
      </c>
      <c r="N16" s="23"/>
    </row>
    <row r="17" spans="1:14" ht="18.75" customHeight="1" x14ac:dyDescent="0.25">
      <c r="A17" s="95" t="s">
        <v>92</v>
      </c>
      <c r="B17" s="96">
        <v>18495.5</v>
      </c>
      <c r="C17" s="96">
        <v>4133.71</v>
      </c>
      <c r="D17" s="20">
        <v>8972.7900000000009</v>
      </c>
      <c r="E17" s="19">
        <v>69.180000000000007</v>
      </c>
      <c r="F17" s="19">
        <v>1</v>
      </c>
      <c r="G17" s="19">
        <v>4464.8</v>
      </c>
      <c r="H17" s="52">
        <v>4437.8100000000004</v>
      </c>
      <c r="I17" s="20">
        <v>5091.68</v>
      </c>
      <c r="J17" s="22">
        <v>555.07000000000005</v>
      </c>
      <c r="K17" s="472">
        <v>157.43</v>
      </c>
      <c r="L17" s="488">
        <v>8.5</v>
      </c>
      <c r="M17" s="16">
        <v>139.88</v>
      </c>
      <c r="N17" s="23"/>
    </row>
    <row r="18" spans="1:14" ht="18.75" customHeight="1" x14ac:dyDescent="0.25">
      <c r="A18" s="95" t="s">
        <v>93</v>
      </c>
      <c r="B18" s="96">
        <v>10023.5</v>
      </c>
      <c r="C18" s="96">
        <v>2261.2800000000002</v>
      </c>
      <c r="D18" s="20">
        <v>4618.16</v>
      </c>
      <c r="E18" s="19">
        <v>15.91</v>
      </c>
      <c r="F18" s="19">
        <v>3</v>
      </c>
      <c r="G18" s="19">
        <v>2330.37</v>
      </c>
      <c r="H18" s="52">
        <v>2268.88</v>
      </c>
      <c r="I18" s="20">
        <v>3017.57</v>
      </c>
      <c r="J18" s="22">
        <v>288.24</v>
      </c>
      <c r="K18" s="472">
        <v>35</v>
      </c>
      <c r="L18" s="487">
        <v>0</v>
      </c>
      <c r="M18" s="16">
        <v>91.43</v>
      </c>
      <c r="N18" s="23"/>
    </row>
    <row r="19" spans="1:14" ht="18.75" customHeight="1" x14ac:dyDescent="0.25">
      <c r="A19" s="95" t="s">
        <v>94</v>
      </c>
      <c r="B19" s="96">
        <v>8780.2999999999993</v>
      </c>
      <c r="C19" s="96">
        <v>1907.33</v>
      </c>
      <c r="D19" s="20">
        <v>4185.3099999999995</v>
      </c>
      <c r="E19" s="19">
        <v>19</v>
      </c>
      <c r="F19" s="19">
        <v>5</v>
      </c>
      <c r="G19" s="19">
        <v>2083.84</v>
      </c>
      <c r="H19" s="52">
        <v>2077.4699999999998</v>
      </c>
      <c r="I19" s="20">
        <v>2560.15</v>
      </c>
      <c r="J19" s="22">
        <v>293.45999999999998</v>
      </c>
      <c r="K19" s="472">
        <v>54.41</v>
      </c>
      <c r="L19" s="487">
        <v>0</v>
      </c>
      <c r="M19" s="16">
        <v>73.12</v>
      </c>
      <c r="N19" s="23"/>
    </row>
    <row r="20" spans="1:14" ht="18.75" customHeight="1" x14ac:dyDescent="0.25">
      <c r="A20" s="95" t="s">
        <v>95</v>
      </c>
      <c r="B20" s="96">
        <v>17523.8</v>
      </c>
      <c r="C20" s="96">
        <v>3841.99</v>
      </c>
      <c r="D20" s="20">
        <v>8431.93</v>
      </c>
      <c r="E20" s="19">
        <v>49.8</v>
      </c>
      <c r="F20" s="19">
        <v>3.9</v>
      </c>
      <c r="G20" s="19">
        <v>4137.6899999999996</v>
      </c>
      <c r="H20" s="52">
        <v>4240.54</v>
      </c>
      <c r="I20" s="20">
        <v>4934.6000000000004</v>
      </c>
      <c r="J20" s="22">
        <v>570.69000000000005</v>
      </c>
      <c r="K20" s="472">
        <v>153.38</v>
      </c>
      <c r="L20" s="485">
        <v>12</v>
      </c>
      <c r="M20" s="16">
        <v>161.87</v>
      </c>
      <c r="N20" s="23"/>
    </row>
    <row r="21" spans="1:14" ht="7.5" customHeight="1" x14ac:dyDescent="0.25">
      <c r="A21" s="81"/>
      <c r="B21" s="81"/>
      <c r="C21" s="81"/>
      <c r="D21" s="81"/>
      <c r="E21" s="59"/>
      <c r="F21" s="59"/>
      <c r="G21" s="59"/>
      <c r="H21" s="59"/>
      <c r="I21" s="59"/>
      <c r="J21" s="59"/>
      <c r="K21" s="59"/>
      <c r="L21" s="59"/>
      <c r="M21" s="59"/>
      <c r="N21" s="23"/>
    </row>
    <row r="22" spans="1:14" x14ac:dyDescent="0.25">
      <c r="A22" s="32" t="s">
        <v>35</v>
      </c>
      <c r="B22" s="32"/>
    </row>
    <row r="23" spans="1:14" x14ac:dyDescent="0.25">
      <c r="A23" s="32" t="s">
        <v>36</v>
      </c>
      <c r="B23" s="32"/>
    </row>
    <row r="24" spans="1:14" x14ac:dyDescent="0.25">
      <c r="A24" s="33" t="s">
        <v>37</v>
      </c>
      <c r="B24" s="33"/>
    </row>
    <row r="25" spans="1:14" x14ac:dyDescent="0.25">
      <c r="A25" s="33" t="s">
        <v>38</v>
      </c>
      <c r="B25" s="33"/>
    </row>
    <row r="26" spans="1:14" ht="9" customHeight="1" x14ac:dyDescent="0.25"/>
    <row r="27" spans="1:14" x14ac:dyDescent="0.25">
      <c r="A27" s="99" t="s">
        <v>96</v>
      </c>
      <c r="B27" s="99"/>
    </row>
    <row r="28" spans="1:14" x14ac:dyDescent="0.25">
      <c r="A28" s="34"/>
      <c r="B28" s="34"/>
    </row>
    <row r="29" spans="1:14" x14ac:dyDescent="0.25"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3">
    <mergeCell ref="A3:A5"/>
    <mergeCell ref="B3:B5"/>
    <mergeCell ref="C3:C5"/>
    <mergeCell ref="E3:H3"/>
    <mergeCell ref="I3:J3"/>
    <mergeCell ref="M3:M5"/>
    <mergeCell ref="D4:D5"/>
    <mergeCell ref="E4:H4"/>
    <mergeCell ref="I4:I5"/>
    <mergeCell ref="J4:J5"/>
    <mergeCell ref="K4:K5"/>
    <mergeCell ref="L4:L5"/>
    <mergeCell ref="K3:L3"/>
  </mergeCells>
  <hyperlinks>
    <hyperlink ref="O2" location="OBSAH!A1" display="Zpět na obsah" xr:uid="{A7468790-A2A4-41E8-B73A-2CE0165834F9}"/>
  </hyperlink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E22F-C259-4658-BD0E-53F590465975}">
  <dimension ref="A1:AC49"/>
  <sheetViews>
    <sheetView showGridLines="0" zoomScaleNormal="100" workbookViewId="0"/>
  </sheetViews>
  <sheetFormatPr defaultRowHeight="15" x14ac:dyDescent="0.25"/>
  <cols>
    <col min="1" max="1" width="18.42578125" customWidth="1"/>
    <col min="2" max="13" width="8.7109375" customWidth="1"/>
  </cols>
  <sheetData>
    <row r="1" spans="1:29" ht="15" customHeight="1" x14ac:dyDescent="0.25">
      <c r="A1" s="1" t="s">
        <v>97</v>
      </c>
    </row>
    <row r="2" spans="1:29" ht="15.75" thickBot="1" x14ac:dyDescent="0.3">
      <c r="A2" s="3" t="s">
        <v>1</v>
      </c>
      <c r="K2" s="3"/>
      <c r="L2" s="4"/>
      <c r="M2" s="5" t="s">
        <v>2</v>
      </c>
      <c r="N2" s="4"/>
      <c r="O2" s="6" t="s">
        <v>3</v>
      </c>
      <c r="P2" s="4"/>
    </row>
    <row r="3" spans="1:29" ht="15.75" customHeight="1" x14ac:dyDescent="0.25">
      <c r="A3" s="340" t="s">
        <v>78</v>
      </c>
      <c r="B3" s="327" t="s">
        <v>6</v>
      </c>
      <c r="C3" s="340"/>
      <c r="D3" s="347" t="s">
        <v>7</v>
      </c>
      <c r="E3" s="347"/>
      <c r="F3" s="347"/>
      <c r="G3" s="347"/>
      <c r="H3" s="347"/>
      <c r="I3" s="347"/>
      <c r="J3" s="347"/>
      <c r="K3" s="347"/>
      <c r="L3" s="347"/>
      <c r="M3" s="347"/>
    </row>
    <row r="4" spans="1:29" ht="15" customHeight="1" x14ac:dyDescent="0.25">
      <c r="A4" s="342"/>
      <c r="B4" s="328"/>
      <c r="C4" s="342"/>
      <c r="D4" s="334" t="s">
        <v>11</v>
      </c>
      <c r="E4" s="334"/>
      <c r="F4" s="336" t="s">
        <v>12</v>
      </c>
      <c r="G4" s="334"/>
      <c r="H4" s="334"/>
      <c r="I4" s="334"/>
      <c r="J4" s="334"/>
      <c r="K4" s="334"/>
      <c r="L4" s="334"/>
      <c r="M4" s="334"/>
    </row>
    <row r="5" spans="1:29" ht="17.25" customHeight="1" x14ac:dyDescent="0.25">
      <c r="A5" s="342"/>
      <c r="B5" s="357"/>
      <c r="C5" s="358"/>
      <c r="D5" s="350"/>
      <c r="E5" s="350"/>
      <c r="F5" s="351" t="s">
        <v>15</v>
      </c>
      <c r="G5" s="361"/>
      <c r="H5" s="351" t="s">
        <v>16</v>
      </c>
      <c r="I5" s="361"/>
      <c r="J5" s="351" t="s">
        <v>17</v>
      </c>
      <c r="K5" s="352"/>
      <c r="L5" s="351" t="s">
        <v>18</v>
      </c>
      <c r="M5" s="361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</row>
    <row r="6" spans="1:29" ht="18" customHeight="1" thickBot="1" x14ac:dyDescent="0.3">
      <c r="A6" s="342"/>
      <c r="B6" s="36" t="s">
        <v>40</v>
      </c>
      <c r="C6" s="8" t="s">
        <v>41</v>
      </c>
      <c r="D6" s="36" t="s">
        <v>40</v>
      </c>
      <c r="E6" s="8" t="s">
        <v>41</v>
      </c>
      <c r="F6" s="37" t="s">
        <v>40</v>
      </c>
      <c r="G6" s="8" t="s">
        <v>41</v>
      </c>
      <c r="H6" s="56" t="s">
        <v>40</v>
      </c>
      <c r="I6" s="12" t="s">
        <v>41</v>
      </c>
      <c r="J6" s="37" t="s">
        <v>40</v>
      </c>
      <c r="K6" s="35" t="s">
        <v>41</v>
      </c>
      <c r="L6" s="37" t="s">
        <v>40</v>
      </c>
      <c r="M6" s="8" t="s">
        <v>41</v>
      </c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</row>
    <row r="7" spans="1:29" ht="18.75" customHeight="1" x14ac:dyDescent="0.25">
      <c r="A7" s="100" t="s">
        <v>81</v>
      </c>
      <c r="B7" s="101">
        <v>246.16999999999825</v>
      </c>
      <c r="C7" s="102">
        <v>35499.599999999999</v>
      </c>
      <c r="D7" s="101">
        <v>12299.590000000002</v>
      </c>
      <c r="E7" s="103">
        <v>64985.219999999994</v>
      </c>
      <c r="F7" s="489">
        <v>3.8300000000000409</v>
      </c>
      <c r="G7" s="489">
        <v>531.41999999999996</v>
      </c>
      <c r="H7" s="445">
        <v>0</v>
      </c>
      <c r="I7" s="489">
        <v>66.17</v>
      </c>
      <c r="J7" s="104">
        <v>2285.7000000000044</v>
      </c>
      <c r="K7" s="104">
        <v>35549.24</v>
      </c>
      <c r="L7" s="104">
        <v>10010.059999999998</v>
      </c>
      <c r="M7" s="103">
        <v>28838.39</v>
      </c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</row>
    <row r="8" spans="1:29" ht="18.75" customHeight="1" x14ac:dyDescent="0.25">
      <c r="A8" s="95" t="s">
        <v>82</v>
      </c>
      <c r="B8" s="20">
        <v>56.990000000000691</v>
      </c>
      <c r="C8" s="39">
        <v>4114.6499999999996</v>
      </c>
      <c r="D8" s="20">
        <v>1608.77</v>
      </c>
      <c r="E8" s="44">
        <v>7273.66</v>
      </c>
      <c r="F8" s="452">
        <v>0</v>
      </c>
      <c r="G8" s="452">
        <v>102.47</v>
      </c>
      <c r="H8" s="445">
        <v>0</v>
      </c>
      <c r="I8" s="452">
        <v>2</v>
      </c>
      <c r="J8" s="18">
        <v>326.14000000000033</v>
      </c>
      <c r="K8" s="18">
        <v>3944.38</v>
      </c>
      <c r="L8" s="18">
        <v>1282.6299999999997</v>
      </c>
      <c r="M8" s="44">
        <v>3224.81</v>
      </c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</row>
    <row r="9" spans="1:29" ht="18.75" customHeight="1" x14ac:dyDescent="0.25">
      <c r="A9" s="95" t="s">
        <v>83</v>
      </c>
      <c r="B9" s="20">
        <v>28.480000000000473</v>
      </c>
      <c r="C9" s="39">
        <v>5144.08</v>
      </c>
      <c r="D9" s="20">
        <v>1527.8199999999995</v>
      </c>
      <c r="E9" s="44">
        <v>9308.3100000000013</v>
      </c>
      <c r="F9" s="452">
        <v>4.9999999999997158E-2</v>
      </c>
      <c r="G9" s="452">
        <v>68.69</v>
      </c>
      <c r="H9" s="445">
        <v>0</v>
      </c>
      <c r="I9" s="452">
        <v>8.48</v>
      </c>
      <c r="J9" s="18">
        <v>291.88000000000011</v>
      </c>
      <c r="K9" s="18">
        <v>5142.09</v>
      </c>
      <c r="L9" s="18">
        <v>1235.8899999999994</v>
      </c>
      <c r="M9" s="44">
        <v>4089.05</v>
      </c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</row>
    <row r="10" spans="1:29" ht="18.75" customHeight="1" x14ac:dyDescent="0.25">
      <c r="A10" s="95" t="s">
        <v>84</v>
      </c>
      <c r="B10" s="20">
        <v>16.5300000000002</v>
      </c>
      <c r="C10" s="39">
        <v>2186.83</v>
      </c>
      <c r="D10" s="20">
        <v>753.04</v>
      </c>
      <c r="E10" s="44">
        <v>3823.13</v>
      </c>
      <c r="F10" s="452">
        <v>0</v>
      </c>
      <c r="G10" s="452">
        <v>5.35</v>
      </c>
      <c r="H10" s="445">
        <v>0</v>
      </c>
      <c r="I10" s="452">
        <v>3.9</v>
      </c>
      <c r="J10" s="18">
        <v>146.54999999999973</v>
      </c>
      <c r="K10" s="18">
        <v>2076.7800000000002</v>
      </c>
      <c r="L10" s="18">
        <v>606.49000000000024</v>
      </c>
      <c r="M10" s="44">
        <v>1737.1</v>
      </c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</row>
    <row r="11" spans="1:29" ht="18.75" customHeight="1" x14ac:dyDescent="0.25">
      <c r="A11" s="95" t="s">
        <v>85</v>
      </c>
      <c r="B11" s="20">
        <v>13.059999999999945</v>
      </c>
      <c r="C11" s="39">
        <v>1858.28</v>
      </c>
      <c r="D11" s="20">
        <v>592.50999999999976</v>
      </c>
      <c r="E11" s="44">
        <v>3411.87</v>
      </c>
      <c r="F11" s="452">
        <v>0.28000000000000114</v>
      </c>
      <c r="G11" s="452">
        <v>22.97</v>
      </c>
      <c r="H11" s="445">
        <v>0</v>
      </c>
      <c r="I11" s="452">
        <v>4</v>
      </c>
      <c r="J11" s="18">
        <v>107.53999999999996</v>
      </c>
      <c r="K11" s="18">
        <v>1859.24</v>
      </c>
      <c r="L11" s="18">
        <v>484.68999999999983</v>
      </c>
      <c r="M11" s="44">
        <v>1525.66</v>
      </c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</row>
    <row r="12" spans="1:29" ht="18.75" customHeight="1" x14ac:dyDescent="0.25">
      <c r="A12" s="95" t="s">
        <v>86</v>
      </c>
      <c r="B12" s="20">
        <v>2</v>
      </c>
      <c r="C12" s="39">
        <v>815.04</v>
      </c>
      <c r="D12" s="20">
        <v>308.97000000000003</v>
      </c>
      <c r="E12" s="44">
        <v>1726.19</v>
      </c>
      <c r="F12" s="452">
        <v>0</v>
      </c>
      <c r="G12" s="452">
        <v>31.82</v>
      </c>
      <c r="H12" s="445">
        <v>0</v>
      </c>
      <c r="I12" s="452">
        <v>2.82</v>
      </c>
      <c r="J12" s="18">
        <v>42.129999999999995</v>
      </c>
      <c r="K12" s="18">
        <v>908.91</v>
      </c>
      <c r="L12" s="18">
        <v>266.84000000000003</v>
      </c>
      <c r="M12" s="44">
        <v>782.64</v>
      </c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</row>
    <row r="13" spans="1:29" ht="18.75" customHeight="1" x14ac:dyDescent="0.25">
      <c r="A13" s="95" t="s">
        <v>87</v>
      </c>
      <c r="B13" s="20">
        <v>14.300000000000182</v>
      </c>
      <c r="C13" s="39">
        <v>2433.39</v>
      </c>
      <c r="D13" s="20">
        <v>926.5300000000002</v>
      </c>
      <c r="E13" s="44">
        <v>4920.34</v>
      </c>
      <c r="F13" s="452">
        <v>0</v>
      </c>
      <c r="G13" s="452">
        <v>91.1</v>
      </c>
      <c r="H13" s="445">
        <v>0</v>
      </c>
      <c r="I13" s="452">
        <v>8</v>
      </c>
      <c r="J13" s="18">
        <v>124.61000000000013</v>
      </c>
      <c r="K13" s="18">
        <v>2607.64</v>
      </c>
      <c r="L13" s="18">
        <v>801.92000000000007</v>
      </c>
      <c r="M13" s="44">
        <v>2213.6</v>
      </c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</row>
    <row r="14" spans="1:29" ht="18.75" customHeight="1" x14ac:dyDescent="0.25">
      <c r="A14" s="95" t="s">
        <v>88</v>
      </c>
      <c r="B14" s="20">
        <v>6.1200000000001182</v>
      </c>
      <c r="C14" s="39">
        <v>1504.37</v>
      </c>
      <c r="D14" s="20">
        <v>518.93000000000006</v>
      </c>
      <c r="E14" s="44">
        <v>2814.44</v>
      </c>
      <c r="F14" s="452">
        <v>0</v>
      </c>
      <c r="G14" s="452">
        <v>14.91</v>
      </c>
      <c r="H14" s="445">
        <v>0</v>
      </c>
      <c r="I14" s="452">
        <v>5</v>
      </c>
      <c r="J14" s="18">
        <v>69.200000000000045</v>
      </c>
      <c r="K14" s="18">
        <v>1502.87</v>
      </c>
      <c r="L14" s="18">
        <v>449.73</v>
      </c>
      <c r="M14" s="44">
        <v>1291.6600000000001</v>
      </c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</row>
    <row r="15" spans="1:29" ht="18.75" customHeight="1" x14ac:dyDescent="0.25">
      <c r="A15" s="95" t="s">
        <v>89</v>
      </c>
      <c r="B15" s="20">
        <v>12.200000000000045</v>
      </c>
      <c r="C15" s="39">
        <v>1854.03</v>
      </c>
      <c r="D15" s="20">
        <v>689.25</v>
      </c>
      <c r="E15" s="44">
        <v>3359.84</v>
      </c>
      <c r="F15" s="452">
        <v>0</v>
      </c>
      <c r="G15" s="452">
        <v>3</v>
      </c>
      <c r="H15" s="445">
        <v>0</v>
      </c>
      <c r="I15" s="452">
        <v>3.48</v>
      </c>
      <c r="J15" s="18">
        <v>128.6099999999999</v>
      </c>
      <c r="K15" s="18">
        <v>1861.7</v>
      </c>
      <c r="L15" s="18">
        <v>560.6400000000001</v>
      </c>
      <c r="M15" s="44">
        <v>1491.66</v>
      </c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</row>
    <row r="16" spans="1:29" ht="18.75" customHeight="1" x14ac:dyDescent="0.25">
      <c r="A16" s="95" t="s">
        <v>90</v>
      </c>
      <c r="B16" s="20">
        <v>12.879999999999882</v>
      </c>
      <c r="C16" s="39">
        <v>1749.41</v>
      </c>
      <c r="D16" s="20">
        <v>551.86999999999978</v>
      </c>
      <c r="E16" s="44">
        <v>3264.3</v>
      </c>
      <c r="F16" s="452">
        <v>0.58999999999999986</v>
      </c>
      <c r="G16" s="452">
        <v>20.63</v>
      </c>
      <c r="H16" s="445">
        <v>0</v>
      </c>
      <c r="I16" s="452">
        <v>12.59</v>
      </c>
      <c r="J16" s="18">
        <v>105.40999999999985</v>
      </c>
      <c r="K16" s="18">
        <v>1768.45</v>
      </c>
      <c r="L16" s="18">
        <v>445.86999999999989</v>
      </c>
      <c r="M16" s="44">
        <v>1462.63</v>
      </c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</row>
    <row r="17" spans="1:29" ht="18.75" customHeight="1" x14ac:dyDescent="0.25">
      <c r="A17" s="95" t="s">
        <v>91</v>
      </c>
      <c r="B17" s="20">
        <v>7</v>
      </c>
      <c r="C17" s="39">
        <v>1771.82</v>
      </c>
      <c r="D17" s="20">
        <v>575.9799999999999</v>
      </c>
      <c r="E17" s="44">
        <v>3120.87</v>
      </c>
      <c r="F17" s="452">
        <v>0.91000000000000014</v>
      </c>
      <c r="G17" s="452">
        <v>18.59</v>
      </c>
      <c r="H17" s="445">
        <v>0</v>
      </c>
      <c r="I17" s="452">
        <v>3</v>
      </c>
      <c r="J17" s="18">
        <v>114.49000000000001</v>
      </c>
      <c r="K17" s="18">
        <v>1689.62</v>
      </c>
      <c r="L17" s="18">
        <v>460.57999999999993</v>
      </c>
      <c r="M17" s="44">
        <v>1409.66</v>
      </c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</row>
    <row r="18" spans="1:29" ht="18.75" customHeight="1" x14ac:dyDescent="0.25">
      <c r="A18" s="95" t="s">
        <v>92</v>
      </c>
      <c r="B18" s="20">
        <v>24.75</v>
      </c>
      <c r="C18" s="39">
        <v>4108.96</v>
      </c>
      <c r="D18" s="20">
        <v>1473.3100000000004</v>
      </c>
      <c r="E18" s="44">
        <v>7499.4800000000005</v>
      </c>
      <c r="F18" s="452">
        <v>1</v>
      </c>
      <c r="G18" s="452">
        <v>68.180000000000007</v>
      </c>
      <c r="H18" s="445">
        <v>0</v>
      </c>
      <c r="I18" s="452">
        <v>1</v>
      </c>
      <c r="J18" s="18">
        <v>287.59000000000015</v>
      </c>
      <c r="K18" s="18">
        <v>4177.21</v>
      </c>
      <c r="L18" s="18">
        <v>1184.7200000000003</v>
      </c>
      <c r="M18" s="44">
        <v>3253.09</v>
      </c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</row>
    <row r="19" spans="1:29" ht="18.75" customHeight="1" x14ac:dyDescent="0.25">
      <c r="A19" s="95" t="s">
        <v>93</v>
      </c>
      <c r="B19" s="20">
        <v>18.960000000000036</v>
      </c>
      <c r="C19" s="39">
        <v>2242.3200000000002</v>
      </c>
      <c r="D19" s="20">
        <v>744.6099999999999</v>
      </c>
      <c r="E19" s="44">
        <v>3873.55</v>
      </c>
      <c r="F19" s="452">
        <v>0</v>
      </c>
      <c r="G19" s="452">
        <v>15.91</v>
      </c>
      <c r="H19" s="445">
        <v>0</v>
      </c>
      <c r="I19" s="452">
        <v>3</v>
      </c>
      <c r="J19" s="18">
        <v>146.88999999999987</v>
      </c>
      <c r="K19" s="18">
        <v>2183.48</v>
      </c>
      <c r="L19" s="18">
        <v>597.72</v>
      </c>
      <c r="M19" s="44">
        <v>1671.16</v>
      </c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</row>
    <row r="20" spans="1:29" ht="18.75" customHeight="1" x14ac:dyDescent="0.25">
      <c r="A20" s="95" t="s">
        <v>94</v>
      </c>
      <c r="B20" s="20">
        <v>8.5999999999999091</v>
      </c>
      <c r="C20" s="39">
        <v>1898.73</v>
      </c>
      <c r="D20" s="20">
        <v>646.28</v>
      </c>
      <c r="E20" s="44">
        <v>3539.0299999999997</v>
      </c>
      <c r="F20" s="452">
        <v>0</v>
      </c>
      <c r="G20" s="452">
        <v>19</v>
      </c>
      <c r="H20" s="445">
        <v>0</v>
      </c>
      <c r="I20" s="452">
        <v>5</v>
      </c>
      <c r="J20" s="18">
        <v>135.04000000000019</v>
      </c>
      <c r="K20" s="18">
        <v>1948.8</v>
      </c>
      <c r="L20" s="18">
        <v>511.23999999999978</v>
      </c>
      <c r="M20" s="44">
        <v>1566.23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</row>
    <row r="21" spans="1:29" ht="18.75" customHeight="1" x14ac:dyDescent="0.25">
      <c r="A21" s="95" t="s">
        <v>95</v>
      </c>
      <c r="B21" s="20">
        <v>24.299999999999727</v>
      </c>
      <c r="C21" s="39">
        <v>3817.69</v>
      </c>
      <c r="D21" s="20">
        <v>1381.7199999999993</v>
      </c>
      <c r="E21" s="44">
        <v>7050.21</v>
      </c>
      <c r="F21" s="452">
        <v>1</v>
      </c>
      <c r="G21" s="452">
        <v>48.8</v>
      </c>
      <c r="H21" s="445">
        <v>0</v>
      </c>
      <c r="I21" s="452">
        <v>3.9</v>
      </c>
      <c r="J21" s="18">
        <v>259.61999999999944</v>
      </c>
      <c r="K21" s="18">
        <v>3878.07</v>
      </c>
      <c r="L21" s="18">
        <v>1121.0999999999999</v>
      </c>
      <c r="M21" s="44">
        <v>3119.44</v>
      </c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</row>
    <row r="22" spans="1:29" ht="7.5" customHeight="1" x14ac:dyDescent="0.25">
      <c r="A22" s="81"/>
      <c r="B22" s="59"/>
      <c r="C22" s="59"/>
      <c r="D22" s="59"/>
      <c r="E22" s="59"/>
      <c r="F22" s="59"/>
      <c r="G22" s="59"/>
      <c r="H22" s="105"/>
      <c r="I22" s="59"/>
      <c r="J22" s="59"/>
      <c r="K22" s="59"/>
      <c r="L22" s="59"/>
      <c r="M22" s="59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</row>
    <row r="23" spans="1:29" x14ac:dyDescent="0.25">
      <c r="A23" s="32" t="s">
        <v>35</v>
      </c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</row>
    <row r="24" spans="1:29" x14ac:dyDescent="0.25">
      <c r="A24" s="34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</row>
    <row r="25" spans="1:29" x14ac:dyDescent="0.25"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</row>
    <row r="26" spans="1:29" x14ac:dyDescent="0.25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</row>
    <row r="27" spans="1:29" x14ac:dyDescent="0.25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</row>
    <row r="28" spans="1:29" x14ac:dyDescent="0.25"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</row>
    <row r="29" spans="1:29" x14ac:dyDescent="0.25"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</row>
    <row r="30" spans="1:29" x14ac:dyDescent="0.25"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</row>
    <row r="31" spans="1:29" x14ac:dyDescent="0.25"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</row>
    <row r="32" spans="1:29" x14ac:dyDescent="0.25"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</row>
    <row r="33" spans="15:29" x14ac:dyDescent="0.25"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</row>
    <row r="34" spans="15:29" x14ac:dyDescent="0.25"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</row>
    <row r="35" spans="15:29" x14ac:dyDescent="0.25"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</row>
    <row r="36" spans="15:29" x14ac:dyDescent="0.25"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</row>
    <row r="37" spans="15:29" x14ac:dyDescent="0.25"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</row>
    <row r="38" spans="15:29" x14ac:dyDescent="0.25"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</row>
    <row r="39" spans="15:29" x14ac:dyDescent="0.25"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</row>
    <row r="40" spans="15:29" x14ac:dyDescent="0.25"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</row>
    <row r="41" spans="15:29" x14ac:dyDescent="0.25"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</row>
    <row r="42" spans="15:29" x14ac:dyDescent="0.25"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</row>
    <row r="43" spans="15:29" x14ac:dyDescent="0.25"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</row>
    <row r="44" spans="15:29" x14ac:dyDescent="0.25"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</row>
    <row r="45" spans="15:29" x14ac:dyDescent="0.25"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</row>
    <row r="46" spans="15:29" x14ac:dyDescent="0.25"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</row>
    <row r="47" spans="15:29" x14ac:dyDescent="0.25"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</row>
    <row r="48" spans="15:29" x14ac:dyDescent="0.25"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</row>
    <row r="49" spans="15:15" ht="63" x14ac:dyDescent="0.25">
      <c r="O49" s="106" t="s">
        <v>98</v>
      </c>
    </row>
  </sheetData>
  <mergeCells count="9">
    <mergeCell ref="A3:A6"/>
    <mergeCell ref="B3:C5"/>
    <mergeCell ref="D3:M3"/>
    <mergeCell ref="D4:E5"/>
    <mergeCell ref="F4:M4"/>
    <mergeCell ref="F5:G5"/>
    <mergeCell ref="H5:I5"/>
    <mergeCell ref="J5:K5"/>
    <mergeCell ref="L5:M5"/>
  </mergeCells>
  <hyperlinks>
    <hyperlink ref="O2" location="OBSAH!A1" display="Zpět na obsah" xr:uid="{071B569F-5531-4434-9646-983ED59BAD13}"/>
  </hyperlinks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1118-D15C-4396-86DA-00A7215B2AE4}">
  <dimension ref="A1:AA29"/>
  <sheetViews>
    <sheetView showGridLines="0" zoomScaleNormal="100" workbookViewId="0"/>
  </sheetViews>
  <sheetFormatPr defaultRowHeight="15" x14ac:dyDescent="0.25"/>
  <cols>
    <col min="1" max="1" width="18.42578125" customWidth="1"/>
    <col min="2" max="11" width="9.7109375" customWidth="1"/>
  </cols>
  <sheetData>
    <row r="1" spans="1:27" x14ac:dyDescent="0.25">
      <c r="A1" s="1" t="s">
        <v>99</v>
      </c>
    </row>
    <row r="2" spans="1:27" ht="15.75" thickBot="1" x14ac:dyDescent="0.3">
      <c r="A2" s="3" t="s">
        <v>1</v>
      </c>
      <c r="I2" s="3"/>
      <c r="J2" s="4"/>
      <c r="K2" s="5" t="s">
        <v>2</v>
      </c>
      <c r="L2" s="4"/>
      <c r="M2" s="6" t="s">
        <v>3</v>
      </c>
      <c r="N2" s="4"/>
    </row>
    <row r="3" spans="1:27" ht="24" customHeight="1" x14ac:dyDescent="0.25">
      <c r="A3" s="340" t="s">
        <v>78</v>
      </c>
      <c r="B3" s="359" t="s">
        <v>8</v>
      </c>
      <c r="C3" s="347"/>
      <c r="D3" s="347"/>
      <c r="E3" s="363"/>
      <c r="F3" s="359" t="s">
        <v>9</v>
      </c>
      <c r="G3" s="347"/>
      <c r="H3" s="347"/>
      <c r="I3" s="363"/>
      <c r="J3" s="359" t="s">
        <v>10</v>
      </c>
      <c r="K3" s="347"/>
    </row>
    <row r="4" spans="1:27" x14ac:dyDescent="0.25">
      <c r="A4" s="342"/>
      <c r="B4" s="364" t="s">
        <v>40</v>
      </c>
      <c r="C4" s="352"/>
      <c r="D4" s="361" t="s">
        <v>41</v>
      </c>
      <c r="E4" s="365"/>
      <c r="F4" s="364" t="s">
        <v>40</v>
      </c>
      <c r="G4" s="352"/>
      <c r="H4" s="361" t="s">
        <v>41</v>
      </c>
      <c r="I4" s="365"/>
      <c r="J4" s="355" t="s">
        <v>40</v>
      </c>
      <c r="K4" s="334" t="s">
        <v>41</v>
      </c>
    </row>
    <row r="5" spans="1:27" x14ac:dyDescent="0.25">
      <c r="A5" s="342"/>
      <c r="B5" s="338" t="s">
        <v>11</v>
      </c>
      <c r="C5" s="336" t="s">
        <v>43</v>
      </c>
      <c r="D5" s="353" t="s">
        <v>11</v>
      </c>
      <c r="E5" s="362" t="s">
        <v>43</v>
      </c>
      <c r="F5" s="338" t="s">
        <v>11</v>
      </c>
      <c r="G5" s="336" t="s">
        <v>44</v>
      </c>
      <c r="H5" s="353" t="s">
        <v>11</v>
      </c>
      <c r="I5" s="336" t="s">
        <v>44</v>
      </c>
      <c r="J5" s="366" t="s">
        <v>40</v>
      </c>
      <c r="K5" s="341" t="s">
        <v>41</v>
      </c>
    </row>
    <row r="6" spans="1:27" ht="21.75" customHeight="1" thickBot="1" x14ac:dyDescent="0.3">
      <c r="A6" s="343"/>
      <c r="B6" s="329"/>
      <c r="C6" s="337"/>
      <c r="D6" s="354"/>
      <c r="E6" s="343"/>
      <c r="F6" s="329"/>
      <c r="G6" s="337"/>
      <c r="H6" s="354"/>
      <c r="I6" s="337"/>
      <c r="J6" s="356"/>
      <c r="K6" s="335"/>
    </row>
    <row r="7" spans="1:27" ht="18.75" customHeight="1" x14ac:dyDescent="0.25">
      <c r="A7" s="100" t="s">
        <v>81</v>
      </c>
      <c r="B7" s="101">
        <v>18572.660000000003</v>
      </c>
      <c r="C7" s="104">
        <v>1183.5</v>
      </c>
      <c r="D7" s="104">
        <v>27797.96</v>
      </c>
      <c r="E7" s="102">
        <v>2858.33</v>
      </c>
      <c r="F7" s="490">
        <v>545.12</v>
      </c>
      <c r="G7" s="491">
        <v>10.149999999999999</v>
      </c>
      <c r="H7" s="491">
        <v>561.66999999999996</v>
      </c>
      <c r="I7" s="492">
        <v>53.45</v>
      </c>
      <c r="J7" s="107">
        <v>442.13</v>
      </c>
      <c r="K7" s="109">
        <v>950.4</v>
      </c>
      <c r="M7" s="23"/>
      <c r="N7" s="23"/>
      <c r="O7" s="23"/>
    </row>
    <row r="8" spans="1:27" ht="18.75" customHeight="1" x14ac:dyDescent="0.25">
      <c r="A8" s="95" t="s">
        <v>82</v>
      </c>
      <c r="B8" s="20">
        <v>2932.7200000000003</v>
      </c>
      <c r="C8" s="18">
        <v>256.89999999999998</v>
      </c>
      <c r="D8" s="18">
        <v>4187.8999999999996</v>
      </c>
      <c r="E8" s="39">
        <v>482.49</v>
      </c>
      <c r="F8" s="486">
        <v>235.54000000000002</v>
      </c>
      <c r="G8" s="477">
        <v>6.6000000000000014</v>
      </c>
      <c r="H8" s="477">
        <v>230.95</v>
      </c>
      <c r="I8" s="493">
        <v>36.5</v>
      </c>
      <c r="J8" s="97">
        <v>182.53000000000003</v>
      </c>
      <c r="K8" s="110">
        <v>259.51</v>
      </c>
    </row>
    <row r="9" spans="1:27" ht="18.75" customHeight="1" x14ac:dyDescent="0.25">
      <c r="A9" s="95" t="s">
        <v>83</v>
      </c>
      <c r="B9" s="20">
        <v>1740.8499999999995</v>
      </c>
      <c r="C9" s="18">
        <v>81.299999999999983</v>
      </c>
      <c r="D9" s="18">
        <v>2787.01</v>
      </c>
      <c r="E9" s="39">
        <v>228.16</v>
      </c>
      <c r="F9" s="494">
        <v>0</v>
      </c>
      <c r="G9" s="477">
        <v>0</v>
      </c>
      <c r="H9" s="477">
        <v>0</v>
      </c>
      <c r="I9" s="493">
        <v>0</v>
      </c>
      <c r="J9" s="97">
        <v>10.700000000000003</v>
      </c>
      <c r="K9" s="110">
        <v>55.81</v>
      </c>
    </row>
    <row r="10" spans="1:27" ht="18.75" customHeight="1" x14ac:dyDescent="0.25">
      <c r="A10" s="95" t="s">
        <v>84</v>
      </c>
      <c r="B10" s="20">
        <v>1277.1200000000001</v>
      </c>
      <c r="C10" s="18">
        <v>48.990000000000009</v>
      </c>
      <c r="D10" s="18">
        <v>1809.11</v>
      </c>
      <c r="E10" s="39">
        <v>148.94999999999999</v>
      </c>
      <c r="F10" s="486">
        <v>26.200000000000003</v>
      </c>
      <c r="G10" s="477">
        <v>0</v>
      </c>
      <c r="H10" s="477">
        <v>25.9</v>
      </c>
      <c r="I10" s="493">
        <v>0</v>
      </c>
      <c r="J10" s="97">
        <v>18.880000000000003</v>
      </c>
      <c r="K10" s="110">
        <v>28.4</v>
      </c>
    </row>
    <row r="11" spans="1:27" ht="18.75" customHeight="1" x14ac:dyDescent="0.25">
      <c r="A11" s="95" t="s">
        <v>85</v>
      </c>
      <c r="B11" s="20">
        <v>952.12000000000012</v>
      </c>
      <c r="C11" s="18">
        <v>34.660000000000011</v>
      </c>
      <c r="D11" s="18">
        <v>1474.76</v>
      </c>
      <c r="E11" s="39">
        <v>124.89</v>
      </c>
      <c r="F11" s="486">
        <v>33.929999999999993</v>
      </c>
      <c r="G11" s="477">
        <v>0</v>
      </c>
      <c r="H11" s="477">
        <v>28.62</v>
      </c>
      <c r="I11" s="493">
        <v>0</v>
      </c>
      <c r="J11" s="97">
        <v>39.92</v>
      </c>
      <c r="K11" s="110">
        <v>75.66</v>
      </c>
    </row>
    <row r="12" spans="1:27" ht="18.75" customHeight="1" x14ac:dyDescent="0.25">
      <c r="A12" s="95" t="s">
        <v>86</v>
      </c>
      <c r="B12" s="20">
        <v>379.4</v>
      </c>
      <c r="C12" s="18">
        <v>24.079999999999991</v>
      </c>
      <c r="D12" s="18">
        <v>645.09</v>
      </c>
      <c r="E12" s="39">
        <v>60.49</v>
      </c>
      <c r="F12" s="494">
        <v>0</v>
      </c>
      <c r="G12" s="477">
        <v>0</v>
      </c>
      <c r="H12" s="477">
        <v>0</v>
      </c>
      <c r="I12" s="493">
        <v>0</v>
      </c>
      <c r="J12" s="97">
        <v>6</v>
      </c>
      <c r="K12" s="110">
        <v>21.14</v>
      </c>
    </row>
    <row r="13" spans="1:27" ht="18.75" customHeight="1" thickBot="1" x14ac:dyDescent="0.3">
      <c r="A13" s="95" t="s">
        <v>87</v>
      </c>
      <c r="B13" s="20">
        <v>1347.8599999999997</v>
      </c>
      <c r="C13" s="18">
        <v>66.740000000000009</v>
      </c>
      <c r="D13" s="18">
        <v>2060.36</v>
      </c>
      <c r="E13" s="39">
        <v>168.72</v>
      </c>
      <c r="F13" s="477">
        <v>29.120000000000005</v>
      </c>
      <c r="G13" s="477">
        <v>0</v>
      </c>
      <c r="H13" s="477">
        <v>27.4</v>
      </c>
      <c r="I13" s="493">
        <v>0</v>
      </c>
      <c r="J13" s="97">
        <v>21.949999999999996</v>
      </c>
      <c r="K13" s="110">
        <v>41.49</v>
      </c>
      <c r="AA13" s="5" t="s">
        <v>2</v>
      </c>
    </row>
    <row r="14" spans="1:27" ht="18.75" customHeight="1" x14ac:dyDescent="0.25">
      <c r="A14" s="95" t="s">
        <v>88</v>
      </c>
      <c r="B14" s="20">
        <v>717.15999999999985</v>
      </c>
      <c r="C14" s="18">
        <v>31.67</v>
      </c>
      <c r="D14" s="18">
        <v>1026.94</v>
      </c>
      <c r="E14" s="39">
        <v>70.099999999999994</v>
      </c>
      <c r="F14" s="494">
        <v>0</v>
      </c>
      <c r="G14" s="477">
        <v>0</v>
      </c>
      <c r="H14" s="477">
        <v>0</v>
      </c>
      <c r="I14" s="493">
        <v>0</v>
      </c>
      <c r="J14" s="97">
        <v>11.15</v>
      </c>
      <c r="K14" s="110">
        <v>15.65</v>
      </c>
    </row>
    <row r="15" spans="1:27" ht="18.75" customHeight="1" x14ac:dyDescent="0.25">
      <c r="A15" s="95" t="s">
        <v>89</v>
      </c>
      <c r="B15" s="20">
        <v>1085.3300000000002</v>
      </c>
      <c r="C15" s="18">
        <v>40.890000000000015</v>
      </c>
      <c r="D15" s="18">
        <v>1491.18</v>
      </c>
      <c r="E15" s="39">
        <v>101.85</v>
      </c>
      <c r="F15" s="494">
        <v>0</v>
      </c>
      <c r="G15" s="477">
        <v>0</v>
      </c>
      <c r="H15" s="477">
        <v>0</v>
      </c>
      <c r="I15" s="493">
        <v>0</v>
      </c>
      <c r="J15" s="97">
        <v>7.1900000000000048</v>
      </c>
      <c r="K15" s="110">
        <v>40.049999999999997</v>
      </c>
    </row>
    <row r="16" spans="1:27" ht="18.75" customHeight="1" x14ac:dyDescent="0.25">
      <c r="A16" s="95" t="s">
        <v>90</v>
      </c>
      <c r="B16" s="20">
        <v>1053.3899999999999</v>
      </c>
      <c r="C16" s="18">
        <v>35.81</v>
      </c>
      <c r="D16" s="18">
        <v>1415.29</v>
      </c>
      <c r="E16" s="39">
        <v>98.88</v>
      </c>
      <c r="F16" s="477">
        <v>39.449999999999996</v>
      </c>
      <c r="G16" s="477">
        <v>0</v>
      </c>
      <c r="H16" s="477">
        <v>29.46</v>
      </c>
      <c r="I16" s="493">
        <v>0</v>
      </c>
      <c r="J16" s="97">
        <v>10.57</v>
      </c>
      <c r="K16" s="110">
        <v>37.979999999999997</v>
      </c>
    </row>
    <row r="17" spans="1:11" ht="18.75" customHeight="1" x14ac:dyDescent="0.25">
      <c r="A17" s="95" t="s">
        <v>91</v>
      </c>
      <c r="B17" s="20">
        <v>963.46000000000026</v>
      </c>
      <c r="C17" s="18">
        <v>56.570000000000022</v>
      </c>
      <c r="D17" s="18">
        <v>1419.57</v>
      </c>
      <c r="E17" s="39">
        <v>172.23</v>
      </c>
      <c r="F17" s="494">
        <v>0</v>
      </c>
      <c r="G17" s="477">
        <v>0</v>
      </c>
      <c r="H17" s="477">
        <v>0</v>
      </c>
      <c r="I17" s="493">
        <v>0</v>
      </c>
      <c r="J17" s="97">
        <v>10.029999999999998</v>
      </c>
      <c r="K17" s="110">
        <v>31.62</v>
      </c>
    </row>
    <row r="18" spans="1:11" ht="18.75" customHeight="1" x14ac:dyDescent="0.25">
      <c r="A18" s="95" t="s">
        <v>92</v>
      </c>
      <c r="B18" s="20">
        <v>2046.8600000000001</v>
      </c>
      <c r="C18" s="18">
        <v>157.17000000000007</v>
      </c>
      <c r="D18" s="18">
        <v>3044.82</v>
      </c>
      <c r="E18" s="39">
        <v>397.9</v>
      </c>
      <c r="F18" s="477">
        <v>71.81</v>
      </c>
      <c r="G18" s="477">
        <v>1</v>
      </c>
      <c r="H18" s="477">
        <v>85.62</v>
      </c>
      <c r="I18" s="477">
        <v>7.5</v>
      </c>
      <c r="J18" s="97">
        <v>31.86</v>
      </c>
      <c r="K18" s="110">
        <v>108.02</v>
      </c>
    </row>
    <row r="19" spans="1:11" ht="18.75" customHeight="1" x14ac:dyDescent="0.25">
      <c r="A19" s="95" t="s">
        <v>93</v>
      </c>
      <c r="B19" s="20">
        <v>1188.7800000000002</v>
      </c>
      <c r="C19" s="18">
        <v>78.710000000000008</v>
      </c>
      <c r="D19" s="18">
        <v>1828.79</v>
      </c>
      <c r="E19" s="39">
        <v>209.53</v>
      </c>
      <c r="F19" s="477">
        <v>15.149999999999999</v>
      </c>
      <c r="G19" s="477">
        <v>0</v>
      </c>
      <c r="H19" s="477">
        <v>19.850000000000001</v>
      </c>
      <c r="I19" s="493">
        <v>0</v>
      </c>
      <c r="J19" s="97">
        <v>28.470000000000006</v>
      </c>
      <c r="K19" s="110">
        <v>62.96</v>
      </c>
    </row>
    <row r="20" spans="1:11" ht="18.75" customHeight="1" x14ac:dyDescent="0.25">
      <c r="A20" s="95" t="s">
        <v>94</v>
      </c>
      <c r="B20" s="20">
        <v>1051.69</v>
      </c>
      <c r="C20" s="18">
        <v>100.75999999999999</v>
      </c>
      <c r="D20" s="18">
        <v>1508.46</v>
      </c>
      <c r="E20" s="39">
        <v>192.7</v>
      </c>
      <c r="F20" s="477">
        <v>29.349999999999998</v>
      </c>
      <c r="G20" s="477">
        <v>0</v>
      </c>
      <c r="H20" s="477">
        <v>25.06</v>
      </c>
      <c r="I20" s="493">
        <v>0</v>
      </c>
      <c r="J20" s="97">
        <v>24.6</v>
      </c>
      <c r="K20" s="110">
        <v>48.52</v>
      </c>
    </row>
    <row r="21" spans="1:11" ht="18.75" customHeight="1" x14ac:dyDescent="0.25">
      <c r="A21" s="95" t="s">
        <v>95</v>
      </c>
      <c r="B21" s="20">
        <v>1835.9200000000005</v>
      </c>
      <c r="C21" s="18">
        <v>169.25000000000006</v>
      </c>
      <c r="D21" s="18">
        <v>3098.68</v>
      </c>
      <c r="E21" s="39">
        <v>401.44</v>
      </c>
      <c r="F21" s="477">
        <v>64.569999999999993</v>
      </c>
      <c r="G21" s="477">
        <v>2.5500000000000007</v>
      </c>
      <c r="H21" s="477">
        <v>88.81</v>
      </c>
      <c r="I21" s="477">
        <v>9.4499999999999993</v>
      </c>
      <c r="J21" s="97">
        <v>38.28</v>
      </c>
      <c r="K21" s="110">
        <v>123.59</v>
      </c>
    </row>
    <row r="22" spans="1:11" ht="7.5" customHeight="1" x14ac:dyDescent="0.25">
      <c r="A22" s="81"/>
      <c r="B22" s="59"/>
      <c r="C22" s="59"/>
      <c r="D22" s="59"/>
      <c r="E22" s="59"/>
      <c r="F22" s="59"/>
      <c r="G22" s="59"/>
      <c r="H22" s="59"/>
      <c r="I22" s="59"/>
      <c r="J22" s="59"/>
      <c r="K22" s="59"/>
    </row>
    <row r="23" spans="1:11" x14ac:dyDescent="0.25">
      <c r="A23" s="32" t="s">
        <v>35</v>
      </c>
    </row>
    <row r="24" spans="1:11" x14ac:dyDescent="0.25">
      <c r="A24" s="33" t="s">
        <v>45</v>
      </c>
    </row>
    <row r="25" spans="1:11" x14ac:dyDescent="0.25">
      <c r="A25" s="33" t="s">
        <v>70</v>
      </c>
    </row>
    <row r="26" spans="1:11" x14ac:dyDescent="0.25">
      <c r="A26" s="34"/>
    </row>
    <row r="28" spans="1:1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x14ac:dyDescent="0.25">
      <c r="B29" s="49"/>
      <c r="C29" s="49"/>
      <c r="D29" s="49"/>
      <c r="E29" s="49"/>
      <c r="F29" s="49"/>
      <c r="G29" s="49"/>
      <c r="H29" s="49"/>
      <c r="I29" s="49"/>
      <c r="J29" s="49"/>
      <c r="K29" s="49"/>
    </row>
  </sheetData>
  <mergeCells count="18">
    <mergeCell ref="J3:K3"/>
    <mergeCell ref="B4:C4"/>
    <mergeCell ref="D4:E4"/>
    <mergeCell ref="F4:G4"/>
    <mergeCell ref="H4:I4"/>
    <mergeCell ref="J4:J6"/>
    <mergeCell ref="K4:K6"/>
    <mergeCell ref="H5:H6"/>
    <mergeCell ref="I5:I6"/>
    <mergeCell ref="B5:B6"/>
    <mergeCell ref="C5:C6"/>
    <mergeCell ref="D5:D6"/>
    <mergeCell ref="E5:E6"/>
    <mergeCell ref="F5:F6"/>
    <mergeCell ref="G5:G6"/>
    <mergeCell ref="A3:A6"/>
    <mergeCell ref="B3:E3"/>
    <mergeCell ref="F3:I3"/>
  </mergeCells>
  <hyperlinks>
    <hyperlink ref="M2" location="OBSAH!A1" display="Zpět na obsah" xr:uid="{8F939398-5589-4371-A108-BC672F51A7C6}"/>
  </hyperlinks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3E497-9097-4CD6-A24C-9F905AE4B5DC}">
  <dimension ref="A1:O25"/>
  <sheetViews>
    <sheetView showGridLines="0" zoomScaleNormal="100" workbookViewId="0"/>
  </sheetViews>
  <sheetFormatPr defaultRowHeight="15" x14ac:dyDescent="0.25"/>
  <cols>
    <col min="1" max="1" width="15.7109375" customWidth="1"/>
    <col min="2" max="9" width="9.7109375" customWidth="1"/>
    <col min="14" max="14" width="5.85546875" customWidth="1"/>
  </cols>
  <sheetData>
    <row r="1" spans="1:15" x14ac:dyDescent="0.25">
      <c r="A1" s="1" t="s">
        <v>100</v>
      </c>
    </row>
    <row r="2" spans="1:15" ht="15.75" thickBot="1" x14ac:dyDescent="0.3">
      <c r="A2" s="3" t="s">
        <v>1</v>
      </c>
      <c r="G2" s="3"/>
      <c r="H2" s="4"/>
      <c r="I2" s="4"/>
      <c r="J2" s="4"/>
      <c r="K2" s="6"/>
      <c r="L2" s="4"/>
      <c r="M2" s="5" t="s">
        <v>2</v>
      </c>
      <c r="O2" s="6" t="s">
        <v>3</v>
      </c>
    </row>
    <row r="3" spans="1:15" x14ac:dyDescent="0.25">
      <c r="A3" s="340" t="s">
        <v>78</v>
      </c>
      <c r="B3" s="327" t="s">
        <v>6</v>
      </c>
      <c r="C3" s="340"/>
      <c r="D3" s="347" t="s">
        <v>7</v>
      </c>
      <c r="E3" s="347"/>
      <c r="F3" s="347"/>
      <c r="G3" s="347"/>
      <c r="H3" s="347"/>
      <c r="I3" s="347"/>
      <c r="J3" s="347"/>
      <c r="K3" s="347"/>
      <c r="L3" s="347"/>
      <c r="M3" s="347"/>
    </row>
    <row r="4" spans="1:15" x14ac:dyDescent="0.25">
      <c r="A4" s="342"/>
      <c r="B4" s="328"/>
      <c r="C4" s="342"/>
      <c r="D4" s="334" t="s">
        <v>11</v>
      </c>
      <c r="E4" s="334"/>
      <c r="F4" s="336" t="s">
        <v>12</v>
      </c>
      <c r="G4" s="334"/>
      <c r="H4" s="334"/>
      <c r="I4" s="334"/>
      <c r="J4" s="334"/>
      <c r="K4" s="334"/>
      <c r="L4" s="334"/>
      <c r="M4" s="334"/>
    </row>
    <row r="5" spans="1:15" x14ac:dyDescent="0.25">
      <c r="A5" s="342"/>
      <c r="B5" s="357"/>
      <c r="C5" s="358"/>
      <c r="D5" s="350"/>
      <c r="E5" s="350"/>
      <c r="F5" s="351" t="s">
        <v>15</v>
      </c>
      <c r="G5" s="361"/>
      <c r="H5" s="351" t="s">
        <v>16</v>
      </c>
      <c r="I5" s="361"/>
      <c r="J5" s="351" t="s">
        <v>17</v>
      </c>
      <c r="K5" s="352"/>
      <c r="L5" s="351" t="s">
        <v>18</v>
      </c>
      <c r="M5" s="361"/>
    </row>
    <row r="6" spans="1:15" ht="30" customHeight="1" thickBot="1" x14ac:dyDescent="0.3">
      <c r="A6" s="342"/>
      <c r="B6" s="36" t="s">
        <v>48</v>
      </c>
      <c r="C6" s="8" t="s">
        <v>49</v>
      </c>
      <c r="D6" s="36" t="s">
        <v>48</v>
      </c>
      <c r="E6" s="8" t="s">
        <v>49</v>
      </c>
      <c r="F6" s="37" t="s">
        <v>48</v>
      </c>
      <c r="G6" s="8" t="s">
        <v>49</v>
      </c>
      <c r="H6" s="37" t="s">
        <v>48</v>
      </c>
      <c r="I6" s="8" t="s">
        <v>49</v>
      </c>
      <c r="J6" s="37" t="s">
        <v>48</v>
      </c>
      <c r="K6" s="37" t="s">
        <v>49</v>
      </c>
      <c r="L6" s="37" t="s">
        <v>48</v>
      </c>
      <c r="M6" s="9" t="s">
        <v>49</v>
      </c>
    </row>
    <row r="7" spans="1:15" ht="18.75" customHeight="1" x14ac:dyDescent="0.25">
      <c r="A7" s="100" t="s">
        <v>81</v>
      </c>
      <c r="B7" s="107">
        <v>33754.379999999997</v>
      </c>
      <c r="C7" s="112">
        <v>1991.39</v>
      </c>
      <c r="D7" s="107">
        <v>69294.13</v>
      </c>
      <c r="E7" s="108">
        <v>7990.68</v>
      </c>
      <c r="F7" s="113">
        <v>476.11</v>
      </c>
      <c r="G7" s="492">
        <v>59.14</v>
      </c>
      <c r="H7" s="491">
        <v>42.69</v>
      </c>
      <c r="I7" s="492">
        <v>23.48</v>
      </c>
      <c r="J7" s="108">
        <v>33683.840000000004</v>
      </c>
      <c r="K7" s="108">
        <v>4151.1000000000004</v>
      </c>
      <c r="L7" s="108">
        <v>35091.49</v>
      </c>
      <c r="M7" s="109">
        <v>3756.96</v>
      </c>
    </row>
    <row r="8" spans="1:15" ht="18.75" customHeight="1" x14ac:dyDescent="0.25">
      <c r="A8" s="95" t="s">
        <v>82</v>
      </c>
      <c r="B8" s="97">
        <v>3743.01</v>
      </c>
      <c r="C8" s="98">
        <v>428.63</v>
      </c>
      <c r="D8" s="97">
        <v>7390.3099999999995</v>
      </c>
      <c r="E8" s="71">
        <v>1492.12</v>
      </c>
      <c r="F8" s="111">
        <v>81.37</v>
      </c>
      <c r="G8" s="477">
        <v>21.1</v>
      </c>
      <c r="H8" s="477">
        <v>0</v>
      </c>
      <c r="I8" s="477">
        <v>2</v>
      </c>
      <c r="J8" s="71">
        <v>3525.7300000000005</v>
      </c>
      <c r="K8" s="71">
        <v>744.79</v>
      </c>
      <c r="L8" s="71">
        <v>3783.2099999999996</v>
      </c>
      <c r="M8" s="110">
        <v>724.23</v>
      </c>
    </row>
    <row r="9" spans="1:15" ht="18.75" customHeight="1" x14ac:dyDescent="0.25">
      <c r="A9" s="95" t="s">
        <v>83</v>
      </c>
      <c r="B9" s="97">
        <v>4738.5600000000004</v>
      </c>
      <c r="C9" s="98">
        <v>434</v>
      </c>
      <c r="D9" s="97">
        <v>8758.19</v>
      </c>
      <c r="E9" s="71">
        <v>2077.94</v>
      </c>
      <c r="F9" s="111">
        <v>59.609999999999992</v>
      </c>
      <c r="G9" s="477">
        <v>9.1300000000000008</v>
      </c>
      <c r="H9" s="477">
        <v>4.1000000000000005</v>
      </c>
      <c r="I9" s="477">
        <v>4.38</v>
      </c>
      <c r="J9" s="71">
        <v>4304.8700000000008</v>
      </c>
      <c r="K9" s="71">
        <v>1129.0999999999999</v>
      </c>
      <c r="L9" s="71">
        <v>4389.6099999999997</v>
      </c>
      <c r="M9" s="110">
        <v>935.33</v>
      </c>
    </row>
    <row r="10" spans="1:15" ht="18.75" customHeight="1" x14ac:dyDescent="0.25">
      <c r="A10" s="95" t="s">
        <v>84</v>
      </c>
      <c r="B10" s="97">
        <v>2095.3000000000002</v>
      </c>
      <c r="C10" s="98">
        <v>108.06</v>
      </c>
      <c r="D10" s="97">
        <v>4364.5499999999993</v>
      </c>
      <c r="E10" s="71">
        <v>211.62</v>
      </c>
      <c r="F10" s="111">
        <v>4.9499999999999993</v>
      </c>
      <c r="G10" s="493">
        <v>0.4</v>
      </c>
      <c r="H10" s="477">
        <v>3.9</v>
      </c>
      <c r="I10" s="493">
        <v>0</v>
      </c>
      <c r="J10" s="71">
        <v>2111.5299999999997</v>
      </c>
      <c r="K10" s="71">
        <v>111.8</v>
      </c>
      <c r="L10" s="71">
        <v>2244.17</v>
      </c>
      <c r="M10" s="110">
        <v>99.42</v>
      </c>
    </row>
    <row r="11" spans="1:15" ht="18.75" customHeight="1" x14ac:dyDescent="0.25">
      <c r="A11" s="95" t="s">
        <v>85</v>
      </c>
      <c r="B11" s="97">
        <v>1771.76</v>
      </c>
      <c r="C11" s="98">
        <v>99.58</v>
      </c>
      <c r="D11" s="97">
        <v>3625.0999999999995</v>
      </c>
      <c r="E11" s="71">
        <v>379.28</v>
      </c>
      <c r="F11" s="111">
        <v>22.8</v>
      </c>
      <c r="G11" s="493">
        <v>0.45</v>
      </c>
      <c r="H11" s="477">
        <v>0</v>
      </c>
      <c r="I11" s="477">
        <v>4</v>
      </c>
      <c r="J11" s="71">
        <v>1779.3799999999999</v>
      </c>
      <c r="K11" s="71">
        <v>187.4</v>
      </c>
      <c r="L11" s="71">
        <v>1822.9199999999998</v>
      </c>
      <c r="M11" s="110">
        <v>187.43</v>
      </c>
    </row>
    <row r="12" spans="1:15" ht="18.75" customHeight="1" x14ac:dyDescent="0.25">
      <c r="A12" s="95" t="s">
        <v>86</v>
      </c>
      <c r="B12" s="97">
        <v>748.67</v>
      </c>
      <c r="C12" s="98">
        <v>68.37</v>
      </c>
      <c r="D12" s="97">
        <v>1618.9699999999998</v>
      </c>
      <c r="E12" s="71">
        <v>416.19000000000005</v>
      </c>
      <c r="F12" s="111">
        <v>28.77</v>
      </c>
      <c r="G12" s="477">
        <v>3.05</v>
      </c>
      <c r="H12" s="477">
        <v>0.99999999999999978</v>
      </c>
      <c r="I12" s="477">
        <v>1.82</v>
      </c>
      <c r="J12" s="71">
        <v>769.82999999999993</v>
      </c>
      <c r="K12" s="71">
        <v>181.21</v>
      </c>
      <c r="L12" s="71">
        <v>819.37</v>
      </c>
      <c r="M12" s="110">
        <v>230.11</v>
      </c>
    </row>
    <row r="13" spans="1:15" ht="18.75" customHeight="1" x14ac:dyDescent="0.25">
      <c r="A13" s="95" t="s">
        <v>87</v>
      </c>
      <c r="B13" s="97">
        <v>2340.3000000000002</v>
      </c>
      <c r="C13" s="98">
        <v>107.39</v>
      </c>
      <c r="D13" s="97">
        <v>5103.3799999999992</v>
      </c>
      <c r="E13" s="71">
        <v>743.49</v>
      </c>
      <c r="F13" s="111">
        <v>78.099999999999994</v>
      </c>
      <c r="G13" s="477">
        <v>13</v>
      </c>
      <c r="H13" s="477">
        <v>6</v>
      </c>
      <c r="I13" s="493">
        <v>2</v>
      </c>
      <c r="J13" s="71">
        <v>2442.1</v>
      </c>
      <c r="K13" s="71">
        <v>290.14999999999998</v>
      </c>
      <c r="L13" s="71">
        <v>2577.1799999999998</v>
      </c>
      <c r="M13" s="110">
        <v>438.34</v>
      </c>
    </row>
    <row r="14" spans="1:15" ht="18.75" customHeight="1" x14ac:dyDescent="0.25">
      <c r="A14" s="95" t="s">
        <v>88</v>
      </c>
      <c r="B14" s="97">
        <v>1443.17</v>
      </c>
      <c r="C14" s="98">
        <v>67.319999999999993</v>
      </c>
      <c r="D14" s="97">
        <v>2947.32</v>
      </c>
      <c r="E14" s="71">
        <v>386.05</v>
      </c>
      <c r="F14" s="111">
        <v>12.91</v>
      </c>
      <c r="G14" s="477">
        <v>2</v>
      </c>
      <c r="H14" s="477">
        <v>2</v>
      </c>
      <c r="I14" s="493">
        <v>3</v>
      </c>
      <c r="J14" s="71">
        <v>1393.35</v>
      </c>
      <c r="K14" s="71">
        <v>178.72</v>
      </c>
      <c r="L14" s="71">
        <v>1539.0600000000002</v>
      </c>
      <c r="M14" s="110">
        <v>202.33</v>
      </c>
    </row>
    <row r="15" spans="1:15" ht="18.75" customHeight="1" x14ac:dyDescent="0.25">
      <c r="A15" s="95" t="s">
        <v>89</v>
      </c>
      <c r="B15" s="97">
        <v>1755.76</v>
      </c>
      <c r="C15" s="98">
        <v>110.47</v>
      </c>
      <c r="D15" s="97">
        <v>3696.12</v>
      </c>
      <c r="E15" s="71">
        <v>352.97</v>
      </c>
      <c r="F15" s="111">
        <v>3</v>
      </c>
      <c r="G15" s="477">
        <v>0</v>
      </c>
      <c r="H15" s="477">
        <v>3</v>
      </c>
      <c r="I15" s="477">
        <v>0.48</v>
      </c>
      <c r="J15" s="71">
        <v>1800.9299999999998</v>
      </c>
      <c r="K15" s="71">
        <v>189.38</v>
      </c>
      <c r="L15" s="71">
        <v>1889.19</v>
      </c>
      <c r="M15" s="110">
        <v>163.11000000000001</v>
      </c>
    </row>
    <row r="16" spans="1:15" ht="18.75" customHeight="1" x14ac:dyDescent="0.25">
      <c r="A16" s="95" t="s">
        <v>90</v>
      </c>
      <c r="B16" s="97">
        <v>1691.18</v>
      </c>
      <c r="C16" s="98">
        <v>71.11</v>
      </c>
      <c r="D16" s="97">
        <v>3492.5199999999995</v>
      </c>
      <c r="E16" s="71">
        <v>323.64999999999998</v>
      </c>
      <c r="F16" s="111">
        <v>18.309999999999999</v>
      </c>
      <c r="G16" s="477">
        <v>2.91</v>
      </c>
      <c r="H16" s="477">
        <v>8.69</v>
      </c>
      <c r="I16" s="477">
        <v>3.9</v>
      </c>
      <c r="J16" s="71">
        <v>1701.9199999999998</v>
      </c>
      <c r="K16" s="71">
        <v>171.94</v>
      </c>
      <c r="L16" s="71">
        <v>1763.6</v>
      </c>
      <c r="M16" s="110">
        <v>144.9</v>
      </c>
    </row>
    <row r="17" spans="1:13" ht="18.75" customHeight="1" x14ac:dyDescent="0.25">
      <c r="A17" s="95" t="s">
        <v>91</v>
      </c>
      <c r="B17" s="97">
        <v>1744.6699999999998</v>
      </c>
      <c r="C17" s="98">
        <v>34.15</v>
      </c>
      <c r="D17" s="97">
        <v>3494.24</v>
      </c>
      <c r="E17" s="71">
        <v>202.61</v>
      </c>
      <c r="F17" s="111">
        <v>19.5</v>
      </c>
      <c r="G17" s="477">
        <v>0</v>
      </c>
      <c r="H17" s="477">
        <v>3</v>
      </c>
      <c r="I17" s="477">
        <v>0</v>
      </c>
      <c r="J17" s="71">
        <v>1676.2199999999998</v>
      </c>
      <c r="K17" s="71">
        <v>127.89</v>
      </c>
      <c r="L17" s="71">
        <v>1795.52</v>
      </c>
      <c r="M17" s="110">
        <v>74.72</v>
      </c>
    </row>
    <row r="18" spans="1:13" ht="18.75" customHeight="1" x14ac:dyDescent="0.25">
      <c r="A18" s="95" t="s">
        <v>92</v>
      </c>
      <c r="B18" s="97">
        <v>3933.91</v>
      </c>
      <c r="C18" s="98">
        <v>199.8</v>
      </c>
      <c r="D18" s="97">
        <v>8408.16</v>
      </c>
      <c r="E18" s="71">
        <v>564.63</v>
      </c>
      <c r="F18" s="111">
        <v>66.98</v>
      </c>
      <c r="G18" s="477">
        <v>2.2000000000000002</v>
      </c>
      <c r="H18" s="477">
        <v>1</v>
      </c>
      <c r="I18" s="493">
        <v>0</v>
      </c>
      <c r="J18" s="71">
        <v>4137.76</v>
      </c>
      <c r="K18" s="71">
        <v>327.04000000000002</v>
      </c>
      <c r="L18" s="71">
        <v>4202.42</v>
      </c>
      <c r="M18" s="110">
        <v>235.39</v>
      </c>
    </row>
    <row r="19" spans="1:13" ht="18.75" customHeight="1" x14ac:dyDescent="0.25">
      <c r="A19" s="95" t="s">
        <v>93</v>
      </c>
      <c r="B19" s="97">
        <v>2174.15</v>
      </c>
      <c r="C19" s="98">
        <v>87.13</v>
      </c>
      <c r="D19" s="97">
        <v>4400.7</v>
      </c>
      <c r="E19" s="71">
        <v>217.45999999999998</v>
      </c>
      <c r="F19" s="111">
        <v>15.91</v>
      </c>
      <c r="G19" s="493">
        <v>0</v>
      </c>
      <c r="H19" s="477">
        <v>3</v>
      </c>
      <c r="I19" s="477">
        <v>0</v>
      </c>
      <c r="J19" s="71">
        <v>2195.23</v>
      </c>
      <c r="K19" s="71">
        <v>135.13999999999999</v>
      </c>
      <c r="L19" s="71">
        <v>2186.56</v>
      </c>
      <c r="M19" s="110">
        <v>82.32</v>
      </c>
    </row>
    <row r="20" spans="1:13" ht="18.75" customHeight="1" x14ac:dyDescent="0.25">
      <c r="A20" s="95" t="s">
        <v>94</v>
      </c>
      <c r="B20" s="97">
        <v>1865.08</v>
      </c>
      <c r="C20" s="98">
        <v>42.25</v>
      </c>
      <c r="D20" s="97">
        <v>4015.4700000000003</v>
      </c>
      <c r="E20" s="71">
        <v>169.84</v>
      </c>
      <c r="F20" s="111">
        <v>19</v>
      </c>
      <c r="G20" s="493">
        <v>0</v>
      </c>
      <c r="H20" s="477">
        <v>4</v>
      </c>
      <c r="I20" s="493">
        <v>1</v>
      </c>
      <c r="J20" s="71">
        <v>1974.7600000000002</v>
      </c>
      <c r="K20" s="71">
        <v>109.08</v>
      </c>
      <c r="L20" s="71">
        <v>2017.7099999999998</v>
      </c>
      <c r="M20" s="110">
        <v>59.76</v>
      </c>
    </row>
    <row r="21" spans="1:13" ht="18.75" customHeight="1" x14ac:dyDescent="0.25">
      <c r="A21" s="95" t="s">
        <v>95</v>
      </c>
      <c r="B21" s="97">
        <v>3708.8599999999997</v>
      </c>
      <c r="C21" s="98">
        <v>133.13</v>
      </c>
      <c r="D21" s="97">
        <v>7979.0999999999995</v>
      </c>
      <c r="E21" s="71">
        <v>452.83</v>
      </c>
      <c r="F21" s="111">
        <v>44.9</v>
      </c>
      <c r="G21" s="477">
        <v>4.9000000000000004</v>
      </c>
      <c r="H21" s="477">
        <v>3</v>
      </c>
      <c r="I21" s="477">
        <v>0.9</v>
      </c>
      <c r="J21" s="71">
        <v>3870.2299999999996</v>
      </c>
      <c r="K21" s="71">
        <v>267.45999999999998</v>
      </c>
      <c r="L21" s="71">
        <v>4060.97</v>
      </c>
      <c r="M21" s="110">
        <v>179.57</v>
      </c>
    </row>
    <row r="22" spans="1:13" ht="7.5" customHeight="1" x14ac:dyDescent="0.25"/>
    <row r="23" spans="1:13" x14ac:dyDescent="0.25">
      <c r="A23" s="32" t="s">
        <v>35</v>
      </c>
    </row>
    <row r="24" spans="1:13" x14ac:dyDescent="0.25">
      <c r="A24" s="32" t="s">
        <v>51</v>
      </c>
    </row>
    <row r="25" spans="1:13" x14ac:dyDescent="0.25">
      <c r="A25" s="34"/>
    </row>
  </sheetData>
  <mergeCells count="9">
    <mergeCell ref="A3:A6"/>
    <mergeCell ref="B3:C5"/>
    <mergeCell ref="D3:M3"/>
    <mergeCell ref="D4:E5"/>
    <mergeCell ref="F4:M4"/>
    <mergeCell ref="F5:G5"/>
    <mergeCell ref="H5:I5"/>
    <mergeCell ref="J5:K5"/>
    <mergeCell ref="L5:M5"/>
  </mergeCells>
  <hyperlinks>
    <hyperlink ref="A24" r:id="rId1" display="http://www.msmt.cz/file/13234_1_1/" xr:uid="{40C02808-D3B6-483E-B644-05D45632B7CB}"/>
    <hyperlink ref="O2" location="OBSAH!A1" display="Zpět na obsah" xr:uid="{8AA6BBAA-8347-44F7-A20E-90D3BCE07CC3}"/>
  </hyperlinks>
  <pageMargins left="0.7" right="0.7" top="0.78740157499999996" bottom="0.78740157499999996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9DCB-A360-4C0D-9071-FBFE257DD87D}">
  <dimension ref="A2:B5"/>
  <sheetViews>
    <sheetView showGridLines="0" zoomScaleNormal="100" workbookViewId="0">
      <selection activeCell="A104" sqref="A104:XFD104"/>
    </sheetView>
  </sheetViews>
  <sheetFormatPr defaultRowHeight="15" x14ac:dyDescent="0.25"/>
  <cols>
    <col min="2" max="2" width="70.7109375" customWidth="1"/>
  </cols>
  <sheetData>
    <row r="2" spans="1:2" x14ac:dyDescent="0.25">
      <c r="A2" s="245" t="s">
        <v>252</v>
      </c>
    </row>
    <row r="3" spans="1:2" x14ac:dyDescent="0.25">
      <c r="A3" s="246" t="s">
        <v>253</v>
      </c>
      <c r="B3" s="247" t="s">
        <v>254</v>
      </c>
    </row>
    <row r="4" spans="1:2" x14ac:dyDescent="0.25">
      <c r="A4" s="246" t="s">
        <v>255</v>
      </c>
      <c r="B4" s="247" t="s">
        <v>256</v>
      </c>
    </row>
    <row r="5" spans="1:2" x14ac:dyDescent="0.25">
      <c r="A5" s="246" t="s">
        <v>257</v>
      </c>
      <c r="B5" s="247" t="s">
        <v>258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3FB3-0157-4CDC-9EE1-BEFBF0DFAEAE}">
  <dimension ref="A1:N27"/>
  <sheetViews>
    <sheetView showGridLines="0" zoomScaleNormal="100" workbookViewId="0"/>
  </sheetViews>
  <sheetFormatPr defaultRowHeight="15" x14ac:dyDescent="0.25"/>
  <cols>
    <col min="1" max="1" width="15.7109375" customWidth="1"/>
    <col min="2" max="11" width="9.7109375" customWidth="1"/>
  </cols>
  <sheetData>
    <row r="1" spans="1:14" x14ac:dyDescent="0.25">
      <c r="A1" s="1" t="s">
        <v>101</v>
      </c>
    </row>
    <row r="2" spans="1:14" ht="15.75" thickBot="1" x14ac:dyDescent="0.3">
      <c r="A2" s="3" t="s">
        <v>1</v>
      </c>
      <c r="I2" s="3"/>
      <c r="J2" s="4"/>
      <c r="K2" s="5" t="s">
        <v>2</v>
      </c>
      <c r="L2" s="4"/>
      <c r="M2" s="6" t="s">
        <v>3</v>
      </c>
      <c r="N2" s="4"/>
    </row>
    <row r="3" spans="1:14" ht="15" customHeight="1" x14ac:dyDescent="0.25">
      <c r="A3" s="340" t="s">
        <v>78</v>
      </c>
      <c r="B3" s="347" t="s">
        <v>8</v>
      </c>
      <c r="C3" s="347"/>
      <c r="D3" s="347"/>
      <c r="E3" s="347"/>
      <c r="F3" s="359" t="s">
        <v>9</v>
      </c>
      <c r="G3" s="347"/>
      <c r="H3" s="347"/>
      <c r="I3" s="363"/>
      <c r="J3" s="359" t="s">
        <v>10</v>
      </c>
      <c r="K3" s="347"/>
    </row>
    <row r="4" spans="1:14" ht="15" customHeight="1" x14ac:dyDescent="0.25">
      <c r="A4" s="342"/>
      <c r="B4" s="361" t="s">
        <v>48</v>
      </c>
      <c r="C4" s="352"/>
      <c r="D4" s="351" t="s">
        <v>55</v>
      </c>
      <c r="E4" s="361"/>
      <c r="F4" s="364" t="s">
        <v>48</v>
      </c>
      <c r="G4" s="352"/>
      <c r="H4" s="351" t="s">
        <v>55</v>
      </c>
      <c r="I4" s="365"/>
      <c r="J4" s="355" t="s">
        <v>48</v>
      </c>
      <c r="K4" s="334" t="s">
        <v>49</v>
      </c>
    </row>
    <row r="5" spans="1:14" x14ac:dyDescent="0.25">
      <c r="A5" s="342"/>
      <c r="B5" s="348" t="s">
        <v>11</v>
      </c>
      <c r="C5" s="353" t="s">
        <v>53</v>
      </c>
      <c r="D5" s="353" t="s">
        <v>11</v>
      </c>
      <c r="E5" s="336" t="s">
        <v>53</v>
      </c>
      <c r="F5" s="355" t="s">
        <v>11</v>
      </c>
      <c r="G5" s="353" t="s">
        <v>102</v>
      </c>
      <c r="H5" s="353" t="s">
        <v>11</v>
      </c>
      <c r="I5" s="396" t="s">
        <v>102</v>
      </c>
      <c r="J5" s="366"/>
      <c r="K5" s="341"/>
    </row>
    <row r="6" spans="1:14" ht="20.25" customHeight="1" thickBot="1" x14ac:dyDescent="0.3">
      <c r="A6" s="343"/>
      <c r="B6" s="349"/>
      <c r="C6" s="354"/>
      <c r="D6" s="354"/>
      <c r="E6" s="337"/>
      <c r="F6" s="356"/>
      <c r="G6" s="354"/>
      <c r="H6" s="354"/>
      <c r="I6" s="397"/>
      <c r="J6" s="356"/>
      <c r="K6" s="335"/>
    </row>
    <row r="7" spans="1:14" ht="18.75" customHeight="1" x14ac:dyDescent="0.25">
      <c r="A7" s="88" t="s">
        <v>81</v>
      </c>
      <c r="B7" s="113">
        <v>43211.89</v>
      </c>
      <c r="C7" s="108">
        <v>3947.66</v>
      </c>
      <c r="D7" s="108">
        <v>3158.73</v>
      </c>
      <c r="E7" s="114">
        <v>94.17</v>
      </c>
      <c r="F7" s="490">
        <v>1104.29</v>
      </c>
      <c r="G7" s="491">
        <v>63.6</v>
      </c>
      <c r="H7" s="491">
        <v>2.5</v>
      </c>
      <c r="I7" s="495" t="s">
        <v>56</v>
      </c>
      <c r="J7" s="113">
        <v>1347</v>
      </c>
      <c r="K7" s="488">
        <v>45.53</v>
      </c>
      <c r="M7" s="23"/>
    </row>
    <row r="8" spans="1:14" ht="18.75" customHeight="1" x14ac:dyDescent="0.25">
      <c r="A8" s="95" t="s">
        <v>82</v>
      </c>
      <c r="B8" s="111">
        <v>6569.8</v>
      </c>
      <c r="C8" s="71">
        <v>706.1</v>
      </c>
      <c r="D8" s="71">
        <v>550.82000000000005</v>
      </c>
      <c r="E8" s="70">
        <v>33.29</v>
      </c>
      <c r="F8" s="486">
        <v>463.99</v>
      </c>
      <c r="G8" s="477">
        <v>43.1</v>
      </c>
      <c r="H8" s="477">
        <v>2.5</v>
      </c>
      <c r="I8" s="60" t="s">
        <v>56</v>
      </c>
      <c r="J8" s="111">
        <v>423.66</v>
      </c>
      <c r="K8" s="488">
        <v>18.38</v>
      </c>
    </row>
    <row r="9" spans="1:14" ht="18.75" customHeight="1" x14ac:dyDescent="0.25">
      <c r="A9" s="95" t="s">
        <v>83</v>
      </c>
      <c r="B9" s="111">
        <v>4034.5899999999997</v>
      </c>
      <c r="C9" s="71">
        <v>297.09999999999997</v>
      </c>
      <c r="D9" s="71">
        <v>493.27</v>
      </c>
      <c r="E9" s="70">
        <v>12.36</v>
      </c>
      <c r="F9" s="496">
        <v>0</v>
      </c>
      <c r="G9" s="445">
        <v>0</v>
      </c>
      <c r="H9" s="445">
        <v>0</v>
      </c>
      <c r="I9" s="60" t="s">
        <v>56</v>
      </c>
      <c r="J9" s="111">
        <v>65.410000000000011</v>
      </c>
      <c r="K9" s="488">
        <v>1.1000000000000001</v>
      </c>
    </row>
    <row r="10" spans="1:14" ht="18.75" customHeight="1" x14ac:dyDescent="0.25">
      <c r="A10" s="95" t="s">
        <v>84</v>
      </c>
      <c r="B10" s="111">
        <v>2964.93</v>
      </c>
      <c r="C10" s="71">
        <v>192.95</v>
      </c>
      <c r="D10" s="71">
        <v>121.3</v>
      </c>
      <c r="E10" s="70">
        <v>4.99</v>
      </c>
      <c r="F10" s="486">
        <v>52.1</v>
      </c>
      <c r="G10" s="445">
        <v>0</v>
      </c>
      <c r="H10" s="445">
        <v>0</v>
      </c>
      <c r="I10" s="60" t="s">
        <v>56</v>
      </c>
      <c r="J10" s="111">
        <v>44.52</v>
      </c>
      <c r="K10" s="488">
        <v>2.76</v>
      </c>
    </row>
    <row r="11" spans="1:14" ht="18.75" customHeight="1" x14ac:dyDescent="0.25">
      <c r="A11" s="95" t="s">
        <v>85</v>
      </c>
      <c r="B11" s="111">
        <v>2254.8000000000002</v>
      </c>
      <c r="C11" s="71">
        <v>155.03</v>
      </c>
      <c r="D11" s="71">
        <v>172.08</v>
      </c>
      <c r="E11" s="70">
        <v>4.5199999999999996</v>
      </c>
      <c r="F11" s="486">
        <v>62.55</v>
      </c>
      <c r="G11" s="445">
        <v>0</v>
      </c>
      <c r="H11" s="445">
        <v>0</v>
      </c>
      <c r="I11" s="60" t="s">
        <v>56</v>
      </c>
      <c r="J11" s="111">
        <v>114.76</v>
      </c>
      <c r="K11" s="493">
        <v>0.82</v>
      </c>
    </row>
    <row r="12" spans="1:14" ht="18.75" customHeight="1" x14ac:dyDescent="0.25">
      <c r="A12" s="95" t="s">
        <v>86</v>
      </c>
      <c r="B12" s="111">
        <v>926.29</v>
      </c>
      <c r="C12" s="71">
        <v>80.599999999999994</v>
      </c>
      <c r="D12" s="71">
        <v>98.2</v>
      </c>
      <c r="E12" s="70">
        <v>3.97</v>
      </c>
      <c r="F12" s="496">
        <v>0</v>
      </c>
      <c r="G12" s="445">
        <v>0</v>
      </c>
      <c r="H12" s="445">
        <v>0</v>
      </c>
      <c r="I12" s="60" t="s">
        <v>56</v>
      </c>
      <c r="J12" s="111">
        <v>27.14</v>
      </c>
      <c r="K12" s="474">
        <v>0</v>
      </c>
    </row>
    <row r="13" spans="1:14" ht="18.75" customHeight="1" x14ac:dyDescent="0.25">
      <c r="A13" s="95" t="s">
        <v>87</v>
      </c>
      <c r="B13" s="111">
        <v>3011.2</v>
      </c>
      <c r="C13" s="71">
        <v>218.86</v>
      </c>
      <c r="D13" s="71">
        <v>397.02</v>
      </c>
      <c r="E13" s="70">
        <v>16.600000000000001</v>
      </c>
      <c r="F13" s="486">
        <v>56.52</v>
      </c>
      <c r="G13" s="445">
        <v>0</v>
      </c>
      <c r="H13" s="445">
        <v>0</v>
      </c>
      <c r="I13" s="60" t="s">
        <v>56</v>
      </c>
      <c r="J13" s="111">
        <v>57.94</v>
      </c>
      <c r="K13" s="488">
        <v>5.5</v>
      </c>
    </row>
    <row r="14" spans="1:14" ht="18.75" customHeight="1" x14ac:dyDescent="0.25">
      <c r="A14" s="95" t="s">
        <v>88</v>
      </c>
      <c r="B14" s="111">
        <v>1557.51</v>
      </c>
      <c r="C14" s="71">
        <v>99.929999999999993</v>
      </c>
      <c r="D14" s="71">
        <v>186.59</v>
      </c>
      <c r="E14" s="70">
        <v>1.84</v>
      </c>
      <c r="F14" s="496">
        <v>0</v>
      </c>
      <c r="G14" s="445">
        <v>0</v>
      </c>
      <c r="H14" s="445">
        <v>0</v>
      </c>
      <c r="I14" s="60" t="s">
        <v>56</v>
      </c>
      <c r="J14" s="111">
        <v>20.37</v>
      </c>
      <c r="K14" s="488">
        <v>6.43</v>
      </c>
    </row>
    <row r="15" spans="1:14" ht="18.75" customHeight="1" x14ac:dyDescent="0.25">
      <c r="A15" s="95" t="s">
        <v>89</v>
      </c>
      <c r="B15" s="111">
        <v>2346.15</v>
      </c>
      <c r="C15" s="71">
        <v>141.82000000000002</v>
      </c>
      <c r="D15" s="71">
        <v>230.36</v>
      </c>
      <c r="E15" s="70">
        <v>0.92</v>
      </c>
      <c r="F15" s="496">
        <v>0</v>
      </c>
      <c r="G15" s="445">
        <v>0</v>
      </c>
      <c r="H15" s="445">
        <v>0</v>
      </c>
      <c r="I15" s="60" t="s">
        <v>56</v>
      </c>
      <c r="J15" s="111">
        <v>41.39</v>
      </c>
      <c r="K15" s="488">
        <v>5.85</v>
      </c>
    </row>
    <row r="16" spans="1:14" ht="18.75" customHeight="1" x14ac:dyDescent="0.25">
      <c r="A16" s="95" t="s">
        <v>90</v>
      </c>
      <c r="B16" s="111">
        <v>2338.3999999999996</v>
      </c>
      <c r="C16" s="71">
        <v>133.71</v>
      </c>
      <c r="D16" s="71">
        <v>130.28</v>
      </c>
      <c r="E16" s="70">
        <v>0.98</v>
      </c>
      <c r="F16" s="486">
        <v>68.91</v>
      </c>
      <c r="G16" s="445">
        <v>0</v>
      </c>
      <c r="H16" s="445">
        <v>0</v>
      </c>
      <c r="I16" s="60" t="s">
        <v>56</v>
      </c>
      <c r="J16" s="111">
        <v>48.099999999999994</v>
      </c>
      <c r="K16" s="488">
        <v>0.45</v>
      </c>
    </row>
    <row r="17" spans="1:11" ht="18.75" customHeight="1" x14ac:dyDescent="0.25">
      <c r="A17" s="95" t="s">
        <v>91</v>
      </c>
      <c r="B17" s="111">
        <v>2218.0700000000002</v>
      </c>
      <c r="C17" s="71">
        <v>225.10000000000002</v>
      </c>
      <c r="D17" s="71">
        <v>164.96</v>
      </c>
      <c r="E17" s="70">
        <v>3.7</v>
      </c>
      <c r="F17" s="496">
        <v>0</v>
      </c>
      <c r="G17" s="445">
        <v>0</v>
      </c>
      <c r="H17" s="445">
        <v>0</v>
      </c>
      <c r="I17" s="60" t="s">
        <v>56</v>
      </c>
      <c r="J17" s="111">
        <v>39.269999999999996</v>
      </c>
      <c r="K17" s="488">
        <v>2.38</v>
      </c>
    </row>
    <row r="18" spans="1:11" ht="18.75" customHeight="1" x14ac:dyDescent="0.25">
      <c r="A18" s="95" t="s">
        <v>92</v>
      </c>
      <c r="B18" s="111">
        <v>4860.67</v>
      </c>
      <c r="C18" s="71">
        <v>548.91000000000008</v>
      </c>
      <c r="D18" s="71">
        <v>231.01</v>
      </c>
      <c r="E18" s="70">
        <v>6.16</v>
      </c>
      <c r="F18" s="486">
        <v>157.43</v>
      </c>
      <c r="G18" s="494">
        <v>8.5</v>
      </c>
      <c r="H18" s="445">
        <v>0</v>
      </c>
      <c r="I18" s="60" t="s">
        <v>56</v>
      </c>
      <c r="J18" s="111">
        <v>138.88</v>
      </c>
      <c r="K18" s="488">
        <v>1</v>
      </c>
    </row>
    <row r="19" spans="1:11" ht="18.75" customHeight="1" x14ac:dyDescent="0.25">
      <c r="A19" s="95" t="s">
        <v>93</v>
      </c>
      <c r="B19" s="111">
        <v>2901.02</v>
      </c>
      <c r="C19" s="71">
        <v>286.53000000000003</v>
      </c>
      <c r="D19" s="71">
        <v>116.55</v>
      </c>
      <c r="E19" s="70">
        <v>1.71</v>
      </c>
      <c r="F19" s="486">
        <v>35</v>
      </c>
      <c r="G19" s="445">
        <v>0</v>
      </c>
      <c r="H19" s="445">
        <v>0</v>
      </c>
      <c r="I19" s="60" t="s">
        <v>56</v>
      </c>
      <c r="J19" s="111">
        <v>91.43</v>
      </c>
      <c r="K19" s="474">
        <v>0</v>
      </c>
    </row>
    <row r="20" spans="1:11" ht="18.75" customHeight="1" x14ac:dyDescent="0.25">
      <c r="A20" s="95" t="s">
        <v>94</v>
      </c>
      <c r="B20" s="111">
        <v>2489.4300000000003</v>
      </c>
      <c r="C20" s="71">
        <v>292.20999999999998</v>
      </c>
      <c r="D20" s="71">
        <v>70.72</v>
      </c>
      <c r="E20" s="70">
        <v>1.25</v>
      </c>
      <c r="F20" s="486">
        <v>54.41</v>
      </c>
      <c r="G20" s="445">
        <v>0</v>
      </c>
      <c r="H20" s="445">
        <v>0</v>
      </c>
      <c r="I20" s="60" t="s">
        <v>56</v>
      </c>
      <c r="J20" s="111">
        <v>72.260000000000005</v>
      </c>
      <c r="K20" s="488">
        <v>0.86</v>
      </c>
    </row>
    <row r="21" spans="1:11" ht="18.75" customHeight="1" x14ac:dyDescent="0.25">
      <c r="A21" s="95" t="s">
        <v>95</v>
      </c>
      <c r="B21" s="111">
        <v>4739.0300000000007</v>
      </c>
      <c r="C21" s="71">
        <v>568.81000000000006</v>
      </c>
      <c r="D21" s="71">
        <v>195.57</v>
      </c>
      <c r="E21" s="70">
        <v>1.88</v>
      </c>
      <c r="F21" s="486">
        <v>153.38</v>
      </c>
      <c r="G21" s="494">
        <v>12</v>
      </c>
      <c r="H21" s="445">
        <v>0</v>
      </c>
      <c r="I21" s="60" t="s">
        <v>56</v>
      </c>
      <c r="J21" s="111">
        <v>161.87</v>
      </c>
      <c r="K21" s="474">
        <v>0</v>
      </c>
    </row>
    <row r="22" spans="1:11" ht="7.5" customHeight="1" x14ac:dyDescent="0.25">
      <c r="A22" s="81"/>
      <c r="B22" s="59"/>
      <c r="C22" s="59"/>
      <c r="D22" s="59"/>
      <c r="E22" s="59"/>
      <c r="F22" s="59"/>
      <c r="G22" s="59"/>
      <c r="H22" s="105"/>
      <c r="I22" s="105"/>
      <c r="J22" s="59"/>
      <c r="K22" s="105"/>
    </row>
    <row r="23" spans="1:11" x14ac:dyDescent="0.25">
      <c r="A23" s="32" t="s">
        <v>35</v>
      </c>
      <c r="H23" s="219"/>
    </row>
    <row r="24" spans="1:11" x14ac:dyDescent="0.25">
      <c r="A24" s="32" t="s">
        <v>51</v>
      </c>
    </row>
    <row r="25" spans="1:11" x14ac:dyDescent="0.25">
      <c r="A25" s="33" t="s">
        <v>103</v>
      </c>
    </row>
    <row r="26" spans="1:11" x14ac:dyDescent="0.25">
      <c r="A26" s="33" t="s">
        <v>76</v>
      </c>
    </row>
    <row r="27" spans="1:11" x14ac:dyDescent="0.25">
      <c r="A27" s="34"/>
    </row>
  </sheetData>
  <mergeCells count="18">
    <mergeCell ref="J3:K3"/>
    <mergeCell ref="B4:C4"/>
    <mergeCell ref="D4:E4"/>
    <mergeCell ref="F4:G4"/>
    <mergeCell ref="H4:I4"/>
    <mergeCell ref="J4:J6"/>
    <mergeCell ref="K4:K6"/>
    <mergeCell ref="H5:H6"/>
    <mergeCell ref="I5:I6"/>
    <mergeCell ref="B5:B6"/>
    <mergeCell ref="C5:C6"/>
    <mergeCell ref="D5:D6"/>
    <mergeCell ref="E5:E6"/>
    <mergeCell ref="F5:F6"/>
    <mergeCell ref="G5:G6"/>
    <mergeCell ref="A3:A6"/>
    <mergeCell ref="B3:E3"/>
    <mergeCell ref="F3:I3"/>
  </mergeCells>
  <hyperlinks>
    <hyperlink ref="A24" r:id="rId1" display="http://www.msmt.cz/file/13234_1_1/" xr:uid="{C69923A9-6124-47FD-A83E-2AD2BACAB904}"/>
    <hyperlink ref="M2" location="OBSAH!A1" display="Zpět na obsah" xr:uid="{910AEDC5-7EC2-4566-8F9C-020B86F01EED}"/>
  </hyperlinks>
  <pageMargins left="0.7" right="0.7" top="0.78740157499999996" bottom="0.78740157499999996" header="0.3" footer="0.3"/>
  <pageSetup paperSize="9" orientation="landscape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9FBB8-EA34-4A08-B3DE-249669425506}">
  <dimension ref="A1:R24"/>
  <sheetViews>
    <sheetView showGridLines="0" zoomScaleNormal="100" workbookViewId="0"/>
  </sheetViews>
  <sheetFormatPr defaultRowHeight="15" x14ac:dyDescent="0.25"/>
  <cols>
    <col min="1" max="1" width="15.5703125" customWidth="1"/>
    <col min="2" max="15" width="7.7109375" customWidth="1"/>
  </cols>
  <sheetData>
    <row r="1" spans="1:18" x14ac:dyDescent="0.25">
      <c r="A1" s="1" t="s">
        <v>104</v>
      </c>
    </row>
    <row r="2" spans="1:18" ht="15.75" thickBot="1" x14ac:dyDescent="0.3">
      <c r="A2" s="3" t="s">
        <v>105</v>
      </c>
      <c r="M2" s="3"/>
      <c r="N2" s="4"/>
      <c r="O2" s="5" t="s">
        <v>2</v>
      </c>
      <c r="P2" s="4"/>
      <c r="Q2" s="6" t="s">
        <v>3</v>
      </c>
      <c r="R2" s="4"/>
    </row>
    <row r="3" spans="1:18" ht="27.75" customHeight="1" x14ac:dyDescent="0.25">
      <c r="A3" s="340" t="s">
        <v>78</v>
      </c>
      <c r="B3" s="401" t="s">
        <v>106</v>
      </c>
      <c r="C3" s="402"/>
      <c r="D3" s="401" t="s">
        <v>107</v>
      </c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4"/>
    </row>
    <row r="4" spans="1:18" ht="15" customHeight="1" x14ac:dyDescent="0.25">
      <c r="A4" s="342"/>
      <c r="B4" s="405" t="s">
        <v>11</v>
      </c>
      <c r="C4" s="407" t="s">
        <v>108</v>
      </c>
      <c r="D4" s="409" t="s">
        <v>11</v>
      </c>
      <c r="E4" s="410" t="s">
        <v>108</v>
      </c>
      <c r="F4" s="398" t="s">
        <v>109</v>
      </c>
      <c r="G4" s="399"/>
      <c r="H4" s="398" t="s">
        <v>110</v>
      </c>
      <c r="I4" s="399"/>
      <c r="J4" s="398" t="s">
        <v>111</v>
      </c>
      <c r="K4" s="399"/>
      <c r="L4" s="398" t="s">
        <v>112</v>
      </c>
      <c r="M4" s="399"/>
      <c r="N4" s="398" t="s">
        <v>113</v>
      </c>
      <c r="O4" s="400"/>
    </row>
    <row r="5" spans="1:18" ht="25.5" customHeight="1" thickBot="1" x14ac:dyDescent="0.3">
      <c r="A5" s="343"/>
      <c r="B5" s="406"/>
      <c r="C5" s="408"/>
      <c r="D5" s="406"/>
      <c r="E5" s="408"/>
      <c r="F5" s="115" t="s">
        <v>11</v>
      </c>
      <c r="G5" s="116" t="s">
        <v>108</v>
      </c>
      <c r="H5" s="115" t="s">
        <v>11</v>
      </c>
      <c r="I5" s="116" t="s">
        <v>108</v>
      </c>
      <c r="J5" s="115" t="s">
        <v>11</v>
      </c>
      <c r="K5" s="116" t="s">
        <v>108</v>
      </c>
      <c r="L5" s="115" t="s">
        <v>11</v>
      </c>
      <c r="M5" s="116" t="s">
        <v>108</v>
      </c>
      <c r="N5" s="115" t="s">
        <v>11</v>
      </c>
      <c r="O5" s="117" t="s">
        <v>108</v>
      </c>
    </row>
    <row r="6" spans="1:18" ht="18.75" customHeight="1" x14ac:dyDescent="0.25">
      <c r="A6" s="118" t="s">
        <v>81</v>
      </c>
      <c r="B6" s="119">
        <v>8744</v>
      </c>
      <c r="C6" s="120">
        <v>6420</v>
      </c>
      <c r="D6" s="119">
        <v>11448</v>
      </c>
      <c r="E6" s="120">
        <v>9195</v>
      </c>
      <c r="F6" s="119">
        <v>3476</v>
      </c>
      <c r="G6" s="120">
        <v>3454</v>
      </c>
      <c r="H6" s="119">
        <v>5374</v>
      </c>
      <c r="I6" s="120">
        <v>4287</v>
      </c>
      <c r="J6" s="119">
        <v>2602</v>
      </c>
      <c r="K6" s="120">
        <v>1507</v>
      </c>
      <c r="L6" s="119">
        <v>44</v>
      </c>
      <c r="M6" s="120">
        <v>27</v>
      </c>
      <c r="N6" s="119">
        <v>178</v>
      </c>
      <c r="O6" s="121">
        <v>117</v>
      </c>
      <c r="P6" s="23"/>
      <c r="Q6" s="23"/>
    </row>
    <row r="7" spans="1:18" ht="18.75" customHeight="1" x14ac:dyDescent="0.25">
      <c r="A7" s="81" t="s">
        <v>82</v>
      </c>
      <c r="B7" s="122">
        <v>878</v>
      </c>
      <c r="C7" s="123">
        <v>632</v>
      </c>
      <c r="D7" s="122">
        <v>1481</v>
      </c>
      <c r="E7" s="123">
        <v>1137</v>
      </c>
      <c r="F7" s="122">
        <v>387</v>
      </c>
      <c r="G7" s="123">
        <v>382</v>
      </c>
      <c r="H7" s="122">
        <v>638</v>
      </c>
      <c r="I7" s="123">
        <v>494</v>
      </c>
      <c r="J7" s="122">
        <v>418</v>
      </c>
      <c r="K7" s="123">
        <v>242</v>
      </c>
      <c r="L7" s="122">
        <v>18</v>
      </c>
      <c r="M7" s="123">
        <v>12</v>
      </c>
      <c r="N7" s="122">
        <v>46</v>
      </c>
      <c r="O7" s="124">
        <v>26</v>
      </c>
    </row>
    <row r="8" spans="1:18" ht="18.75" customHeight="1" x14ac:dyDescent="0.25">
      <c r="A8" s="81" t="s">
        <v>83</v>
      </c>
      <c r="B8" s="122">
        <v>1260</v>
      </c>
      <c r="C8" s="123">
        <v>1022</v>
      </c>
      <c r="D8" s="122">
        <v>1491</v>
      </c>
      <c r="E8" s="123">
        <v>1278</v>
      </c>
      <c r="F8" s="122">
        <v>486</v>
      </c>
      <c r="G8" s="123">
        <v>483</v>
      </c>
      <c r="H8" s="122">
        <v>758</v>
      </c>
      <c r="I8" s="123">
        <v>649</v>
      </c>
      <c r="J8" s="122">
        <v>264</v>
      </c>
      <c r="K8" s="123">
        <v>159</v>
      </c>
      <c r="L8" s="125">
        <v>0</v>
      </c>
      <c r="M8" s="126">
        <v>0</v>
      </c>
      <c r="N8" s="122">
        <v>13</v>
      </c>
      <c r="O8" s="124">
        <v>9</v>
      </c>
    </row>
    <row r="9" spans="1:18" ht="18.75" customHeight="1" x14ac:dyDescent="0.25">
      <c r="A9" s="81" t="s">
        <v>84</v>
      </c>
      <c r="B9" s="122">
        <v>522</v>
      </c>
      <c r="C9" s="123">
        <v>341</v>
      </c>
      <c r="D9" s="122">
        <v>700</v>
      </c>
      <c r="E9" s="123">
        <v>548</v>
      </c>
      <c r="F9" s="122">
        <v>218</v>
      </c>
      <c r="G9" s="123">
        <v>216</v>
      </c>
      <c r="H9" s="122">
        <v>315</v>
      </c>
      <c r="I9" s="123">
        <v>243</v>
      </c>
      <c r="J9" s="122">
        <v>162</v>
      </c>
      <c r="K9" s="123">
        <v>88</v>
      </c>
      <c r="L9" s="122">
        <v>2</v>
      </c>
      <c r="M9" s="126">
        <v>0</v>
      </c>
      <c r="N9" s="122">
        <v>10</v>
      </c>
      <c r="O9" s="124">
        <v>6</v>
      </c>
    </row>
    <row r="10" spans="1:18" ht="18.75" customHeight="1" x14ac:dyDescent="0.25">
      <c r="A10" s="81" t="s">
        <v>85</v>
      </c>
      <c r="B10" s="122">
        <v>459</v>
      </c>
      <c r="C10" s="123">
        <v>356</v>
      </c>
      <c r="D10" s="122">
        <v>558</v>
      </c>
      <c r="E10" s="123">
        <v>446</v>
      </c>
      <c r="F10" s="122">
        <v>172</v>
      </c>
      <c r="G10" s="123">
        <v>170</v>
      </c>
      <c r="H10" s="122">
        <v>263</v>
      </c>
      <c r="I10" s="123">
        <v>204</v>
      </c>
      <c r="J10" s="122">
        <v>121</v>
      </c>
      <c r="K10" s="123">
        <v>71</v>
      </c>
      <c r="L10" s="122">
        <v>3</v>
      </c>
      <c r="M10" s="123">
        <v>2</v>
      </c>
      <c r="N10" s="122">
        <v>5</v>
      </c>
      <c r="O10" s="124">
        <v>4</v>
      </c>
    </row>
    <row r="11" spans="1:18" ht="18.75" customHeight="1" x14ac:dyDescent="0.25">
      <c r="A11" s="81" t="s">
        <v>86</v>
      </c>
      <c r="B11" s="122">
        <v>224</v>
      </c>
      <c r="C11" s="123">
        <v>174</v>
      </c>
      <c r="D11" s="122">
        <v>242</v>
      </c>
      <c r="E11" s="123">
        <v>193</v>
      </c>
      <c r="F11" s="122">
        <v>62</v>
      </c>
      <c r="G11" s="123">
        <v>62</v>
      </c>
      <c r="H11" s="122">
        <v>129</v>
      </c>
      <c r="I11" s="123">
        <v>106</v>
      </c>
      <c r="J11" s="122">
        <v>50</v>
      </c>
      <c r="K11" s="123">
        <v>29</v>
      </c>
      <c r="L11" s="125">
        <v>0</v>
      </c>
      <c r="M11" s="126">
        <v>0</v>
      </c>
      <c r="N11" s="122">
        <v>4</v>
      </c>
      <c r="O11" s="124">
        <v>1</v>
      </c>
    </row>
    <row r="12" spans="1:18" ht="18.75" customHeight="1" x14ac:dyDescent="0.25">
      <c r="A12" s="81" t="s">
        <v>87</v>
      </c>
      <c r="B12" s="122">
        <v>609</v>
      </c>
      <c r="C12" s="123">
        <v>465</v>
      </c>
      <c r="D12" s="122">
        <v>809</v>
      </c>
      <c r="E12" s="123">
        <v>653</v>
      </c>
      <c r="F12" s="122">
        <v>230</v>
      </c>
      <c r="G12" s="123">
        <v>226</v>
      </c>
      <c r="H12" s="122">
        <v>379</v>
      </c>
      <c r="I12" s="123">
        <v>298</v>
      </c>
      <c r="J12" s="122">
        <v>204</v>
      </c>
      <c r="K12" s="123">
        <v>131</v>
      </c>
      <c r="L12" s="122">
        <v>3</v>
      </c>
      <c r="M12" s="123">
        <v>2</v>
      </c>
      <c r="N12" s="122">
        <v>8</v>
      </c>
      <c r="O12" s="124">
        <v>7</v>
      </c>
    </row>
    <row r="13" spans="1:18" ht="18.75" customHeight="1" x14ac:dyDescent="0.25">
      <c r="A13" s="81" t="s">
        <v>88</v>
      </c>
      <c r="B13" s="122">
        <v>389</v>
      </c>
      <c r="C13" s="123">
        <v>272</v>
      </c>
      <c r="D13" s="122">
        <v>432</v>
      </c>
      <c r="E13" s="123">
        <v>345</v>
      </c>
      <c r="F13" s="122">
        <v>124</v>
      </c>
      <c r="G13" s="123">
        <v>124</v>
      </c>
      <c r="H13" s="122">
        <v>219</v>
      </c>
      <c r="I13" s="123">
        <v>169</v>
      </c>
      <c r="J13" s="122">
        <v>89</v>
      </c>
      <c r="K13" s="123">
        <v>52</v>
      </c>
      <c r="L13" s="125">
        <v>0</v>
      </c>
      <c r="M13" s="126">
        <v>0</v>
      </c>
      <c r="N13" s="122">
        <v>5</v>
      </c>
      <c r="O13" s="124">
        <v>3</v>
      </c>
    </row>
    <row r="14" spans="1:18" ht="18.75" customHeight="1" x14ac:dyDescent="0.25">
      <c r="A14" s="81" t="s">
        <v>89</v>
      </c>
      <c r="B14" s="122">
        <v>485</v>
      </c>
      <c r="C14" s="123">
        <v>353</v>
      </c>
      <c r="D14" s="122">
        <v>719</v>
      </c>
      <c r="E14" s="123">
        <v>565</v>
      </c>
      <c r="F14" s="122">
        <v>229</v>
      </c>
      <c r="G14" s="123">
        <v>229</v>
      </c>
      <c r="H14" s="122">
        <v>321</v>
      </c>
      <c r="I14" s="123">
        <v>249</v>
      </c>
      <c r="J14" s="122">
        <v>177</v>
      </c>
      <c r="K14" s="123">
        <v>94</v>
      </c>
      <c r="L14" s="125">
        <v>0</v>
      </c>
      <c r="M14" s="126">
        <v>0</v>
      </c>
      <c r="N14" s="122">
        <v>10</v>
      </c>
      <c r="O14" s="124">
        <v>8</v>
      </c>
    </row>
    <row r="15" spans="1:18" ht="18.75" customHeight="1" x14ac:dyDescent="0.25">
      <c r="A15" s="81" t="s">
        <v>90</v>
      </c>
      <c r="B15" s="122">
        <v>533</v>
      </c>
      <c r="C15" s="123">
        <v>421</v>
      </c>
      <c r="D15" s="122">
        <v>558</v>
      </c>
      <c r="E15" s="123">
        <v>435</v>
      </c>
      <c r="F15" s="122">
        <v>169</v>
      </c>
      <c r="G15" s="123">
        <v>168</v>
      </c>
      <c r="H15" s="122">
        <v>237</v>
      </c>
      <c r="I15" s="123">
        <v>187</v>
      </c>
      <c r="J15" s="122">
        <v>150</v>
      </c>
      <c r="K15" s="123">
        <v>81</v>
      </c>
      <c r="L15" s="122">
        <v>2</v>
      </c>
      <c r="M15" s="126">
        <v>0</v>
      </c>
      <c r="N15" s="122">
        <v>7</v>
      </c>
      <c r="O15" s="124">
        <v>5</v>
      </c>
    </row>
    <row r="16" spans="1:18" ht="18.75" customHeight="1" x14ac:dyDescent="0.25">
      <c r="A16" s="81" t="s">
        <v>91</v>
      </c>
      <c r="B16" s="122">
        <v>455</v>
      </c>
      <c r="C16" s="123">
        <v>313</v>
      </c>
      <c r="D16" s="122">
        <v>621</v>
      </c>
      <c r="E16" s="123">
        <v>502</v>
      </c>
      <c r="F16" s="122">
        <v>229</v>
      </c>
      <c r="G16" s="123">
        <v>229</v>
      </c>
      <c r="H16" s="122">
        <v>258</v>
      </c>
      <c r="I16" s="123">
        <v>195</v>
      </c>
      <c r="J16" s="122">
        <v>138</v>
      </c>
      <c r="K16" s="123">
        <v>84</v>
      </c>
      <c r="L16" s="125">
        <v>0</v>
      </c>
      <c r="M16" s="126">
        <v>0</v>
      </c>
      <c r="N16" s="122">
        <v>13</v>
      </c>
      <c r="O16" s="124">
        <v>10</v>
      </c>
    </row>
    <row r="17" spans="1:15" ht="18.75" customHeight="1" x14ac:dyDescent="0.25">
      <c r="A17" s="81" t="s">
        <v>92</v>
      </c>
      <c r="B17" s="122">
        <v>1025</v>
      </c>
      <c r="C17" s="123">
        <v>748</v>
      </c>
      <c r="D17" s="122">
        <v>1289</v>
      </c>
      <c r="E17" s="123">
        <v>1026</v>
      </c>
      <c r="F17" s="122">
        <v>400</v>
      </c>
      <c r="G17" s="123">
        <v>399</v>
      </c>
      <c r="H17" s="122">
        <v>628</v>
      </c>
      <c r="I17" s="123">
        <v>491</v>
      </c>
      <c r="J17" s="122">
        <v>263</v>
      </c>
      <c r="K17" s="123">
        <v>147</v>
      </c>
      <c r="L17" s="122">
        <v>6</v>
      </c>
      <c r="M17" s="123">
        <v>5</v>
      </c>
      <c r="N17" s="122">
        <v>15</v>
      </c>
      <c r="O17" s="124">
        <v>10</v>
      </c>
    </row>
    <row r="18" spans="1:15" ht="18.75" customHeight="1" x14ac:dyDescent="0.25">
      <c r="A18" s="81" t="s">
        <v>93</v>
      </c>
      <c r="B18" s="122">
        <v>583</v>
      </c>
      <c r="C18" s="123">
        <v>413</v>
      </c>
      <c r="D18" s="122">
        <v>725</v>
      </c>
      <c r="E18" s="123">
        <v>588</v>
      </c>
      <c r="F18" s="122">
        <v>226</v>
      </c>
      <c r="G18" s="123">
        <v>225</v>
      </c>
      <c r="H18" s="122">
        <v>348</v>
      </c>
      <c r="I18" s="123">
        <v>287</v>
      </c>
      <c r="J18" s="122">
        <v>160</v>
      </c>
      <c r="K18" s="123">
        <v>89</v>
      </c>
      <c r="L18" s="122">
        <v>2</v>
      </c>
      <c r="M18" s="123">
        <v>1</v>
      </c>
      <c r="N18" s="122">
        <v>13</v>
      </c>
      <c r="O18" s="124">
        <v>7</v>
      </c>
    </row>
    <row r="19" spans="1:15" ht="18.75" customHeight="1" x14ac:dyDescent="0.25">
      <c r="A19" s="81" t="s">
        <v>94</v>
      </c>
      <c r="B19" s="122">
        <v>534</v>
      </c>
      <c r="C19" s="123">
        <v>388</v>
      </c>
      <c r="D19" s="122">
        <v>597</v>
      </c>
      <c r="E19" s="123">
        <v>479</v>
      </c>
      <c r="F19" s="122">
        <v>159</v>
      </c>
      <c r="G19" s="123">
        <v>157</v>
      </c>
      <c r="H19" s="122">
        <v>296</v>
      </c>
      <c r="I19" s="123">
        <v>237</v>
      </c>
      <c r="J19" s="122">
        <v>144</v>
      </c>
      <c r="K19" s="123">
        <v>91</v>
      </c>
      <c r="L19" s="122">
        <v>2</v>
      </c>
      <c r="M19" s="123">
        <v>1</v>
      </c>
      <c r="N19" s="122">
        <v>12</v>
      </c>
      <c r="O19" s="124">
        <v>8</v>
      </c>
    </row>
    <row r="20" spans="1:15" ht="18.75" customHeight="1" x14ac:dyDescent="0.25">
      <c r="A20" s="81" t="s">
        <v>95</v>
      </c>
      <c r="B20" s="122">
        <v>788</v>
      </c>
      <c r="C20" s="123">
        <v>522</v>
      </c>
      <c r="D20" s="122">
        <v>1226</v>
      </c>
      <c r="E20" s="123">
        <v>1000</v>
      </c>
      <c r="F20" s="122">
        <v>385</v>
      </c>
      <c r="G20" s="123">
        <v>384</v>
      </c>
      <c r="H20" s="122">
        <v>585</v>
      </c>
      <c r="I20" s="123">
        <v>478</v>
      </c>
      <c r="J20" s="122">
        <v>262</v>
      </c>
      <c r="K20" s="123">
        <v>149</v>
      </c>
      <c r="L20" s="122">
        <v>6</v>
      </c>
      <c r="M20" s="123">
        <v>4</v>
      </c>
      <c r="N20" s="122">
        <v>17</v>
      </c>
      <c r="O20" s="124">
        <v>13</v>
      </c>
    </row>
    <row r="21" spans="1:15" ht="7.5" customHeight="1" x14ac:dyDescent="0.25">
      <c r="A21" s="8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</row>
    <row r="22" spans="1:15" x14ac:dyDescent="0.25">
      <c r="A22" s="4" t="s">
        <v>114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x14ac:dyDescent="0.25">
      <c r="A23" s="34"/>
    </row>
    <row r="24" spans="1:15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mergeCells count="12">
    <mergeCell ref="L4:M4"/>
    <mergeCell ref="N4:O4"/>
    <mergeCell ref="A3:A5"/>
    <mergeCell ref="B3:C3"/>
    <mergeCell ref="D3:O3"/>
    <mergeCell ref="B4:B5"/>
    <mergeCell ref="C4:C5"/>
    <mergeCell ref="D4:D5"/>
    <mergeCell ref="E4:E5"/>
    <mergeCell ref="F4:G4"/>
    <mergeCell ref="H4:I4"/>
    <mergeCell ref="J4:K4"/>
  </mergeCells>
  <hyperlinks>
    <hyperlink ref="Q2" location="OBSAH!A1" display="Zpět na obsah" xr:uid="{B60F18E3-D98E-4D69-A3B3-E8AC892D26DC}"/>
  </hyperlinks>
  <pageMargins left="0.7" right="0.7" top="0.78740157499999996" bottom="0.78740157499999996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A0893-7A0C-440F-8298-AC56A515D6DD}">
  <dimension ref="A1:L20"/>
  <sheetViews>
    <sheetView showGridLines="0" zoomScaleNormal="100" workbookViewId="0"/>
  </sheetViews>
  <sheetFormatPr defaultRowHeight="15" x14ac:dyDescent="0.25"/>
  <cols>
    <col min="1" max="1" width="25.85546875" customWidth="1"/>
    <col min="2" max="10" width="9.85546875" customWidth="1"/>
  </cols>
  <sheetData>
    <row r="1" spans="1:12" x14ac:dyDescent="0.25">
      <c r="A1" s="1" t="s">
        <v>115</v>
      </c>
    </row>
    <row r="2" spans="1:12" ht="15.75" thickBot="1" x14ac:dyDescent="0.3">
      <c r="A2" s="3" t="s">
        <v>1</v>
      </c>
      <c r="B2" s="23"/>
      <c r="C2" s="23"/>
      <c r="D2" s="23"/>
      <c r="E2" s="23"/>
      <c r="F2" s="23"/>
      <c r="G2" s="3"/>
      <c r="H2" s="127"/>
      <c r="I2" s="127"/>
      <c r="J2" s="5" t="s">
        <v>2</v>
      </c>
      <c r="K2" s="6"/>
      <c r="L2" s="6" t="s">
        <v>3</v>
      </c>
    </row>
    <row r="3" spans="1:12" ht="15.75" thickBot="1" x14ac:dyDescent="0.3">
      <c r="A3" s="128" t="s">
        <v>116</v>
      </c>
      <c r="B3" s="129" t="s">
        <v>21</v>
      </c>
      <c r="C3" s="130" t="s">
        <v>22</v>
      </c>
      <c r="D3" s="131" t="s">
        <v>23</v>
      </c>
      <c r="E3" s="130" t="s">
        <v>24</v>
      </c>
      <c r="F3" s="131" t="s">
        <v>25</v>
      </c>
      <c r="G3" s="130" t="s">
        <v>26</v>
      </c>
      <c r="H3" s="130" t="s">
        <v>27</v>
      </c>
      <c r="I3" s="132" t="s">
        <v>28</v>
      </c>
      <c r="J3" s="132" t="s">
        <v>29</v>
      </c>
    </row>
    <row r="4" spans="1:12" ht="18.75" customHeight="1" x14ac:dyDescent="0.25">
      <c r="A4" s="133" t="s">
        <v>58</v>
      </c>
      <c r="B4" s="134">
        <v>3780.8</v>
      </c>
      <c r="C4" s="135">
        <v>3832.5</v>
      </c>
      <c r="D4" s="136">
        <v>5414.2</v>
      </c>
      <c r="E4" s="135">
        <v>5550.9</v>
      </c>
      <c r="F4" s="136">
        <v>5800.8</v>
      </c>
      <c r="G4" s="135">
        <v>6116.8</v>
      </c>
      <c r="H4" s="135">
        <v>6660.5</v>
      </c>
      <c r="I4" s="137">
        <v>6346</v>
      </c>
      <c r="J4" s="138">
        <v>6445.9599999999928</v>
      </c>
    </row>
    <row r="5" spans="1:12" ht="18.75" customHeight="1" x14ac:dyDescent="0.25">
      <c r="A5" s="139" t="s">
        <v>117</v>
      </c>
      <c r="B5" s="140">
        <v>1168.3</v>
      </c>
      <c r="C5" s="141">
        <v>1149.8</v>
      </c>
      <c r="D5" s="142">
        <v>1803.8</v>
      </c>
      <c r="E5" s="141">
        <v>1690.8</v>
      </c>
      <c r="F5" s="142">
        <v>1671.5</v>
      </c>
      <c r="G5" s="141">
        <v>1529.1</v>
      </c>
      <c r="H5" s="141">
        <v>1714.3</v>
      </c>
      <c r="I5" s="143">
        <v>1849.7</v>
      </c>
      <c r="J5" s="143">
        <v>1688.8100000000011</v>
      </c>
    </row>
    <row r="6" spans="1:12" ht="18.75" customHeight="1" x14ac:dyDescent="0.25">
      <c r="A6" s="139" t="s">
        <v>118</v>
      </c>
      <c r="B6" s="140">
        <v>1</v>
      </c>
      <c r="C6" s="141">
        <v>0.9</v>
      </c>
      <c r="D6" s="142">
        <v>4.5</v>
      </c>
      <c r="E6" s="141">
        <v>4.9000000000000004</v>
      </c>
      <c r="F6" s="142">
        <v>5.7</v>
      </c>
      <c r="G6" s="141">
        <v>7.8</v>
      </c>
      <c r="H6" s="141">
        <v>7.4</v>
      </c>
      <c r="I6" s="143">
        <v>6.6</v>
      </c>
      <c r="J6" s="143">
        <v>5.95</v>
      </c>
    </row>
    <row r="7" spans="1:12" ht="18.75" customHeight="1" x14ac:dyDescent="0.25">
      <c r="A7" s="139" t="s">
        <v>119</v>
      </c>
      <c r="B7" s="140">
        <v>16.8</v>
      </c>
      <c r="C7" s="141">
        <v>10.9</v>
      </c>
      <c r="D7" s="142">
        <v>26.8</v>
      </c>
      <c r="E7" s="141">
        <v>19</v>
      </c>
      <c r="F7" s="142">
        <v>18.600000000000001</v>
      </c>
      <c r="G7" s="141">
        <v>32.799999999999997</v>
      </c>
      <c r="H7" s="141">
        <v>37.799999999999997</v>
      </c>
      <c r="I7" s="143">
        <v>36.9</v>
      </c>
      <c r="J7" s="143">
        <v>23.87</v>
      </c>
    </row>
    <row r="8" spans="1:12" ht="18.75" customHeight="1" x14ac:dyDescent="0.25">
      <c r="A8" s="139" t="s">
        <v>120</v>
      </c>
      <c r="B8" s="140">
        <v>986.1</v>
      </c>
      <c r="C8" s="141">
        <v>986.8</v>
      </c>
      <c r="D8" s="142">
        <v>1146.7</v>
      </c>
      <c r="E8" s="141">
        <v>1121.3</v>
      </c>
      <c r="F8" s="142">
        <v>1169.0999999999999</v>
      </c>
      <c r="G8" s="141">
        <v>1338.9</v>
      </c>
      <c r="H8" s="141">
        <v>1424.7</v>
      </c>
      <c r="I8" s="143">
        <v>1363</v>
      </c>
      <c r="J8" s="143">
        <v>1432.5200000000009</v>
      </c>
    </row>
    <row r="9" spans="1:12" ht="18.75" customHeight="1" x14ac:dyDescent="0.25">
      <c r="A9" s="139" t="s">
        <v>121</v>
      </c>
      <c r="B9" s="140">
        <v>939</v>
      </c>
      <c r="C9" s="141">
        <v>930.8</v>
      </c>
      <c r="D9" s="142">
        <v>1330.8</v>
      </c>
      <c r="E9" s="141">
        <v>1452.3</v>
      </c>
      <c r="F9" s="142">
        <v>1465.6</v>
      </c>
      <c r="G9" s="141">
        <v>1524</v>
      </c>
      <c r="H9" s="141">
        <v>1486</v>
      </c>
      <c r="I9" s="143">
        <v>1247.7</v>
      </c>
      <c r="J9" s="143">
        <v>1320.1099999999997</v>
      </c>
    </row>
    <row r="10" spans="1:12" ht="18.75" customHeight="1" x14ac:dyDescent="0.25">
      <c r="A10" s="139" t="s">
        <v>122</v>
      </c>
      <c r="B10" s="140">
        <v>648.1</v>
      </c>
      <c r="C10" s="141">
        <v>740</v>
      </c>
      <c r="D10" s="142">
        <v>1084.8</v>
      </c>
      <c r="E10" s="141">
        <v>1231.0999999999999</v>
      </c>
      <c r="F10" s="142">
        <v>1447</v>
      </c>
      <c r="G10" s="141">
        <v>1635.2</v>
      </c>
      <c r="H10" s="141">
        <v>1953.2</v>
      </c>
      <c r="I10" s="143">
        <v>1809.3</v>
      </c>
      <c r="J10" s="143">
        <v>1938.2800000000016</v>
      </c>
    </row>
    <row r="11" spans="1:12" ht="18.75" customHeight="1" x14ac:dyDescent="0.25">
      <c r="A11" s="139" t="s">
        <v>123</v>
      </c>
      <c r="B11" s="140">
        <v>62</v>
      </c>
      <c r="C11" s="141">
        <v>63.1</v>
      </c>
      <c r="D11" s="142">
        <v>78.400000000000006</v>
      </c>
      <c r="E11" s="141">
        <v>86.3</v>
      </c>
      <c r="F11" s="142">
        <v>86.8</v>
      </c>
      <c r="G11" s="141">
        <v>95.9</v>
      </c>
      <c r="H11" s="141">
        <v>93.9</v>
      </c>
      <c r="I11" s="143">
        <v>95.3</v>
      </c>
      <c r="J11" s="143">
        <v>109.15999999999998</v>
      </c>
    </row>
    <row r="12" spans="1:12" ht="18.75" customHeight="1" x14ac:dyDescent="0.25">
      <c r="A12" s="139" t="s">
        <v>124</v>
      </c>
      <c r="B12" s="140">
        <v>4.5</v>
      </c>
      <c r="C12" s="141">
        <v>4.4000000000000004</v>
      </c>
      <c r="D12" s="142">
        <v>5</v>
      </c>
      <c r="E12" s="141">
        <v>10.5</v>
      </c>
      <c r="F12" s="142">
        <v>3.9</v>
      </c>
      <c r="G12" s="141">
        <v>16.3</v>
      </c>
      <c r="H12" s="141">
        <v>13.3</v>
      </c>
      <c r="I12" s="143">
        <v>10.3</v>
      </c>
      <c r="J12" s="143">
        <v>10.16</v>
      </c>
    </row>
    <row r="13" spans="1:12" ht="18.75" customHeight="1" x14ac:dyDescent="0.25">
      <c r="A13" s="139" t="s">
        <v>123</v>
      </c>
      <c r="B13" s="499">
        <v>0</v>
      </c>
      <c r="C13" s="500">
        <v>0</v>
      </c>
      <c r="D13" s="498">
        <v>0.2</v>
      </c>
      <c r="E13" s="500">
        <v>0</v>
      </c>
      <c r="F13" s="498">
        <v>0.1</v>
      </c>
      <c r="G13" s="500">
        <v>0</v>
      </c>
      <c r="H13" s="497">
        <v>0.4</v>
      </c>
      <c r="I13" s="142">
        <v>1.3</v>
      </c>
      <c r="J13" s="143">
        <v>4</v>
      </c>
    </row>
    <row r="14" spans="1:12" ht="18.75" customHeight="1" x14ac:dyDescent="0.25">
      <c r="A14" s="139" t="s">
        <v>125</v>
      </c>
      <c r="B14" s="140">
        <v>17.2</v>
      </c>
      <c r="C14" s="141">
        <v>9.1</v>
      </c>
      <c r="D14" s="142">
        <v>12.3</v>
      </c>
      <c r="E14" s="141">
        <v>20.3</v>
      </c>
      <c r="F14" s="142">
        <v>19.600000000000001</v>
      </c>
      <c r="G14" s="141">
        <v>31.9</v>
      </c>
      <c r="H14" s="141">
        <v>24.9</v>
      </c>
      <c r="I14" s="143">
        <v>24.9</v>
      </c>
      <c r="J14" s="143">
        <v>26.300000000000004</v>
      </c>
    </row>
    <row r="15" spans="1:12" ht="7.5" customHeight="1" x14ac:dyDescent="0.25">
      <c r="B15" s="23"/>
      <c r="C15" s="23"/>
      <c r="D15" s="23"/>
      <c r="E15" s="23"/>
      <c r="F15" s="23"/>
      <c r="G15" s="23"/>
      <c r="H15" s="23"/>
      <c r="I15" s="23"/>
    </row>
    <row r="16" spans="1:12" x14ac:dyDescent="0.25">
      <c r="A16" s="32" t="s">
        <v>35</v>
      </c>
    </row>
    <row r="17" spans="1:11" ht="28.5" customHeight="1" x14ac:dyDescent="0.25">
      <c r="A17" s="411" t="s">
        <v>126</v>
      </c>
      <c r="B17" s="411"/>
      <c r="C17" s="411"/>
      <c r="D17" s="411"/>
      <c r="E17" s="411"/>
      <c r="F17" s="411"/>
      <c r="G17" s="411"/>
      <c r="H17" s="411"/>
      <c r="I17" s="411"/>
      <c r="J17" s="411"/>
      <c r="K17" s="411"/>
    </row>
    <row r="18" spans="1:11" x14ac:dyDescent="0.25">
      <c r="A18" s="144" t="s">
        <v>127</v>
      </c>
    </row>
    <row r="19" spans="1:11" x14ac:dyDescent="0.25">
      <c r="A19" s="144" t="s">
        <v>128</v>
      </c>
    </row>
    <row r="20" spans="1:11" x14ac:dyDescent="0.25">
      <c r="A20" s="145"/>
    </row>
  </sheetData>
  <mergeCells count="1">
    <mergeCell ref="A17:K17"/>
  </mergeCells>
  <conditionalFormatting sqref="C4:C8">
    <cfRule type="expression" dxfId="7" priority="2" stopIfTrue="1">
      <formula>C4:I14=""</formula>
    </cfRule>
  </conditionalFormatting>
  <conditionalFormatting sqref="C9">
    <cfRule type="expression" dxfId="6" priority="4" stopIfTrue="1">
      <formula>C9:I18=""</formula>
    </cfRule>
  </conditionalFormatting>
  <conditionalFormatting sqref="C10">
    <cfRule type="expression" dxfId="5" priority="6" stopIfTrue="1">
      <formula>C10:I18=""</formula>
    </cfRule>
  </conditionalFormatting>
  <conditionalFormatting sqref="C11:C14">
    <cfRule type="expression" dxfId="4" priority="8" stopIfTrue="1">
      <formula>C11:I18=""</formula>
    </cfRule>
  </conditionalFormatting>
  <conditionalFormatting sqref="E4:E8">
    <cfRule type="expression" dxfId="3" priority="1" stopIfTrue="1">
      <formula>E4:I14=""</formula>
    </cfRule>
  </conditionalFormatting>
  <conditionalFormatting sqref="E9">
    <cfRule type="expression" dxfId="2" priority="3" stopIfTrue="1">
      <formula>E9:I18=""</formula>
    </cfRule>
  </conditionalFormatting>
  <conditionalFormatting sqref="E10">
    <cfRule type="expression" dxfId="1" priority="5" stopIfTrue="1">
      <formula>E10:I18=""</formula>
    </cfRule>
  </conditionalFormatting>
  <conditionalFormatting sqref="E11:E14">
    <cfRule type="expression" dxfId="0" priority="7" stopIfTrue="1">
      <formula>E11:I18=""</formula>
    </cfRule>
  </conditionalFormatting>
  <hyperlinks>
    <hyperlink ref="L2" location="OBSAH!A1" display="Zpět na obsah" xr:uid="{ABEA0ECA-AE1B-4905-BDE3-771556B502A8}"/>
  </hyperlinks>
  <pageMargins left="0.7" right="0.7" top="0.78740157499999996" bottom="0.78740157499999996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3A17-BA92-4C4C-B182-6430C902E3F8}">
  <dimension ref="A1:O550"/>
  <sheetViews>
    <sheetView showGridLines="0" zoomScaleNormal="100" workbookViewId="0"/>
  </sheetViews>
  <sheetFormatPr defaultRowHeight="15" x14ac:dyDescent="0.25"/>
  <cols>
    <col min="1" max="1" width="33.28515625" style="173" customWidth="1"/>
    <col min="2" max="2" width="6.28515625" style="174" bestFit="1" customWidth="1"/>
    <col min="3" max="8" width="8.28515625" style="174" customWidth="1"/>
    <col min="9" max="12" width="8.28515625" style="4" customWidth="1"/>
  </cols>
  <sheetData>
    <row r="1" spans="1:15" ht="21.75" customHeight="1" x14ac:dyDescent="0.25">
      <c r="A1" s="1" t="s">
        <v>129</v>
      </c>
      <c r="B1" s="4"/>
      <c r="C1" s="4"/>
      <c r="D1" s="4"/>
      <c r="E1" s="4"/>
      <c r="F1" s="4"/>
      <c r="G1" s="4"/>
      <c r="H1" s="4"/>
    </row>
    <row r="2" spans="1:15" ht="24" customHeight="1" thickBot="1" x14ac:dyDescent="0.3">
      <c r="A2" s="146" t="s">
        <v>130</v>
      </c>
      <c r="B2" s="4"/>
      <c r="C2" s="4"/>
      <c r="D2" s="4"/>
      <c r="E2" s="4"/>
      <c r="F2" s="4"/>
      <c r="G2" s="4"/>
      <c r="H2" s="4"/>
      <c r="J2" s="3"/>
      <c r="L2" s="5" t="s">
        <v>2</v>
      </c>
      <c r="M2" s="4"/>
      <c r="N2" s="6" t="s">
        <v>3</v>
      </c>
      <c r="O2" s="4"/>
    </row>
    <row r="3" spans="1:15" ht="26.25" customHeight="1" x14ac:dyDescent="0.25">
      <c r="A3" s="413" t="s">
        <v>116</v>
      </c>
      <c r="B3" s="415" t="s">
        <v>131</v>
      </c>
      <c r="C3" s="417" t="s">
        <v>132</v>
      </c>
      <c r="D3" s="417"/>
      <c r="E3" s="417"/>
      <c r="F3" s="417"/>
      <c r="G3" s="417"/>
      <c r="H3" s="417"/>
      <c r="I3" s="417"/>
      <c r="J3" s="417"/>
      <c r="K3" s="417"/>
      <c r="L3" s="417"/>
    </row>
    <row r="4" spans="1:15" ht="17.100000000000001" customHeight="1" thickBot="1" x14ac:dyDescent="0.3">
      <c r="A4" s="414"/>
      <c r="B4" s="416"/>
      <c r="C4" s="147">
        <v>-24</v>
      </c>
      <c r="D4" s="148" t="s">
        <v>133</v>
      </c>
      <c r="E4" s="149" t="s">
        <v>134</v>
      </c>
      <c r="F4" s="148" t="s">
        <v>135</v>
      </c>
      <c r="G4" s="149" t="s">
        <v>136</v>
      </c>
      <c r="H4" s="148" t="s">
        <v>137</v>
      </c>
      <c r="I4" s="150" t="s">
        <v>138</v>
      </c>
      <c r="J4" s="148" t="s">
        <v>139</v>
      </c>
      <c r="K4" s="150" t="s">
        <v>140</v>
      </c>
      <c r="L4" s="151" t="s">
        <v>141</v>
      </c>
    </row>
    <row r="5" spans="1:15" ht="15" customHeight="1" x14ac:dyDescent="0.25">
      <c r="A5" s="418" t="s">
        <v>6</v>
      </c>
      <c r="B5" s="152">
        <v>2015</v>
      </c>
      <c r="C5" s="153">
        <v>6.1817123396487345E-2</v>
      </c>
      <c r="D5" s="154">
        <v>9.6104456000806041E-2</v>
      </c>
      <c r="E5" s="153">
        <v>6.6599227650980947E-2</v>
      </c>
      <c r="F5" s="154">
        <v>9.9796563468458277E-2</v>
      </c>
      <c r="G5" s="153">
        <v>0.12236765728340179</v>
      </c>
      <c r="H5" s="154">
        <v>0.13190433123783304</v>
      </c>
      <c r="I5" s="153">
        <v>0.20643770271303491</v>
      </c>
      <c r="J5" s="154">
        <v>0.16717237988824687</v>
      </c>
      <c r="K5" s="153">
        <v>3.8837060462404253E-2</v>
      </c>
      <c r="L5" s="155">
        <v>8.9634978983465213E-3</v>
      </c>
      <c r="M5" s="156"/>
    </row>
    <row r="6" spans="1:15" ht="15" customHeight="1" x14ac:dyDescent="0.25">
      <c r="A6" s="419"/>
      <c r="B6" s="157">
        <v>2016</v>
      </c>
      <c r="C6" s="158">
        <v>6.0642052642742743E-2</v>
      </c>
      <c r="D6" s="159">
        <v>9.6885656382234092E-2</v>
      </c>
      <c r="E6" s="158">
        <v>6.6956088182875087E-2</v>
      </c>
      <c r="F6" s="159">
        <v>9.3031482541237762E-2</v>
      </c>
      <c r="G6" s="158">
        <v>0.12689663725391714</v>
      </c>
      <c r="H6" s="159">
        <v>0.11728916394585576</v>
      </c>
      <c r="I6" s="158">
        <v>0.20728334515929814</v>
      </c>
      <c r="J6" s="159">
        <v>0.17377463974663679</v>
      </c>
      <c r="K6" s="158">
        <v>4.7040873600533779E-2</v>
      </c>
      <c r="L6" s="160">
        <v>1.0200060544668625E-2</v>
      </c>
      <c r="M6" s="156"/>
    </row>
    <row r="7" spans="1:15" ht="15" customHeight="1" x14ac:dyDescent="0.25">
      <c r="A7" s="419"/>
      <c r="B7" s="157">
        <v>2017</v>
      </c>
      <c r="C7" s="158">
        <v>6.1520877366449254E-2</v>
      </c>
      <c r="D7" s="159">
        <v>9.5764656791153757E-2</v>
      </c>
      <c r="E7" s="158">
        <v>6.9349322834931379E-2</v>
      </c>
      <c r="F7" s="159">
        <v>8.9881983689982681E-2</v>
      </c>
      <c r="G7" s="158">
        <v>0.13141900779216067</v>
      </c>
      <c r="H7" s="159">
        <v>0.11181160932156498</v>
      </c>
      <c r="I7" s="158">
        <v>0.19461805713041663</v>
      </c>
      <c r="J7" s="159">
        <v>0.17785447981204475</v>
      </c>
      <c r="K7" s="158">
        <v>5.4726548680593991E-2</v>
      </c>
      <c r="L7" s="160">
        <v>1.3035314181006724E-2</v>
      </c>
      <c r="M7" s="156"/>
    </row>
    <row r="8" spans="1:15" ht="15" customHeight="1" x14ac:dyDescent="0.25">
      <c r="A8" s="419"/>
      <c r="B8" s="157">
        <v>2018</v>
      </c>
      <c r="C8" s="158">
        <v>6.016268481834218E-2</v>
      </c>
      <c r="D8" s="159">
        <v>9.6482222462636602E-2</v>
      </c>
      <c r="E8" s="158">
        <v>7.0768964827026062E-2</v>
      </c>
      <c r="F8" s="159">
        <v>8.8018949268371269E-2</v>
      </c>
      <c r="G8" s="158">
        <v>0.13627844892229712</v>
      </c>
      <c r="H8" s="159">
        <v>0.11216554933145814</v>
      </c>
      <c r="I8" s="158">
        <v>0.17013828900053923</v>
      </c>
      <c r="J8" s="159">
        <v>0.18851274856840225</v>
      </c>
      <c r="K8" s="158">
        <v>6.3441990301065426E-2</v>
      </c>
      <c r="L8" s="160">
        <v>1.4030152499861826E-2</v>
      </c>
      <c r="M8" s="156"/>
    </row>
    <row r="9" spans="1:15" ht="15" customHeight="1" x14ac:dyDescent="0.25">
      <c r="A9" s="419"/>
      <c r="B9" s="157">
        <v>2019</v>
      </c>
      <c r="C9" s="158">
        <v>6.601300115851319E-2</v>
      </c>
      <c r="D9" s="159">
        <v>9.682873252206968E-2</v>
      </c>
      <c r="E9" s="158">
        <v>7.3164662815823484E-2</v>
      </c>
      <c r="F9" s="159">
        <v>8.9286905108083417E-2</v>
      </c>
      <c r="G9" s="158">
        <v>0.1336200732650161</v>
      </c>
      <c r="H9" s="159">
        <v>0.11723211210234358</v>
      </c>
      <c r="I9" s="158">
        <v>0.14326284879165549</v>
      </c>
      <c r="J9" s="159">
        <v>0.18603541016417421</v>
      </c>
      <c r="K9" s="158">
        <v>7.7038419879563336E-2</v>
      </c>
      <c r="L9" s="160">
        <v>1.7517834192757459E-2</v>
      </c>
      <c r="M9" s="156"/>
    </row>
    <row r="10" spans="1:15" ht="15" customHeight="1" x14ac:dyDescent="0.25">
      <c r="A10" s="419"/>
      <c r="B10" s="157">
        <v>2020</v>
      </c>
      <c r="C10" s="158">
        <v>6.886997435230556E-2</v>
      </c>
      <c r="D10" s="159">
        <v>9.7920005419589465E-2</v>
      </c>
      <c r="E10" s="158">
        <v>8.0384175117641732E-2</v>
      </c>
      <c r="F10" s="159">
        <v>9.3059496129718464E-2</v>
      </c>
      <c r="G10" s="158">
        <v>0.12956702052048377</v>
      </c>
      <c r="H10" s="159">
        <v>0.12458521385201743</v>
      </c>
      <c r="I10" s="158">
        <v>0.12199485292020269</v>
      </c>
      <c r="J10" s="159">
        <v>0.18236952680751464</v>
      </c>
      <c r="K10" s="158">
        <v>8.3913663087945844E-2</v>
      </c>
      <c r="L10" s="160">
        <v>1.7336071792580579E-2</v>
      </c>
      <c r="M10" s="156"/>
    </row>
    <row r="11" spans="1:15" ht="15" customHeight="1" x14ac:dyDescent="0.25">
      <c r="A11" s="419"/>
      <c r="B11" s="157">
        <v>2021</v>
      </c>
      <c r="C11" s="158">
        <v>7.2846483231474204E-2</v>
      </c>
      <c r="D11" s="159">
        <v>9.5414389732621382E-2</v>
      </c>
      <c r="E11" s="158">
        <v>8.4393695841123981E-2</v>
      </c>
      <c r="F11" s="159">
        <v>9.7085958010231455E-2</v>
      </c>
      <c r="G11" s="158">
        <v>0.12500410474745122</v>
      </c>
      <c r="H11" s="159">
        <v>0.13274573765772157</v>
      </c>
      <c r="I11" s="158">
        <v>0.10782177932008931</v>
      </c>
      <c r="J11" s="159">
        <v>0.17990415681933405</v>
      </c>
      <c r="K11" s="158">
        <v>8.7580303490236169E-2</v>
      </c>
      <c r="L11" s="160">
        <v>1.7203391149716533E-2</v>
      </c>
      <c r="M11" s="156"/>
    </row>
    <row r="12" spans="1:15" ht="15" customHeight="1" x14ac:dyDescent="0.25">
      <c r="A12" s="419"/>
      <c r="B12" s="157">
        <v>2022</v>
      </c>
      <c r="C12" s="158">
        <v>7.196194501604887E-2</v>
      </c>
      <c r="D12" s="159">
        <v>9.3362104251794073E-2</v>
      </c>
      <c r="E12" s="158">
        <v>8.5715732710479983E-2</v>
      </c>
      <c r="F12" s="159">
        <v>0.10636115139063845</v>
      </c>
      <c r="G12" s="158">
        <v>0.12094276733930803</v>
      </c>
      <c r="H12" s="159">
        <v>0.13950426955009748</v>
      </c>
      <c r="I12" s="158">
        <v>0.10326993625308692</v>
      </c>
      <c r="J12" s="159">
        <v>0.16997274556466432</v>
      </c>
      <c r="K12" s="158">
        <v>8.9886326855998677E-2</v>
      </c>
      <c r="L12" s="160">
        <v>1.9023021067883374E-2</v>
      </c>
      <c r="M12" s="156"/>
    </row>
    <row r="13" spans="1:15" ht="15" customHeight="1" x14ac:dyDescent="0.25">
      <c r="A13" s="419"/>
      <c r="B13" s="157">
        <v>2023</v>
      </c>
      <c r="C13" s="158">
        <v>6.9303312590521846E-2</v>
      </c>
      <c r="D13" s="159">
        <v>9.1749007583988088E-2</v>
      </c>
      <c r="E13" s="158">
        <v>9.0429544423584071E-2</v>
      </c>
      <c r="F13" s="159">
        <v>0.11273248472879495</v>
      </c>
      <c r="G13" s="158">
        <v>0.11974191922752556</v>
      </c>
      <c r="H13" s="159">
        <v>0.14562411463030039</v>
      </c>
      <c r="I13" s="158">
        <v>0.10361481273875463</v>
      </c>
      <c r="J13" s="159">
        <v>0.14871629743086121</v>
      </c>
      <c r="K13" s="158">
        <v>9.7711199994924364E-2</v>
      </c>
      <c r="L13" s="160">
        <v>2.0377306650744904E-2</v>
      </c>
      <c r="M13" s="156"/>
    </row>
    <row r="14" spans="1:15" ht="15" customHeight="1" x14ac:dyDescent="0.25">
      <c r="A14" s="419"/>
      <c r="B14" s="157">
        <v>2024</v>
      </c>
      <c r="C14" s="158">
        <v>6.6598012217508301E-2</v>
      </c>
      <c r="D14" s="159">
        <v>9.5421842955423983E-2</v>
      </c>
      <c r="E14" s="158">
        <v>9.4410727915732753E-2</v>
      </c>
      <c r="F14" s="159">
        <v>0.11802571951072259</v>
      </c>
      <c r="G14" s="158">
        <v>0.11977322524233543</v>
      </c>
      <c r="H14" s="159">
        <v>0.14421720046714384</v>
      </c>
      <c r="I14" s="158">
        <v>0.108844496133585</v>
      </c>
      <c r="J14" s="159">
        <v>0.12754881418351915</v>
      </c>
      <c r="K14" s="158">
        <v>0.10586203904818982</v>
      </c>
      <c r="L14" s="160">
        <v>1.9297922325839292E-2</v>
      </c>
      <c r="M14" s="156"/>
    </row>
    <row r="15" spans="1:15" ht="15" customHeight="1" thickBot="1" x14ac:dyDescent="0.3">
      <c r="A15" s="420"/>
      <c r="B15" s="161">
        <v>2025</v>
      </c>
      <c r="C15" s="162">
        <v>6.4811868866919323E-2</v>
      </c>
      <c r="D15" s="163">
        <v>9.6630588660063979E-2</v>
      </c>
      <c r="E15" s="162">
        <v>9.4040733476452393E-2</v>
      </c>
      <c r="F15" s="163">
        <v>0.12181397018580394</v>
      </c>
      <c r="G15" s="162">
        <v>0.12268792017733887</v>
      </c>
      <c r="H15" s="163">
        <v>0.14039318203259923</v>
      </c>
      <c r="I15" s="162">
        <v>0.11647670965209213</v>
      </c>
      <c r="J15" s="163">
        <v>0.10781473181140794</v>
      </c>
      <c r="K15" s="162">
        <v>0.11525838591459868</v>
      </c>
      <c r="L15" s="164">
        <v>2.0071909222723536E-2</v>
      </c>
      <c r="M15" s="156"/>
    </row>
    <row r="16" spans="1:15" ht="15" customHeight="1" x14ac:dyDescent="0.25">
      <c r="A16" s="418" t="s">
        <v>7</v>
      </c>
      <c r="B16" s="152">
        <v>2015</v>
      </c>
      <c r="C16" s="153">
        <v>6.4071329351270776E-3</v>
      </c>
      <c r="D16" s="154">
        <v>7.4075853518833182E-2</v>
      </c>
      <c r="E16" s="153">
        <v>8.4217615791494504E-2</v>
      </c>
      <c r="F16" s="154">
        <v>0.14110122936863193</v>
      </c>
      <c r="G16" s="153">
        <v>0.15859260466357872</v>
      </c>
      <c r="H16" s="154">
        <v>0.15690355947090306</v>
      </c>
      <c r="I16" s="153">
        <v>0.17599030916899305</v>
      </c>
      <c r="J16" s="154">
        <v>0.13498122053463188</v>
      </c>
      <c r="K16" s="153">
        <v>5.5559044100415692E-2</v>
      </c>
      <c r="L16" s="155">
        <v>1.2171430447390918E-2</v>
      </c>
      <c r="M16" s="156"/>
    </row>
    <row r="17" spans="1:13" ht="15" customHeight="1" x14ac:dyDescent="0.25">
      <c r="A17" s="419"/>
      <c r="B17" s="157">
        <v>2016</v>
      </c>
      <c r="C17" s="158">
        <v>6.3556022389893874E-3</v>
      </c>
      <c r="D17" s="159">
        <v>7.4416810419395699E-2</v>
      </c>
      <c r="E17" s="158">
        <v>8.2294619434403998E-2</v>
      </c>
      <c r="F17" s="159">
        <v>0.13037604847084835</v>
      </c>
      <c r="G17" s="158">
        <v>0.16438459337103145</v>
      </c>
      <c r="H17" s="159">
        <v>0.15053837303435547</v>
      </c>
      <c r="I17" s="158">
        <v>0.17634633737918096</v>
      </c>
      <c r="J17" s="159">
        <v>0.13796013701966725</v>
      </c>
      <c r="K17" s="158">
        <v>6.3907722339769019E-2</v>
      </c>
      <c r="L17" s="160">
        <v>1.3419756292358399E-2</v>
      </c>
      <c r="M17" s="156"/>
    </row>
    <row r="18" spans="1:13" ht="15" customHeight="1" x14ac:dyDescent="0.25">
      <c r="A18" s="419"/>
      <c r="B18" s="157">
        <v>2017</v>
      </c>
      <c r="C18" s="158">
        <v>6.9501079395538493E-3</v>
      </c>
      <c r="D18" s="159">
        <v>7.7770448548812668E-2</v>
      </c>
      <c r="E18" s="158">
        <v>7.7118813464459895E-2</v>
      </c>
      <c r="F18" s="159">
        <v>0.12245742384264813</v>
      </c>
      <c r="G18" s="158">
        <v>0.1697909170864316</v>
      </c>
      <c r="H18" s="159">
        <v>0.14392340289437913</v>
      </c>
      <c r="I18" s="158">
        <v>0.17520388582393862</v>
      </c>
      <c r="J18" s="159">
        <v>0.14024146477972335</v>
      </c>
      <c r="K18" s="158">
        <v>6.9519069321180127E-2</v>
      </c>
      <c r="L18" s="160">
        <v>1.703046294075318E-2</v>
      </c>
      <c r="M18" s="156"/>
    </row>
    <row r="19" spans="1:13" ht="15" customHeight="1" x14ac:dyDescent="0.25">
      <c r="A19" s="419"/>
      <c r="B19" s="157">
        <v>2018</v>
      </c>
      <c r="C19" s="158">
        <v>7.5805725344388446E-3</v>
      </c>
      <c r="D19" s="159">
        <v>7.6677006785420318E-2</v>
      </c>
      <c r="E19" s="158">
        <v>7.6031616757128745E-2</v>
      </c>
      <c r="F19" s="159">
        <v>0.11565469909648453</v>
      </c>
      <c r="G19" s="158">
        <v>0.16924179654391672</v>
      </c>
      <c r="H19" s="159">
        <v>0.14544294462588256</v>
      </c>
      <c r="I19" s="158">
        <v>0.16596926961720981</v>
      </c>
      <c r="J19" s="159">
        <v>0.14717105394050772</v>
      </c>
      <c r="K19" s="158">
        <v>7.5904911725229174E-2</v>
      </c>
      <c r="L19" s="160">
        <v>2.0326128373781588E-2</v>
      </c>
      <c r="M19" s="156"/>
    </row>
    <row r="20" spans="1:13" ht="15" customHeight="1" x14ac:dyDescent="0.25">
      <c r="A20" s="419"/>
      <c r="B20" s="157">
        <v>2019</v>
      </c>
      <c r="C20" s="158">
        <v>8.4036541451150502E-3</v>
      </c>
      <c r="D20" s="159">
        <v>7.5441585838840322E-2</v>
      </c>
      <c r="E20" s="158">
        <v>7.2437053856413608E-2</v>
      </c>
      <c r="F20" s="159">
        <v>0.11154900946682769</v>
      </c>
      <c r="G20" s="158">
        <v>0.16811608895661856</v>
      </c>
      <c r="H20" s="159">
        <v>0.15015672606094094</v>
      </c>
      <c r="I20" s="158">
        <v>0.15299036450170247</v>
      </c>
      <c r="J20" s="159">
        <v>0.15541048910607699</v>
      </c>
      <c r="K20" s="158">
        <v>8.0850091839895402E-2</v>
      </c>
      <c r="L20" s="160">
        <v>2.4644936227569091E-2</v>
      </c>
      <c r="M20" s="156"/>
    </row>
    <row r="21" spans="1:13" ht="15" customHeight="1" x14ac:dyDescent="0.25">
      <c r="A21" s="419"/>
      <c r="B21" s="157">
        <v>2020</v>
      </c>
      <c r="C21" s="158">
        <v>9.5494035409639626E-3</v>
      </c>
      <c r="D21" s="159">
        <v>7.4541116609752212E-2</v>
      </c>
      <c r="E21" s="158">
        <v>7.3798260641126337E-2</v>
      </c>
      <c r="F21" s="159">
        <v>0.10921608434837955</v>
      </c>
      <c r="G21" s="158">
        <v>0.16302147631767491</v>
      </c>
      <c r="H21" s="159">
        <v>0.15902068604054947</v>
      </c>
      <c r="I21" s="158">
        <v>0.14237041352879953</v>
      </c>
      <c r="J21" s="159">
        <v>0.15821211367028143</v>
      </c>
      <c r="K21" s="158">
        <v>8.3097747890094248E-2</v>
      </c>
      <c r="L21" s="160">
        <v>2.7172697412378363E-2</v>
      </c>
      <c r="M21" s="156"/>
    </row>
    <row r="22" spans="1:13" ht="15" customHeight="1" x14ac:dyDescent="0.25">
      <c r="A22" s="419"/>
      <c r="B22" s="157">
        <v>2021</v>
      </c>
      <c r="C22" s="158">
        <v>9.8879794026188027E-3</v>
      </c>
      <c r="D22" s="159">
        <v>7.3728057654860041E-2</v>
      </c>
      <c r="E22" s="158">
        <v>7.4649116477453467E-2</v>
      </c>
      <c r="F22" s="159">
        <v>0.10871273334071313</v>
      </c>
      <c r="G22" s="158">
        <v>0.15678901641384463</v>
      </c>
      <c r="H22" s="159">
        <v>0.16638980662093875</v>
      </c>
      <c r="I22" s="158">
        <v>0.1370263703945602</v>
      </c>
      <c r="J22" s="159">
        <v>0.1569713331701918</v>
      </c>
      <c r="K22" s="158">
        <v>8.7780476610783142E-2</v>
      </c>
      <c r="L22" s="160">
        <v>2.8065109914035991E-2</v>
      </c>
      <c r="M22" s="156"/>
    </row>
    <row r="23" spans="1:13" ht="15" customHeight="1" x14ac:dyDescent="0.25">
      <c r="A23" s="419"/>
      <c r="B23" s="157">
        <v>2022</v>
      </c>
      <c r="C23" s="158">
        <v>1.1102921657385707E-2</v>
      </c>
      <c r="D23" s="159">
        <v>7.2756758067610408E-2</v>
      </c>
      <c r="E23" s="158">
        <v>7.4443419656045923E-2</v>
      </c>
      <c r="F23" s="159">
        <v>0.10541430961245059</v>
      </c>
      <c r="G23" s="158">
        <v>0.15225880617684973</v>
      </c>
      <c r="H23" s="159">
        <v>0.17268130173051022</v>
      </c>
      <c r="I23" s="158">
        <v>0.13275066938679708</v>
      </c>
      <c r="J23" s="159">
        <v>0.1551796684830222</v>
      </c>
      <c r="K23" s="158">
        <v>9.2666576303599285E-2</v>
      </c>
      <c r="L23" s="160">
        <v>3.0745568925728925E-2</v>
      </c>
      <c r="M23" s="156"/>
    </row>
    <row r="24" spans="1:13" ht="15" customHeight="1" x14ac:dyDescent="0.25">
      <c r="A24" s="419"/>
      <c r="B24" s="157">
        <v>2023</v>
      </c>
      <c r="C24" s="158">
        <v>1.1544342526898734E-2</v>
      </c>
      <c r="D24" s="159">
        <v>7.2940976032455807E-2</v>
      </c>
      <c r="E24" s="158">
        <v>7.2787917710831262E-2</v>
      </c>
      <c r="F24" s="159">
        <v>0.10486770167735467</v>
      </c>
      <c r="G24" s="158">
        <v>0.14542535291754891</v>
      </c>
      <c r="H24" s="159">
        <v>0.17644868493791935</v>
      </c>
      <c r="I24" s="158">
        <v>0.13511222242800777</v>
      </c>
      <c r="J24" s="159">
        <v>0.14783353270932703</v>
      </c>
      <c r="K24" s="158">
        <v>0.10052032510920729</v>
      </c>
      <c r="L24" s="160">
        <v>3.251894395044929E-2</v>
      </c>
      <c r="M24" s="156"/>
    </row>
    <row r="25" spans="1:13" ht="15" customHeight="1" x14ac:dyDescent="0.25">
      <c r="A25" s="419"/>
      <c r="B25" s="157">
        <v>2024</v>
      </c>
      <c r="C25" s="158">
        <v>1.1065715961238825E-2</v>
      </c>
      <c r="D25" s="159">
        <v>7.3602572615152226E-2</v>
      </c>
      <c r="E25" s="158">
        <v>7.3555428624065111E-2</v>
      </c>
      <c r="F25" s="159">
        <v>0.10148318610327077</v>
      </c>
      <c r="G25" s="158">
        <v>0.14083896856203282</v>
      </c>
      <c r="H25" s="159">
        <v>0.17627244264109423</v>
      </c>
      <c r="I25" s="158">
        <v>0.14168449714948156</v>
      </c>
      <c r="J25" s="159">
        <v>0.13755549870694589</v>
      </c>
      <c r="K25" s="158">
        <v>0.11069089933964871</v>
      </c>
      <c r="L25" s="160">
        <v>3.3250790297069795E-2</v>
      </c>
      <c r="M25" s="156"/>
    </row>
    <row r="26" spans="1:13" ht="15" customHeight="1" x14ac:dyDescent="0.25">
      <c r="A26" s="419"/>
      <c r="B26" s="157">
        <v>2025</v>
      </c>
      <c r="C26" s="158">
        <v>1.1482305796984664E-2</v>
      </c>
      <c r="D26" s="159">
        <v>7.4947339385135217E-2</v>
      </c>
      <c r="E26" s="158">
        <v>7.2076011304168325E-2</v>
      </c>
      <c r="F26" s="159">
        <v>0.1020183074268815</v>
      </c>
      <c r="G26" s="158">
        <v>0.13950360834492881</v>
      </c>
      <c r="H26" s="159">
        <v>0.17014949615973377</v>
      </c>
      <c r="I26" s="158">
        <v>0.14980045279413418</v>
      </c>
      <c r="J26" s="159">
        <v>0.12923557672748556</v>
      </c>
      <c r="K26" s="158">
        <v>0.11640779761220255</v>
      </c>
      <c r="L26" s="160">
        <v>3.4379104448345514E-2</v>
      </c>
      <c r="M26" s="156"/>
    </row>
    <row r="27" spans="1:13" ht="9.75" customHeight="1" x14ac:dyDescent="0.25">
      <c r="A27" s="165"/>
      <c r="B27" s="166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6"/>
    </row>
    <row r="28" spans="1:13" ht="35.25" customHeight="1" x14ac:dyDescent="0.25">
      <c r="A28" s="412" t="s">
        <v>142</v>
      </c>
      <c r="B28" s="412"/>
      <c r="C28" s="412"/>
      <c r="D28" s="412"/>
      <c r="E28" s="412"/>
      <c r="F28" s="412"/>
      <c r="G28" s="412"/>
      <c r="H28" s="412"/>
      <c r="I28" s="412"/>
      <c r="J28" s="412"/>
      <c r="K28" s="412"/>
      <c r="L28" s="412"/>
      <c r="M28" s="156"/>
    </row>
    <row r="29" spans="1:13" ht="23.25" customHeight="1" x14ac:dyDescent="0.25">
      <c r="A29" s="34"/>
      <c r="B29" s="85"/>
      <c r="C29" s="85"/>
      <c r="D29" s="85"/>
      <c r="E29" s="85"/>
      <c r="F29" s="85"/>
      <c r="G29" s="85"/>
      <c r="H29" s="85"/>
      <c r="M29" s="156"/>
    </row>
    <row r="30" spans="1:13" ht="21" customHeight="1" x14ac:dyDescent="0.25">
      <c r="A30" s="1" t="s">
        <v>129</v>
      </c>
      <c r="B30" s="4"/>
      <c r="C30" s="4"/>
      <c r="D30" s="4"/>
      <c r="E30" s="4"/>
      <c r="F30" s="4"/>
      <c r="G30" s="4"/>
      <c r="H30" s="4"/>
      <c r="M30" s="156"/>
    </row>
    <row r="31" spans="1:13" ht="17.25" customHeight="1" x14ac:dyDescent="0.25">
      <c r="A31" s="2" t="s">
        <v>143</v>
      </c>
      <c r="B31" s="4"/>
      <c r="C31" s="4"/>
      <c r="D31" s="4"/>
      <c r="E31" s="4"/>
      <c r="F31" s="4"/>
      <c r="G31" s="4"/>
      <c r="H31" s="4"/>
      <c r="M31" s="156"/>
    </row>
    <row r="32" spans="1:13" ht="12" customHeight="1" thickBot="1" x14ac:dyDescent="0.3">
      <c r="A32" s="146" t="s">
        <v>105</v>
      </c>
      <c r="B32" s="4"/>
      <c r="C32" s="4"/>
      <c r="D32" s="4"/>
      <c r="E32" s="4"/>
      <c r="F32" s="4"/>
      <c r="G32" s="4"/>
      <c r="H32" s="4"/>
      <c r="J32" s="3"/>
      <c r="M32" s="156"/>
    </row>
    <row r="33" spans="1:13" ht="17.25" customHeight="1" x14ac:dyDescent="0.25">
      <c r="A33" s="413" t="s">
        <v>116</v>
      </c>
      <c r="B33" s="415" t="s">
        <v>131</v>
      </c>
      <c r="C33" s="417" t="s">
        <v>132</v>
      </c>
      <c r="D33" s="417"/>
      <c r="E33" s="417"/>
      <c r="F33" s="417"/>
      <c r="G33" s="417"/>
      <c r="H33" s="417"/>
      <c r="I33" s="417"/>
      <c r="J33" s="417"/>
      <c r="K33" s="417"/>
      <c r="L33" s="417"/>
      <c r="M33" s="156"/>
    </row>
    <row r="34" spans="1:13" ht="17.100000000000001" customHeight="1" thickBot="1" x14ac:dyDescent="0.3">
      <c r="A34" s="421"/>
      <c r="B34" s="422"/>
      <c r="C34" s="167">
        <v>-24</v>
      </c>
      <c r="D34" s="168" t="s">
        <v>133</v>
      </c>
      <c r="E34" s="169" t="s">
        <v>134</v>
      </c>
      <c r="F34" s="168" t="s">
        <v>135</v>
      </c>
      <c r="G34" s="169" t="s">
        <v>136</v>
      </c>
      <c r="H34" s="168" t="s">
        <v>137</v>
      </c>
      <c r="I34" s="170" t="s">
        <v>138</v>
      </c>
      <c r="J34" s="168" t="s">
        <v>139</v>
      </c>
      <c r="K34" s="170" t="s">
        <v>140</v>
      </c>
      <c r="L34" s="171" t="s">
        <v>141</v>
      </c>
      <c r="M34" s="156"/>
    </row>
    <row r="35" spans="1:13" ht="15" customHeight="1" x14ac:dyDescent="0.25">
      <c r="A35" s="419" t="s">
        <v>144</v>
      </c>
      <c r="B35" s="157">
        <v>2015</v>
      </c>
      <c r="C35" s="158">
        <v>3.6410432220418069E-3</v>
      </c>
      <c r="D35" s="159">
        <v>3.8302976901868895E-2</v>
      </c>
      <c r="E35" s="158">
        <v>7.1493091436279618E-2</v>
      </c>
      <c r="F35" s="159">
        <v>0.11985850384518246</v>
      </c>
      <c r="G35" s="158">
        <v>0.12609873040686237</v>
      </c>
      <c r="H35" s="159">
        <v>0.13452978796629672</v>
      </c>
      <c r="I35" s="158">
        <v>0.18692291514818024</v>
      </c>
      <c r="J35" s="159">
        <v>0.19337038347815877</v>
      </c>
      <c r="K35" s="158">
        <v>9.8574837030259058E-2</v>
      </c>
      <c r="L35" s="160">
        <v>2.7207730564869921E-2</v>
      </c>
      <c r="M35" s="156"/>
    </row>
    <row r="36" spans="1:13" ht="15" customHeight="1" x14ac:dyDescent="0.25">
      <c r="A36" s="419"/>
      <c r="B36" s="157">
        <v>2016</v>
      </c>
      <c r="C36" s="158">
        <v>3.2629132377638083E-3</v>
      </c>
      <c r="D36" s="159">
        <v>3.6059112074535056E-2</v>
      </c>
      <c r="E36" s="158">
        <v>6.4552668511171668E-2</v>
      </c>
      <c r="F36" s="159">
        <v>0.11239839658904631</v>
      </c>
      <c r="G36" s="158">
        <v>0.13623794828840266</v>
      </c>
      <c r="H36" s="159">
        <v>0.13036658202530568</v>
      </c>
      <c r="I36" s="158">
        <v>0.18103440055961739</v>
      </c>
      <c r="J36" s="159">
        <v>0.19829422862695187</v>
      </c>
      <c r="K36" s="158">
        <v>0.10715851797987418</v>
      </c>
      <c r="L36" s="160">
        <v>3.0635232107331326E-2</v>
      </c>
      <c r="M36" s="156"/>
    </row>
    <row r="37" spans="1:13" ht="15" customHeight="1" x14ac:dyDescent="0.25">
      <c r="A37" s="419"/>
      <c r="B37" s="157">
        <v>2017</v>
      </c>
      <c r="C37" s="158">
        <v>4.1990599452005973E-3</v>
      </c>
      <c r="D37" s="159">
        <v>3.5315170821174253E-2</v>
      </c>
      <c r="E37" s="158">
        <v>5.7658179442055944E-2</v>
      </c>
      <c r="F37" s="159">
        <v>0.10426737356411456</v>
      </c>
      <c r="G37" s="158">
        <v>0.14460582299347308</v>
      </c>
      <c r="H37" s="159">
        <v>0.1301040297609766</v>
      </c>
      <c r="I37" s="158">
        <v>0.17073578222806357</v>
      </c>
      <c r="J37" s="159">
        <v>0.19881490721970999</v>
      </c>
      <c r="K37" s="158">
        <v>0.1182939416215574</v>
      </c>
      <c r="L37" s="160">
        <v>3.6009445100354191E-2</v>
      </c>
      <c r="M37" s="156"/>
    </row>
    <row r="38" spans="1:13" ht="15" customHeight="1" x14ac:dyDescent="0.25">
      <c r="A38" s="419"/>
      <c r="B38" s="157">
        <v>2018</v>
      </c>
      <c r="C38" s="158">
        <v>4.9340744913194418E-3</v>
      </c>
      <c r="D38" s="159">
        <v>3.3924749057239974E-2</v>
      </c>
      <c r="E38" s="158">
        <v>5.3034010084613489E-2</v>
      </c>
      <c r="F38" s="159">
        <v>9.7960354439586964E-2</v>
      </c>
      <c r="G38" s="158">
        <v>0.14806710711206589</v>
      </c>
      <c r="H38" s="159">
        <v>0.13259451310498191</v>
      </c>
      <c r="I38" s="158">
        <v>0.15928442714503696</v>
      </c>
      <c r="J38" s="159">
        <v>0.1992688736579529</v>
      </c>
      <c r="K38" s="158">
        <v>0.12953989228263263</v>
      </c>
      <c r="L38" s="160">
        <v>4.1391998624569826E-2</v>
      </c>
      <c r="M38" s="156"/>
    </row>
    <row r="39" spans="1:13" ht="15" customHeight="1" x14ac:dyDescent="0.25">
      <c r="A39" s="419"/>
      <c r="B39" s="157">
        <v>2019</v>
      </c>
      <c r="C39" s="158">
        <v>5.7819929618360246E-3</v>
      </c>
      <c r="D39" s="159">
        <v>3.4721851734878746E-2</v>
      </c>
      <c r="E39" s="158">
        <v>5.1321095161608064E-2</v>
      </c>
      <c r="F39" s="159">
        <v>8.9770415192663738E-2</v>
      </c>
      <c r="G39" s="158">
        <v>0.149010320802972</v>
      </c>
      <c r="H39" s="159">
        <v>0.13773263503192984</v>
      </c>
      <c r="I39" s="158">
        <v>0.14683335542852988</v>
      </c>
      <c r="J39" s="159">
        <v>0.19930047543602655</v>
      </c>
      <c r="K39" s="158">
        <v>0.1392128056227987</v>
      </c>
      <c r="L39" s="160">
        <v>4.6315052626756587E-2</v>
      </c>
      <c r="M39" s="156"/>
    </row>
    <row r="40" spans="1:13" ht="15" customHeight="1" x14ac:dyDescent="0.25">
      <c r="A40" s="419"/>
      <c r="B40" s="157">
        <v>2020</v>
      </c>
      <c r="C40" s="158">
        <v>6.4138110331232959E-3</v>
      </c>
      <c r="D40" s="159">
        <v>3.6118286940088506E-2</v>
      </c>
      <c r="E40" s="158">
        <v>5.1484701859881833E-2</v>
      </c>
      <c r="F40" s="159">
        <v>8.667208162957854E-2</v>
      </c>
      <c r="G40" s="158">
        <v>0.14654184603496212</v>
      </c>
      <c r="H40" s="159">
        <v>0.14523053607427494</v>
      </c>
      <c r="I40" s="158">
        <v>0.13859714185317262</v>
      </c>
      <c r="J40" s="159">
        <v>0.19033399496882411</v>
      </c>
      <c r="K40" s="158">
        <v>0.14651244484588039</v>
      </c>
      <c r="L40" s="160">
        <v>5.2095154760213723E-2</v>
      </c>
      <c r="M40" s="156"/>
    </row>
    <row r="41" spans="1:13" ht="15" customHeight="1" x14ac:dyDescent="0.25">
      <c r="A41" s="419"/>
      <c r="B41" s="157">
        <v>2021</v>
      </c>
      <c r="C41" s="158">
        <v>7.3633426108977093E-3</v>
      </c>
      <c r="D41" s="159">
        <v>3.8677728600779754E-2</v>
      </c>
      <c r="E41" s="158">
        <v>5.1398103042603463E-2</v>
      </c>
      <c r="F41" s="159">
        <v>8.533700527020173E-2</v>
      </c>
      <c r="G41" s="158">
        <v>0.1402943984390386</v>
      </c>
      <c r="H41" s="159">
        <v>0.15538476484397501</v>
      </c>
      <c r="I41" s="158">
        <v>0.13621541164954593</v>
      </c>
      <c r="J41" s="159">
        <v>0.18069574756608067</v>
      </c>
      <c r="K41" s="158">
        <v>0.14888340767485908</v>
      </c>
      <c r="L41" s="160">
        <v>5.5750090302018204E-2</v>
      </c>
      <c r="M41" s="156"/>
    </row>
    <row r="42" spans="1:13" ht="15" customHeight="1" x14ac:dyDescent="0.25">
      <c r="A42" s="419"/>
      <c r="B42" s="157">
        <v>2022</v>
      </c>
      <c r="C42" s="158">
        <v>8.4671739415749341E-3</v>
      </c>
      <c r="D42" s="159">
        <v>4.2596783409568247E-2</v>
      </c>
      <c r="E42" s="158">
        <v>4.9873489138676022E-2</v>
      </c>
      <c r="F42" s="159">
        <v>8.3431098585978095E-2</v>
      </c>
      <c r="G42" s="158">
        <v>0.13250686791757446</v>
      </c>
      <c r="H42" s="159">
        <v>0.16557391481709369</v>
      </c>
      <c r="I42" s="158">
        <v>0.13747087613830705</v>
      </c>
      <c r="J42" s="159">
        <v>0.16917921932795379</v>
      </c>
      <c r="K42" s="158">
        <v>0.14956743516738891</v>
      </c>
      <c r="L42" s="160">
        <v>6.1333141555884693E-2</v>
      </c>
      <c r="M42" s="156"/>
    </row>
    <row r="43" spans="1:13" ht="15" customHeight="1" x14ac:dyDescent="0.25">
      <c r="A43" s="419"/>
      <c r="B43" s="157">
        <v>2023</v>
      </c>
      <c r="C43" s="158">
        <v>9.2512495343389338E-3</v>
      </c>
      <c r="D43" s="159">
        <v>4.4438120651294551E-2</v>
      </c>
      <c r="E43" s="158">
        <v>5.2244828771134177E-2</v>
      </c>
      <c r="F43" s="159">
        <v>8.0889893828482121E-2</v>
      </c>
      <c r="G43" s="158">
        <v>0.12905032125666552</v>
      </c>
      <c r="H43" s="159">
        <v>0.1727074023682123</v>
      </c>
      <c r="I43" s="158">
        <v>0.13979399478973367</v>
      </c>
      <c r="J43" s="159">
        <v>0.15706274506719381</v>
      </c>
      <c r="K43" s="158">
        <v>0.14808159024571874</v>
      </c>
      <c r="L43" s="160">
        <v>6.6479853487226112E-2</v>
      </c>
      <c r="M43" s="156"/>
    </row>
    <row r="44" spans="1:13" ht="15" customHeight="1" x14ac:dyDescent="0.25">
      <c r="A44" s="419"/>
      <c r="B44" s="157">
        <v>2024</v>
      </c>
      <c r="C44" s="158">
        <v>1.0960756300948791E-2</v>
      </c>
      <c r="D44" s="159">
        <v>4.801737198901658E-2</v>
      </c>
      <c r="E44" s="158">
        <v>5.3609291505324314E-2</v>
      </c>
      <c r="F44" s="159">
        <v>7.6921849763119068E-2</v>
      </c>
      <c r="G44" s="158">
        <v>0.12433672627135976</v>
      </c>
      <c r="H44" s="159">
        <v>0.17428707548693648</v>
      </c>
      <c r="I44" s="158">
        <v>0.14707824747953727</v>
      </c>
      <c r="J44" s="159">
        <v>0.14381007942741034</v>
      </c>
      <c r="K44" s="158">
        <v>0.1519391101440869</v>
      </c>
      <c r="L44" s="160">
        <v>6.9039491632260586E-2</v>
      </c>
      <c r="M44" s="156"/>
    </row>
    <row r="45" spans="1:13" ht="15" customHeight="1" thickBot="1" x14ac:dyDescent="0.3">
      <c r="A45" s="420"/>
      <c r="B45" s="161">
        <v>2025</v>
      </c>
      <c r="C45" s="162">
        <v>1.1872700104891103E-2</v>
      </c>
      <c r="D45" s="163">
        <v>5.2686172102832309E-2</v>
      </c>
      <c r="E45" s="162">
        <v>5.4560077116641723E-2</v>
      </c>
      <c r="F45" s="163">
        <v>7.3746504243754313E-2</v>
      </c>
      <c r="G45" s="162">
        <v>0.12044171761420272</v>
      </c>
      <c r="H45" s="163">
        <v>0.16900640689028876</v>
      </c>
      <c r="I45" s="162">
        <v>0.15636966400529048</v>
      </c>
      <c r="J45" s="163">
        <v>0.13602226384808314</v>
      </c>
      <c r="K45" s="162">
        <v>0.15284160445759282</v>
      </c>
      <c r="L45" s="164">
        <v>7.2452889616422669E-2</v>
      </c>
      <c r="M45" s="156"/>
    </row>
    <row r="46" spans="1:13" ht="15" customHeight="1" x14ac:dyDescent="0.25">
      <c r="A46" s="418" t="s">
        <v>10</v>
      </c>
      <c r="B46" s="152">
        <v>2015</v>
      </c>
      <c r="C46" s="153">
        <v>1.8288548162416558E-3</v>
      </c>
      <c r="D46" s="154">
        <v>3.6749293693894833E-2</v>
      </c>
      <c r="E46" s="153">
        <v>7.6966286130273842E-2</v>
      </c>
      <c r="F46" s="154">
        <v>0.12486506257889905</v>
      </c>
      <c r="G46" s="153">
        <v>0.14486549010340155</v>
      </c>
      <c r="H46" s="154">
        <v>0.1545958290234509</v>
      </c>
      <c r="I46" s="153">
        <v>0.1945325553970812</v>
      </c>
      <c r="J46" s="154">
        <v>0.17905557462262056</v>
      </c>
      <c r="K46" s="153">
        <v>7.2489154534669267E-2</v>
      </c>
      <c r="L46" s="155">
        <v>1.4051899099467137E-2</v>
      </c>
      <c r="M46" s="156"/>
    </row>
    <row r="47" spans="1:13" ht="15" customHeight="1" x14ac:dyDescent="0.25">
      <c r="A47" s="419"/>
      <c r="B47" s="157">
        <v>2016</v>
      </c>
      <c r="C47" s="158">
        <v>1.7460817313288723E-3</v>
      </c>
      <c r="D47" s="159">
        <v>3.3524769241514353E-2</v>
      </c>
      <c r="E47" s="158">
        <v>7.1247486561297271E-2</v>
      </c>
      <c r="F47" s="159">
        <v>0.11728400356323206</v>
      </c>
      <c r="G47" s="158">
        <v>0.15297513947210742</v>
      </c>
      <c r="H47" s="159">
        <v>0.14573962184158323</v>
      </c>
      <c r="I47" s="158">
        <v>0.19005027490065715</v>
      </c>
      <c r="J47" s="159">
        <v>0.18827049685521494</v>
      </c>
      <c r="K47" s="158">
        <v>8.0595456756601125E-2</v>
      </c>
      <c r="L47" s="160">
        <v>1.8566669076463677E-2</v>
      </c>
      <c r="M47" s="156"/>
    </row>
    <row r="48" spans="1:13" ht="15" customHeight="1" x14ac:dyDescent="0.25">
      <c r="A48" s="419"/>
      <c r="B48" s="157">
        <v>2017</v>
      </c>
      <c r="C48" s="158">
        <v>1.3950808237042428E-3</v>
      </c>
      <c r="D48" s="159">
        <v>3.5089315500561068E-2</v>
      </c>
      <c r="E48" s="158">
        <v>6.3294210414581623E-2</v>
      </c>
      <c r="F48" s="159">
        <v>0.10626876535347102</v>
      </c>
      <c r="G48" s="158">
        <v>0.16179904770569861</v>
      </c>
      <c r="H48" s="159">
        <v>0.14709004336881693</v>
      </c>
      <c r="I48" s="158">
        <v>0.17872198465411093</v>
      </c>
      <c r="J48" s="159">
        <v>0.18712279744032997</v>
      </c>
      <c r="K48" s="158">
        <v>9.6290904679586342E-2</v>
      </c>
      <c r="L48" s="160">
        <v>2.301883359112001E-2</v>
      </c>
      <c r="M48" s="156"/>
    </row>
    <row r="49" spans="1:13" ht="15" customHeight="1" x14ac:dyDescent="0.25">
      <c r="A49" s="419"/>
      <c r="B49" s="157">
        <v>2018</v>
      </c>
      <c r="C49" s="158">
        <v>1.8121712684038313E-3</v>
      </c>
      <c r="D49" s="159">
        <v>3.5692317826701576E-2</v>
      </c>
      <c r="E49" s="158">
        <v>5.3804305083539158E-2</v>
      </c>
      <c r="F49" s="159">
        <v>9.6011816264376562E-2</v>
      </c>
      <c r="G49" s="158">
        <v>0.16882693258664525</v>
      </c>
      <c r="H49" s="159">
        <v>0.14950899235691642</v>
      </c>
      <c r="I49" s="158">
        <v>0.16638260855019357</v>
      </c>
      <c r="J49" s="159">
        <v>0.19260560209244504</v>
      </c>
      <c r="K49" s="158">
        <v>0.10634430463098263</v>
      </c>
      <c r="L49" s="160">
        <v>2.9010949339795856E-2</v>
      </c>
      <c r="M49" s="156"/>
    </row>
    <row r="50" spans="1:13" ht="15" customHeight="1" x14ac:dyDescent="0.25">
      <c r="A50" s="419"/>
      <c r="B50" s="157">
        <v>2019</v>
      </c>
      <c r="C50" s="158">
        <v>1.8984737166221797E-3</v>
      </c>
      <c r="D50" s="159">
        <v>3.6604746593390268E-2</v>
      </c>
      <c r="E50" s="158">
        <v>4.8346902413209401E-2</v>
      </c>
      <c r="F50" s="159">
        <v>9.3479055999605237E-2</v>
      </c>
      <c r="G50" s="158">
        <v>0.16107303012896965</v>
      </c>
      <c r="H50" s="159">
        <v>0.156473865687523</v>
      </c>
      <c r="I50" s="158">
        <v>0.15604559047198871</v>
      </c>
      <c r="J50" s="159">
        <v>0.19051215707140551</v>
      </c>
      <c r="K50" s="158">
        <v>0.12468561722704458</v>
      </c>
      <c r="L50" s="160">
        <v>3.0880560690241587E-2</v>
      </c>
      <c r="M50" s="156"/>
    </row>
    <row r="51" spans="1:13" ht="15" customHeight="1" x14ac:dyDescent="0.25">
      <c r="A51" s="419"/>
      <c r="B51" s="157">
        <v>2020</v>
      </c>
      <c r="C51" s="158">
        <v>3.1009289986463438E-3</v>
      </c>
      <c r="D51" s="159">
        <v>3.4721444412087542E-2</v>
      </c>
      <c r="E51" s="158">
        <v>4.6587538041582541E-2</v>
      </c>
      <c r="F51" s="159">
        <v>8.8909298626822855E-2</v>
      </c>
      <c r="G51" s="158">
        <v>0.16032666958945491</v>
      </c>
      <c r="H51" s="159">
        <v>0.15664331636196069</v>
      </c>
      <c r="I51" s="158">
        <v>0.15532486151423905</v>
      </c>
      <c r="J51" s="159">
        <v>0.1863341515007024</v>
      </c>
      <c r="K51" s="158">
        <v>0.13243430926726552</v>
      </c>
      <c r="L51" s="160">
        <v>3.5617481687238189E-2</v>
      </c>
      <c r="M51" s="156"/>
    </row>
    <row r="52" spans="1:13" ht="15" customHeight="1" x14ac:dyDescent="0.25">
      <c r="A52" s="419"/>
      <c r="B52" s="157">
        <v>2021</v>
      </c>
      <c r="C52" s="158">
        <v>3.651882597824882E-3</v>
      </c>
      <c r="D52" s="159">
        <v>4.0922023376975272E-2</v>
      </c>
      <c r="E52" s="158">
        <v>4.0340062322178558E-2</v>
      </c>
      <c r="F52" s="159">
        <v>8.7161754381643253E-2</v>
      </c>
      <c r="G52" s="158">
        <v>0.14808599475311301</v>
      </c>
      <c r="H52" s="159">
        <v>0.17607247108669682</v>
      </c>
      <c r="I52" s="158">
        <v>0.14636166570186354</v>
      </c>
      <c r="J52" s="159">
        <v>0.18183973593132241</v>
      </c>
      <c r="K52" s="158">
        <v>0.13642214038501804</v>
      </c>
      <c r="L52" s="160">
        <v>3.9142269463364167E-2</v>
      </c>
      <c r="M52" s="156"/>
    </row>
    <row r="53" spans="1:13" ht="15" customHeight="1" x14ac:dyDescent="0.25">
      <c r="A53" s="419"/>
      <c r="B53" s="157">
        <v>2022</v>
      </c>
      <c r="C53" s="158">
        <v>5.846616783303657E-3</v>
      </c>
      <c r="D53" s="159">
        <v>3.7225810688449393E-2</v>
      </c>
      <c r="E53" s="158">
        <v>4.6789919194053523E-2</v>
      </c>
      <c r="F53" s="159">
        <v>8.6546484098520629E-2</v>
      </c>
      <c r="G53" s="158">
        <v>0.14514448440228719</v>
      </c>
      <c r="H53" s="159">
        <v>0.18018432877374885</v>
      </c>
      <c r="I53" s="158">
        <v>0.14204488840442672</v>
      </c>
      <c r="J53" s="159">
        <v>0.1704409894253803</v>
      </c>
      <c r="K53" s="158">
        <v>0.14166472034929842</v>
      </c>
      <c r="L53" s="160">
        <v>4.4111757880531205E-2</v>
      </c>
      <c r="M53" s="156"/>
    </row>
    <row r="54" spans="1:13" ht="15" customHeight="1" x14ac:dyDescent="0.25">
      <c r="A54" s="419"/>
      <c r="B54" s="157">
        <v>2023</v>
      </c>
      <c r="C54" s="158">
        <v>8.1043947542688097E-3</v>
      </c>
      <c r="D54" s="159">
        <v>4.1688585769190309E-2</v>
      </c>
      <c r="E54" s="158">
        <v>4.7862036527023921E-2</v>
      </c>
      <c r="F54" s="159">
        <v>8.1966097079447214E-2</v>
      </c>
      <c r="G54" s="158">
        <v>0.1374745480538932</v>
      </c>
      <c r="H54" s="159">
        <v>0.17658854182783643</v>
      </c>
      <c r="I54" s="158">
        <v>0.14800190618830411</v>
      </c>
      <c r="J54" s="159">
        <v>0.15602275048118877</v>
      </c>
      <c r="K54" s="158">
        <v>0.14874457695616389</v>
      </c>
      <c r="L54" s="160">
        <v>5.354656236268325E-2</v>
      </c>
      <c r="M54" s="156"/>
    </row>
    <row r="55" spans="1:13" ht="15" customHeight="1" x14ac:dyDescent="0.25">
      <c r="A55" s="419"/>
      <c r="B55" s="157">
        <v>2024</v>
      </c>
      <c r="C55" s="158">
        <v>7.9616122590586164E-3</v>
      </c>
      <c r="D55" s="159">
        <v>4.6326549892010051E-2</v>
      </c>
      <c r="E55" s="158">
        <v>5.6662963843725669E-2</v>
      </c>
      <c r="F55" s="159">
        <v>7.6026230319930402E-2</v>
      </c>
      <c r="G55" s="158">
        <v>0.131317738042108</v>
      </c>
      <c r="H55" s="159">
        <v>0.17637381789277884</v>
      </c>
      <c r="I55" s="158">
        <v>0.15143351369664432</v>
      </c>
      <c r="J55" s="159">
        <v>0.14935515501363308</v>
      </c>
      <c r="K55" s="158">
        <v>0.14328295973913011</v>
      </c>
      <c r="L55" s="160">
        <v>6.1259459300980874E-2</v>
      </c>
      <c r="M55" s="156"/>
    </row>
    <row r="56" spans="1:13" ht="15" customHeight="1" x14ac:dyDescent="0.25">
      <c r="A56" s="419"/>
      <c r="B56" s="157">
        <v>2025</v>
      </c>
      <c r="C56" s="158">
        <v>8.391881342701012E-3</v>
      </c>
      <c r="D56" s="159">
        <v>6.1657978897534674E-2</v>
      </c>
      <c r="E56" s="158">
        <v>5.7990858955956771E-2</v>
      </c>
      <c r="F56" s="159">
        <v>7.1733902445166281E-2</v>
      </c>
      <c r="G56" s="158">
        <v>0.12433897408778423</v>
      </c>
      <c r="H56" s="159">
        <v>0.17510891188839367</v>
      </c>
      <c r="I56" s="158">
        <v>0.15293936188965282</v>
      </c>
      <c r="J56" s="159">
        <v>0.14741822165143156</v>
      </c>
      <c r="K56" s="158">
        <v>0.14271549444738235</v>
      </c>
      <c r="L56" s="160">
        <v>5.7704414393996629E-2</v>
      </c>
      <c r="M56" s="156"/>
    </row>
    <row r="57" spans="1:13" ht="9.75" customHeight="1" x14ac:dyDescent="0.25">
      <c r="A57" s="165"/>
      <c r="B57" s="166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6"/>
    </row>
    <row r="58" spans="1:13" ht="39.75" customHeight="1" x14ac:dyDescent="0.25">
      <c r="A58" s="412" t="s">
        <v>142</v>
      </c>
      <c r="B58" s="412"/>
      <c r="C58" s="412"/>
      <c r="D58" s="412"/>
      <c r="E58" s="412"/>
      <c r="F58" s="412"/>
      <c r="G58" s="412"/>
      <c r="H58" s="412"/>
      <c r="I58" s="412"/>
      <c r="J58" s="412"/>
      <c r="K58" s="412"/>
      <c r="L58" s="412"/>
    </row>
    <row r="59" spans="1:13" x14ac:dyDescent="0.25">
      <c r="A59" s="34"/>
      <c r="B59" s="85"/>
      <c r="C59" s="85"/>
      <c r="D59" s="85"/>
      <c r="E59" s="85"/>
      <c r="F59" s="85"/>
      <c r="G59" s="85"/>
      <c r="H59" s="85"/>
    </row>
    <row r="60" spans="1:13" x14ac:dyDescent="0.25">
      <c r="A60" s="172"/>
      <c r="B60" s="85"/>
      <c r="C60" s="85"/>
      <c r="D60" s="85"/>
      <c r="E60" s="85"/>
      <c r="F60" s="85"/>
      <c r="G60" s="85"/>
      <c r="H60" s="85"/>
    </row>
    <row r="61" spans="1:13" x14ac:dyDescent="0.25">
      <c r="A61" s="172"/>
      <c r="B61" s="85"/>
      <c r="C61" s="85"/>
      <c r="D61" s="85"/>
      <c r="E61" s="85"/>
      <c r="F61" s="85"/>
      <c r="G61" s="85"/>
      <c r="H61" s="85"/>
    </row>
    <row r="62" spans="1:13" x14ac:dyDescent="0.25">
      <c r="A62" s="172"/>
      <c r="B62" s="85"/>
      <c r="C62" s="85"/>
      <c r="D62" s="85"/>
      <c r="E62" s="85"/>
      <c r="F62" s="85"/>
      <c r="G62" s="85"/>
      <c r="H62" s="85"/>
    </row>
    <row r="63" spans="1:13" x14ac:dyDescent="0.25">
      <c r="A63" s="172"/>
      <c r="B63" s="85"/>
      <c r="C63" s="85"/>
      <c r="D63" s="85"/>
      <c r="E63" s="85"/>
      <c r="F63" s="85"/>
      <c r="G63" s="85"/>
      <c r="H63" s="85"/>
    </row>
    <row r="64" spans="1:13" x14ac:dyDescent="0.25">
      <c r="A64" s="172"/>
      <c r="B64" s="85"/>
      <c r="C64" s="85"/>
      <c r="D64" s="85"/>
      <c r="E64" s="85"/>
      <c r="F64" s="85"/>
      <c r="G64" s="85"/>
      <c r="H64" s="85"/>
    </row>
    <row r="65" spans="1:8" x14ac:dyDescent="0.25">
      <c r="A65" s="172"/>
      <c r="B65" s="85"/>
      <c r="C65" s="85"/>
      <c r="D65" s="85"/>
      <c r="E65" s="85"/>
      <c r="F65" s="85"/>
      <c r="G65" s="85"/>
      <c r="H65" s="85"/>
    </row>
    <row r="66" spans="1:8" x14ac:dyDescent="0.25">
      <c r="A66" s="172"/>
      <c r="B66" s="85"/>
      <c r="C66" s="85"/>
      <c r="D66" s="85"/>
      <c r="E66" s="85"/>
      <c r="F66" s="85"/>
      <c r="G66" s="85"/>
      <c r="H66" s="85"/>
    </row>
    <row r="67" spans="1:8" x14ac:dyDescent="0.25">
      <c r="A67" s="172"/>
      <c r="B67" s="85"/>
      <c r="C67" s="85"/>
      <c r="D67" s="85"/>
      <c r="E67" s="85"/>
      <c r="F67" s="85"/>
      <c r="G67" s="85"/>
      <c r="H67" s="85"/>
    </row>
    <row r="68" spans="1:8" x14ac:dyDescent="0.25">
      <c r="A68" s="172"/>
      <c r="B68" s="85"/>
      <c r="C68" s="85"/>
      <c r="D68" s="85"/>
      <c r="E68" s="85"/>
      <c r="F68" s="85"/>
      <c r="G68" s="85"/>
      <c r="H68" s="85"/>
    </row>
    <row r="69" spans="1:8" x14ac:dyDescent="0.25">
      <c r="A69" s="172"/>
      <c r="B69" s="85"/>
      <c r="C69" s="85"/>
      <c r="D69" s="85"/>
      <c r="E69" s="85"/>
      <c r="F69" s="85"/>
      <c r="G69" s="85"/>
      <c r="H69" s="85"/>
    </row>
    <row r="70" spans="1:8" x14ac:dyDescent="0.25">
      <c r="A70" s="172"/>
      <c r="B70" s="85"/>
      <c r="C70" s="85"/>
      <c r="D70" s="85"/>
      <c r="E70" s="85"/>
      <c r="F70" s="85"/>
      <c r="G70" s="85"/>
      <c r="H70" s="85"/>
    </row>
    <row r="71" spans="1:8" x14ac:dyDescent="0.25">
      <c r="A71" s="172"/>
      <c r="B71" s="85"/>
      <c r="C71" s="85"/>
      <c r="D71" s="85"/>
      <c r="E71" s="85"/>
      <c r="F71" s="85"/>
      <c r="G71" s="85"/>
      <c r="H71" s="85"/>
    </row>
    <row r="72" spans="1:8" x14ac:dyDescent="0.25">
      <c r="A72" s="172"/>
      <c r="B72" s="85"/>
      <c r="C72" s="85"/>
      <c r="D72" s="85"/>
      <c r="E72" s="85"/>
      <c r="F72" s="85"/>
      <c r="G72" s="85"/>
      <c r="H72" s="85"/>
    </row>
    <row r="73" spans="1:8" x14ac:dyDescent="0.25">
      <c r="A73" s="172"/>
      <c r="B73" s="85"/>
      <c r="C73" s="85"/>
      <c r="D73" s="85"/>
      <c r="E73" s="85"/>
      <c r="F73" s="85"/>
      <c r="G73" s="85"/>
      <c r="H73" s="85"/>
    </row>
    <row r="74" spans="1:8" x14ac:dyDescent="0.25">
      <c r="A74" s="172"/>
      <c r="B74" s="85"/>
      <c r="C74" s="85"/>
      <c r="D74" s="85"/>
      <c r="E74" s="85"/>
      <c r="F74" s="85"/>
      <c r="G74" s="85"/>
      <c r="H74" s="85"/>
    </row>
    <row r="75" spans="1:8" x14ac:dyDescent="0.25">
      <c r="A75" s="172"/>
      <c r="B75" s="85"/>
      <c r="C75" s="85"/>
      <c r="D75" s="85"/>
      <c r="E75" s="85"/>
      <c r="F75" s="85"/>
      <c r="G75" s="85"/>
      <c r="H75" s="85"/>
    </row>
    <row r="76" spans="1:8" x14ac:dyDescent="0.25">
      <c r="A76" s="172"/>
      <c r="B76" s="85"/>
      <c r="C76" s="85"/>
      <c r="D76" s="85"/>
      <c r="E76" s="85"/>
      <c r="F76" s="85"/>
      <c r="G76" s="85"/>
      <c r="H76" s="85"/>
    </row>
    <row r="77" spans="1:8" x14ac:dyDescent="0.25">
      <c r="A77" s="172"/>
      <c r="B77" s="85"/>
      <c r="C77" s="85"/>
      <c r="D77" s="85"/>
      <c r="E77" s="85"/>
      <c r="F77" s="85"/>
      <c r="G77" s="85"/>
      <c r="H77" s="85"/>
    </row>
    <row r="78" spans="1:8" x14ac:dyDescent="0.25">
      <c r="A78" s="172"/>
      <c r="B78" s="85"/>
      <c r="C78" s="85"/>
      <c r="D78" s="85"/>
      <c r="E78" s="85"/>
      <c r="F78" s="85"/>
      <c r="G78" s="85"/>
      <c r="H78" s="85"/>
    </row>
    <row r="79" spans="1:8" x14ac:dyDescent="0.25">
      <c r="A79" s="172"/>
      <c r="B79" s="85"/>
      <c r="C79" s="85"/>
      <c r="D79" s="85"/>
      <c r="E79" s="85"/>
      <c r="F79" s="85"/>
      <c r="G79" s="85"/>
      <c r="H79" s="85"/>
    </row>
    <row r="80" spans="1:8" x14ac:dyDescent="0.25">
      <c r="A80" s="172"/>
      <c r="B80" s="85"/>
      <c r="C80" s="85"/>
      <c r="D80" s="85"/>
      <c r="E80" s="85"/>
      <c r="F80" s="85"/>
      <c r="G80" s="85"/>
      <c r="H80" s="85"/>
    </row>
    <row r="81" spans="1:8" x14ac:dyDescent="0.25">
      <c r="A81" s="172"/>
      <c r="B81" s="85"/>
      <c r="C81" s="85"/>
      <c r="D81" s="85"/>
      <c r="E81" s="85"/>
      <c r="F81" s="85"/>
      <c r="G81" s="85"/>
      <c r="H81" s="85"/>
    </row>
    <row r="82" spans="1:8" x14ac:dyDescent="0.25">
      <c r="A82" s="172"/>
      <c r="B82" s="85"/>
      <c r="C82" s="85"/>
      <c r="D82" s="85"/>
      <c r="E82" s="85"/>
      <c r="F82" s="85"/>
      <c r="G82" s="85"/>
      <c r="H82" s="85"/>
    </row>
    <row r="83" spans="1:8" x14ac:dyDescent="0.25">
      <c r="A83" s="172"/>
      <c r="B83" s="85"/>
      <c r="C83" s="85"/>
      <c r="D83" s="85"/>
      <c r="E83" s="85"/>
      <c r="F83" s="85"/>
      <c r="G83" s="85"/>
      <c r="H83" s="85"/>
    </row>
    <row r="84" spans="1:8" x14ac:dyDescent="0.25">
      <c r="A84" s="172"/>
      <c r="B84" s="85"/>
      <c r="C84" s="85"/>
      <c r="D84" s="85"/>
      <c r="E84" s="85"/>
      <c r="F84" s="85"/>
      <c r="G84" s="85"/>
      <c r="H84" s="85"/>
    </row>
    <row r="85" spans="1:8" x14ac:dyDescent="0.25">
      <c r="A85" s="172"/>
      <c r="B85" s="85"/>
      <c r="C85" s="85"/>
      <c r="D85" s="85"/>
      <c r="E85" s="85"/>
      <c r="F85" s="85"/>
      <c r="G85" s="85"/>
      <c r="H85" s="85"/>
    </row>
    <row r="86" spans="1:8" x14ac:dyDescent="0.25">
      <c r="A86" s="172"/>
      <c r="B86" s="85"/>
      <c r="C86" s="85"/>
      <c r="D86" s="85"/>
      <c r="E86" s="85"/>
      <c r="F86" s="85"/>
      <c r="G86" s="85"/>
      <c r="H86" s="85"/>
    </row>
    <row r="87" spans="1:8" x14ac:dyDescent="0.25">
      <c r="A87" s="172"/>
      <c r="B87" s="85"/>
      <c r="C87" s="85"/>
      <c r="D87" s="85"/>
      <c r="E87" s="85"/>
      <c r="F87" s="85"/>
      <c r="G87" s="85"/>
      <c r="H87" s="85"/>
    </row>
    <row r="88" spans="1:8" x14ac:dyDescent="0.25">
      <c r="A88" s="172"/>
      <c r="B88" s="85"/>
      <c r="C88" s="85"/>
      <c r="D88" s="85"/>
      <c r="E88" s="85"/>
      <c r="F88" s="85"/>
      <c r="G88" s="85"/>
      <c r="H88" s="85"/>
    </row>
    <row r="89" spans="1:8" x14ac:dyDescent="0.25">
      <c r="A89" s="172"/>
      <c r="B89" s="85"/>
      <c r="C89" s="85"/>
      <c r="D89" s="85"/>
      <c r="E89" s="85"/>
      <c r="F89" s="85"/>
      <c r="G89" s="85"/>
      <c r="H89" s="85"/>
    </row>
    <row r="90" spans="1:8" x14ac:dyDescent="0.25">
      <c r="A90" s="172"/>
      <c r="B90" s="85"/>
      <c r="C90" s="85"/>
      <c r="D90" s="85"/>
      <c r="E90" s="85"/>
      <c r="F90" s="85"/>
      <c r="G90" s="85"/>
      <c r="H90" s="85"/>
    </row>
    <row r="91" spans="1:8" x14ac:dyDescent="0.25">
      <c r="A91" s="172"/>
      <c r="B91" s="85"/>
      <c r="C91" s="85"/>
      <c r="D91" s="85"/>
      <c r="E91" s="85"/>
      <c r="F91" s="85"/>
      <c r="G91" s="85"/>
      <c r="H91" s="85"/>
    </row>
    <row r="92" spans="1:8" x14ac:dyDescent="0.25">
      <c r="A92" s="172"/>
      <c r="B92" s="85"/>
      <c r="C92" s="85"/>
      <c r="D92" s="85"/>
      <c r="E92" s="85"/>
      <c r="F92" s="85"/>
      <c r="G92" s="85"/>
      <c r="H92" s="85"/>
    </row>
    <row r="93" spans="1:8" x14ac:dyDescent="0.25">
      <c r="A93" s="172"/>
      <c r="B93" s="85"/>
      <c r="C93" s="85"/>
      <c r="D93" s="85"/>
      <c r="E93" s="85"/>
      <c r="F93" s="85"/>
      <c r="G93" s="85"/>
      <c r="H93" s="85"/>
    </row>
    <row r="94" spans="1:8" x14ac:dyDescent="0.25">
      <c r="A94" s="172"/>
      <c r="B94" s="85"/>
      <c r="C94" s="85"/>
      <c r="D94" s="85"/>
      <c r="E94" s="85"/>
      <c r="F94" s="85"/>
      <c r="G94" s="85"/>
      <c r="H94" s="85"/>
    </row>
    <row r="95" spans="1:8" x14ac:dyDescent="0.25">
      <c r="A95" s="172"/>
      <c r="B95" s="85"/>
      <c r="C95" s="85"/>
      <c r="D95" s="85"/>
      <c r="E95" s="85"/>
      <c r="F95" s="85"/>
      <c r="G95" s="85"/>
      <c r="H95" s="85"/>
    </row>
    <row r="96" spans="1:8" x14ac:dyDescent="0.25">
      <c r="A96" s="172"/>
      <c r="B96" s="85"/>
      <c r="C96" s="85"/>
      <c r="D96" s="85"/>
      <c r="E96" s="85"/>
      <c r="F96" s="85"/>
      <c r="G96" s="85"/>
      <c r="H96" s="85"/>
    </row>
    <row r="97" spans="1:8" x14ac:dyDescent="0.25">
      <c r="A97" s="172"/>
      <c r="B97" s="85"/>
      <c r="C97" s="85"/>
      <c r="D97" s="85"/>
      <c r="E97" s="85"/>
      <c r="F97" s="85"/>
      <c r="G97" s="85"/>
      <c r="H97" s="85"/>
    </row>
    <row r="98" spans="1:8" x14ac:dyDescent="0.25">
      <c r="A98" s="172"/>
      <c r="B98" s="85"/>
      <c r="C98" s="85"/>
      <c r="D98" s="85"/>
      <c r="E98" s="85"/>
      <c r="F98" s="85"/>
      <c r="G98" s="85"/>
      <c r="H98" s="85"/>
    </row>
    <row r="99" spans="1:8" x14ac:dyDescent="0.25">
      <c r="A99" s="172"/>
      <c r="B99" s="85"/>
      <c r="C99" s="85"/>
      <c r="D99" s="85"/>
      <c r="E99" s="85"/>
      <c r="F99" s="85"/>
      <c r="G99" s="85"/>
      <c r="H99" s="85"/>
    </row>
    <row r="100" spans="1:8" x14ac:dyDescent="0.25">
      <c r="A100" s="172"/>
      <c r="B100" s="85"/>
      <c r="C100" s="85"/>
      <c r="D100" s="85"/>
      <c r="E100" s="85"/>
      <c r="F100" s="85"/>
      <c r="G100" s="85"/>
      <c r="H100" s="85"/>
    </row>
    <row r="101" spans="1:8" x14ac:dyDescent="0.25">
      <c r="A101" s="172"/>
      <c r="B101" s="85"/>
      <c r="C101" s="85"/>
      <c r="D101" s="85"/>
      <c r="E101" s="85"/>
      <c r="F101" s="85"/>
      <c r="G101" s="85"/>
      <c r="H101" s="85"/>
    </row>
    <row r="102" spans="1:8" x14ac:dyDescent="0.25">
      <c r="A102" s="172"/>
      <c r="B102" s="85"/>
      <c r="C102" s="85"/>
      <c r="D102" s="85"/>
      <c r="E102" s="85"/>
      <c r="F102" s="85"/>
      <c r="G102" s="85"/>
      <c r="H102" s="85"/>
    </row>
    <row r="103" spans="1:8" x14ac:dyDescent="0.25">
      <c r="A103" s="172"/>
      <c r="B103" s="85"/>
      <c r="C103" s="85"/>
      <c r="D103" s="85"/>
      <c r="E103" s="85"/>
      <c r="F103" s="85"/>
      <c r="G103" s="85"/>
      <c r="H103" s="85"/>
    </row>
    <row r="104" spans="1:8" x14ac:dyDescent="0.25">
      <c r="A104" s="172"/>
      <c r="B104" s="85"/>
      <c r="C104" s="85"/>
      <c r="D104" s="85"/>
      <c r="E104" s="85"/>
      <c r="F104" s="85"/>
      <c r="G104" s="85"/>
      <c r="H104" s="85"/>
    </row>
    <row r="105" spans="1:8" x14ac:dyDescent="0.25">
      <c r="A105" s="172"/>
      <c r="B105" s="85"/>
      <c r="C105" s="85"/>
      <c r="D105" s="85"/>
      <c r="E105" s="85"/>
      <c r="F105" s="85"/>
      <c r="G105" s="85"/>
      <c r="H105" s="85"/>
    </row>
    <row r="106" spans="1:8" x14ac:dyDescent="0.25">
      <c r="A106" s="172"/>
      <c r="B106" s="85"/>
      <c r="C106" s="85"/>
      <c r="D106" s="85"/>
      <c r="E106" s="85"/>
      <c r="F106" s="85"/>
      <c r="G106" s="85"/>
      <c r="H106" s="85"/>
    </row>
    <row r="107" spans="1:8" x14ac:dyDescent="0.25">
      <c r="A107" s="172"/>
      <c r="B107" s="85"/>
      <c r="C107" s="85"/>
      <c r="D107" s="85"/>
      <c r="E107" s="85"/>
      <c r="F107" s="85"/>
      <c r="G107" s="85"/>
      <c r="H107" s="85"/>
    </row>
    <row r="108" spans="1:8" x14ac:dyDescent="0.25">
      <c r="A108" s="172"/>
      <c r="B108" s="85"/>
      <c r="C108" s="85"/>
      <c r="D108" s="85"/>
      <c r="E108" s="85"/>
      <c r="F108" s="85"/>
      <c r="G108" s="85"/>
      <c r="H108" s="85"/>
    </row>
    <row r="109" spans="1:8" x14ac:dyDescent="0.25">
      <c r="A109" s="172"/>
      <c r="B109" s="85"/>
      <c r="C109" s="85"/>
      <c r="D109" s="85"/>
      <c r="E109" s="85"/>
      <c r="F109" s="85"/>
      <c r="G109" s="85"/>
      <c r="H109" s="85"/>
    </row>
    <row r="110" spans="1:8" x14ac:dyDescent="0.25">
      <c r="A110" s="172"/>
      <c r="B110" s="85"/>
      <c r="C110" s="85"/>
      <c r="D110" s="85"/>
      <c r="E110" s="85"/>
      <c r="F110" s="85"/>
      <c r="G110" s="85"/>
      <c r="H110" s="85"/>
    </row>
    <row r="111" spans="1:8" x14ac:dyDescent="0.25">
      <c r="A111" s="172"/>
      <c r="B111" s="85"/>
      <c r="C111" s="85"/>
      <c r="D111" s="85"/>
      <c r="E111" s="85"/>
      <c r="F111" s="85"/>
      <c r="G111" s="85"/>
      <c r="H111" s="85"/>
    </row>
    <row r="112" spans="1:8" x14ac:dyDescent="0.25">
      <c r="A112" s="172"/>
      <c r="B112" s="85"/>
      <c r="C112" s="85"/>
      <c r="D112" s="85"/>
      <c r="E112" s="85"/>
      <c r="F112" s="85"/>
      <c r="G112" s="85"/>
      <c r="H112" s="85"/>
    </row>
    <row r="113" spans="1:8" x14ac:dyDescent="0.25">
      <c r="A113" s="172"/>
      <c r="B113" s="85"/>
      <c r="C113" s="85"/>
      <c r="D113" s="85"/>
      <c r="E113" s="85"/>
      <c r="F113" s="85"/>
      <c r="G113" s="85"/>
      <c r="H113" s="85"/>
    </row>
    <row r="114" spans="1:8" x14ac:dyDescent="0.25">
      <c r="A114" s="172"/>
      <c r="B114" s="85"/>
      <c r="C114" s="85"/>
      <c r="D114" s="85"/>
      <c r="E114" s="85"/>
      <c r="F114" s="85"/>
      <c r="G114" s="85"/>
      <c r="H114" s="85"/>
    </row>
    <row r="115" spans="1:8" x14ac:dyDescent="0.25">
      <c r="A115" s="172"/>
      <c r="B115" s="85"/>
      <c r="C115" s="85"/>
      <c r="D115" s="85"/>
      <c r="E115" s="85"/>
      <c r="F115" s="85"/>
      <c r="G115" s="85"/>
      <c r="H115" s="85"/>
    </row>
    <row r="116" spans="1:8" x14ac:dyDescent="0.25">
      <c r="A116" s="172"/>
      <c r="B116" s="85"/>
      <c r="C116" s="85"/>
      <c r="D116" s="85"/>
      <c r="E116" s="85"/>
      <c r="F116" s="85"/>
      <c r="G116" s="85"/>
      <c r="H116" s="85"/>
    </row>
    <row r="117" spans="1:8" x14ac:dyDescent="0.25">
      <c r="A117" s="172"/>
      <c r="B117" s="85"/>
      <c r="C117" s="85"/>
      <c r="D117" s="85"/>
      <c r="E117" s="85"/>
      <c r="F117" s="85"/>
      <c r="G117" s="85"/>
      <c r="H117" s="85"/>
    </row>
    <row r="118" spans="1:8" x14ac:dyDescent="0.25">
      <c r="A118" s="172"/>
      <c r="B118" s="85"/>
      <c r="C118" s="85"/>
      <c r="D118" s="85"/>
      <c r="E118" s="85"/>
      <c r="F118" s="85"/>
      <c r="G118" s="85"/>
      <c r="H118" s="85"/>
    </row>
    <row r="119" spans="1:8" x14ac:dyDescent="0.25">
      <c r="A119" s="172"/>
      <c r="B119" s="85"/>
      <c r="C119" s="85"/>
      <c r="D119" s="85"/>
      <c r="E119" s="85"/>
      <c r="F119" s="85"/>
      <c r="G119" s="85"/>
      <c r="H119" s="85"/>
    </row>
    <row r="120" spans="1:8" x14ac:dyDescent="0.25">
      <c r="A120" s="172"/>
      <c r="B120" s="85"/>
      <c r="C120" s="85"/>
      <c r="D120" s="85"/>
      <c r="E120" s="85"/>
      <c r="F120" s="85"/>
      <c r="G120" s="85"/>
      <c r="H120" s="85"/>
    </row>
    <row r="121" spans="1:8" x14ac:dyDescent="0.25">
      <c r="A121" s="172"/>
      <c r="B121" s="85"/>
      <c r="C121" s="85"/>
      <c r="D121" s="85"/>
      <c r="E121" s="85"/>
      <c r="F121" s="85"/>
      <c r="G121" s="85"/>
      <c r="H121" s="85"/>
    </row>
    <row r="122" spans="1:8" x14ac:dyDescent="0.25">
      <c r="A122" s="172"/>
      <c r="B122" s="85"/>
      <c r="C122" s="85"/>
      <c r="D122" s="85"/>
      <c r="E122" s="85"/>
      <c r="F122" s="85"/>
      <c r="G122" s="85"/>
      <c r="H122" s="85"/>
    </row>
    <row r="123" spans="1:8" x14ac:dyDescent="0.25">
      <c r="A123" s="172"/>
      <c r="B123" s="85"/>
      <c r="C123" s="85"/>
      <c r="D123" s="85"/>
      <c r="E123" s="85"/>
      <c r="F123" s="85"/>
      <c r="G123" s="85"/>
      <c r="H123" s="85"/>
    </row>
    <row r="124" spans="1:8" x14ac:dyDescent="0.25">
      <c r="A124" s="172"/>
      <c r="B124" s="85"/>
      <c r="C124" s="85"/>
      <c r="D124" s="85"/>
      <c r="E124" s="85"/>
      <c r="F124" s="85"/>
      <c r="G124" s="85"/>
      <c r="H124" s="85"/>
    </row>
    <row r="125" spans="1:8" x14ac:dyDescent="0.25">
      <c r="A125" s="172"/>
      <c r="B125" s="85"/>
      <c r="C125" s="85"/>
      <c r="D125" s="85"/>
      <c r="E125" s="85"/>
      <c r="F125" s="85"/>
      <c r="G125" s="85"/>
      <c r="H125" s="85"/>
    </row>
    <row r="126" spans="1:8" x14ac:dyDescent="0.25">
      <c r="A126" s="172"/>
      <c r="B126" s="85"/>
      <c r="C126" s="85"/>
      <c r="D126" s="85"/>
      <c r="E126" s="85"/>
      <c r="F126" s="85"/>
      <c r="G126" s="85"/>
      <c r="H126" s="85"/>
    </row>
    <row r="127" spans="1:8" x14ac:dyDescent="0.25">
      <c r="A127" s="172"/>
      <c r="B127" s="85"/>
      <c r="C127" s="85"/>
      <c r="D127" s="85"/>
      <c r="E127" s="85"/>
      <c r="F127" s="85"/>
      <c r="G127" s="85"/>
      <c r="H127" s="85"/>
    </row>
    <row r="128" spans="1:8" x14ac:dyDescent="0.25">
      <c r="A128" s="172"/>
      <c r="B128" s="85"/>
      <c r="C128" s="85"/>
      <c r="D128" s="85"/>
      <c r="E128" s="85"/>
      <c r="F128" s="85"/>
      <c r="G128" s="85"/>
      <c r="H128" s="85"/>
    </row>
    <row r="129" spans="1:8" x14ac:dyDescent="0.25">
      <c r="A129" s="172"/>
      <c r="B129" s="85"/>
      <c r="C129" s="85"/>
      <c r="D129" s="85"/>
      <c r="E129" s="85"/>
      <c r="F129" s="85"/>
      <c r="G129" s="85"/>
      <c r="H129" s="85"/>
    </row>
    <row r="130" spans="1:8" x14ac:dyDescent="0.25">
      <c r="A130" s="172"/>
      <c r="B130" s="85"/>
      <c r="C130" s="85"/>
      <c r="D130" s="85"/>
      <c r="E130" s="85"/>
      <c r="F130" s="85"/>
      <c r="G130" s="85"/>
      <c r="H130" s="85"/>
    </row>
    <row r="131" spans="1:8" x14ac:dyDescent="0.25">
      <c r="A131" s="172"/>
      <c r="B131" s="85"/>
      <c r="C131" s="85"/>
      <c r="D131" s="85"/>
      <c r="E131" s="85"/>
      <c r="F131" s="85"/>
      <c r="G131" s="85"/>
      <c r="H131" s="85"/>
    </row>
    <row r="132" spans="1:8" x14ac:dyDescent="0.25">
      <c r="A132" s="172"/>
      <c r="B132" s="85"/>
      <c r="C132" s="85"/>
      <c r="D132" s="85"/>
      <c r="E132" s="85"/>
      <c r="F132" s="85"/>
      <c r="G132" s="85"/>
      <c r="H132" s="85"/>
    </row>
    <row r="133" spans="1:8" x14ac:dyDescent="0.25">
      <c r="A133" s="172"/>
      <c r="B133" s="85"/>
      <c r="C133" s="85"/>
      <c r="D133" s="85"/>
      <c r="E133" s="85"/>
      <c r="F133" s="85"/>
      <c r="G133" s="85"/>
      <c r="H133" s="85"/>
    </row>
    <row r="134" spans="1:8" x14ac:dyDescent="0.25">
      <c r="A134" s="172"/>
      <c r="B134" s="85"/>
      <c r="C134" s="85"/>
      <c r="D134" s="85"/>
      <c r="E134" s="85"/>
      <c r="F134" s="85"/>
      <c r="G134" s="85"/>
      <c r="H134" s="85"/>
    </row>
    <row r="135" spans="1:8" x14ac:dyDescent="0.25">
      <c r="A135" s="172"/>
      <c r="B135" s="85"/>
      <c r="C135" s="85"/>
      <c r="D135" s="85"/>
      <c r="E135" s="85"/>
      <c r="F135" s="85"/>
      <c r="G135" s="85"/>
      <c r="H135" s="85"/>
    </row>
    <row r="136" spans="1:8" x14ac:dyDescent="0.25">
      <c r="A136" s="172"/>
      <c r="B136" s="85"/>
      <c r="C136" s="85"/>
      <c r="D136" s="85"/>
      <c r="E136" s="85"/>
      <c r="F136" s="85"/>
      <c r="G136" s="85"/>
      <c r="H136" s="85"/>
    </row>
    <row r="137" spans="1:8" x14ac:dyDescent="0.25">
      <c r="A137" s="172"/>
      <c r="B137" s="85"/>
      <c r="C137" s="85"/>
      <c r="D137" s="85"/>
      <c r="E137" s="85"/>
      <c r="F137" s="85"/>
      <c r="G137" s="85"/>
      <c r="H137" s="85"/>
    </row>
    <row r="138" spans="1:8" x14ac:dyDescent="0.25">
      <c r="A138" s="172"/>
      <c r="B138" s="85"/>
      <c r="C138" s="85"/>
      <c r="D138" s="85"/>
      <c r="E138" s="85"/>
      <c r="F138" s="85"/>
      <c r="G138" s="85"/>
      <c r="H138" s="85"/>
    </row>
    <row r="139" spans="1:8" x14ac:dyDescent="0.25">
      <c r="A139" s="172"/>
      <c r="B139" s="85"/>
      <c r="C139" s="85"/>
      <c r="D139" s="85"/>
      <c r="E139" s="85"/>
      <c r="F139" s="85"/>
      <c r="G139" s="85"/>
      <c r="H139" s="85"/>
    </row>
    <row r="140" spans="1:8" x14ac:dyDescent="0.25">
      <c r="A140" s="172"/>
      <c r="B140" s="85"/>
      <c r="C140" s="85"/>
      <c r="D140" s="85"/>
      <c r="E140" s="85"/>
      <c r="F140" s="85"/>
      <c r="G140" s="85"/>
      <c r="H140" s="85"/>
    </row>
    <row r="141" spans="1:8" x14ac:dyDescent="0.25">
      <c r="A141" s="172"/>
      <c r="B141" s="85"/>
      <c r="C141" s="85"/>
      <c r="D141" s="85"/>
      <c r="E141" s="85"/>
      <c r="F141" s="85"/>
      <c r="G141" s="85"/>
      <c r="H141" s="85"/>
    </row>
    <row r="142" spans="1:8" x14ac:dyDescent="0.25">
      <c r="A142" s="172"/>
      <c r="B142" s="85"/>
      <c r="C142" s="85"/>
      <c r="D142" s="85"/>
      <c r="E142" s="85"/>
      <c r="F142" s="85"/>
      <c r="G142" s="85"/>
      <c r="H142" s="85"/>
    </row>
    <row r="143" spans="1:8" x14ac:dyDescent="0.25">
      <c r="A143" s="172"/>
      <c r="B143" s="85"/>
      <c r="C143" s="85"/>
      <c r="D143" s="85"/>
      <c r="E143" s="85"/>
      <c r="F143" s="85"/>
      <c r="G143" s="85"/>
      <c r="H143" s="85"/>
    </row>
    <row r="144" spans="1:8" x14ac:dyDescent="0.25">
      <c r="A144" s="172"/>
      <c r="B144" s="85"/>
      <c r="C144" s="85"/>
      <c r="D144" s="85"/>
      <c r="E144" s="85"/>
      <c r="F144" s="85"/>
      <c r="G144" s="85"/>
      <c r="H144" s="85"/>
    </row>
    <row r="145" spans="1:8" x14ac:dyDescent="0.25">
      <c r="A145" s="172"/>
      <c r="B145" s="85"/>
      <c r="C145" s="85"/>
      <c r="D145" s="85"/>
      <c r="E145" s="85"/>
      <c r="F145" s="85"/>
      <c r="G145" s="85"/>
      <c r="H145" s="85"/>
    </row>
    <row r="146" spans="1:8" x14ac:dyDescent="0.25">
      <c r="A146" s="172"/>
      <c r="B146" s="85"/>
      <c r="C146" s="85"/>
      <c r="D146" s="85"/>
      <c r="E146" s="85"/>
      <c r="F146" s="85"/>
      <c r="G146" s="85"/>
      <c r="H146" s="85"/>
    </row>
    <row r="147" spans="1:8" x14ac:dyDescent="0.25">
      <c r="A147" s="172"/>
      <c r="B147" s="85"/>
      <c r="C147" s="85"/>
      <c r="D147" s="85"/>
      <c r="E147" s="85"/>
      <c r="F147" s="85"/>
      <c r="G147" s="85"/>
      <c r="H147" s="85"/>
    </row>
    <row r="148" spans="1:8" x14ac:dyDescent="0.25">
      <c r="A148" s="172"/>
      <c r="B148" s="85"/>
      <c r="C148" s="85"/>
      <c r="D148" s="85"/>
      <c r="E148" s="85"/>
      <c r="F148" s="85"/>
      <c r="G148" s="85"/>
      <c r="H148" s="85"/>
    </row>
    <row r="149" spans="1:8" x14ac:dyDescent="0.25">
      <c r="A149" s="172"/>
      <c r="B149" s="85"/>
      <c r="C149" s="85"/>
      <c r="D149" s="85"/>
      <c r="E149" s="85"/>
      <c r="F149" s="85"/>
      <c r="G149" s="85"/>
      <c r="H149" s="85"/>
    </row>
    <row r="150" spans="1:8" x14ac:dyDescent="0.25">
      <c r="A150" s="172"/>
      <c r="B150" s="85"/>
      <c r="C150" s="85"/>
      <c r="D150" s="85"/>
      <c r="E150" s="85"/>
      <c r="F150" s="85"/>
      <c r="G150" s="85"/>
      <c r="H150" s="85"/>
    </row>
    <row r="151" spans="1:8" x14ac:dyDescent="0.25">
      <c r="A151" s="172"/>
      <c r="B151" s="85"/>
      <c r="C151" s="85"/>
      <c r="D151" s="85"/>
      <c r="E151" s="85"/>
      <c r="F151" s="85"/>
      <c r="G151" s="85"/>
      <c r="H151" s="85"/>
    </row>
    <row r="152" spans="1:8" x14ac:dyDescent="0.25">
      <c r="A152" s="172"/>
      <c r="B152" s="85"/>
      <c r="C152" s="85"/>
      <c r="D152" s="85"/>
      <c r="E152" s="85"/>
      <c r="F152" s="85"/>
      <c r="G152" s="85"/>
      <c r="H152" s="85"/>
    </row>
    <row r="153" spans="1:8" x14ac:dyDescent="0.25">
      <c r="A153" s="172"/>
      <c r="B153" s="85"/>
      <c r="C153" s="85"/>
      <c r="D153" s="85"/>
      <c r="E153" s="85"/>
      <c r="F153" s="85"/>
      <c r="G153" s="85"/>
      <c r="H153" s="85"/>
    </row>
    <row r="154" spans="1:8" x14ac:dyDescent="0.25">
      <c r="A154" s="172"/>
      <c r="B154" s="85"/>
      <c r="C154" s="85"/>
      <c r="D154" s="85"/>
      <c r="E154" s="85"/>
      <c r="F154" s="85"/>
      <c r="G154" s="85"/>
      <c r="H154" s="85"/>
    </row>
    <row r="155" spans="1:8" x14ac:dyDescent="0.25">
      <c r="A155" s="172"/>
      <c r="B155" s="85"/>
      <c r="C155" s="85"/>
      <c r="D155" s="85"/>
      <c r="E155" s="85"/>
      <c r="F155" s="85"/>
      <c r="G155" s="85"/>
      <c r="H155" s="85"/>
    </row>
    <row r="156" spans="1:8" x14ac:dyDescent="0.25">
      <c r="A156" s="172"/>
      <c r="B156" s="85"/>
      <c r="C156" s="85"/>
      <c r="D156" s="85"/>
      <c r="E156" s="85"/>
      <c r="F156" s="85"/>
      <c r="G156" s="85"/>
      <c r="H156" s="85"/>
    </row>
    <row r="157" spans="1:8" x14ac:dyDescent="0.25">
      <c r="A157" s="172"/>
      <c r="B157" s="85"/>
      <c r="C157" s="85"/>
      <c r="D157" s="85"/>
      <c r="E157" s="85"/>
      <c r="F157" s="85"/>
      <c r="G157" s="85"/>
      <c r="H157" s="85"/>
    </row>
    <row r="158" spans="1:8" x14ac:dyDescent="0.25">
      <c r="A158" s="172"/>
      <c r="B158" s="85"/>
      <c r="C158" s="85"/>
      <c r="D158" s="85"/>
      <c r="E158" s="85"/>
      <c r="F158" s="85"/>
      <c r="G158" s="85"/>
      <c r="H158" s="85"/>
    </row>
    <row r="159" spans="1:8" x14ac:dyDescent="0.25">
      <c r="A159" s="172"/>
      <c r="B159" s="85"/>
      <c r="C159" s="85"/>
      <c r="D159" s="85"/>
      <c r="E159" s="85"/>
      <c r="F159" s="85"/>
      <c r="G159" s="85"/>
      <c r="H159" s="85"/>
    </row>
    <row r="160" spans="1:8" x14ac:dyDescent="0.25">
      <c r="A160" s="172"/>
      <c r="B160" s="85"/>
      <c r="C160" s="85"/>
      <c r="D160" s="85"/>
      <c r="E160" s="85"/>
      <c r="F160" s="85"/>
      <c r="G160" s="85"/>
      <c r="H160" s="85"/>
    </row>
    <row r="161" spans="1:8" x14ac:dyDescent="0.25">
      <c r="A161" s="172"/>
      <c r="B161" s="85"/>
      <c r="C161" s="85"/>
      <c r="D161" s="85"/>
      <c r="E161" s="85"/>
      <c r="F161" s="85"/>
      <c r="G161" s="85"/>
      <c r="H161" s="85"/>
    </row>
    <row r="162" spans="1:8" x14ac:dyDescent="0.25">
      <c r="A162" s="172"/>
      <c r="B162" s="85"/>
      <c r="C162" s="85"/>
      <c r="D162" s="85"/>
      <c r="E162" s="85"/>
      <c r="F162" s="85"/>
      <c r="G162" s="85"/>
      <c r="H162" s="85"/>
    </row>
    <row r="163" spans="1:8" x14ac:dyDescent="0.25">
      <c r="A163" s="172"/>
      <c r="B163" s="85"/>
      <c r="C163" s="85"/>
      <c r="D163" s="85"/>
      <c r="E163" s="85"/>
      <c r="F163" s="85"/>
      <c r="G163" s="85"/>
      <c r="H163" s="85"/>
    </row>
    <row r="164" spans="1:8" x14ac:dyDescent="0.25">
      <c r="A164" s="172"/>
      <c r="B164" s="85"/>
      <c r="C164" s="85"/>
      <c r="D164" s="85"/>
      <c r="E164" s="85"/>
      <c r="F164" s="85"/>
      <c r="G164" s="85"/>
      <c r="H164" s="85"/>
    </row>
    <row r="165" spans="1:8" x14ac:dyDescent="0.25">
      <c r="A165" s="172"/>
      <c r="B165" s="85"/>
      <c r="C165" s="85"/>
      <c r="D165" s="85"/>
      <c r="E165" s="85"/>
      <c r="F165" s="85"/>
      <c r="G165" s="85"/>
      <c r="H165" s="85"/>
    </row>
    <row r="166" spans="1:8" x14ac:dyDescent="0.25">
      <c r="A166" s="172"/>
      <c r="B166" s="85"/>
      <c r="C166" s="85"/>
      <c r="D166" s="85"/>
      <c r="E166" s="85"/>
      <c r="F166" s="85"/>
      <c r="G166" s="85"/>
      <c r="H166" s="85"/>
    </row>
    <row r="167" spans="1:8" x14ac:dyDescent="0.25">
      <c r="A167" s="172"/>
      <c r="B167" s="85"/>
      <c r="C167" s="85"/>
      <c r="D167" s="85"/>
      <c r="E167" s="85"/>
      <c r="F167" s="85"/>
      <c r="G167" s="85"/>
      <c r="H167" s="85"/>
    </row>
    <row r="168" spans="1:8" x14ac:dyDescent="0.25">
      <c r="A168" s="172"/>
      <c r="B168" s="85"/>
      <c r="C168" s="85"/>
      <c r="D168" s="85"/>
      <c r="E168" s="85"/>
      <c r="F168" s="85"/>
      <c r="G168" s="85"/>
      <c r="H168" s="85"/>
    </row>
    <row r="169" spans="1:8" x14ac:dyDescent="0.25">
      <c r="A169" s="172"/>
      <c r="B169" s="85"/>
      <c r="C169" s="85"/>
      <c r="D169" s="85"/>
      <c r="E169" s="85"/>
      <c r="F169" s="85"/>
      <c r="G169" s="85"/>
      <c r="H169" s="85"/>
    </row>
    <row r="170" spans="1:8" x14ac:dyDescent="0.25">
      <c r="A170" s="172"/>
      <c r="B170" s="85"/>
      <c r="C170" s="85"/>
      <c r="D170" s="85"/>
      <c r="E170" s="85"/>
      <c r="F170" s="85"/>
      <c r="G170" s="85"/>
      <c r="H170" s="85"/>
    </row>
    <row r="171" spans="1:8" x14ac:dyDescent="0.25">
      <c r="A171" s="172"/>
      <c r="B171" s="85"/>
      <c r="C171" s="85"/>
      <c r="D171" s="85"/>
      <c r="E171" s="85"/>
      <c r="F171" s="85"/>
      <c r="G171" s="85"/>
      <c r="H171" s="85"/>
    </row>
    <row r="172" spans="1:8" x14ac:dyDescent="0.25">
      <c r="A172" s="172"/>
      <c r="B172" s="85"/>
      <c r="C172" s="85"/>
      <c r="D172" s="85"/>
      <c r="E172" s="85"/>
      <c r="F172" s="85"/>
      <c r="G172" s="85"/>
      <c r="H172" s="85"/>
    </row>
    <row r="173" spans="1:8" x14ac:dyDescent="0.25">
      <c r="A173" s="172"/>
      <c r="B173" s="85"/>
      <c r="C173" s="85"/>
      <c r="D173" s="85"/>
      <c r="E173" s="85"/>
      <c r="F173" s="85"/>
      <c r="G173" s="85"/>
      <c r="H173" s="85"/>
    </row>
    <row r="174" spans="1:8" x14ac:dyDescent="0.25">
      <c r="A174" s="172"/>
      <c r="B174" s="85"/>
      <c r="C174" s="85"/>
      <c r="D174" s="85"/>
      <c r="E174" s="85"/>
      <c r="F174" s="85"/>
      <c r="G174" s="85"/>
      <c r="H174" s="85"/>
    </row>
    <row r="175" spans="1:8" x14ac:dyDescent="0.25">
      <c r="A175" s="172"/>
      <c r="B175" s="85"/>
      <c r="C175" s="85"/>
      <c r="D175" s="85"/>
      <c r="E175" s="85"/>
      <c r="F175" s="85"/>
      <c r="G175" s="85"/>
      <c r="H175" s="85"/>
    </row>
    <row r="176" spans="1:8" x14ac:dyDescent="0.25">
      <c r="A176" s="172"/>
      <c r="B176" s="85"/>
      <c r="C176" s="85"/>
      <c r="D176" s="85"/>
      <c r="E176" s="85"/>
      <c r="F176" s="85"/>
      <c r="G176" s="85"/>
      <c r="H176" s="85"/>
    </row>
    <row r="177" spans="1:8" x14ac:dyDescent="0.25">
      <c r="A177" s="172"/>
      <c r="B177" s="85"/>
      <c r="C177" s="85"/>
      <c r="D177" s="85"/>
      <c r="E177" s="85"/>
      <c r="F177" s="85"/>
      <c r="G177" s="85"/>
      <c r="H177" s="85"/>
    </row>
    <row r="178" spans="1:8" x14ac:dyDescent="0.25">
      <c r="A178" s="172"/>
      <c r="B178" s="85"/>
      <c r="C178" s="85"/>
      <c r="D178" s="85"/>
      <c r="E178" s="85"/>
      <c r="F178" s="85"/>
      <c r="G178" s="85"/>
      <c r="H178" s="85"/>
    </row>
    <row r="179" spans="1:8" x14ac:dyDescent="0.25">
      <c r="A179" s="172"/>
      <c r="B179" s="85"/>
      <c r="C179" s="85"/>
      <c r="D179" s="85"/>
      <c r="E179" s="85"/>
      <c r="F179" s="85"/>
      <c r="G179" s="85"/>
      <c r="H179" s="85"/>
    </row>
    <row r="180" spans="1:8" x14ac:dyDescent="0.25">
      <c r="A180" s="172"/>
      <c r="B180" s="85"/>
      <c r="C180" s="85"/>
      <c r="D180" s="85"/>
      <c r="E180" s="85"/>
      <c r="F180" s="85"/>
      <c r="G180" s="85"/>
      <c r="H180" s="85"/>
    </row>
    <row r="181" spans="1:8" x14ac:dyDescent="0.25">
      <c r="A181" s="172"/>
      <c r="B181" s="85"/>
      <c r="C181" s="85"/>
      <c r="D181" s="85"/>
      <c r="E181" s="85"/>
      <c r="F181" s="85"/>
      <c r="G181" s="85"/>
      <c r="H181" s="85"/>
    </row>
    <row r="182" spans="1:8" x14ac:dyDescent="0.25">
      <c r="A182" s="172"/>
      <c r="B182" s="85"/>
      <c r="C182" s="85"/>
      <c r="D182" s="85"/>
      <c r="E182" s="85"/>
      <c r="F182" s="85"/>
      <c r="G182" s="85"/>
      <c r="H182" s="85"/>
    </row>
    <row r="183" spans="1:8" x14ac:dyDescent="0.25">
      <c r="A183" s="172"/>
      <c r="B183" s="85"/>
      <c r="C183" s="85"/>
      <c r="D183" s="85"/>
      <c r="E183" s="85"/>
      <c r="F183" s="85"/>
      <c r="G183" s="85"/>
      <c r="H183" s="85"/>
    </row>
    <row r="184" spans="1:8" x14ac:dyDescent="0.25">
      <c r="A184" s="172"/>
      <c r="B184" s="85"/>
      <c r="C184" s="85"/>
      <c r="D184" s="85"/>
      <c r="E184" s="85"/>
      <c r="F184" s="85"/>
      <c r="G184" s="85"/>
      <c r="H184" s="85"/>
    </row>
    <row r="185" spans="1:8" x14ac:dyDescent="0.25">
      <c r="A185" s="172"/>
      <c r="B185" s="85"/>
      <c r="C185" s="85"/>
      <c r="D185" s="85"/>
      <c r="E185" s="85"/>
      <c r="F185" s="85"/>
      <c r="G185" s="85"/>
      <c r="H185" s="85"/>
    </row>
    <row r="186" spans="1:8" x14ac:dyDescent="0.25">
      <c r="A186" s="172"/>
      <c r="B186" s="85"/>
      <c r="C186" s="85"/>
      <c r="D186" s="85"/>
      <c r="E186" s="85"/>
      <c r="F186" s="85"/>
      <c r="G186" s="85"/>
      <c r="H186" s="85"/>
    </row>
    <row r="187" spans="1:8" x14ac:dyDescent="0.25">
      <c r="A187" s="172"/>
      <c r="B187" s="85"/>
      <c r="C187" s="85"/>
      <c r="D187" s="85"/>
      <c r="E187" s="85"/>
      <c r="F187" s="85"/>
      <c r="G187" s="85"/>
      <c r="H187" s="85"/>
    </row>
    <row r="188" spans="1:8" x14ac:dyDescent="0.25">
      <c r="A188" s="172"/>
      <c r="B188" s="85"/>
      <c r="C188" s="85"/>
      <c r="D188" s="85"/>
      <c r="E188" s="85"/>
      <c r="F188" s="85"/>
      <c r="G188" s="85"/>
      <c r="H188" s="85"/>
    </row>
    <row r="189" spans="1:8" x14ac:dyDescent="0.25">
      <c r="A189" s="172"/>
      <c r="B189" s="85"/>
      <c r="C189" s="85"/>
      <c r="D189" s="85"/>
      <c r="E189" s="85"/>
      <c r="F189" s="85"/>
      <c r="G189" s="85"/>
      <c r="H189" s="85"/>
    </row>
    <row r="190" spans="1:8" x14ac:dyDescent="0.25">
      <c r="A190" s="172"/>
      <c r="B190" s="85"/>
      <c r="C190" s="85"/>
      <c r="D190" s="85"/>
      <c r="E190" s="85"/>
      <c r="F190" s="85"/>
      <c r="G190" s="85"/>
      <c r="H190" s="85"/>
    </row>
    <row r="191" spans="1:8" x14ac:dyDescent="0.25">
      <c r="A191" s="172"/>
      <c r="B191" s="85"/>
      <c r="C191" s="85"/>
      <c r="D191" s="85"/>
      <c r="E191" s="85"/>
      <c r="F191" s="85"/>
      <c r="G191" s="85"/>
      <c r="H191" s="85"/>
    </row>
    <row r="192" spans="1:8" x14ac:dyDescent="0.25">
      <c r="A192" s="172"/>
      <c r="B192" s="85"/>
      <c r="C192" s="85"/>
      <c r="D192" s="85"/>
      <c r="E192" s="85"/>
      <c r="F192" s="85"/>
      <c r="G192" s="85"/>
      <c r="H192" s="85"/>
    </row>
    <row r="193" spans="1:8" x14ac:dyDescent="0.25">
      <c r="A193" s="172"/>
      <c r="B193" s="85"/>
      <c r="C193" s="85"/>
      <c r="D193" s="85"/>
      <c r="E193" s="85"/>
      <c r="F193" s="85"/>
      <c r="G193" s="85"/>
      <c r="H193" s="85"/>
    </row>
    <row r="194" spans="1:8" x14ac:dyDescent="0.25">
      <c r="A194" s="172"/>
      <c r="B194" s="85"/>
      <c r="C194" s="85"/>
      <c r="D194" s="85"/>
      <c r="E194" s="85"/>
      <c r="F194" s="85"/>
      <c r="G194" s="85"/>
      <c r="H194" s="85"/>
    </row>
    <row r="195" spans="1:8" x14ac:dyDescent="0.25">
      <c r="A195" s="172"/>
      <c r="B195" s="85"/>
      <c r="C195" s="85"/>
      <c r="D195" s="85"/>
      <c r="E195" s="85"/>
      <c r="F195" s="85"/>
      <c r="G195" s="85"/>
      <c r="H195" s="85"/>
    </row>
    <row r="196" spans="1:8" x14ac:dyDescent="0.25">
      <c r="A196" s="172"/>
      <c r="B196" s="85"/>
      <c r="C196" s="85"/>
      <c r="D196" s="85"/>
      <c r="E196" s="85"/>
      <c r="F196" s="85"/>
      <c r="G196" s="85"/>
      <c r="H196" s="85"/>
    </row>
    <row r="197" spans="1:8" x14ac:dyDescent="0.25">
      <c r="A197" s="172"/>
      <c r="B197" s="85"/>
      <c r="C197" s="85"/>
      <c r="D197" s="85"/>
      <c r="E197" s="85"/>
      <c r="F197" s="85"/>
      <c r="G197" s="85"/>
      <c r="H197" s="85"/>
    </row>
    <row r="198" spans="1:8" x14ac:dyDescent="0.25">
      <c r="A198" s="172"/>
      <c r="B198" s="85"/>
      <c r="C198" s="85"/>
      <c r="D198" s="85"/>
      <c r="E198" s="85"/>
      <c r="F198" s="85"/>
      <c r="G198" s="85"/>
      <c r="H198" s="85"/>
    </row>
    <row r="199" spans="1:8" x14ac:dyDescent="0.25">
      <c r="A199" s="172"/>
      <c r="B199" s="85"/>
      <c r="C199" s="85"/>
      <c r="D199" s="85"/>
      <c r="E199" s="85"/>
      <c r="F199" s="85"/>
      <c r="G199" s="85"/>
      <c r="H199" s="85"/>
    </row>
    <row r="200" spans="1:8" x14ac:dyDescent="0.25">
      <c r="A200" s="172"/>
      <c r="B200" s="85"/>
      <c r="C200" s="85"/>
      <c r="D200" s="85"/>
      <c r="E200" s="85"/>
      <c r="F200" s="85"/>
      <c r="G200" s="85"/>
      <c r="H200" s="85"/>
    </row>
    <row r="201" spans="1:8" x14ac:dyDescent="0.25">
      <c r="A201" s="172"/>
      <c r="B201" s="85"/>
      <c r="C201" s="85"/>
      <c r="D201" s="85"/>
      <c r="E201" s="85"/>
      <c r="F201" s="85"/>
      <c r="G201" s="85"/>
      <c r="H201" s="85"/>
    </row>
    <row r="202" spans="1:8" x14ac:dyDescent="0.25">
      <c r="A202" s="172"/>
      <c r="B202" s="85"/>
      <c r="C202" s="85"/>
      <c r="D202" s="85"/>
      <c r="E202" s="85"/>
      <c r="F202" s="85"/>
      <c r="G202" s="85"/>
      <c r="H202" s="85"/>
    </row>
    <row r="203" spans="1:8" x14ac:dyDescent="0.25">
      <c r="A203" s="172"/>
      <c r="B203" s="85"/>
      <c r="C203" s="85"/>
      <c r="D203" s="85"/>
      <c r="E203" s="85"/>
      <c r="F203" s="85"/>
      <c r="G203" s="85"/>
      <c r="H203" s="85"/>
    </row>
    <row r="204" spans="1:8" x14ac:dyDescent="0.25">
      <c r="A204" s="172"/>
      <c r="B204" s="85"/>
      <c r="C204" s="85"/>
      <c r="D204" s="85"/>
      <c r="E204" s="85"/>
      <c r="F204" s="85"/>
      <c r="G204" s="85"/>
      <c r="H204" s="85"/>
    </row>
    <row r="205" spans="1:8" x14ac:dyDescent="0.25">
      <c r="A205" s="172"/>
      <c r="B205" s="85"/>
      <c r="C205" s="85"/>
      <c r="D205" s="85"/>
      <c r="E205" s="85"/>
      <c r="F205" s="85"/>
      <c r="G205" s="85"/>
      <c r="H205" s="85"/>
    </row>
    <row r="206" spans="1:8" x14ac:dyDescent="0.25">
      <c r="A206" s="172"/>
      <c r="B206" s="85"/>
      <c r="C206" s="85"/>
      <c r="D206" s="85"/>
      <c r="E206" s="85"/>
      <c r="F206" s="85"/>
      <c r="G206" s="85"/>
      <c r="H206" s="85"/>
    </row>
    <row r="207" spans="1:8" x14ac:dyDescent="0.25">
      <c r="A207" s="172"/>
      <c r="B207" s="85"/>
      <c r="C207" s="85"/>
      <c r="D207" s="85"/>
      <c r="E207" s="85"/>
      <c r="F207" s="85"/>
      <c r="G207" s="85"/>
      <c r="H207" s="85"/>
    </row>
    <row r="208" spans="1:8" x14ac:dyDescent="0.25">
      <c r="A208" s="172"/>
      <c r="B208" s="85"/>
      <c r="C208" s="85"/>
      <c r="D208" s="85"/>
      <c r="E208" s="85"/>
      <c r="F208" s="85"/>
      <c r="G208" s="85"/>
      <c r="H208" s="85"/>
    </row>
    <row r="209" spans="1:8" x14ac:dyDescent="0.25">
      <c r="A209" s="172"/>
      <c r="B209" s="85"/>
      <c r="C209" s="85"/>
      <c r="D209" s="85"/>
      <c r="E209" s="85"/>
      <c r="F209" s="85"/>
      <c r="G209" s="85"/>
      <c r="H209" s="85"/>
    </row>
    <row r="210" spans="1:8" x14ac:dyDescent="0.25">
      <c r="A210" s="172"/>
      <c r="B210" s="85"/>
      <c r="C210" s="85"/>
      <c r="D210" s="85"/>
      <c r="E210" s="85"/>
      <c r="F210" s="85"/>
      <c r="G210" s="85"/>
      <c r="H210" s="85"/>
    </row>
    <row r="211" spans="1:8" x14ac:dyDescent="0.25">
      <c r="A211" s="172"/>
      <c r="B211" s="85"/>
      <c r="C211" s="85"/>
      <c r="D211" s="85"/>
      <c r="E211" s="85"/>
      <c r="F211" s="85"/>
      <c r="G211" s="85"/>
      <c r="H211" s="85"/>
    </row>
    <row r="212" spans="1:8" x14ac:dyDescent="0.25">
      <c r="A212" s="172"/>
      <c r="B212" s="85"/>
      <c r="C212" s="85"/>
      <c r="D212" s="85"/>
      <c r="E212" s="85"/>
      <c r="F212" s="85"/>
      <c r="G212" s="85"/>
      <c r="H212" s="85"/>
    </row>
    <row r="213" spans="1:8" x14ac:dyDescent="0.25">
      <c r="A213" s="172"/>
      <c r="B213" s="85"/>
      <c r="C213" s="85"/>
      <c r="D213" s="85"/>
      <c r="E213" s="85"/>
      <c r="F213" s="85"/>
      <c r="G213" s="85"/>
      <c r="H213" s="85"/>
    </row>
    <row r="214" spans="1:8" x14ac:dyDescent="0.25">
      <c r="A214" s="172"/>
      <c r="B214" s="85"/>
      <c r="C214" s="85"/>
      <c r="D214" s="85"/>
      <c r="E214" s="85"/>
      <c r="F214" s="85"/>
      <c r="G214" s="85"/>
      <c r="H214" s="85"/>
    </row>
    <row r="215" spans="1:8" x14ac:dyDescent="0.25">
      <c r="A215" s="172"/>
      <c r="B215" s="85"/>
      <c r="C215" s="85"/>
      <c r="D215" s="85"/>
      <c r="E215" s="85"/>
      <c r="F215" s="85"/>
      <c r="G215" s="85"/>
      <c r="H215" s="85"/>
    </row>
    <row r="216" spans="1:8" x14ac:dyDescent="0.25">
      <c r="A216" s="172"/>
      <c r="B216" s="85"/>
      <c r="C216" s="85"/>
      <c r="D216" s="85"/>
      <c r="E216" s="85"/>
      <c r="F216" s="85"/>
      <c r="G216" s="85"/>
      <c r="H216" s="85"/>
    </row>
    <row r="217" spans="1:8" x14ac:dyDescent="0.25">
      <c r="A217" s="172"/>
      <c r="B217" s="85"/>
      <c r="C217" s="85"/>
      <c r="D217" s="85"/>
      <c r="E217" s="85"/>
      <c r="F217" s="85"/>
      <c r="G217" s="85"/>
      <c r="H217" s="85"/>
    </row>
    <row r="218" spans="1:8" x14ac:dyDescent="0.25">
      <c r="A218" s="172"/>
      <c r="B218" s="85"/>
      <c r="C218" s="85"/>
      <c r="D218" s="85"/>
      <c r="E218" s="85"/>
      <c r="F218" s="85"/>
      <c r="G218" s="85"/>
      <c r="H218" s="85"/>
    </row>
    <row r="219" spans="1:8" x14ac:dyDescent="0.25">
      <c r="A219" s="172"/>
      <c r="B219" s="85"/>
      <c r="C219" s="85"/>
      <c r="D219" s="85"/>
      <c r="E219" s="85"/>
      <c r="F219" s="85"/>
      <c r="G219" s="85"/>
      <c r="H219" s="85"/>
    </row>
    <row r="220" spans="1:8" x14ac:dyDescent="0.25">
      <c r="A220" s="172"/>
      <c r="B220" s="85"/>
      <c r="C220" s="85"/>
      <c r="D220" s="85"/>
      <c r="E220" s="85"/>
      <c r="F220" s="85"/>
      <c r="G220" s="85"/>
      <c r="H220" s="85"/>
    </row>
    <row r="221" spans="1:8" x14ac:dyDescent="0.25">
      <c r="A221" s="172"/>
      <c r="B221" s="85"/>
      <c r="C221" s="85"/>
      <c r="D221" s="85"/>
      <c r="E221" s="85"/>
      <c r="F221" s="85"/>
      <c r="G221" s="85"/>
      <c r="H221" s="85"/>
    </row>
    <row r="222" spans="1:8" x14ac:dyDescent="0.25">
      <c r="A222" s="172"/>
      <c r="B222" s="85"/>
      <c r="C222" s="85"/>
      <c r="D222" s="85"/>
      <c r="E222" s="85"/>
      <c r="F222" s="85"/>
      <c r="G222" s="85"/>
      <c r="H222" s="85"/>
    </row>
    <row r="223" spans="1:8" x14ac:dyDescent="0.25">
      <c r="A223" s="172"/>
      <c r="B223" s="85"/>
      <c r="C223" s="85"/>
      <c r="D223" s="85"/>
      <c r="E223" s="85"/>
      <c r="F223" s="85"/>
      <c r="G223" s="85"/>
      <c r="H223" s="85"/>
    </row>
    <row r="224" spans="1:8" x14ac:dyDescent="0.25">
      <c r="A224" s="172"/>
      <c r="B224" s="85"/>
      <c r="C224" s="85"/>
      <c r="D224" s="85"/>
      <c r="E224" s="85"/>
      <c r="F224" s="85"/>
      <c r="G224" s="85"/>
      <c r="H224" s="85"/>
    </row>
    <row r="225" spans="1:8" x14ac:dyDescent="0.25">
      <c r="A225" s="172"/>
      <c r="B225" s="85"/>
      <c r="C225" s="85"/>
      <c r="D225" s="85"/>
      <c r="E225" s="85"/>
      <c r="F225" s="85"/>
      <c r="G225" s="85"/>
      <c r="H225" s="85"/>
    </row>
    <row r="226" spans="1:8" x14ac:dyDescent="0.25">
      <c r="A226" s="172"/>
      <c r="B226" s="85"/>
      <c r="C226" s="85"/>
      <c r="D226" s="85"/>
      <c r="E226" s="85"/>
      <c r="F226" s="85"/>
      <c r="G226" s="85"/>
      <c r="H226" s="85"/>
    </row>
    <row r="227" spans="1:8" x14ac:dyDescent="0.25">
      <c r="A227" s="172"/>
      <c r="B227" s="85"/>
      <c r="C227" s="85"/>
      <c r="D227" s="85"/>
      <c r="E227" s="85"/>
      <c r="F227" s="85"/>
      <c r="G227" s="85"/>
      <c r="H227" s="85"/>
    </row>
    <row r="228" spans="1:8" x14ac:dyDescent="0.25">
      <c r="A228" s="172"/>
      <c r="B228" s="85"/>
      <c r="C228" s="85"/>
      <c r="D228" s="85"/>
      <c r="E228" s="85"/>
      <c r="F228" s="85"/>
      <c r="G228" s="85"/>
      <c r="H228" s="85"/>
    </row>
    <row r="229" spans="1:8" x14ac:dyDescent="0.25">
      <c r="A229" s="172"/>
      <c r="B229" s="85"/>
      <c r="C229" s="85"/>
      <c r="D229" s="85"/>
      <c r="E229" s="85"/>
      <c r="F229" s="85"/>
      <c r="G229" s="85"/>
      <c r="H229" s="85"/>
    </row>
    <row r="230" spans="1:8" x14ac:dyDescent="0.25">
      <c r="A230" s="172"/>
      <c r="B230" s="85"/>
      <c r="C230" s="85"/>
      <c r="D230" s="85"/>
      <c r="E230" s="85"/>
      <c r="F230" s="85"/>
      <c r="G230" s="85"/>
      <c r="H230" s="85"/>
    </row>
    <row r="231" spans="1:8" x14ac:dyDescent="0.25">
      <c r="A231" s="172"/>
      <c r="B231" s="85"/>
      <c r="C231" s="85"/>
      <c r="D231" s="85"/>
      <c r="E231" s="85"/>
      <c r="F231" s="85"/>
      <c r="G231" s="85"/>
      <c r="H231" s="85"/>
    </row>
    <row r="232" spans="1:8" x14ac:dyDescent="0.25">
      <c r="A232" s="172"/>
      <c r="B232" s="85"/>
      <c r="C232" s="85"/>
      <c r="D232" s="85"/>
      <c r="E232" s="85"/>
      <c r="F232" s="85"/>
      <c r="G232" s="85"/>
      <c r="H232" s="85"/>
    </row>
    <row r="233" spans="1:8" x14ac:dyDescent="0.25">
      <c r="A233" s="172"/>
      <c r="B233" s="85"/>
      <c r="C233" s="85"/>
      <c r="D233" s="85"/>
      <c r="E233" s="85"/>
      <c r="F233" s="85"/>
      <c r="G233" s="85"/>
      <c r="H233" s="85"/>
    </row>
    <row r="234" spans="1:8" x14ac:dyDescent="0.25">
      <c r="A234" s="172"/>
      <c r="B234" s="85"/>
      <c r="C234" s="85"/>
      <c r="D234" s="85"/>
      <c r="E234" s="85"/>
      <c r="F234" s="85"/>
      <c r="G234" s="85"/>
      <c r="H234" s="85"/>
    </row>
    <row r="235" spans="1:8" x14ac:dyDescent="0.25">
      <c r="A235" s="172"/>
      <c r="B235" s="85"/>
      <c r="C235" s="85"/>
      <c r="D235" s="85"/>
      <c r="E235" s="85"/>
      <c r="F235" s="85"/>
      <c r="G235" s="85"/>
      <c r="H235" s="85"/>
    </row>
    <row r="236" spans="1:8" x14ac:dyDescent="0.25">
      <c r="A236" s="172"/>
      <c r="B236" s="85"/>
      <c r="C236" s="85"/>
      <c r="D236" s="85"/>
      <c r="E236" s="85"/>
      <c r="F236" s="85"/>
      <c r="G236" s="85"/>
      <c r="H236" s="85"/>
    </row>
    <row r="237" spans="1:8" x14ac:dyDescent="0.25">
      <c r="A237" s="172"/>
      <c r="B237" s="85"/>
      <c r="C237" s="85"/>
      <c r="D237" s="85"/>
      <c r="E237" s="85"/>
      <c r="F237" s="85"/>
      <c r="G237" s="85"/>
      <c r="H237" s="85"/>
    </row>
    <row r="238" spans="1:8" x14ac:dyDescent="0.25">
      <c r="A238" s="172"/>
      <c r="B238" s="85"/>
      <c r="C238" s="85"/>
      <c r="D238" s="85"/>
      <c r="E238" s="85"/>
      <c r="F238" s="85"/>
      <c r="G238" s="85"/>
      <c r="H238" s="85"/>
    </row>
    <row r="239" spans="1:8" x14ac:dyDescent="0.25">
      <c r="A239" s="172"/>
      <c r="B239" s="85"/>
      <c r="C239" s="85"/>
      <c r="D239" s="85"/>
      <c r="E239" s="85"/>
      <c r="F239" s="85"/>
      <c r="G239" s="85"/>
      <c r="H239" s="85"/>
    </row>
    <row r="240" spans="1:8" x14ac:dyDescent="0.25">
      <c r="A240" s="172"/>
      <c r="B240" s="85"/>
      <c r="C240" s="85"/>
      <c r="D240" s="85"/>
      <c r="E240" s="85"/>
      <c r="F240" s="85"/>
      <c r="G240" s="85"/>
      <c r="H240" s="85"/>
    </row>
    <row r="241" spans="1:8" x14ac:dyDescent="0.25">
      <c r="A241" s="172"/>
      <c r="B241" s="85"/>
      <c r="C241" s="85"/>
      <c r="D241" s="85"/>
      <c r="E241" s="85"/>
      <c r="F241" s="85"/>
      <c r="G241" s="85"/>
      <c r="H241" s="85"/>
    </row>
    <row r="242" spans="1:8" x14ac:dyDescent="0.25">
      <c r="A242" s="172"/>
      <c r="B242" s="85"/>
      <c r="C242" s="85"/>
      <c r="D242" s="85"/>
      <c r="E242" s="85"/>
      <c r="F242" s="85"/>
      <c r="G242" s="85"/>
      <c r="H242" s="85"/>
    </row>
    <row r="243" spans="1:8" x14ac:dyDescent="0.25">
      <c r="A243" s="172"/>
      <c r="B243" s="85"/>
      <c r="C243" s="85"/>
      <c r="D243" s="85"/>
      <c r="E243" s="85"/>
      <c r="F243" s="85"/>
      <c r="G243" s="85"/>
      <c r="H243" s="85"/>
    </row>
    <row r="244" spans="1:8" x14ac:dyDescent="0.25">
      <c r="A244" s="172"/>
      <c r="B244" s="85"/>
      <c r="C244" s="85"/>
      <c r="D244" s="85"/>
      <c r="E244" s="85"/>
      <c r="F244" s="85"/>
      <c r="G244" s="85"/>
      <c r="H244" s="85"/>
    </row>
    <row r="245" spans="1:8" x14ac:dyDescent="0.25">
      <c r="A245" s="172"/>
      <c r="B245" s="85"/>
      <c r="C245" s="85"/>
      <c r="D245" s="85"/>
      <c r="E245" s="85"/>
      <c r="F245" s="85"/>
      <c r="G245" s="85"/>
      <c r="H245" s="85"/>
    </row>
    <row r="246" spans="1:8" x14ac:dyDescent="0.25">
      <c r="A246" s="172"/>
      <c r="B246" s="85"/>
      <c r="C246" s="85"/>
      <c r="D246" s="85"/>
      <c r="E246" s="85"/>
      <c r="F246" s="85"/>
      <c r="G246" s="85"/>
      <c r="H246" s="85"/>
    </row>
    <row r="247" spans="1:8" x14ac:dyDescent="0.25">
      <c r="A247" s="172"/>
      <c r="B247" s="85"/>
      <c r="C247" s="85"/>
      <c r="D247" s="85"/>
      <c r="E247" s="85"/>
      <c r="F247" s="85"/>
      <c r="G247" s="85"/>
      <c r="H247" s="85"/>
    </row>
    <row r="248" spans="1:8" x14ac:dyDescent="0.25">
      <c r="A248" s="172"/>
      <c r="B248" s="85"/>
      <c r="C248" s="85"/>
      <c r="D248" s="85"/>
      <c r="E248" s="85"/>
      <c r="F248" s="85"/>
      <c r="G248" s="85"/>
      <c r="H248" s="85"/>
    </row>
    <row r="249" spans="1:8" x14ac:dyDescent="0.25">
      <c r="A249" s="172"/>
      <c r="B249" s="85"/>
      <c r="C249" s="85"/>
      <c r="D249" s="85"/>
      <c r="E249" s="85"/>
      <c r="F249" s="85"/>
      <c r="G249" s="85"/>
      <c r="H249" s="85"/>
    </row>
    <row r="250" spans="1:8" x14ac:dyDescent="0.25">
      <c r="A250" s="172"/>
      <c r="B250" s="85"/>
      <c r="C250" s="85"/>
      <c r="D250" s="85"/>
      <c r="E250" s="85"/>
      <c r="F250" s="85"/>
      <c r="G250" s="85"/>
      <c r="H250" s="85"/>
    </row>
    <row r="251" spans="1:8" x14ac:dyDescent="0.25">
      <c r="A251" s="172"/>
      <c r="B251" s="85"/>
      <c r="C251" s="85"/>
      <c r="D251" s="85"/>
      <c r="E251" s="85"/>
      <c r="F251" s="85"/>
      <c r="G251" s="85"/>
      <c r="H251" s="85"/>
    </row>
    <row r="252" spans="1:8" x14ac:dyDescent="0.25">
      <c r="A252" s="172"/>
      <c r="B252" s="85"/>
      <c r="C252" s="85"/>
      <c r="D252" s="85"/>
      <c r="E252" s="85"/>
      <c r="F252" s="85"/>
      <c r="G252" s="85"/>
      <c r="H252" s="85"/>
    </row>
    <row r="253" spans="1:8" x14ac:dyDescent="0.25">
      <c r="A253" s="172"/>
      <c r="B253" s="85"/>
      <c r="C253" s="85"/>
      <c r="D253" s="85"/>
      <c r="E253" s="85"/>
      <c r="F253" s="85"/>
      <c r="G253" s="85"/>
      <c r="H253" s="85"/>
    </row>
    <row r="254" spans="1:8" x14ac:dyDescent="0.25">
      <c r="A254" s="172"/>
      <c r="B254" s="85"/>
      <c r="C254" s="85"/>
      <c r="D254" s="85"/>
      <c r="E254" s="85"/>
      <c r="F254" s="85"/>
      <c r="G254" s="85"/>
      <c r="H254" s="85"/>
    </row>
    <row r="255" spans="1:8" x14ac:dyDescent="0.25">
      <c r="A255" s="172"/>
      <c r="B255" s="85"/>
      <c r="C255" s="85"/>
      <c r="D255" s="85"/>
      <c r="E255" s="85"/>
      <c r="F255" s="85"/>
      <c r="G255" s="85"/>
      <c r="H255" s="85"/>
    </row>
    <row r="256" spans="1:8" x14ac:dyDescent="0.25">
      <c r="A256" s="172"/>
      <c r="B256" s="85"/>
      <c r="C256" s="85"/>
      <c r="D256" s="85"/>
      <c r="E256" s="85"/>
      <c r="F256" s="85"/>
      <c r="G256" s="85"/>
      <c r="H256" s="85"/>
    </row>
    <row r="257" spans="1:8" x14ac:dyDescent="0.25">
      <c r="A257" s="172"/>
      <c r="B257" s="85"/>
      <c r="C257" s="85"/>
      <c r="D257" s="85"/>
      <c r="E257" s="85"/>
      <c r="F257" s="85"/>
      <c r="G257" s="85"/>
      <c r="H257" s="85"/>
    </row>
    <row r="258" spans="1:8" x14ac:dyDescent="0.25">
      <c r="A258" s="172"/>
      <c r="B258" s="85"/>
      <c r="C258" s="85"/>
      <c r="D258" s="85"/>
      <c r="E258" s="85"/>
      <c r="F258" s="85"/>
      <c r="G258" s="85"/>
      <c r="H258" s="85"/>
    </row>
    <row r="259" spans="1:8" x14ac:dyDescent="0.25">
      <c r="A259" s="172"/>
      <c r="B259" s="85"/>
      <c r="C259" s="85"/>
      <c r="D259" s="85"/>
      <c r="E259" s="85"/>
      <c r="F259" s="85"/>
      <c r="G259" s="85"/>
      <c r="H259" s="85"/>
    </row>
    <row r="260" spans="1:8" x14ac:dyDescent="0.25">
      <c r="A260" s="172"/>
      <c r="B260" s="85"/>
      <c r="C260" s="85"/>
      <c r="D260" s="85"/>
      <c r="E260" s="85"/>
      <c r="F260" s="85"/>
      <c r="G260" s="85"/>
      <c r="H260" s="85"/>
    </row>
    <row r="261" spans="1:8" x14ac:dyDescent="0.25">
      <c r="A261" s="172"/>
      <c r="B261" s="85"/>
      <c r="C261" s="85"/>
      <c r="D261" s="85"/>
      <c r="E261" s="85"/>
      <c r="F261" s="85"/>
      <c r="G261" s="85"/>
      <c r="H261" s="85"/>
    </row>
    <row r="262" spans="1:8" x14ac:dyDescent="0.25">
      <c r="A262" s="172"/>
      <c r="B262" s="85"/>
      <c r="C262" s="85"/>
      <c r="D262" s="85"/>
      <c r="E262" s="85"/>
      <c r="F262" s="85"/>
      <c r="G262" s="85"/>
      <c r="H262" s="85"/>
    </row>
    <row r="263" spans="1:8" x14ac:dyDescent="0.25">
      <c r="A263" s="172"/>
      <c r="B263" s="85"/>
      <c r="C263" s="85"/>
      <c r="D263" s="85"/>
      <c r="E263" s="85"/>
      <c r="F263" s="85"/>
      <c r="G263" s="85"/>
      <c r="H263" s="85"/>
    </row>
    <row r="264" spans="1:8" x14ac:dyDescent="0.25">
      <c r="A264" s="172"/>
      <c r="B264" s="85"/>
      <c r="C264" s="85"/>
      <c r="D264" s="85"/>
      <c r="E264" s="85"/>
      <c r="F264" s="85"/>
      <c r="G264" s="85"/>
      <c r="H264" s="85"/>
    </row>
    <row r="265" spans="1:8" x14ac:dyDescent="0.25">
      <c r="A265" s="172"/>
      <c r="B265" s="85"/>
      <c r="C265" s="85"/>
      <c r="D265" s="85"/>
      <c r="E265" s="85"/>
      <c r="F265" s="85"/>
      <c r="G265" s="85"/>
      <c r="H265" s="85"/>
    </row>
    <row r="266" spans="1:8" x14ac:dyDescent="0.25">
      <c r="A266" s="172"/>
      <c r="B266" s="85"/>
      <c r="C266" s="85"/>
      <c r="D266" s="85"/>
      <c r="E266" s="85"/>
      <c r="F266" s="85"/>
      <c r="G266" s="85"/>
      <c r="H266" s="85"/>
    </row>
    <row r="267" spans="1:8" x14ac:dyDescent="0.25">
      <c r="A267" s="172"/>
      <c r="B267" s="85"/>
      <c r="C267" s="85"/>
      <c r="D267" s="85"/>
      <c r="E267" s="85"/>
      <c r="F267" s="85"/>
      <c r="G267" s="85"/>
      <c r="H267" s="85"/>
    </row>
    <row r="268" spans="1:8" x14ac:dyDescent="0.25">
      <c r="A268" s="172"/>
      <c r="B268" s="85"/>
      <c r="C268" s="85"/>
      <c r="D268" s="85"/>
      <c r="E268" s="85"/>
      <c r="F268" s="85"/>
      <c r="G268" s="85"/>
      <c r="H268" s="85"/>
    </row>
    <row r="269" spans="1:8" x14ac:dyDescent="0.25">
      <c r="A269" s="172"/>
      <c r="B269" s="85"/>
      <c r="C269" s="85"/>
      <c r="D269" s="85"/>
      <c r="E269" s="85"/>
      <c r="F269" s="85"/>
      <c r="G269" s="85"/>
      <c r="H269" s="85"/>
    </row>
    <row r="270" spans="1:8" x14ac:dyDescent="0.25">
      <c r="A270" s="172"/>
      <c r="B270" s="85"/>
      <c r="C270" s="85"/>
      <c r="D270" s="85"/>
      <c r="E270" s="85"/>
      <c r="F270" s="85"/>
      <c r="G270" s="85"/>
      <c r="H270" s="85"/>
    </row>
    <row r="271" spans="1:8" x14ac:dyDescent="0.25">
      <c r="A271" s="172"/>
      <c r="B271" s="85"/>
      <c r="C271" s="85"/>
      <c r="D271" s="85"/>
      <c r="E271" s="85"/>
      <c r="F271" s="85"/>
      <c r="G271" s="85"/>
      <c r="H271" s="85"/>
    </row>
    <row r="272" spans="1:8" x14ac:dyDescent="0.25">
      <c r="A272" s="172"/>
      <c r="B272" s="85"/>
      <c r="C272" s="85"/>
      <c r="D272" s="85"/>
      <c r="E272" s="85"/>
      <c r="F272" s="85"/>
      <c r="G272" s="85"/>
      <c r="H272" s="85"/>
    </row>
    <row r="273" spans="1:8" x14ac:dyDescent="0.25">
      <c r="A273" s="172"/>
      <c r="B273" s="85"/>
      <c r="C273" s="85"/>
      <c r="D273" s="85"/>
      <c r="E273" s="85"/>
      <c r="F273" s="85"/>
      <c r="G273" s="85"/>
      <c r="H273" s="85"/>
    </row>
    <row r="274" spans="1:8" x14ac:dyDescent="0.25">
      <c r="A274" s="172"/>
      <c r="B274" s="85"/>
      <c r="C274" s="85"/>
      <c r="D274" s="85"/>
      <c r="E274" s="85"/>
      <c r="F274" s="85"/>
      <c r="G274" s="85"/>
      <c r="H274" s="85"/>
    </row>
    <row r="275" spans="1:8" x14ac:dyDescent="0.25">
      <c r="A275" s="172"/>
      <c r="B275" s="85"/>
      <c r="C275" s="85"/>
      <c r="D275" s="85"/>
      <c r="E275" s="85"/>
      <c r="F275" s="85"/>
      <c r="G275" s="85"/>
      <c r="H275" s="85"/>
    </row>
    <row r="276" spans="1:8" x14ac:dyDescent="0.25">
      <c r="A276" s="172"/>
      <c r="B276" s="85"/>
      <c r="C276" s="85"/>
      <c r="D276" s="85"/>
      <c r="E276" s="85"/>
      <c r="F276" s="85"/>
      <c r="G276" s="85"/>
      <c r="H276" s="85"/>
    </row>
    <row r="277" spans="1:8" x14ac:dyDescent="0.25">
      <c r="A277" s="172"/>
      <c r="B277" s="85"/>
      <c r="C277" s="85"/>
      <c r="D277" s="85"/>
      <c r="E277" s="85"/>
      <c r="F277" s="85"/>
      <c r="G277" s="85"/>
      <c r="H277" s="85"/>
    </row>
    <row r="278" spans="1:8" x14ac:dyDescent="0.25">
      <c r="A278" s="172"/>
      <c r="B278" s="85"/>
      <c r="C278" s="85"/>
      <c r="D278" s="85"/>
      <c r="E278" s="85"/>
      <c r="F278" s="85"/>
      <c r="G278" s="85"/>
      <c r="H278" s="85"/>
    </row>
    <row r="279" spans="1:8" x14ac:dyDescent="0.25">
      <c r="A279" s="172"/>
      <c r="B279" s="85"/>
      <c r="C279" s="85"/>
      <c r="D279" s="85"/>
      <c r="E279" s="85"/>
      <c r="F279" s="85"/>
      <c r="G279" s="85"/>
      <c r="H279" s="85"/>
    </row>
    <row r="280" spans="1:8" x14ac:dyDescent="0.25">
      <c r="A280" s="172"/>
      <c r="B280" s="85"/>
      <c r="C280" s="85"/>
      <c r="D280" s="85"/>
      <c r="E280" s="85"/>
      <c r="F280" s="85"/>
      <c r="G280" s="85"/>
      <c r="H280" s="85"/>
    </row>
    <row r="281" spans="1:8" x14ac:dyDescent="0.25">
      <c r="A281" s="172"/>
      <c r="B281" s="85"/>
      <c r="C281" s="85"/>
      <c r="D281" s="85"/>
      <c r="E281" s="85"/>
      <c r="F281" s="85"/>
      <c r="G281" s="85"/>
      <c r="H281" s="85"/>
    </row>
    <row r="282" spans="1:8" x14ac:dyDescent="0.25">
      <c r="A282" s="172"/>
      <c r="B282" s="85"/>
      <c r="C282" s="85"/>
      <c r="D282" s="85"/>
      <c r="E282" s="85"/>
      <c r="F282" s="85"/>
      <c r="G282" s="85"/>
      <c r="H282" s="85"/>
    </row>
    <row r="283" spans="1:8" x14ac:dyDescent="0.25">
      <c r="A283" s="172"/>
      <c r="B283" s="85"/>
      <c r="C283" s="85"/>
      <c r="D283" s="85"/>
      <c r="E283" s="85"/>
      <c r="F283" s="85"/>
      <c r="G283" s="85"/>
      <c r="H283" s="85"/>
    </row>
    <row r="284" spans="1:8" x14ac:dyDescent="0.25">
      <c r="A284" s="172"/>
      <c r="B284" s="85"/>
      <c r="C284" s="85"/>
      <c r="D284" s="85"/>
      <c r="E284" s="85"/>
      <c r="F284" s="85"/>
      <c r="G284" s="85"/>
      <c r="H284" s="85"/>
    </row>
    <row r="285" spans="1:8" x14ac:dyDescent="0.25">
      <c r="A285" s="172"/>
      <c r="B285" s="85"/>
      <c r="C285" s="85"/>
      <c r="D285" s="85"/>
      <c r="E285" s="85"/>
      <c r="F285" s="85"/>
      <c r="G285" s="85"/>
      <c r="H285" s="85"/>
    </row>
    <row r="286" spans="1:8" x14ac:dyDescent="0.25">
      <c r="A286" s="172"/>
      <c r="B286" s="85"/>
      <c r="C286" s="85"/>
      <c r="D286" s="85"/>
      <c r="E286" s="85"/>
      <c r="F286" s="85"/>
      <c r="G286" s="85"/>
      <c r="H286" s="85"/>
    </row>
    <row r="287" spans="1:8" x14ac:dyDescent="0.25">
      <c r="A287" s="172"/>
      <c r="B287" s="85"/>
      <c r="C287" s="85"/>
      <c r="D287" s="85"/>
      <c r="E287" s="85"/>
      <c r="F287" s="85"/>
      <c r="G287" s="85"/>
      <c r="H287" s="85"/>
    </row>
    <row r="288" spans="1:8" x14ac:dyDescent="0.25">
      <c r="A288" s="172"/>
      <c r="B288" s="85"/>
      <c r="C288" s="85"/>
      <c r="D288" s="85"/>
      <c r="E288" s="85"/>
      <c r="F288" s="85"/>
      <c r="G288" s="85"/>
      <c r="H288" s="85"/>
    </row>
    <row r="289" spans="1:8" x14ac:dyDescent="0.25">
      <c r="A289" s="172"/>
      <c r="B289" s="85"/>
      <c r="C289" s="85"/>
      <c r="D289" s="85"/>
      <c r="E289" s="85"/>
      <c r="F289" s="85"/>
      <c r="G289" s="85"/>
      <c r="H289" s="85"/>
    </row>
    <row r="290" spans="1:8" x14ac:dyDescent="0.25">
      <c r="A290" s="172"/>
      <c r="B290" s="85"/>
      <c r="C290" s="85"/>
      <c r="D290" s="85"/>
      <c r="E290" s="85"/>
      <c r="F290" s="85"/>
      <c r="G290" s="85"/>
      <c r="H290" s="85"/>
    </row>
    <row r="291" spans="1:8" x14ac:dyDescent="0.25">
      <c r="A291" s="172"/>
      <c r="B291" s="85"/>
      <c r="C291" s="85"/>
      <c r="D291" s="85"/>
      <c r="E291" s="85"/>
      <c r="F291" s="85"/>
      <c r="G291" s="85"/>
      <c r="H291" s="85"/>
    </row>
    <row r="292" spans="1:8" x14ac:dyDescent="0.25">
      <c r="A292" s="172"/>
      <c r="B292" s="85"/>
      <c r="C292" s="85"/>
      <c r="D292" s="85"/>
      <c r="E292" s="85"/>
      <c r="F292" s="85"/>
      <c r="G292" s="85"/>
      <c r="H292" s="85"/>
    </row>
    <row r="293" spans="1:8" x14ac:dyDescent="0.25">
      <c r="A293" s="172"/>
      <c r="B293" s="85"/>
      <c r="C293" s="85"/>
      <c r="D293" s="85"/>
      <c r="E293" s="85"/>
      <c r="F293" s="85"/>
      <c r="G293" s="85"/>
      <c r="H293" s="85"/>
    </row>
    <row r="294" spans="1:8" x14ac:dyDescent="0.25">
      <c r="A294" s="172"/>
      <c r="B294" s="85"/>
      <c r="C294" s="85"/>
      <c r="D294" s="85"/>
      <c r="E294" s="85"/>
      <c r="F294" s="85"/>
      <c r="G294" s="85"/>
      <c r="H294" s="85"/>
    </row>
    <row r="295" spans="1:8" x14ac:dyDescent="0.25">
      <c r="A295" s="172"/>
      <c r="B295" s="85"/>
      <c r="C295" s="85"/>
      <c r="D295" s="85"/>
      <c r="E295" s="85"/>
      <c r="F295" s="85"/>
      <c r="G295" s="85"/>
      <c r="H295" s="85"/>
    </row>
    <row r="296" spans="1:8" x14ac:dyDescent="0.25">
      <c r="A296" s="172"/>
      <c r="B296" s="85"/>
      <c r="C296" s="85"/>
      <c r="D296" s="85"/>
      <c r="E296" s="85"/>
      <c r="F296" s="85"/>
      <c r="G296" s="85"/>
      <c r="H296" s="85"/>
    </row>
    <row r="297" spans="1:8" x14ac:dyDescent="0.25">
      <c r="A297" s="172"/>
      <c r="B297" s="85"/>
      <c r="C297" s="85"/>
      <c r="D297" s="85"/>
      <c r="E297" s="85"/>
      <c r="F297" s="85"/>
      <c r="G297" s="85"/>
      <c r="H297" s="85"/>
    </row>
    <row r="298" spans="1:8" x14ac:dyDescent="0.25">
      <c r="A298" s="172"/>
      <c r="B298" s="85"/>
      <c r="C298" s="85"/>
      <c r="D298" s="85"/>
      <c r="E298" s="85"/>
      <c r="F298" s="85"/>
      <c r="G298" s="85"/>
      <c r="H298" s="85"/>
    </row>
    <row r="299" spans="1:8" x14ac:dyDescent="0.25">
      <c r="A299" s="172"/>
      <c r="B299" s="85"/>
      <c r="C299" s="85"/>
      <c r="D299" s="85"/>
      <c r="E299" s="85"/>
      <c r="F299" s="85"/>
      <c r="G299" s="85"/>
      <c r="H299" s="85"/>
    </row>
    <row r="300" spans="1:8" x14ac:dyDescent="0.25">
      <c r="A300" s="172"/>
      <c r="B300" s="85"/>
      <c r="C300" s="85"/>
      <c r="D300" s="85"/>
      <c r="E300" s="85"/>
      <c r="F300" s="85"/>
      <c r="G300" s="85"/>
      <c r="H300" s="85"/>
    </row>
    <row r="301" spans="1:8" x14ac:dyDescent="0.25">
      <c r="A301" s="172"/>
      <c r="B301" s="85"/>
      <c r="C301" s="85"/>
      <c r="D301" s="85"/>
      <c r="E301" s="85"/>
      <c r="F301" s="85"/>
      <c r="G301" s="85"/>
      <c r="H301" s="85"/>
    </row>
    <row r="302" spans="1:8" x14ac:dyDescent="0.25">
      <c r="A302" s="172"/>
      <c r="B302" s="85"/>
      <c r="C302" s="85"/>
      <c r="D302" s="85"/>
      <c r="E302" s="85"/>
      <c r="F302" s="85"/>
      <c r="G302" s="85"/>
      <c r="H302" s="85"/>
    </row>
    <row r="303" spans="1:8" x14ac:dyDescent="0.25">
      <c r="A303" s="172"/>
      <c r="B303" s="85"/>
      <c r="C303" s="85"/>
      <c r="D303" s="85"/>
      <c r="E303" s="85"/>
      <c r="F303" s="85"/>
      <c r="G303" s="85"/>
      <c r="H303" s="85"/>
    </row>
    <row r="304" spans="1:8" x14ac:dyDescent="0.25">
      <c r="A304" s="172"/>
      <c r="B304" s="85"/>
      <c r="C304" s="85"/>
      <c r="D304" s="85"/>
      <c r="E304" s="85"/>
      <c r="F304" s="85"/>
      <c r="G304" s="85"/>
      <c r="H304" s="85"/>
    </row>
    <row r="305" spans="1:8" x14ac:dyDescent="0.25">
      <c r="A305" s="172"/>
      <c r="B305" s="85"/>
      <c r="C305" s="85"/>
      <c r="D305" s="85"/>
      <c r="E305" s="85"/>
      <c r="F305" s="85"/>
      <c r="G305" s="85"/>
      <c r="H305" s="85"/>
    </row>
    <row r="306" spans="1:8" x14ac:dyDescent="0.25">
      <c r="A306" s="172"/>
      <c r="B306" s="85"/>
      <c r="C306" s="85"/>
      <c r="D306" s="85"/>
      <c r="E306" s="85"/>
      <c r="F306" s="85"/>
      <c r="G306" s="85"/>
      <c r="H306" s="85"/>
    </row>
    <row r="307" spans="1:8" x14ac:dyDescent="0.25">
      <c r="A307" s="172"/>
      <c r="B307" s="85"/>
      <c r="C307" s="85"/>
      <c r="D307" s="85"/>
      <c r="E307" s="85"/>
      <c r="F307" s="85"/>
      <c r="G307" s="85"/>
      <c r="H307" s="85"/>
    </row>
    <row r="308" spans="1:8" x14ac:dyDescent="0.25">
      <c r="A308" s="172"/>
      <c r="B308" s="85"/>
      <c r="C308" s="85"/>
      <c r="D308" s="85"/>
      <c r="E308" s="85"/>
      <c r="F308" s="85"/>
      <c r="G308" s="85"/>
      <c r="H308" s="85"/>
    </row>
    <row r="309" spans="1:8" x14ac:dyDescent="0.25">
      <c r="A309" s="172"/>
      <c r="B309" s="85"/>
      <c r="C309" s="85"/>
      <c r="D309" s="85"/>
      <c r="E309" s="85"/>
      <c r="F309" s="85"/>
      <c r="G309" s="85"/>
      <c r="H309" s="85"/>
    </row>
    <row r="310" spans="1:8" x14ac:dyDescent="0.25">
      <c r="A310" s="172"/>
      <c r="B310" s="85"/>
      <c r="C310" s="85"/>
      <c r="D310" s="85"/>
      <c r="E310" s="85"/>
      <c r="F310" s="85"/>
      <c r="G310" s="85"/>
      <c r="H310" s="85"/>
    </row>
    <row r="311" spans="1:8" x14ac:dyDescent="0.25">
      <c r="A311" s="172"/>
      <c r="B311" s="85"/>
      <c r="C311" s="85"/>
      <c r="D311" s="85"/>
      <c r="E311" s="85"/>
      <c r="F311" s="85"/>
      <c r="G311" s="85"/>
      <c r="H311" s="85"/>
    </row>
    <row r="312" spans="1:8" x14ac:dyDescent="0.25">
      <c r="A312" s="172"/>
      <c r="B312" s="85"/>
      <c r="C312" s="85"/>
      <c r="D312" s="85"/>
      <c r="E312" s="85"/>
      <c r="F312" s="85"/>
      <c r="G312" s="85"/>
      <c r="H312" s="85"/>
    </row>
    <row r="313" spans="1:8" x14ac:dyDescent="0.25">
      <c r="A313" s="172"/>
      <c r="B313" s="85"/>
      <c r="C313" s="85"/>
      <c r="D313" s="85"/>
      <c r="E313" s="85"/>
      <c r="F313" s="85"/>
      <c r="G313" s="85"/>
      <c r="H313" s="85"/>
    </row>
    <row r="314" spans="1:8" x14ac:dyDescent="0.25">
      <c r="A314" s="172"/>
      <c r="B314" s="85"/>
      <c r="C314" s="85"/>
      <c r="D314" s="85"/>
      <c r="E314" s="85"/>
      <c r="F314" s="85"/>
      <c r="G314" s="85"/>
      <c r="H314" s="85"/>
    </row>
    <row r="315" spans="1:8" x14ac:dyDescent="0.25">
      <c r="A315" s="172"/>
      <c r="B315" s="85"/>
      <c r="C315" s="85"/>
      <c r="D315" s="85"/>
      <c r="E315" s="85"/>
      <c r="F315" s="85"/>
      <c r="G315" s="85"/>
      <c r="H315" s="85"/>
    </row>
    <row r="316" spans="1:8" x14ac:dyDescent="0.25">
      <c r="A316" s="172"/>
      <c r="B316" s="85"/>
      <c r="C316" s="85"/>
      <c r="D316" s="85"/>
      <c r="E316" s="85"/>
      <c r="F316" s="85"/>
      <c r="G316" s="85"/>
      <c r="H316" s="85"/>
    </row>
    <row r="317" spans="1:8" x14ac:dyDescent="0.25">
      <c r="A317" s="172"/>
      <c r="B317" s="85"/>
      <c r="C317" s="85"/>
      <c r="D317" s="85"/>
      <c r="E317" s="85"/>
      <c r="F317" s="85"/>
      <c r="G317" s="85"/>
      <c r="H317" s="85"/>
    </row>
    <row r="318" spans="1:8" x14ac:dyDescent="0.25">
      <c r="A318" s="172"/>
      <c r="B318" s="85"/>
      <c r="C318" s="85"/>
      <c r="D318" s="85"/>
      <c r="E318" s="85"/>
      <c r="F318" s="85"/>
      <c r="G318" s="85"/>
      <c r="H318" s="85"/>
    </row>
    <row r="319" spans="1:8" x14ac:dyDescent="0.25">
      <c r="A319" s="172"/>
      <c r="B319" s="85"/>
      <c r="C319" s="85"/>
      <c r="D319" s="85"/>
      <c r="E319" s="85"/>
      <c r="F319" s="85"/>
      <c r="G319" s="85"/>
      <c r="H319" s="85"/>
    </row>
    <row r="320" spans="1:8" x14ac:dyDescent="0.25">
      <c r="A320" s="172"/>
      <c r="B320" s="85"/>
      <c r="C320" s="85"/>
      <c r="D320" s="85"/>
      <c r="E320" s="85"/>
      <c r="F320" s="85"/>
      <c r="G320" s="85"/>
      <c r="H320" s="85"/>
    </row>
    <row r="321" spans="1:8" x14ac:dyDescent="0.25">
      <c r="A321" s="172"/>
      <c r="B321" s="85"/>
      <c r="C321" s="85"/>
      <c r="D321" s="85"/>
      <c r="E321" s="85"/>
      <c r="F321" s="85"/>
      <c r="G321" s="85"/>
      <c r="H321" s="85"/>
    </row>
    <row r="322" spans="1:8" x14ac:dyDescent="0.25">
      <c r="A322" s="172"/>
      <c r="B322" s="85"/>
      <c r="C322" s="85"/>
      <c r="D322" s="85"/>
      <c r="E322" s="85"/>
      <c r="F322" s="85"/>
      <c r="G322" s="85"/>
      <c r="H322" s="85"/>
    </row>
    <row r="323" spans="1:8" x14ac:dyDescent="0.25">
      <c r="A323" s="172"/>
      <c r="B323" s="85"/>
      <c r="C323" s="85"/>
      <c r="D323" s="85"/>
      <c r="E323" s="85"/>
      <c r="F323" s="85"/>
      <c r="G323" s="85"/>
      <c r="H323" s="85"/>
    </row>
    <row r="324" spans="1:8" x14ac:dyDescent="0.25">
      <c r="A324" s="172"/>
      <c r="B324" s="85"/>
      <c r="C324" s="85"/>
      <c r="D324" s="85"/>
      <c r="E324" s="85"/>
      <c r="F324" s="85"/>
      <c r="G324" s="85"/>
      <c r="H324" s="85"/>
    </row>
    <row r="325" spans="1:8" x14ac:dyDescent="0.25">
      <c r="A325" s="172"/>
      <c r="B325" s="85"/>
      <c r="C325" s="85"/>
      <c r="D325" s="85"/>
      <c r="E325" s="85"/>
      <c r="F325" s="85"/>
      <c r="G325" s="85"/>
      <c r="H325" s="85"/>
    </row>
    <row r="326" spans="1:8" x14ac:dyDescent="0.25">
      <c r="A326" s="172"/>
      <c r="B326" s="85"/>
      <c r="C326" s="85"/>
      <c r="D326" s="85"/>
      <c r="E326" s="85"/>
      <c r="F326" s="85"/>
      <c r="G326" s="85"/>
      <c r="H326" s="85"/>
    </row>
    <row r="327" spans="1:8" x14ac:dyDescent="0.25">
      <c r="A327" s="172"/>
      <c r="B327" s="85"/>
      <c r="C327" s="85"/>
      <c r="D327" s="85"/>
      <c r="E327" s="85"/>
      <c r="F327" s="85"/>
      <c r="G327" s="85"/>
      <c r="H327" s="85"/>
    </row>
    <row r="328" spans="1:8" x14ac:dyDescent="0.25">
      <c r="A328" s="172"/>
      <c r="B328" s="85"/>
      <c r="C328" s="85"/>
      <c r="D328" s="85"/>
      <c r="E328" s="85"/>
      <c r="F328" s="85"/>
      <c r="G328" s="85"/>
      <c r="H328" s="85"/>
    </row>
    <row r="329" spans="1:8" x14ac:dyDescent="0.25">
      <c r="A329" s="172"/>
      <c r="B329" s="85"/>
      <c r="C329" s="85"/>
      <c r="D329" s="85"/>
      <c r="E329" s="85"/>
      <c r="F329" s="85"/>
      <c r="G329" s="85"/>
      <c r="H329" s="85"/>
    </row>
    <row r="330" spans="1:8" x14ac:dyDescent="0.25">
      <c r="A330" s="172"/>
      <c r="B330" s="85"/>
      <c r="C330" s="85"/>
      <c r="D330" s="85"/>
      <c r="E330" s="85"/>
      <c r="F330" s="85"/>
      <c r="G330" s="85"/>
      <c r="H330" s="85"/>
    </row>
    <row r="331" spans="1:8" x14ac:dyDescent="0.25">
      <c r="A331" s="172"/>
      <c r="B331" s="85"/>
      <c r="C331" s="85"/>
      <c r="D331" s="85"/>
      <c r="E331" s="85"/>
      <c r="F331" s="85"/>
      <c r="G331" s="85"/>
      <c r="H331" s="85"/>
    </row>
    <row r="332" spans="1:8" x14ac:dyDescent="0.25">
      <c r="A332" s="172"/>
      <c r="B332" s="85"/>
      <c r="C332" s="85"/>
      <c r="D332" s="85"/>
      <c r="E332" s="85"/>
      <c r="F332" s="85"/>
      <c r="G332" s="85"/>
      <c r="H332" s="85"/>
    </row>
    <row r="333" spans="1:8" x14ac:dyDescent="0.25">
      <c r="A333" s="172"/>
      <c r="B333" s="85"/>
      <c r="C333" s="85"/>
      <c r="D333" s="85"/>
      <c r="E333" s="85"/>
      <c r="F333" s="85"/>
      <c r="G333" s="85"/>
      <c r="H333" s="85"/>
    </row>
    <row r="334" spans="1:8" x14ac:dyDescent="0.25">
      <c r="A334" s="172"/>
      <c r="B334" s="85"/>
      <c r="C334" s="85"/>
      <c r="D334" s="85"/>
      <c r="E334" s="85"/>
      <c r="F334" s="85"/>
      <c r="G334" s="85"/>
      <c r="H334" s="85"/>
    </row>
    <row r="335" spans="1:8" x14ac:dyDescent="0.25">
      <c r="A335" s="172"/>
      <c r="B335" s="85"/>
      <c r="C335" s="85"/>
      <c r="D335" s="85"/>
      <c r="E335" s="85"/>
      <c r="F335" s="85"/>
      <c r="G335" s="85"/>
      <c r="H335" s="85"/>
    </row>
    <row r="336" spans="1:8" x14ac:dyDescent="0.25">
      <c r="A336" s="172"/>
      <c r="B336" s="85"/>
      <c r="C336" s="85"/>
      <c r="D336" s="85"/>
      <c r="E336" s="85"/>
      <c r="F336" s="85"/>
      <c r="G336" s="85"/>
      <c r="H336" s="85"/>
    </row>
    <row r="337" spans="1:8" x14ac:dyDescent="0.25">
      <c r="A337" s="172"/>
      <c r="B337" s="85"/>
      <c r="C337" s="85"/>
      <c r="D337" s="85"/>
      <c r="E337" s="85"/>
      <c r="F337" s="85"/>
      <c r="G337" s="85"/>
      <c r="H337" s="85"/>
    </row>
    <row r="338" spans="1:8" x14ac:dyDescent="0.25">
      <c r="A338" s="172"/>
      <c r="B338" s="85"/>
      <c r="C338" s="85"/>
      <c r="D338" s="85"/>
      <c r="E338" s="85"/>
      <c r="F338" s="85"/>
      <c r="G338" s="85"/>
      <c r="H338" s="85"/>
    </row>
    <row r="339" spans="1:8" x14ac:dyDescent="0.25">
      <c r="A339" s="172"/>
      <c r="B339" s="85"/>
      <c r="C339" s="85"/>
      <c r="D339" s="85"/>
      <c r="E339" s="85"/>
      <c r="F339" s="85"/>
      <c r="G339" s="85"/>
      <c r="H339" s="85"/>
    </row>
    <row r="340" spans="1:8" x14ac:dyDescent="0.25">
      <c r="A340" s="172"/>
      <c r="B340" s="85"/>
      <c r="C340" s="85"/>
      <c r="D340" s="85"/>
      <c r="E340" s="85"/>
      <c r="F340" s="85"/>
      <c r="G340" s="85"/>
      <c r="H340" s="85"/>
    </row>
    <row r="341" spans="1:8" x14ac:dyDescent="0.25">
      <c r="A341" s="172"/>
      <c r="B341" s="85"/>
      <c r="C341" s="85"/>
      <c r="D341" s="85"/>
      <c r="E341" s="85"/>
      <c r="F341" s="85"/>
      <c r="G341" s="85"/>
      <c r="H341" s="85"/>
    </row>
    <row r="342" spans="1:8" x14ac:dyDescent="0.25">
      <c r="A342" s="172"/>
      <c r="B342" s="85"/>
      <c r="C342" s="85"/>
      <c r="D342" s="85"/>
      <c r="E342" s="85"/>
      <c r="F342" s="85"/>
      <c r="G342" s="85"/>
      <c r="H342" s="85"/>
    </row>
    <row r="343" spans="1:8" x14ac:dyDescent="0.25">
      <c r="A343" s="172"/>
      <c r="B343" s="85"/>
      <c r="C343" s="85"/>
      <c r="D343" s="85"/>
      <c r="E343" s="85"/>
      <c r="F343" s="85"/>
      <c r="G343" s="85"/>
      <c r="H343" s="85"/>
    </row>
    <row r="344" spans="1:8" x14ac:dyDescent="0.25">
      <c r="A344" s="172"/>
      <c r="B344" s="85"/>
      <c r="C344" s="85"/>
      <c r="D344" s="85"/>
      <c r="E344" s="85"/>
      <c r="F344" s="85"/>
      <c r="G344" s="85"/>
      <c r="H344" s="85"/>
    </row>
    <row r="345" spans="1:8" x14ac:dyDescent="0.25">
      <c r="A345" s="172"/>
      <c r="B345" s="85"/>
      <c r="C345" s="85"/>
      <c r="D345" s="85"/>
      <c r="E345" s="85"/>
      <c r="F345" s="85"/>
      <c r="G345" s="85"/>
      <c r="H345" s="85"/>
    </row>
    <row r="346" spans="1:8" x14ac:dyDescent="0.25">
      <c r="A346" s="172"/>
      <c r="B346" s="85"/>
      <c r="C346" s="85"/>
      <c r="D346" s="85"/>
      <c r="E346" s="85"/>
      <c r="F346" s="85"/>
      <c r="G346" s="85"/>
      <c r="H346" s="85"/>
    </row>
    <row r="347" spans="1:8" x14ac:dyDescent="0.25">
      <c r="A347" s="172"/>
      <c r="B347" s="85"/>
      <c r="C347" s="85"/>
      <c r="D347" s="85"/>
      <c r="E347" s="85"/>
      <c r="F347" s="85"/>
      <c r="G347" s="85"/>
      <c r="H347" s="85"/>
    </row>
    <row r="348" spans="1:8" x14ac:dyDescent="0.25">
      <c r="A348" s="172"/>
      <c r="B348" s="85"/>
      <c r="C348" s="85"/>
      <c r="D348" s="85"/>
      <c r="E348" s="85"/>
      <c r="F348" s="85"/>
      <c r="G348" s="85"/>
      <c r="H348" s="85"/>
    </row>
    <row r="349" spans="1:8" x14ac:dyDescent="0.25">
      <c r="A349" s="172"/>
      <c r="B349" s="85"/>
      <c r="C349" s="85"/>
      <c r="D349" s="85"/>
      <c r="E349" s="85"/>
      <c r="F349" s="85"/>
      <c r="G349" s="85"/>
      <c r="H349" s="85"/>
    </row>
    <row r="350" spans="1:8" x14ac:dyDescent="0.25">
      <c r="A350" s="172"/>
      <c r="B350" s="85"/>
      <c r="C350" s="85"/>
      <c r="D350" s="85"/>
      <c r="E350" s="85"/>
      <c r="F350" s="85"/>
      <c r="G350" s="85"/>
      <c r="H350" s="85"/>
    </row>
    <row r="351" spans="1:8" x14ac:dyDescent="0.25">
      <c r="A351" s="172"/>
      <c r="B351" s="85"/>
      <c r="C351" s="85"/>
      <c r="D351" s="85"/>
      <c r="E351" s="85"/>
      <c r="F351" s="85"/>
      <c r="G351" s="85"/>
      <c r="H351" s="85"/>
    </row>
    <row r="352" spans="1:8" x14ac:dyDescent="0.25">
      <c r="A352" s="172"/>
      <c r="B352" s="85"/>
      <c r="C352" s="85"/>
      <c r="D352" s="85"/>
      <c r="E352" s="85"/>
      <c r="F352" s="85"/>
      <c r="G352" s="85"/>
      <c r="H352" s="85"/>
    </row>
    <row r="353" spans="1:8" x14ac:dyDescent="0.25">
      <c r="A353" s="172"/>
      <c r="B353" s="85"/>
      <c r="C353" s="85"/>
      <c r="D353" s="85"/>
      <c r="E353" s="85"/>
      <c r="F353" s="85"/>
      <c r="G353" s="85"/>
      <c r="H353" s="85"/>
    </row>
    <row r="354" spans="1:8" x14ac:dyDescent="0.25">
      <c r="A354" s="172"/>
      <c r="B354" s="85"/>
      <c r="C354" s="85"/>
      <c r="D354" s="85"/>
      <c r="E354" s="85"/>
      <c r="F354" s="85"/>
      <c r="G354" s="85"/>
      <c r="H354" s="85"/>
    </row>
    <row r="355" spans="1:8" x14ac:dyDescent="0.25">
      <c r="A355" s="172"/>
      <c r="B355" s="85"/>
      <c r="C355" s="85"/>
      <c r="D355" s="85"/>
      <c r="E355" s="85"/>
      <c r="F355" s="85"/>
      <c r="G355" s="85"/>
      <c r="H355" s="85"/>
    </row>
    <row r="356" spans="1:8" x14ac:dyDescent="0.25">
      <c r="A356" s="172"/>
      <c r="B356" s="85"/>
      <c r="C356" s="85"/>
      <c r="D356" s="85"/>
      <c r="E356" s="85"/>
      <c r="F356" s="85"/>
      <c r="G356" s="85"/>
      <c r="H356" s="85"/>
    </row>
    <row r="357" spans="1:8" x14ac:dyDescent="0.25">
      <c r="A357" s="172"/>
      <c r="B357" s="85"/>
      <c r="C357" s="85"/>
      <c r="D357" s="85"/>
      <c r="E357" s="85"/>
      <c r="F357" s="85"/>
      <c r="G357" s="85"/>
      <c r="H357" s="85"/>
    </row>
    <row r="358" spans="1:8" x14ac:dyDescent="0.25">
      <c r="A358" s="172"/>
      <c r="B358" s="85"/>
      <c r="C358" s="85"/>
      <c r="D358" s="85"/>
      <c r="E358" s="85"/>
      <c r="F358" s="85"/>
      <c r="G358" s="85"/>
      <c r="H358" s="85"/>
    </row>
    <row r="359" spans="1:8" x14ac:dyDescent="0.25">
      <c r="A359" s="172"/>
      <c r="B359" s="85"/>
      <c r="C359" s="85"/>
      <c r="D359" s="85"/>
      <c r="E359" s="85"/>
      <c r="F359" s="85"/>
      <c r="G359" s="85"/>
      <c r="H359" s="85"/>
    </row>
    <row r="360" spans="1:8" x14ac:dyDescent="0.25">
      <c r="A360" s="172"/>
      <c r="B360" s="85"/>
      <c r="C360" s="85"/>
      <c r="D360" s="85"/>
      <c r="E360" s="85"/>
      <c r="F360" s="85"/>
      <c r="G360" s="85"/>
      <c r="H360" s="85"/>
    </row>
    <row r="361" spans="1:8" x14ac:dyDescent="0.25">
      <c r="A361" s="172"/>
      <c r="B361" s="85"/>
      <c r="C361" s="85"/>
      <c r="D361" s="85"/>
      <c r="E361" s="85"/>
      <c r="F361" s="85"/>
      <c r="G361" s="85"/>
      <c r="H361" s="85"/>
    </row>
    <row r="362" spans="1:8" x14ac:dyDescent="0.25">
      <c r="A362" s="172"/>
      <c r="B362" s="85"/>
      <c r="C362" s="85"/>
      <c r="D362" s="85"/>
      <c r="E362" s="85"/>
      <c r="F362" s="85"/>
      <c r="G362" s="85"/>
      <c r="H362" s="85"/>
    </row>
    <row r="363" spans="1:8" x14ac:dyDescent="0.25">
      <c r="A363" s="172"/>
      <c r="B363" s="85"/>
      <c r="C363" s="85"/>
      <c r="D363" s="85"/>
      <c r="E363" s="85"/>
      <c r="F363" s="85"/>
      <c r="G363" s="85"/>
      <c r="H363" s="85"/>
    </row>
    <row r="364" spans="1:8" x14ac:dyDescent="0.25">
      <c r="A364" s="172"/>
      <c r="B364" s="85"/>
      <c r="C364" s="85"/>
      <c r="D364" s="85"/>
      <c r="E364" s="85"/>
      <c r="F364" s="85"/>
      <c r="G364" s="85"/>
      <c r="H364" s="85"/>
    </row>
    <row r="365" spans="1:8" x14ac:dyDescent="0.25">
      <c r="A365" s="172"/>
      <c r="B365" s="85"/>
      <c r="C365" s="85"/>
      <c r="D365" s="85"/>
      <c r="E365" s="85"/>
      <c r="F365" s="85"/>
      <c r="G365" s="85"/>
      <c r="H365" s="85"/>
    </row>
    <row r="366" spans="1:8" x14ac:dyDescent="0.25">
      <c r="A366" s="172"/>
      <c r="B366" s="85"/>
      <c r="C366" s="85"/>
      <c r="D366" s="85"/>
      <c r="E366" s="85"/>
      <c r="F366" s="85"/>
      <c r="G366" s="85"/>
      <c r="H366" s="85"/>
    </row>
    <row r="367" spans="1:8" x14ac:dyDescent="0.25">
      <c r="A367" s="172"/>
      <c r="B367" s="85"/>
      <c r="C367" s="85"/>
      <c r="D367" s="85"/>
      <c r="E367" s="85"/>
      <c r="F367" s="85"/>
      <c r="G367" s="85"/>
      <c r="H367" s="85"/>
    </row>
    <row r="368" spans="1:8" x14ac:dyDescent="0.25">
      <c r="A368" s="172"/>
      <c r="B368" s="85"/>
      <c r="C368" s="85"/>
      <c r="D368" s="85"/>
      <c r="E368" s="85"/>
      <c r="F368" s="85"/>
      <c r="G368" s="85"/>
      <c r="H368" s="85"/>
    </row>
    <row r="369" spans="1:8" x14ac:dyDescent="0.25">
      <c r="A369" s="172"/>
      <c r="B369" s="85"/>
      <c r="C369" s="85"/>
      <c r="D369" s="85"/>
      <c r="E369" s="85"/>
      <c r="F369" s="85"/>
      <c r="G369" s="85"/>
      <c r="H369" s="85"/>
    </row>
    <row r="370" spans="1:8" x14ac:dyDescent="0.25">
      <c r="A370" s="172"/>
      <c r="B370" s="85"/>
      <c r="C370" s="85"/>
      <c r="D370" s="85"/>
      <c r="E370" s="85"/>
      <c r="F370" s="85"/>
      <c r="G370" s="85"/>
      <c r="H370" s="85"/>
    </row>
    <row r="371" spans="1:8" x14ac:dyDescent="0.25">
      <c r="A371" s="172"/>
      <c r="B371" s="85"/>
      <c r="C371" s="85"/>
      <c r="D371" s="85"/>
      <c r="E371" s="85"/>
      <c r="F371" s="85"/>
      <c r="G371" s="85"/>
      <c r="H371" s="85"/>
    </row>
    <row r="372" spans="1:8" x14ac:dyDescent="0.25">
      <c r="A372" s="172"/>
      <c r="B372" s="85"/>
      <c r="C372" s="85"/>
      <c r="D372" s="85"/>
      <c r="E372" s="85"/>
      <c r="F372" s="85"/>
      <c r="G372" s="85"/>
      <c r="H372" s="85"/>
    </row>
    <row r="373" spans="1:8" x14ac:dyDescent="0.25">
      <c r="A373" s="172"/>
      <c r="B373" s="85"/>
      <c r="C373" s="85"/>
      <c r="D373" s="85"/>
      <c r="E373" s="85"/>
      <c r="F373" s="85"/>
      <c r="G373" s="85"/>
      <c r="H373" s="85"/>
    </row>
    <row r="374" spans="1:8" x14ac:dyDescent="0.25">
      <c r="A374" s="172"/>
      <c r="B374" s="85"/>
      <c r="C374" s="85"/>
      <c r="D374" s="85"/>
      <c r="E374" s="85"/>
      <c r="F374" s="85"/>
      <c r="G374" s="85"/>
      <c r="H374" s="85"/>
    </row>
    <row r="375" spans="1:8" x14ac:dyDescent="0.25">
      <c r="A375" s="172"/>
      <c r="B375" s="85"/>
      <c r="C375" s="85"/>
      <c r="D375" s="85"/>
      <c r="E375" s="85"/>
      <c r="F375" s="85"/>
      <c r="G375" s="85"/>
      <c r="H375" s="85"/>
    </row>
    <row r="376" spans="1:8" x14ac:dyDescent="0.25">
      <c r="A376" s="172"/>
      <c r="B376" s="85"/>
      <c r="C376" s="85"/>
      <c r="D376" s="85"/>
      <c r="E376" s="85"/>
      <c r="F376" s="85"/>
      <c r="G376" s="85"/>
      <c r="H376" s="85"/>
    </row>
    <row r="377" spans="1:8" x14ac:dyDescent="0.25">
      <c r="A377" s="172"/>
      <c r="B377" s="85"/>
      <c r="C377" s="85"/>
      <c r="D377" s="85"/>
      <c r="E377" s="85"/>
      <c r="F377" s="85"/>
      <c r="G377" s="85"/>
      <c r="H377" s="85"/>
    </row>
    <row r="378" spans="1:8" x14ac:dyDescent="0.25">
      <c r="A378" s="172"/>
      <c r="B378" s="85"/>
      <c r="C378" s="85"/>
      <c r="D378" s="85"/>
      <c r="E378" s="85"/>
      <c r="F378" s="85"/>
      <c r="G378" s="85"/>
      <c r="H378" s="85"/>
    </row>
    <row r="379" spans="1:8" x14ac:dyDescent="0.25">
      <c r="A379" s="172"/>
      <c r="B379" s="85"/>
      <c r="C379" s="85"/>
      <c r="D379" s="85"/>
      <c r="E379" s="85"/>
      <c r="F379" s="85"/>
      <c r="G379" s="85"/>
      <c r="H379" s="85"/>
    </row>
    <row r="380" spans="1:8" x14ac:dyDescent="0.25">
      <c r="A380" s="172"/>
      <c r="B380" s="85"/>
      <c r="C380" s="85"/>
      <c r="D380" s="85"/>
      <c r="E380" s="85"/>
      <c r="F380" s="85"/>
      <c r="G380" s="85"/>
      <c r="H380" s="85"/>
    </row>
    <row r="381" spans="1:8" x14ac:dyDescent="0.25">
      <c r="A381" s="172"/>
      <c r="B381" s="85"/>
      <c r="C381" s="85"/>
      <c r="D381" s="85"/>
      <c r="E381" s="85"/>
      <c r="F381" s="85"/>
      <c r="G381" s="85"/>
      <c r="H381" s="85"/>
    </row>
    <row r="382" spans="1:8" x14ac:dyDescent="0.25">
      <c r="A382" s="172"/>
      <c r="B382" s="85"/>
      <c r="C382" s="85"/>
      <c r="D382" s="85"/>
      <c r="E382" s="85"/>
      <c r="F382" s="85"/>
      <c r="G382" s="85"/>
      <c r="H382" s="85"/>
    </row>
    <row r="383" spans="1:8" x14ac:dyDescent="0.25">
      <c r="A383" s="172"/>
      <c r="B383" s="85"/>
      <c r="C383" s="85"/>
      <c r="D383" s="85"/>
      <c r="E383" s="85"/>
      <c r="F383" s="85"/>
      <c r="G383" s="85"/>
      <c r="H383" s="85"/>
    </row>
    <row r="384" spans="1:8" x14ac:dyDescent="0.25">
      <c r="A384" s="172"/>
      <c r="B384" s="85"/>
      <c r="C384" s="85"/>
      <c r="D384" s="85"/>
      <c r="E384" s="85"/>
      <c r="F384" s="85"/>
      <c r="G384" s="85"/>
      <c r="H384" s="85"/>
    </row>
    <row r="385" spans="1:8" x14ac:dyDescent="0.25">
      <c r="A385" s="172"/>
      <c r="B385" s="85"/>
      <c r="C385" s="85"/>
      <c r="D385" s="85"/>
      <c r="E385" s="85"/>
      <c r="F385" s="85"/>
      <c r="G385" s="85"/>
      <c r="H385" s="85"/>
    </row>
    <row r="386" spans="1:8" x14ac:dyDescent="0.25">
      <c r="A386" s="172"/>
      <c r="B386" s="85"/>
      <c r="C386" s="85"/>
      <c r="D386" s="85"/>
      <c r="E386" s="85"/>
      <c r="F386" s="85"/>
      <c r="G386" s="85"/>
      <c r="H386" s="85"/>
    </row>
    <row r="387" spans="1:8" x14ac:dyDescent="0.25">
      <c r="A387" s="172"/>
      <c r="B387" s="85"/>
      <c r="C387" s="85"/>
      <c r="D387" s="85"/>
      <c r="E387" s="85"/>
      <c r="F387" s="85"/>
      <c r="G387" s="85"/>
      <c r="H387" s="85"/>
    </row>
    <row r="388" spans="1:8" x14ac:dyDescent="0.25">
      <c r="A388" s="172"/>
      <c r="B388" s="85"/>
      <c r="C388" s="85"/>
      <c r="D388" s="85"/>
      <c r="E388" s="85"/>
      <c r="F388" s="85"/>
      <c r="G388" s="85"/>
      <c r="H388" s="85"/>
    </row>
    <row r="389" spans="1:8" x14ac:dyDescent="0.25">
      <c r="A389" s="172"/>
      <c r="B389" s="85"/>
      <c r="C389" s="85"/>
      <c r="D389" s="85"/>
      <c r="E389" s="85"/>
      <c r="F389" s="85"/>
      <c r="G389" s="85"/>
      <c r="H389" s="85"/>
    </row>
    <row r="390" spans="1:8" x14ac:dyDescent="0.25">
      <c r="A390" s="172"/>
      <c r="B390" s="85"/>
      <c r="C390" s="85"/>
      <c r="D390" s="85"/>
      <c r="E390" s="85"/>
      <c r="F390" s="85"/>
      <c r="G390" s="85"/>
      <c r="H390" s="85"/>
    </row>
    <row r="391" spans="1:8" x14ac:dyDescent="0.25">
      <c r="A391" s="172"/>
      <c r="B391" s="85"/>
      <c r="C391" s="85"/>
      <c r="D391" s="85"/>
      <c r="E391" s="85"/>
      <c r="F391" s="85"/>
      <c r="G391" s="85"/>
      <c r="H391" s="85"/>
    </row>
    <row r="392" spans="1:8" x14ac:dyDescent="0.25">
      <c r="A392" s="172"/>
      <c r="B392" s="85"/>
      <c r="C392" s="85"/>
      <c r="D392" s="85"/>
      <c r="E392" s="85"/>
      <c r="F392" s="85"/>
      <c r="G392" s="85"/>
      <c r="H392" s="85"/>
    </row>
    <row r="393" spans="1:8" x14ac:dyDescent="0.25">
      <c r="A393" s="172"/>
      <c r="B393" s="85"/>
      <c r="C393" s="85"/>
      <c r="D393" s="85"/>
      <c r="E393" s="85"/>
      <c r="F393" s="85"/>
      <c r="G393" s="85"/>
      <c r="H393" s="85"/>
    </row>
    <row r="394" spans="1:8" x14ac:dyDescent="0.25">
      <c r="A394" s="172"/>
      <c r="B394" s="85"/>
      <c r="C394" s="85"/>
      <c r="D394" s="85"/>
      <c r="E394" s="85"/>
      <c r="F394" s="85"/>
      <c r="G394" s="85"/>
      <c r="H394" s="85"/>
    </row>
    <row r="395" spans="1:8" x14ac:dyDescent="0.25">
      <c r="A395" s="172"/>
      <c r="B395" s="85"/>
      <c r="C395" s="85"/>
      <c r="D395" s="85"/>
      <c r="E395" s="85"/>
      <c r="F395" s="85"/>
      <c r="G395" s="85"/>
      <c r="H395" s="85"/>
    </row>
    <row r="396" spans="1:8" x14ac:dyDescent="0.25">
      <c r="A396" s="172"/>
      <c r="B396" s="85"/>
      <c r="C396" s="85"/>
      <c r="D396" s="85"/>
      <c r="E396" s="85"/>
      <c r="F396" s="85"/>
      <c r="G396" s="85"/>
      <c r="H396" s="85"/>
    </row>
    <row r="397" spans="1:8" x14ac:dyDescent="0.25">
      <c r="A397" s="172"/>
      <c r="B397" s="85"/>
      <c r="C397" s="85"/>
      <c r="D397" s="85"/>
      <c r="E397" s="85"/>
      <c r="F397" s="85"/>
      <c r="G397" s="85"/>
      <c r="H397" s="85"/>
    </row>
    <row r="398" spans="1:8" x14ac:dyDescent="0.25">
      <c r="A398" s="172"/>
      <c r="B398" s="85"/>
      <c r="C398" s="85"/>
      <c r="D398" s="85"/>
      <c r="E398" s="85"/>
      <c r="F398" s="85"/>
      <c r="G398" s="85"/>
      <c r="H398" s="85"/>
    </row>
    <row r="399" spans="1:8" x14ac:dyDescent="0.25">
      <c r="A399" s="172"/>
      <c r="B399" s="85"/>
      <c r="C399" s="85"/>
      <c r="D399" s="85"/>
      <c r="E399" s="85"/>
      <c r="F399" s="85"/>
      <c r="G399" s="85"/>
      <c r="H399" s="85"/>
    </row>
    <row r="400" spans="1:8" x14ac:dyDescent="0.25">
      <c r="A400" s="172"/>
      <c r="B400" s="85"/>
      <c r="C400" s="85"/>
      <c r="D400" s="85"/>
      <c r="E400" s="85"/>
      <c r="F400" s="85"/>
      <c r="G400" s="85"/>
      <c r="H400" s="85"/>
    </row>
    <row r="401" spans="1:8" x14ac:dyDescent="0.25">
      <c r="A401" s="172"/>
      <c r="B401" s="85"/>
      <c r="C401" s="85"/>
      <c r="D401" s="85"/>
      <c r="E401" s="85"/>
      <c r="F401" s="85"/>
      <c r="G401" s="85"/>
      <c r="H401" s="85"/>
    </row>
    <row r="402" spans="1:8" x14ac:dyDescent="0.25">
      <c r="A402" s="172"/>
      <c r="B402" s="85"/>
      <c r="C402" s="85"/>
      <c r="D402" s="85"/>
      <c r="E402" s="85"/>
      <c r="F402" s="85"/>
      <c r="G402" s="85"/>
      <c r="H402" s="85"/>
    </row>
    <row r="403" spans="1:8" x14ac:dyDescent="0.25">
      <c r="A403" s="172"/>
      <c r="B403" s="85"/>
      <c r="C403" s="85"/>
      <c r="D403" s="85"/>
      <c r="E403" s="85"/>
      <c r="F403" s="85"/>
      <c r="G403" s="85"/>
      <c r="H403" s="85"/>
    </row>
    <row r="404" spans="1:8" x14ac:dyDescent="0.25">
      <c r="A404" s="172"/>
      <c r="B404" s="85"/>
      <c r="C404" s="85"/>
      <c r="D404" s="85"/>
      <c r="E404" s="85"/>
      <c r="F404" s="85"/>
      <c r="G404" s="85"/>
      <c r="H404" s="85"/>
    </row>
    <row r="405" spans="1:8" x14ac:dyDescent="0.25">
      <c r="A405" s="172"/>
      <c r="B405" s="85"/>
      <c r="C405" s="85"/>
      <c r="D405" s="85"/>
      <c r="E405" s="85"/>
      <c r="F405" s="85"/>
      <c r="G405" s="85"/>
      <c r="H405" s="85"/>
    </row>
    <row r="406" spans="1:8" x14ac:dyDescent="0.25">
      <c r="A406" s="172"/>
      <c r="B406" s="85"/>
      <c r="C406" s="85"/>
      <c r="D406" s="85"/>
      <c r="E406" s="85"/>
      <c r="F406" s="85"/>
      <c r="G406" s="85"/>
      <c r="H406" s="85"/>
    </row>
    <row r="407" spans="1:8" x14ac:dyDescent="0.25">
      <c r="A407" s="172"/>
      <c r="B407" s="85"/>
      <c r="C407" s="85"/>
      <c r="D407" s="85"/>
      <c r="E407" s="85"/>
      <c r="F407" s="85"/>
      <c r="G407" s="85"/>
      <c r="H407" s="85"/>
    </row>
    <row r="408" spans="1:8" x14ac:dyDescent="0.25">
      <c r="A408" s="172"/>
      <c r="B408" s="85"/>
      <c r="C408" s="85"/>
      <c r="D408" s="85"/>
      <c r="E408" s="85"/>
      <c r="F408" s="85"/>
      <c r="G408" s="85"/>
      <c r="H408" s="85"/>
    </row>
    <row r="409" spans="1:8" x14ac:dyDescent="0.25">
      <c r="A409" s="172"/>
      <c r="B409" s="85"/>
      <c r="C409" s="85"/>
      <c r="D409" s="85"/>
      <c r="E409" s="85"/>
      <c r="F409" s="85"/>
      <c r="G409" s="85"/>
      <c r="H409" s="85"/>
    </row>
    <row r="410" spans="1:8" x14ac:dyDescent="0.25">
      <c r="A410" s="172"/>
      <c r="B410" s="85"/>
      <c r="C410" s="85"/>
      <c r="D410" s="85"/>
      <c r="E410" s="85"/>
      <c r="F410" s="85"/>
      <c r="G410" s="85"/>
      <c r="H410" s="85"/>
    </row>
    <row r="411" spans="1:8" x14ac:dyDescent="0.25">
      <c r="A411" s="172"/>
      <c r="B411" s="85"/>
      <c r="C411" s="85"/>
      <c r="D411" s="85"/>
      <c r="E411" s="85"/>
      <c r="F411" s="85"/>
      <c r="G411" s="85"/>
      <c r="H411" s="85"/>
    </row>
    <row r="412" spans="1:8" x14ac:dyDescent="0.25">
      <c r="A412" s="172"/>
      <c r="B412" s="85"/>
      <c r="C412" s="85"/>
      <c r="D412" s="85"/>
      <c r="E412" s="85"/>
      <c r="F412" s="85"/>
      <c r="G412" s="85"/>
      <c r="H412" s="85"/>
    </row>
    <row r="413" spans="1:8" x14ac:dyDescent="0.25">
      <c r="A413" s="172"/>
      <c r="B413" s="85"/>
      <c r="C413" s="85"/>
      <c r="D413" s="85"/>
      <c r="E413" s="85"/>
      <c r="F413" s="85"/>
      <c r="G413" s="85"/>
      <c r="H413" s="85"/>
    </row>
    <row r="414" spans="1:8" x14ac:dyDescent="0.25">
      <c r="A414" s="172"/>
      <c r="B414" s="85"/>
      <c r="C414" s="85"/>
      <c r="D414" s="85"/>
      <c r="E414" s="85"/>
      <c r="F414" s="85"/>
      <c r="G414" s="85"/>
      <c r="H414" s="85"/>
    </row>
    <row r="415" spans="1:8" x14ac:dyDescent="0.25">
      <c r="A415" s="172"/>
      <c r="B415" s="85"/>
      <c r="C415" s="85"/>
      <c r="D415" s="85"/>
      <c r="E415" s="85"/>
      <c r="F415" s="85"/>
      <c r="G415" s="85"/>
      <c r="H415" s="85"/>
    </row>
    <row r="416" spans="1:8" x14ac:dyDescent="0.25">
      <c r="A416" s="172"/>
      <c r="B416" s="85"/>
      <c r="C416" s="85"/>
      <c r="D416" s="85"/>
      <c r="E416" s="85"/>
      <c r="F416" s="85"/>
      <c r="G416" s="85"/>
      <c r="H416" s="85"/>
    </row>
    <row r="417" spans="1:8" x14ac:dyDescent="0.25">
      <c r="A417" s="172"/>
      <c r="B417" s="85"/>
      <c r="C417" s="85"/>
      <c r="D417" s="85"/>
      <c r="E417" s="85"/>
      <c r="F417" s="85"/>
      <c r="G417" s="85"/>
      <c r="H417" s="85"/>
    </row>
    <row r="418" spans="1:8" x14ac:dyDescent="0.25">
      <c r="A418" s="172"/>
      <c r="B418" s="85"/>
      <c r="C418" s="85"/>
      <c r="D418" s="85"/>
      <c r="E418" s="85"/>
      <c r="F418" s="85"/>
      <c r="G418" s="85"/>
      <c r="H418" s="85"/>
    </row>
    <row r="419" spans="1:8" x14ac:dyDescent="0.25">
      <c r="A419" s="172"/>
      <c r="B419" s="85"/>
      <c r="C419" s="85"/>
      <c r="D419" s="85"/>
      <c r="E419" s="85"/>
      <c r="F419" s="85"/>
      <c r="G419" s="85"/>
      <c r="H419" s="85"/>
    </row>
    <row r="420" spans="1:8" x14ac:dyDescent="0.25">
      <c r="A420" s="172"/>
      <c r="B420" s="85"/>
      <c r="C420" s="85"/>
      <c r="D420" s="85"/>
      <c r="E420" s="85"/>
      <c r="F420" s="85"/>
      <c r="G420" s="85"/>
      <c r="H420" s="85"/>
    </row>
    <row r="421" spans="1:8" x14ac:dyDescent="0.25">
      <c r="A421" s="172"/>
      <c r="B421" s="85"/>
      <c r="C421" s="85"/>
      <c r="D421" s="85"/>
      <c r="E421" s="85"/>
      <c r="F421" s="85"/>
      <c r="G421" s="85"/>
      <c r="H421" s="85"/>
    </row>
    <row r="422" spans="1:8" x14ac:dyDescent="0.25">
      <c r="A422" s="172"/>
      <c r="B422" s="85"/>
      <c r="C422" s="85"/>
      <c r="D422" s="85"/>
      <c r="E422" s="85"/>
      <c r="F422" s="85"/>
      <c r="G422" s="85"/>
      <c r="H422" s="85"/>
    </row>
    <row r="423" spans="1:8" x14ac:dyDescent="0.25">
      <c r="A423" s="172"/>
      <c r="B423" s="85"/>
      <c r="C423" s="85"/>
      <c r="D423" s="85"/>
      <c r="E423" s="85"/>
      <c r="F423" s="85"/>
      <c r="G423" s="85"/>
      <c r="H423" s="85"/>
    </row>
    <row r="424" spans="1:8" x14ac:dyDescent="0.25">
      <c r="A424" s="172"/>
      <c r="B424" s="85"/>
      <c r="C424" s="85"/>
      <c r="D424" s="85"/>
      <c r="E424" s="85"/>
      <c r="F424" s="85"/>
      <c r="G424" s="85"/>
      <c r="H424" s="85"/>
    </row>
    <row r="425" spans="1:8" x14ac:dyDescent="0.25">
      <c r="A425" s="172"/>
      <c r="B425" s="85"/>
      <c r="C425" s="85"/>
      <c r="D425" s="85"/>
      <c r="E425" s="85"/>
      <c r="F425" s="85"/>
      <c r="G425" s="85"/>
      <c r="H425" s="85"/>
    </row>
    <row r="426" spans="1:8" x14ac:dyDescent="0.25">
      <c r="A426" s="172"/>
      <c r="B426" s="85"/>
      <c r="C426" s="85"/>
      <c r="D426" s="85"/>
      <c r="E426" s="85"/>
      <c r="F426" s="85"/>
      <c r="G426" s="85"/>
      <c r="H426" s="85"/>
    </row>
    <row r="427" spans="1:8" x14ac:dyDescent="0.25">
      <c r="A427" s="172"/>
      <c r="B427" s="85"/>
      <c r="C427" s="85"/>
      <c r="D427" s="85"/>
      <c r="E427" s="85"/>
      <c r="F427" s="85"/>
      <c r="G427" s="85"/>
      <c r="H427" s="85"/>
    </row>
    <row r="428" spans="1:8" x14ac:dyDescent="0.25">
      <c r="A428" s="172"/>
      <c r="B428" s="85"/>
      <c r="C428" s="85"/>
      <c r="D428" s="85"/>
      <c r="E428" s="85"/>
      <c r="F428" s="85"/>
      <c r="G428" s="85"/>
      <c r="H428" s="85"/>
    </row>
    <row r="429" spans="1:8" x14ac:dyDescent="0.25">
      <c r="A429" s="172"/>
      <c r="B429" s="85"/>
      <c r="C429" s="85"/>
      <c r="D429" s="85"/>
      <c r="E429" s="85"/>
      <c r="F429" s="85"/>
      <c r="G429" s="85"/>
      <c r="H429" s="85"/>
    </row>
    <row r="430" spans="1:8" x14ac:dyDescent="0.25">
      <c r="A430" s="172"/>
      <c r="B430" s="85"/>
      <c r="C430" s="85"/>
      <c r="D430" s="85"/>
      <c r="E430" s="85"/>
      <c r="F430" s="85"/>
      <c r="G430" s="85"/>
      <c r="H430" s="85"/>
    </row>
    <row r="431" spans="1:8" x14ac:dyDescent="0.25">
      <c r="A431" s="172"/>
      <c r="B431" s="85"/>
      <c r="C431" s="85"/>
      <c r="D431" s="85"/>
      <c r="E431" s="85"/>
      <c r="F431" s="85"/>
      <c r="G431" s="85"/>
      <c r="H431" s="85"/>
    </row>
    <row r="432" spans="1:8" x14ac:dyDescent="0.25">
      <c r="A432" s="172"/>
      <c r="B432" s="85"/>
      <c r="C432" s="85"/>
      <c r="D432" s="85"/>
      <c r="E432" s="85"/>
      <c r="F432" s="85"/>
      <c r="G432" s="85"/>
      <c r="H432" s="85"/>
    </row>
    <row r="433" spans="1:8" x14ac:dyDescent="0.25">
      <c r="A433" s="172"/>
      <c r="B433" s="85"/>
      <c r="C433" s="85"/>
      <c r="D433" s="85"/>
      <c r="E433" s="85"/>
      <c r="F433" s="85"/>
      <c r="G433" s="85"/>
      <c r="H433" s="85"/>
    </row>
    <row r="434" spans="1:8" x14ac:dyDescent="0.25">
      <c r="A434" s="172"/>
      <c r="B434" s="85"/>
      <c r="C434" s="85"/>
      <c r="D434" s="85"/>
      <c r="E434" s="85"/>
      <c r="F434" s="85"/>
      <c r="G434" s="85"/>
      <c r="H434" s="85"/>
    </row>
    <row r="435" spans="1:8" x14ac:dyDescent="0.25">
      <c r="A435" s="172"/>
      <c r="B435" s="85"/>
      <c r="C435" s="85"/>
      <c r="D435" s="85"/>
      <c r="E435" s="85"/>
      <c r="F435" s="85"/>
      <c r="G435" s="85"/>
      <c r="H435" s="85"/>
    </row>
    <row r="436" spans="1:8" x14ac:dyDescent="0.25">
      <c r="A436" s="172"/>
      <c r="B436" s="85"/>
      <c r="C436" s="85"/>
      <c r="D436" s="85"/>
      <c r="E436" s="85"/>
      <c r="F436" s="85"/>
      <c r="G436" s="85"/>
      <c r="H436" s="85"/>
    </row>
    <row r="437" spans="1:8" x14ac:dyDescent="0.25">
      <c r="A437" s="172"/>
      <c r="B437" s="85"/>
      <c r="C437" s="85"/>
      <c r="D437" s="85"/>
      <c r="E437" s="85"/>
      <c r="F437" s="85"/>
      <c r="G437" s="85"/>
      <c r="H437" s="85"/>
    </row>
    <row r="438" spans="1:8" x14ac:dyDescent="0.25">
      <c r="A438" s="172"/>
      <c r="B438" s="85"/>
      <c r="C438" s="85"/>
      <c r="D438" s="85"/>
      <c r="E438" s="85"/>
      <c r="F438" s="85"/>
      <c r="G438" s="85"/>
      <c r="H438" s="85"/>
    </row>
    <row r="439" spans="1:8" x14ac:dyDescent="0.25">
      <c r="A439" s="172"/>
      <c r="B439" s="85"/>
      <c r="C439" s="85"/>
      <c r="D439" s="85"/>
      <c r="E439" s="85"/>
      <c r="F439" s="85"/>
      <c r="G439" s="85"/>
      <c r="H439" s="85"/>
    </row>
    <row r="440" spans="1:8" x14ac:dyDescent="0.25">
      <c r="A440" s="172"/>
      <c r="B440" s="85"/>
      <c r="C440" s="85"/>
      <c r="D440" s="85"/>
      <c r="E440" s="85"/>
      <c r="F440" s="85"/>
      <c r="G440" s="85"/>
      <c r="H440" s="85"/>
    </row>
    <row r="441" spans="1:8" x14ac:dyDescent="0.25">
      <c r="A441" s="172"/>
      <c r="B441" s="85"/>
      <c r="C441" s="85"/>
      <c r="D441" s="85"/>
      <c r="E441" s="85"/>
      <c r="F441" s="85"/>
      <c r="G441" s="85"/>
      <c r="H441" s="85"/>
    </row>
    <row r="442" spans="1:8" x14ac:dyDescent="0.25">
      <c r="A442" s="172"/>
      <c r="B442" s="85"/>
      <c r="C442" s="85"/>
      <c r="D442" s="85"/>
      <c r="E442" s="85"/>
      <c r="F442" s="85"/>
      <c r="G442" s="85"/>
      <c r="H442" s="85"/>
    </row>
    <row r="443" spans="1:8" x14ac:dyDescent="0.25">
      <c r="A443" s="172"/>
      <c r="B443" s="85"/>
      <c r="C443" s="85"/>
      <c r="D443" s="85"/>
      <c r="E443" s="85"/>
      <c r="F443" s="85"/>
      <c r="G443" s="85"/>
      <c r="H443" s="85"/>
    </row>
    <row r="444" spans="1:8" x14ac:dyDescent="0.25">
      <c r="A444" s="172"/>
      <c r="B444" s="85"/>
      <c r="C444" s="85"/>
      <c r="D444" s="85"/>
      <c r="E444" s="85"/>
      <c r="F444" s="85"/>
      <c r="G444" s="85"/>
      <c r="H444" s="85"/>
    </row>
    <row r="445" spans="1:8" x14ac:dyDescent="0.25">
      <c r="A445" s="172"/>
      <c r="B445" s="85"/>
      <c r="C445" s="85"/>
      <c r="D445" s="85"/>
      <c r="E445" s="85"/>
      <c r="F445" s="85"/>
      <c r="G445" s="85"/>
      <c r="H445" s="85"/>
    </row>
    <row r="446" spans="1:8" x14ac:dyDescent="0.25">
      <c r="A446" s="172"/>
      <c r="B446" s="85"/>
      <c r="C446" s="85"/>
      <c r="D446" s="85"/>
      <c r="E446" s="85"/>
      <c r="F446" s="85"/>
      <c r="G446" s="85"/>
      <c r="H446" s="85"/>
    </row>
    <row r="447" spans="1:8" x14ac:dyDescent="0.25">
      <c r="A447" s="172"/>
      <c r="B447" s="85"/>
      <c r="C447" s="85"/>
      <c r="D447" s="85"/>
      <c r="E447" s="85"/>
      <c r="F447" s="85"/>
      <c r="G447" s="85"/>
      <c r="H447" s="85"/>
    </row>
    <row r="448" spans="1:8" x14ac:dyDescent="0.25">
      <c r="A448" s="172"/>
      <c r="B448" s="85"/>
      <c r="C448" s="85"/>
      <c r="D448" s="85"/>
      <c r="E448" s="85"/>
      <c r="F448" s="85"/>
      <c r="G448" s="85"/>
      <c r="H448" s="85"/>
    </row>
    <row r="449" spans="1:8" x14ac:dyDescent="0.25">
      <c r="A449" s="172"/>
      <c r="B449" s="85"/>
      <c r="C449" s="85"/>
      <c r="D449" s="85"/>
      <c r="E449" s="85"/>
      <c r="F449" s="85"/>
      <c r="G449" s="85"/>
      <c r="H449" s="85"/>
    </row>
    <row r="450" spans="1:8" x14ac:dyDescent="0.25">
      <c r="A450" s="172"/>
      <c r="B450" s="85"/>
      <c r="C450" s="85"/>
      <c r="D450" s="85"/>
      <c r="E450" s="85"/>
      <c r="F450" s="85"/>
      <c r="G450" s="85"/>
      <c r="H450" s="85"/>
    </row>
    <row r="451" spans="1:8" x14ac:dyDescent="0.25">
      <c r="A451" s="172"/>
      <c r="B451" s="85"/>
      <c r="C451" s="85"/>
      <c r="D451" s="85"/>
      <c r="E451" s="85"/>
      <c r="F451" s="85"/>
      <c r="G451" s="85"/>
      <c r="H451" s="85"/>
    </row>
    <row r="452" spans="1:8" x14ac:dyDescent="0.25">
      <c r="A452" s="172"/>
      <c r="B452" s="85"/>
      <c r="C452" s="85"/>
      <c r="D452" s="85"/>
      <c r="E452" s="85"/>
      <c r="F452" s="85"/>
      <c r="G452" s="85"/>
      <c r="H452" s="85"/>
    </row>
    <row r="453" spans="1:8" x14ac:dyDescent="0.25">
      <c r="A453" s="172"/>
      <c r="B453" s="85"/>
      <c r="C453" s="85"/>
      <c r="D453" s="85"/>
      <c r="E453" s="85"/>
      <c r="F453" s="85"/>
      <c r="G453" s="85"/>
      <c r="H453" s="85"/>
    </row>
    <row r="454" spans="1:8" x14ac:dyDescent="0.25">
      <c r="A454" s="172"/>
      <c r="B454" s="85"/>
      <c r="C454" s="85"/>
      <c r="D454" s="85"/>
      <c r="E454" s="85"/>
      <c r="F454" s="85"/>
      <c r="G454" s="85"/>
      <c r="H454" s="85"/>
    </row>
    <row r="455" spans="1:8" x14ac:dyDescent="0.25">
      <c r="A455" s="172"/>
      <c r="B455" s="85"/>
      <c r="C455" s="85"/>
      <c r="D455" s="85"/>
      <c r="E455" s="85"/>
      <c r="F455" s="85"/>
      <c r="G455" s="85"/>
      <c r="H455" s="85"/>
    </row>
    <row r="456" spans="1:8" x14ac:dyDescent="0.25">
      <c r="A456" s="172"/>
      <c r="B456" s="85"/>
      <c r="C456" s="85"/>
      <c r="D456" s="85"/>
      <c r="E456" s="85"/>
      <c r="F456" s="85"/>
      <c r="G456" s="85"/>
      <c r="H456" s="85"/>
    </row>
    <row r="457" spans="1:8" x14ac:dyDescent="0.25">
      <c r="A457" s="172"/>
      <c r="B457" s="85"/>
      <c r="C457" s="85"/>
      <c r="D457" s="85"/>
      <c r="E457" s="85"/>
      <c r="F457" s="85"/>
      <c r="G457" s="85"/>
      <c r="H457" s="85"/>
    </row>
    <row r="458" spans="1:8" x14ac:dyDescent="0.25">
      <c r="A458" s="172"/>
      <c r="B458" s="85"/>
      <c r="C458" s="85"/>
      <c r="D458" s="85"/>
      <c r="E458" s="85"/>
      <c r="F458" s="85"/>
      <c r="G458" s="85"/>
      <c r="H458" s="85"/>
    </row>
    <row r="459" spans="1:8" x14ac:dyDescent="0.25">
      <c r="A459" s="172"/>
      <c r="B459" s="85"/>
      <c r="C459" s="85"/>
      <c r="D459" s="85"/>
      <c r="E459" s="85"/>
      <c r="F459" s="85"/>
      <c r="G459" s="85"/>
      <c r="H459" s="85"/>
    </row>
    <row r="460" spans="1:8" x14ac:dyDescent="0.25">
      <c r="A460" s="172"/>
      <c r="B460" s="85"/>
      <c r="C460" s="85"/>
      <c r="D460" s="85"/>
      <c r="E460" s="85"/>
      <c r="F460" s="85"/>
      <c r="G460" s="85"/>
      <c r="H460" s="85"/>
    </row>
    <row r="461" spans="1:8" x14ac:dyDescent="0.25">
      <c r="A461" s="172"/>
      <c r="B461" s="85"/>
      <c r="C461" s="85"/>
      <c r="D461" s="85"/>
      <c r="E461" s="85"/>
      <c r="F461" s="85"/>
      <c r="G461" s="85"/>
      <c r="H461" s="85"/>
    </row>
    <row r="462" spans="1:8" x14ac:dyDescent="0.25">
      <c r="A462" s="172"/>
      <c r="B462" s="85"/>
      <c r="C462" s="85"/>
      <c r="D462" s="85"/>
      <c r="E462" s="85"/>
      <c r="F462" s="85"/>
      <c r="G462" s="85"/>
      <c r="H462" s="85"/>
    </row>
    <row r="463" spans="1:8" x14ac:dyDescent="0.25">
      <c r="A463" s="172"/>
      <c r="B463" s="85"/>
      <c r="C463" s="85"/>
      <c r="D463" s="85"/>
      <c r="E463" s="85"/>
      <c r="F463" s="85"/>
      <c r="G463" s="85"/>
      <c r="H463" s="85"/>
    </row>
    <row r="464" spans="1:8" x14ac:dyDescent="0.25">
      <c r="A464" s="172"/>
      <c r="B464" s="85"/>
      <c r="C464" s="85"/>
      <c r="D464" s="85"/>
      <c r="E464" s="85"/>
      <c r="F464" s="85"/>
      <c r="G464" s="85"/>
      <c r="H464" s="85"/>
    </row>
    <row r="465" spans="1:8" x14ac:dyDescent="0.25">
      <c r="A465" s="172"/>
      <c r="B465" s="85"/>
      <c r="C465" s="85"/>
      <c r="D465" s="85"/>
      <c r="E465" s="85"/>
      <c r="F465" s="85"/>
      <c r="G465" s="85"/>
      <c r="H465" s="85"/>
    </row>
    <row r="466" spans="1:8" x14ac:dyDescent="0.25">
      <c r="A466" s="172"/>
      <c r="B466" s="85"/>
      <c r="C466" s="85"/>
      <c r="D466" s="85"/>
      <c r="E466" s="85"/>
      <c r="F466" s="85"/>
      <c r="G466" s="85"/>
      <c r="H466" s="85"/>
    </row>
    <row r="467" spans="1:8" x14ac:dyDescent="0.25">
      <c r="A467" s="172"/>
      <c r="B467" s="85"/>
      <c r="C467" s="85"/>
      <c r="D467" s="85"/>
      <c r="E467" s="85"/>
      <c r="F467" s="85"/>
      <c r="G467" s="85"/>
      <c r="H467" s="85"/>
    </row>
    <row r="468" spans="1:8" x14ac:dyDescent="0.25">
      <c r="A468" s="172"/>
      <c r="B468" s="85"/>
      <c r="C468" s="85"/>
      <c r="D468" s="85"/>
      <c r="E468" s="85"/>
      <c r="F468" s="85"/>
      <c r="G468" s="85"/>
      <c r="H468" s="85"/>
    </row>
    <row r="469" spans="1:8" x14ac:dyDescent="0.25">
      <c r="A469" s="172"/>
      <c r="B469" s="85"/>
      <c r="C469" s="85"/>
      <c r="D469" s="85"/>
      <c r="E469" s="85"/>
      <c r="F469" s="85"/>
      <c r="G469" s="85"/>
      <c r="H469" s="85"/>
    </row>
    <row r="470" spans="1:8" x14ac:dyDescent="0.25">
      <c r="A470" s="172"/>
      <c r="B470" s="85"/>
      <c r="C470" s="85"/>
      <c r="D470" s="85"/>
      <c r="E470" s="85"/>
      <c r="F470" s="85"/>
      <c r="G470" s="85"/>
      <c r="H470" s="85"/>
    </row>
    <row r="471" spans="1:8" x14ac:dyDescent="0.25">
      <c r="A471" s="172"/>
      <c r="B471" s="85"/>
      <c r="C471" s="85"/>
      <c r="D471" s="85"/>
      <c r="E471" s="85"/>
      <c r="F471" s="85"/>
      <c r="G471" s="85"/>
      <c r="H471" s="85"/>
    </row>
    <row r="472" spans="1:8" x14ac:dyDescent="0.25">
      <c r="A472" s="172"/>
      <c r="B472" s="85"/>
      <c r="C472" s="85"/>
      <c r="D472" s="85"/>
      <c r="E472" s="85"/>
      <c r="F472" s="85"/>
      <c r="G472" s="85"/>
      <c r="H472" s="85"/>
    </row>
    <row r="473" spans="1:8" x14ac:dyDescent="0.25">
      <c r="A473" s="172"/>
      <c r="B473" s="85"/>
      <c r="C473" s="85"/>
      <c r="D473" s="85"/>
      <c r="E473" s="85"/>
      <c r="F473" s="85"/>
      <c r="G473" s="85"/>
      <c r="H473" s="85"/>
    </row>
    <row r="474" spans="1:8" x14ac:dyDescent="0.25">
      <c r="A474" s="172"/>
      <c r="B474" s="85"/>
      <c r="C474" s="85"/>
      <c r="D474" s="85"/>
      <c r="E474" s="85"/>
      <c r="F474" s="85"/>
      <c r="G474" s="85"/>
      <c r="H474" s="85"/>
    </row>
    <row r="475" spans="1:8" x14ac:dyDescent="0.25">
      <c r="A475" s="172"/>
      <c r="B475" s="85"/>
      <c r="C475" s="85"/>
      <c r="D475" s="85"/>
      <c r="E475" s="85"/>
      <c r="F475" s="85"/>
      <c r="G475" s="85"/>
      <c r="H475" s="85"/>
    </row>
    <row r="476" spans="1:8" x14ac:dyDescent="0.25">
      <c r="A476" s="172"/>
      <c r="B476" s="85"/>
      <c r="C476" s="85"/>
      <c r="D476" s="85"/>
      <c r="E476" s="85"/>
      <c r="F476" s="85"/>
      <c r="G476" s="85"/>
      <c r="H476" s="85"/>
    </row>
    <row r="477" spans="1:8" x14ac:dyDescent="0.25">
      <c r="A477" s="172"/>
      <c r="B477" s="85"/>
      <c r="C477" s="85"/>
      <c r="D477" s="85"/>
      <c r="E477" s="85"/>
      <c r="F477" s="85"/>
      <c r="G477" s="85"/>
      <c r="H477" s="85"/>
    </row>
    <row r="478" spans="1:8" x14ac:dyDescent="0.25">
      <c r="A478" s="172"/>
      <c r="B478" s="85"/>
      <c r="C478" s="85"/>
      <c r="D478" s="85"/>
      <c r="E478" s="85"/>
      <c r="F478" s="85"/>
      <c r="G478" s="85"/>
      <c r="H478" s="85"/>
    </row>
    <row r="479" spans="1:8" x14ac:dyDescent="0.25">
      <c r="A479" s="172"/>
      <c r="B479" s="85"/>
      <c r="C479" s="85"/>
      <c r="D479" s="85"/>
      <c r="E479" s="85"/>
      <c r="F479" s="85"/>
      <c r="G479" s="85"/>
      <c r="H479" s="85"/>
    </row>
    <row r="480" spans="1:8" x14ac:dyDescent="0.25">
      <c r="A480" s="172"/>
      <c r="B480" s="85"/>
      <c r="C480" s="85"/>
      <c r="D480" s="85"/>
      <c r="E480" s="85"/>
      <c r="F480" s="85"/>
      <c r="G480" s="85"/>
      <c r="H480" s="85"/>
    </row>
    <row r="481" spans="1:8" x14ac:dyDescent="0.25">
      <c r="A481" s="172"/>
      <c r="B481" s="85"/>
      <c r="C481" s="85"/>
      <c r="D481" s="85"/>
      <c r="E481" s="85"/>
      <c r="F481" s="85"/>
      <c r="G481" s="85"/>
      <c r="H481" s="85"/>
    </row>
    <row r="482" spans="1:8" x14ac:dyDescent="0.25">
      <c r="A482" s="172"/>
      <c r="B482" s="85"/>
      <c r="C482" s="85"/>
      <c r="D482" s="85"/>
      <c r="E482" s="85"/>
      <c r="F482" s="85"/>
      <c r="G482" s="85"/>
      <c r="H482" s="85"/>
    </row>
    <row r="483" spans="1:8" x14ac:dyDescent="0.25">
      <c r="A483" s="172"/>
      <c r="B483" s="85"/>
      <c r="C483" s="85"/>
      <c r="D483" s="85"/>
      <c r="E483" s="85"/>
      <c r="F483" s="85"/>
      <c r="G483" s="85"/>
      <c r="H483" s="85"/>
    </row>
    <row r="484" spans="1:8" x14ac:dyDescent="0.25">
      <c r="A484" s="172"/>
      <c r="B484" s="85"/>
      <c r="C484" s="85"/>
      <c r="D484" s="85"/>
      <c r="E484" s="85"/>
      <c r="F484" s="85"/>
      <c r="G484" s="85"/>
      <c r="H484" s="85"/>
    </row>
    <row r="485" spans="1:8" x14ac:dyDescent="0.25">
      <c r="A485" s="172"/>
      <c r="B485" s="85"/>
      <c r="C485" s="85"/>
      <c r="D485" s="85"/>
      <c r="E485" s="85"/>
      <c r="F485" s="85"/>
      <c r="G485" s="85"/>
      <c r="H485" s="85"/>
    </row>
    <row r="486" spans="1:8" x14ac:dyDescent="0.25">
      <c r="A486" s="172"/>
      <c r="B486" s="85"/>
      <c r="C486" s="85"/>
      <c r="D486" s="85"/>
      <c r="E486" s="85"/>
      <c r="F486" s="85"/>
      <c r="G486" s="85"/>
      <c r="H486" s="85"/>
    </row>
    <row r="487" spans="1:8" x14ac:dyDescent="0.25">
      <c r="A487" s="172"/>
      <c r="B487" s="85"/>
      <c r="C487" s="85"/>
      <c r="D487" s="85"/>
      <c r="E487" s="85"/>
      <c r="F487" s="85"/>
      <c r="G487" s="85"/>
      <c r="H487" s="85"/>
    </row>
    <row r="488" spans="1:8" x14ac:dyDescent="0.25">
      <c r="A488" s="172"/>
      <c r="B488" s="85"/>
      <c r="C488" s="85"/>
      <c r="D488" s="85"/>
      <c r="E488" s="85"/>
      <c r="F488" s="85"/>
      <c r="G488" s="85"/>
      <c r="H488" s="85"/>
    </row>
    <row r="489" spans="1:8" x14ac:dyDescent="0.25">
      <c r="A489" s="172"/>
      <c r="B489" s="85"/>
      <c r="C489" s="85"/>
      <c r="D489" s="85"/>
      <c r="E489" s="85"/>
      <c r="F489" s="85"/>
      <c r="G489" s="85"/>
      <c r="H489" s="85"/>
    </row>
    <row r="490" spans="1:8" x14ac:dyDescent="0.25">
      <c r="A490" s="172"/>
      <c r="B490" s="85"/>
      <c r="C490" s="85"/>
      <c r="D490" s="85"/>
      <c r="E490" s="85"/>
      <c r="F490" s="85"/>
      <c r="G490" s="85"/>
      <c r="H490" s="85"/>
    </row>
    <row r="491" spans="1:8" x14ac:dyDescent="0.25">
      <c r="A491" s="172"/>
      <c r="B491" s="85"/>
      <c r="C491" s="85"/>
      <c r="D491" s="85"/>
      <c r="E491" s="85"/>
      <c r="F491" s="85"/>
      <c r="G491" s="85"/>
      <c r="H491" s="85"/>
    </row>
    <row r="492" spans="1:8" x14ac:dyDescent="0.25">
      <c r="A492" s="172"/>
      <c r="B492" s="85"/>
      <c r="C492" s="85"/>
      <c r="D492" s="85"/>
      <c r="E492" s="85"/>
      <c r="F492" s="85"/>
      <c r="G492" s="85"/>
      <c r="H492" s="85"/>
    </row>
    <row r="493" spans="1:8" x14ac:dyDescent="0.25">
      <c r="A493" s="172"/>
      <c r="B493" s="85"/>
      <c r="C493" s="85"/>
      <c r="D493" s="85"/>
      <c r="E493" s="85"/>
      <c r="F493" s="85"/>
      <c r="G493" s="85"/>
      <c r="H493" s="85"/>
    </row>
    <row r="494" spans="1:8" x14ac:dyDescent="0.25">
      <c r="A494" s="172"/>
      <c r="B494" s="85"/>
      <c r="C494" s="85"/>
      <c r="D494" s="85"/>
      <c r="E494" s="85"/>
      <c r="F494" s="85"/>
      <c r="G494" s="85"/>
      <c r="H494" s="85"/>
    </row>
    <row r="495" spans="1:8" x14ac:dyDescent="0.25">
      <c r="A495" s="172"/>
      <c r="B495" s="85"/>
      <c r="C495" s="85"/>
      <c r="D495" s="85"/>
      <c r="E495" s="85"/>
      <c r="F495" s="85"/>
      <c r="G495" s="85"/>
      <c r="H495" s="85"/>
    </row>
    <row r="496" spans="1:8" x14ac:dyDescent="0.25">
      <c r="A496" s="172"/>
      <c r="B496" s="85"/>
      <c r="C496" s="85"/>
      <c r="D496" s="85"/>
      <c r="E496" s="85"/>
      <c r="F496" s="85"/>
      <c r="G496" s="85"/>
      <c r="H496" s="85"/>
    </row>
    <row r="497" spans="1:8" x14ac:dyDescent="0.25">
      <c r="A497" s="172"/>
      <c r="B497" s="85"/>
      <c r="C497" s="85"/>
      <c r="D497" s="85"/>
      <c r="E497" s="85"/>
      <c r="F497" s="85"/>
      <c r="G497" s="85"/>
      <c r="H497" s="85"/>
    </row>
    <row r="498" spans="1:8" x14ac:dyDescent="0.25">
      <c r="A498" s="172"/>
      <c r="B498" s="85"/>
      <c r="C498" s="85"/>
      <c r="D498" s="85"/>
      <c r="E498" s="85"/>
      <c r="F498" s="85"/>
      <c r="G498" s="85"/>
      <c r="H498" s="85"/>
    </row>
    <row r="499" spans="1:8" x14ac:dyDescent="0.25">
      <c r="A499" s="172"/>
      <c r="B499" s="85"/>
      <c r="C499" s="85"/>
      <c r="D499" s="85"/>
      <c r="E499" s="85"/>
      <c r="F499" s="85"/>
      <c r="G499" s="85"/>
      <c r="H499" s="85"/>
    </row>
    <row r="500" spans="1:8" x14ac:dyDescent="0.25">
      <c r="A500" s="172"/>
      <c r="B500" s="85"/>
      <c r="C500" s="85"/>
      <c r="D500" s="85"/>
      <c r="E500" s="85"/>
      <c r="F500" s="85"/>
      <c r="G500" s="85"/>
      <c r="H500" s="85"/>
    </row>
    <row r="501" spans="1:8" x14ac:dyDescent="0.25">
      <c r="A501" s="172"/>
      <c r="B501" s="85"/>
      <c r="C501" s="85"/>
      <c r="D501" s="85"/>
      <c r="E501" s="85"/>
      <c r="F501" s="85"/>
      <c r="G501" s="85"/>
      <c r="H501" s="85"/>
    </row>
    <row r="502" spans="1:8" x14ac:dyDescent="0.25">
      <c r="A502" s="172"/>
      <c r="B502" s="85"/>
      <c r="C502" s="85"/>
      <c r="D502" s="85"/>
      <c r="E502" s="85"/>
      <c r="F502" s="85"/>
      <c r="G502" s="85"/>
      <c r="H502" s="85"/>
    </row>
    <row r="503" spans="1:8" x14ac:dyDescent="0.25">
      <c r="A503" s="172"/>
      <c r="B503" s="85"/>
      <c r="C503" s="85"/>
      <c r="D503" s="85"/>
      <c r="E503" s="85"/>
      <c r="F503" s="85"/>
      <c r="G503" s="85"/>
      <c r="H503" s="85"/>
    </row>
    <row r="504" spans="1:8" x14ac:dyDescent="0.25">
      <c r="A504" s="172"/>
      <c r="B504" s="85"/>
      <c r="C504" s="85"/>
      <c r="D504" s="85"/>
      <c r="E504" s="85"/>
      <c r="F504" s="85"/>
      <c r="G504" s="85"/>
      <c r="H504" s="85"/>
    </row>
    <row r="505" spans="1:8" x14ac:dyDescent="0.25">
      <c r="A505" s="172"/>
      <c r="B505" s="85"/>
      <c r="C505" s="85"/>
      <c r="D505" s="85"/>
      <c r="E505" s="85"/>
      <c r="F505" s="85"/>
      <c r="G505" s="85"/>
      <c r="H505" s="85"/>
    </row>
    <row r="506" spans="1:8" x14ac:dyDescent="0.25">
      <c r="A506" s="172"/>
      <c r="B506" s="85"/>
      <c r="C506" s="85"/>
      <c r="D506" s="85"/>
      <c r="E506" s="85"/>
      <c r="F506" s="85"/>
      <c r="G506" s="85"/>
      <c r="H506" s="85"/>
    </row>
    <row r="507" spans="1:8" x14ac:dyDescent="0.25">
      <c r="A507" s="172"/>
      <c r="B507" s="85"/>
      <c r="C507" s="85"/>
      <c r="D507" s="85"/>
      <c r="E507" s="85"/>
      <c r="F507" s="85"/>
      <c r="G507" s="85"/>
      <c r="H507" s="85"/>
    </row>
    <row r="508" spans="1:8" x14ac:dyDescent="0.25">
      <c r="A508" s="172"/>
      <c r="B508" s="85"/>
      <c r="C508" s="85"/>
      <c r="D508" s="85"/>
      <c r="E508" s="85"/>
      <c r="F508" s="85"/>
      <c r="G508" s="85"/>
      <c r="H508" s="85"/>
    </row>
    <row r="509" spans="1:8" x14ac:dyDescent="0.25">
      <c r="A509" s="172"/>
      <c r="B509" s="85"/>
      <c r="C509" s="85"/>
      <c r="D509" s="85"/>
      <c r="E509" s="85"/>
      <c r="F509" s="85"/>
      <c r="G509" s="85"/>
      <c r="H509" s="85"/>
    </row>
    <row r="510" spans="1:8" x14ac:dyDescent="0.25">
      <c r="A510" s="172"/>
      <c r="B510" s="85"/>
      <c r="C510" s="85"/>
      <c r="D510" s="85"/>
      <c r="E510" s="85"/>
      <c r="F510" s="85"/>
      <c r="G510" s="85"/>
      <c r="H510" s="85"/>
    </row>
    <row r="511" spans="1:8" x14ac:dyDescent="0.25">
      <c r="A511" s="172"/>
      <c r="B511" s="85"/>
      <c r="C511" s="85"/>
      <c r="D511" s="85"/>
      <c r="E511" s="85"/>
      <c r="F511" s="85"/>
      <c r="G511" s="85"/>
      <c r="H511" s="85"/>
    </row>
    <row r="512" spans="1:8" x14ac:dyDescent="0.25">
      <c r="A512" s="172"/>
      <c r="B512" s="85"/>
      <c r="C512" s="85"/>
      <c r="D512" s="85"/>
      <c r="E512" s="85"/>
      <c r="F512" s="85"/>
      <c r="G512" s="85"/>
      <c r="H512" s="85"/>
    </row>
    <row r="513" spans="1:8" x14ac:dyDescent="0.25">
      <c r="A513" s="172"/>
      <c r="B513" s="85"/>
      <c r="C513" s="85"/>
      <c r="D513" s="85"/>
      <c r="E513" s="85"/>
      <c r="F513" s="85"/>
      <c r="G513" s="85"/>
      <c r="H513" s="85"/>
    </row>
    <row r="514" spans="1:8" x14ac:dyDescent="0.25">
      <c r="A514" s="172"/>
      <c r="B514" s="85"/>
      <c r="C514" s="85"/>
      <c r="D514" s="85"/>
      <c r="E514" s="85"/>
      <c r="F514" s="85"/>
      <c r="G514" s="85"/>
      <c r="H514" s="85"/>
    </row>
    <row r="515" spans="1:8" x14ac:dyDescent="0.25">
      <c r="A515" s="172"/>
      <c r="B515" s="85"/>
      <c r="C515" s="85"/>
      <c r="D515" s="85"/>
      <c r="E515" s="85"/>
      <c r="F515" s="85"/>
      <c r="G515" s="85"/>
      <c r="H515" s="85"/>
    </row>
    <row r="516" spans="1:8" x14ac:dyDescent="0.25">
      <c r="A516" s="172"/>
      <c r="B516" s="85"/>
      <c r="C516" s="85"/>
      <c r="D516" s="85"/>
      <c r="E516" s="85"/>
      <c r="F516" s="85"/>
      <c r="G516" s="85"/>
      <c r="H516" s="85"/>
    </row>
    <row r="517" spans="1:8" x14ac:dyDescent="0.25">
      <c r="A517" s="172"/>
      <c r="B517" s="85"/>
      <c r="C517" s="85"/>
      <c r="D517" s="85"/>
      <c r="E517" s="85"/>
      <c r="F517" s="85"/>
      <c r="G517" s="85"/>
      <c r="H517" s="85"/>
    </row>
    <row r="518" spans="1:8" x14ac:dyDescent="0.25">
      <c r="A518" s="172"/>
      <c r="B518" s="85"/>
      <c r="C518" s="85"/>
      <c r="D518" s="85"/>
      <c r="E518" s="85"/>
      <c r="F518" s="85"/>
      <c r="G518" s="85"/>
      <c r="H518" s="85"/>
    </row>
    <row r="519" spans="1:8" x14ac:dyDescent="0.25">
      <c r="A519" s="172"/>
      <c r="B519" s="85"/>
      <c r="C519" s="85"/>
      <c r="D519" s="85"/>
      <c r="E519" s="85"/>
      <c r="F519" s="85"/>
      <c r="G519" s="85"/>
      <c r="H519" s="85"/>
    </row>
    <row r="520" spans="1:8" x14ac:dyDescent="0.25">
      <c r="A520" s="172"/>
      <c r="B520" s="85"/>
      <c r="C520" s="85"/>
      <c r="D520" s="85"/>
      <c r="E520" s="85"/>
      <c r="F520" s="85"/>
      <c r="G520" s="85"/>
      <c r="H520" s="85"/>
    </row>
    <row r="521" spans="1:8" x14ac:dyDescent="0.25">
      <c r="A521" s="172"/>
      <c r="B521" s="85"/>
      <c r="C521" s="85"/>
      <c r="D521" s="85"/>
      <c r="E521" s="85"/>
      <c r="F521" s="85"/>
      <c r="G521" s="85"/>
      <c r="H521" s="85"/>
    </row>
    <row r="522" spans="1:8" x14ac:dyDescent="0.25">
      <c r="A522" s="172"/>
      <c r="B522" s="85"/>
      <c r="C522" s="85"/>
      <c r="D522" s="85"/>
      <c r="E522" s="85"/>
      <c r="F522" s="85"/>
      <c r="G522" s="85"/>
      <c r="H522" s="85"/>
    </row>
    <row r="523" spans="1:8" x14ac:dyDescent="0.25">
      <c r="A523" s="172"/>
      <c r="B523" s="85"/>
      <c r="C523" s="85"/>
      <c r="D523" s="85"/>
      <c r="E523" s="85"/>
      <c r="F523" s="85"/>
      <c r="G523" s="85"/>
      <c r="H523" s="85"/>
    </row>
    <row r="524" spans="1:8" x14ac:dyDescent="0.25">
      <c r="A524" s="172"/>
      <c r="B524" s="85"/>
      <c r="C524" s="85"/>
      <c r="D524" s="85"/>
      <c r="E524" s="85"/>
      <c r="F524" s="85"/>
      <c r="G524" s="85"/>
      <c r="H524" s="85"/>
    </row>
    <row r="525" spans="1:8" x14ac:dyDescent="0.25">
      <c r="A525" s="172"/>
      <c r="B525" s="85"/>
      <c r="C525" s="85"/>
      <c r="D525" s="85"/>
      <c r="E525" s="85"/>
      <c r="F525" s="85"/>
      <c r="G525" s="85"/>
      <c r="H525" s="85"/>
    </row>
    <row r="526" spans="1:8" x14ac:dyDescent="0.25">
      <c r="A526" s="172"/>
      <c r="B526" s="85"/>
      <c r="C526" s="85"/>
      <c r="D526" s="85"/>
      <c r="E526" s="85"/>
      <c r="F526" s="85"/>
      <c r="G526" s="85"/>
      <c r="H526" s="85"/>
    </row>
    <row r="527" spans="1:8" x14ac:dyDescent="0.25">
      <c r="A527" s="172"/>
      <c r="B527" s="85"/>
      <c r="C527" s="85"/>
      <c r="D527" s="85"/>
      <c r="E527" s="85"/>
      <c r="F527" s="85"/>
      <c r="G527" s="85"/>
      <c r="H527" s="85"/>
    </row>
    <row r="528" spans="1:8" x14ac:dyDescent="0.25">
      <c r="A528" s="172"/>
      <c r="B528" s="85"/>
      <c r="C528" s="85"/>
      <c r="D528" s="85"/>
      <c r="E528" s="85"/>
      <c r="F528" s="85"/>
      <c r="G528" s="85"/>
      <c r="H528" s="85"/>
    </row>
    <row r="529" spans="1:8" x14ac:dyDescent="0.25">
      <c r="A529" s="172"/>
      <c r="B529" s="85"/>
      <c r="C529" s="85"/>
      <c r="D529" s="85"/>
      <c r="E529" s="85"/>
      <c r="F529" s="85"/>
      <c r="G529" s="85"/>
      <c r="H529" s="85"/>
    </row>
    <row r="530" spans="1:8" x14ac:dyDescent="0.25">
      <c r="A530" s="172"/>
      <c r="B530" s="85"/>
      <c r="C530" s="85"/>
      <c r="D530" s="85"/>
      <c r="E530" s="85"/>
      <c r="F530" s="85"/>
      <c r="G530" s="85"/>
      <c r="H530" s="85"/>
    </row>
    <row r="531" spans="1:8" x14ac:dyDescent="0.25">
      <c r="A531" s="172"/>
      <c r="B531" s="85"/>
      <c r="C531" s="85"/>
      <c r="D531" s="85"/>
      <c r="E531" s="85"/>
      <c r="F531" s="85"/>
      <c r="G531" s="85"/>
      <c r="H531" s="85"/>
    </row>
    <row r="532" spans="1:8" x14ac:dyDescent="0.25">
      <c r="A532" s="172"/>
      <c r="B532" s="85"/>
      <c r="C532" s="85"/>
      <c r="D532" s="85"/>
      <c r="E532" s="85"/>
      <c r="F532" s="85"/>
      <c r="G532" s="85"/>
      <c r="H532" s="85"/>
    </row>
    <row r="533" spans="1:8" x14ac:dyDescent="0.25">
      <c r="A533" s="172"/>
      <c r="B533" s="85"/>
      <c r="C533" s="85"/>
      <c r="D533" s="85"/>
      <c r="E533" s="85"/>
      <c r="F533" s="85"/>
      <c r="G533" s="85"/>
      <c r="H533" s="85"/>
    </row>
    <row r="534" spans="1:8" x14ac:dyDescent="0.25">
      <c r="A534" s="172"/>
      <c r="B534" s="85"/>
      <c r="C534" s="85"/>
      <c r="D534" s="85"/>
      <c r="E534" s="85"/>
      <c r="F534" s="85"/>
      <c r="G534" s="85"/>
      <c r="H534" s="85"/>
    </row>
    <row r="535" spans="1:8" x14ac:dyDescent="0.25">
      <c r="A535" s="172"/>
      <c r="B535" s="85"/>
      <c r="C535" s="85"/>
      <c r="D535" s="85"/>
      <c r="E535" s="85"/>
      <c r="F535" s="85"/>
      <c r="G535" s="85"/>
      <c r="H535" s="85"/>
    </row>
    <row r="536" spans="1:8" x14ac:dyDescent="0.25">
      <c r="A536" s="172"/>
      <c r="B536" s="85"/>
      <c r="C536" s="85"/>
      <c r="D536" s="85"/>
      <c r="E536" s="85"/>
      <c r="F536" s="85"/>
      <c r="G536" s="85"/>
      <c r="H536" s="85"/>
    </row>
    <row r="537" spans="1:8" x14ac:dyDescent="0.25">
      <c r="A537" s="172"/>
      <c r="B537" s="85"/>
      <c r="C537" s="85"/>
      <c r="D537" s="85"/>
      <c r="E537" s="85"/>
      <c r="F537" s="85"/>
      <c r="G537" s="85"/>
      <c r="H537" s="85"/>
    </row>
    <row r="538" spans="1:8" x14ac:dyDescent="0.25">
      <c r="A538" s="172"/>
      <c r="B538" s="85"/>
      <c r="C538" s="85"/>
      <c r="D538" s="85"/>
      <c r="E538" s="85"/>
      <c r="F538" s="85"/>
      <c r="G538" s="85"/>
      <c r="H538" s="85"/>
    </row>
    <row r="539" spans="1:8" x14ac:dyDescent="0.25">
      <c r="A539" s="172"/>
      <c r="B539" s="85"/>
      <c r="C539" s="85"/>
      <c r="D539" s="85"/>
      <c r="E539" s="85"/>
      <c r="F539" s="85"/>
      <c r="G539" s="85"/>
      <c r="H539" s="85"/>
    </row>
    <row r="540" spans="1:8" x14ac:dyDescent="0.25">
      <c r="A540" s="172"/>
      <c r="B540" s="85"/>
      <c r="C540" s="85"/>
      <c r="D540" s="85"/>
      <c r="E540" s="85"/>
      <c r="F540" s="85"/>
      <c r="G540" s="85"/>
      <c r="H540" s="85"/>
    </row>
    <row r="541" spans="1:8" x14ac:dyDescent="0.25">
      <c r="A541" s="172"/>
      <c r="B541" s="85"/>
      <c r="C541" s="85"/>
      <c r="D541" s="85"/>
      <c r="E541" s="85"/>
      <c r="F541" s="85"/>
      <c r="G541" s="85"/>
      <c r="H541" s="85"/>
    </row>
    <row r="542" spans="1:8" x14ac:dyDescent="0.25">
      <c r="A542" s="172"/>
      <c r="B542" s="85"/>
      <c r="C542" s="85"/>
      <c r="D542" s="85"/>
      <c r="E542" s="85"/>
      <c r="F542" s="85"/>
      <c r="G542" s="85"/>
      <c r="H542" s="85"/>
    </row>
    <row r="543" spans="1:8" x14ac:dyDescent="0.25">
      <c r="A543" s="172"/>
      <c r="B543" s="85"/>
      <c r="C543" s="85"/>
      <c r="D543" s="85"/>
      <c r="E543" s="85"/>
      <c r="F543" s="85"/>
      <c r="G543" s="85"/>
      <c r="H543" s="85"/>
    </row>
    <row r="544" spans="1:8" x14ac:dyDescent="0.25">
      <c r="A544" s="172"/>
      <c r="B544" s="85"/>
      <c r="C544" s="85"/>
      <c r="D544" s="85"/>
      <c r="E544" s="85"/>
      <c r="F544" s="85"/>
      <c r="G544" s="85"/>
      <c r="H544" s="85"/>
    </row>
    <row r="545" spans="1:8" x14ac:dyDescent="0.25">
      <c r="A545" s="172"/>
      <c r="B545" s="85"/>
      <c r="C545" s="85"/>
      <c r="D545" s="85"/>
      <c r="E545" s="85"/>
      <c r="F545" s="85"/>
      <c r="G545" s="85"/>
      <c r="H545" s="85"/>
    </row>
    <row r="546" spans="1:8" x14ac:dyDescent="0.25">
      <c r="A546" s="172"/>
      <c r="B546" s="85"/>
      <c r="C546" s="85"/>
      <c r="D546" s="85"/>
      <c r="E546" s="85"/>
      <c r="F546" s="85"/>
      <c r="G546" s="85"/>
      <c r="H546" s="85"/>
    </row>
    <row r="547" spans="1:8" x14ac:dyDescent="0.25">
      <c r="A547" s="172"/>
      <c r="B547" s="85"/>
      <c r="C547" s="85"/>
      <c r="D547" s="85"/>
      <c r="E547" s="85"/>
      <c r="F547" s="85"/>
      <c r="G547" s="85"/>
      <c r="H547" s="85"/>
    </row>
    <row r="548" spans="1:8" x14ac:dyDescent="0.25">
      <c r="A548" s="172"/>
      <c r="B548" s="85"/>
      <c r="C548" s="85"/>
      <c r="D548" s="85"/>
      <c r="E548" s="85"/>
      <c r="F548" s="85"/>
      <c r="G548" s="85"/>
      <c r="H548" s="85"/>
    </row>
    <row r="549" spans="1:8" x14ac:dyDescent="0.25">
      <c r="A549" s="172"/>
      <c r="B549" s="85"/>
      <c r="C549" s="85"/>
      <c r="D549" s="85"/>
      <c r="E549" s="85"/>
      <c r="F549" s="85"/>
      <c r="G549" s="85"/>
      <c r="H549" s="85"/>
    </row>
    <row r="550" spans="1:8" x14ac:dyDescent="0.25">
      <c r="A550" s="172"/>
      <c r="B550" s="85"/>
      <c r="C550" s="85"/>
      <c r="D550" s="85"/>
      <c r="E550" s="85"/>
      <c r="F550" s="85"/>
      <c r="G550" s="85"/>
      <c r="H550" s="85"/>
    </row>
  </sheetData>
  <mergeCells count="12">
    <mergeCell ref="A58:L58"/>
    <mergeCell ref="A3:A4"/>
    <mergeCell ref="B3:B4"/>
    <mergeCell ref="C3:L3"/>
    <mergeCell ref="A5:A15"/>
    <mergeCell ref="A16:A26"/>
    <mergeCell ref="A28:L28"/>
    <mergeCell ref="A33:A34"/>
    <mergeCell ref="B33:B34"/>
    <mergeCell ref="C33:L33"/>
    <mergeCell ref="A35:A45"/>
    <mergeCell ref="A46:A56"/>
  </mergeCells>
  <hyperlinks>
    <hyperlink ref="N2" location="OBSAH!A1" display="Zpět na obsah" xr:uid="{AC2A21A8-1708-48E3-B0FB-8C021E95EFE9}"/>
  </hyperlinks>
  <pageMargins left="0.7" right="0.7" top="0.78740157499999996" bottom="0.78740157499999996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3002C-7394-4CA1-A205-6382A7D12701}">
  <dimension ref="A1:M552"/>
  <sheetViews>
    <sheetView showGridLines="0" zoomScaleNormal="100" workbookViewId="0"/>
  </sheetViews>
  <sheetFormatPr defaultRowHeight="15" x14ac:dyDescent="0.25"/>
  <cols>
    <col min="1" max="1" width="33.28515625" style="173" customWidth="1"/>
    <col min="2" max="10" width="9" style="173" customWidth="1"/>
  </cols>
  <sheetData>
    <row r="1" spans="1:13" ht="17.100000000000001" customHeight="1" x14ac:dyDescent="0.25">
      <c r="A1" s="1" t="s">
        <v>145</v>
      </c>
      <c r="B1"/>
      <c r="C1"/>
      <c r="D1"/>
      <c r="E1"/>
      <c r="F1"/>
      <c r="G1"/>
      <c r="H1"/>
      <c r="I1"/>
      <c r="J1"/>
    </row>
    <row r="2" spans="1:13" ht="17.100000000000001" customHeight="1" thickBot="1" x14ac:dyDescent="0.3">
      <c r="A2" s="146" t="s">
        <v>130</v>
      </c>
      <c r="B2"/>
      <c r="C2"/>
      <c r="D2"/>
      <c r="E2"/>
      <c r="F2"/>
      <c r="G2"/>
      <c r="H2" s="3"/>
      <c r="I2" s="4"/>
      <c r="J2" s="5" t="s">
        <v>2</v>
      </c>
      <c r="K2" s="4"/>
      <c r="L2" s="6" t="s">
        <v>3</v>
      </c>
      <c r="M2" s="4"/>
    </row>
    <row r="3" spans="1:13" ht="17.100000000000001" customHeight="1" x14ac:dyDescent="0.25">
      <c r="A3" s="413" t="s">
        <v>116</v>
      </c>
      <c r="B3" s="415" t="s">
        <v>131</v>
      </c>
      <c r="C3" s="426" t="s">
        <v>146</v>
      </c>
      <c r="D3" s="426"/>
      <c r="E3" s="426"/>
      <c r="F3" s="426"/>
      <c r="G3" s="426"/>
      <c r="H3" s="426"/>
      <c r="I3" s="426"/>
      <c r="J3" s="426"/>
    </row>
    <row r="4" spans="1:13" ht="17.100000000000001" customHeight="1" thickBot="1" x14ac:dyDescent="0.3">
      <c r="A4" s="414"/>
      <c r="B4" s="416"/>
      <c r="C4" s="147">
        <v>-34</v>
      </c>
      <c r="D4" s="148" t="s">
        <v>135</v>
      </c>
      <c r="E4" s="149" t="s">
        <v>136</v>
      </c>
      <c r="F4" s="148" t="s">
        <v>137</v>
      </c>
      <c r="G4" s="150" t="s">
        <v>138</v>
      </c>
      <c r="H4" s="148" t="s">
        <v>139</v>
      </c>
      <c r="I4" s="150" t="s">
        <v>140</v>
      </c>
      <c r="J4" s="151" t="s">
        <v>141</v>
      </c>
    </row>
    <row r="5" spans="1:13" ht="17.25" customHeight="1" x14ac:dyDescent="0.25">
      <c r="A5" s="425" t="s">
        <v>6</v>
      </c>
      <c r="B5" s="152">
        <v>2015</v>
      </c>
      <c r="C5" s="153">
        <v>2.7494427180903988E-2</v>
      </c>
      <c r="D5" s="154">
        <v>4.1410261399032373E-2</v>
      </c>
      <c r="E5" s="153">
        <v>9.0673426315565159E-2</v>
      </c>
      <c r="F5" s="154">
        <v>0.15670229935535035</v>
      </c>
      <c r="G5" s="153">
        <v>0.29056484204323724</v>
      </c>
      <c r="H5" s="154">
        <v>0.27367313169271018</v>
      </c>
      <c r="I5" s="153">
        <v>0.10762257885793805</v>
      </c>
      <c r="J5" s="155">
        <v>1.1859033155262537E-2</v>
      </c>
      <c r="K5" s="156"/>
    </row>
    <row r="6" spans="1:13" ht="17.25" customHeight="1" x14ac:dyDescent="0.25">
      <c r="A6" s="423"/>
      <c r="B6" s="157">
        <v>2016</v>
      </c>
      <c r="C6" s="158">
        <v>3.0040896730402757E-2</v>
      </c>
      <c r="D6" s="159">
        <v>4.4515341626876218E-2</v>
      </c>
      <c r="E6" s="158">
        <v>8.9676608925907689E-2</v>
      </c>
      <c r="F6" s="159">
        <v>0.14290659415169618</v>
      </c>
      <c r="G6" s="158">
        <v>0.28630923067040659</v>
      </c>
      <c r="H6" s="159">
        <v>0.27205604208152229</v>
      </c>
      <c r="I6" s="158">
        <v>0.12075955149205261</v>
      </c>
      <c r="J6" s="160">
        <v>1.3735734321135689E-2</v>
      </c>
      <c r="K6" s="156"/>
    </row>
    <row r="7" spans="1:13" ht="17.25" customHeight="1" x14ac:dyDescent="0.25">
      <c r="A7" s="423"/>
      <c r="B7" s="157">
        <v>2017</v>
      </c>
      <c r="C7" s="158">
        <v>3.3351908559064683E-2</v>
      </c>
      <c r="D7" s="159">
        <v>4.5854790139277894E-2</v>
      </c>
      <c r="E7" s="158">
        <v>8.5024314183909266E-2</v>
      </c>
      <c r="F7" s="159">
        <v>0.13761882547698095</v>
      </c>
      <c r="G7" s="158">
        <v>0.26914957534129713</v>
      </c>
      <c r="H7" s="159">
        <v>0.28519566610335939</v>
      </c>
      <c r="I7" s="158">
        <v>0.1257439922455996</v>
      </c>
      <c r="J7" s="160">
        <v>1.8060927950511244E-2</v>
      </c>
      <c r="K7" s="156"/>
    </row>
    <row r="8" spans="1:13" ht="17.25" customHeight="1" x14ac:dyDescent="0.25">
      <c r="A8" s="423"/>
      <c r="B8" s="157">
        <v>2018</v>
      </c>
      <c r="C8" s="158">
        <v>4.3481118503209584E-2</v>
      </c>
      <c r="D8" s="159">
        <v>5.0824125667297139E-2</v>
      </c>
      <c r="E8" s="158">
        <v>8.822197717131737E-2</v>
      </c>
      <c r="F8" s="159">
        <v>0.1544624013203538</v>
      </c>
      <c r="G8" s="158">
        <v>0.23939809980063248</v>
      </c>
      <c r="H8" s="159">
        <v>0.28762971672277687</v>
      </c>
      <c r="I8" s="158">
        <v>0.11950004746847</v>
      </c>
      <c r="J8" s="160">
        <v>1.6482513345942904E-2</v>
      </c>
      <c r="K8" s="156"/>
    </row>
    <row r="9" spans="1:13" ht="17.25" customHeight="1" x14ac:dyDescent="0.25">
      <c r="A9" s="423"/>
      <c r="B9" s="157">
        <v>2019</v>
      </c>
      <c r="C9" s="158">
        <v>4.8148222913049904E-2</v>
      </c>
      <c r="D9" s="159">
        <v>5.0792657488527314E-2</v>
      </c>
      <c r="E9" s="158">
        <v>0.10067355700001346</v>
      </c>
      <c r="F9" s="159">
        <v>0.15174882581721774</v>
      </c>
      <c r="G9" s="158">
        <v>0.21674270257176309</v>
      </c>
      <c r="H9" s="159">
        <v>0.29610601962130084</v>
      </c>
      <c r="I9" s="158">
        <v>0.11960851602137079</v>
      </c>
      <c r="J9" s="160">
        <v>1.6179498566756833E-2</v>
      </c>
      <c r="K9" s="156"/>
    </row>
    <row r="10" spans="1:13" ht="17.25" customHeight="1" x14ac:dyDescent="0.25">
      <c r="A10" s="423"/>
      <c r="B10" s="157">
        <v>2020</v>
      </c>
      <c r="C10" s="158">
        <v>4.3649827321039246E-2</v>
      </c>
      <c r="D10" s="159">
        <v>5.5639305030263257E-2</v>
      </c>
      <c r="E10" s="158">
        <v>9.9654913027177175E-2</v>
      </c>
      <c r="F10" s="159">
        <v>0.14910608960475027</v>
      </c>
      <c r="G10" s="158">
        <v>0.19561137699828862</v>
      </c>
      <c r="H10" s="159">
        <v>0.29894103107476189</v>
      </c>
      <c r="I10" s="158">
        <v>0.13992804281259597</v>
      </c>
      <c r="J10" s="160">
        <v>1.7469414131123562E-2</v>
      </c>
      <c r="K10" s="156"/>
    </row>
    <row r="11" spans="1:13" ht="17.25" customHeight="1" x14ac:dyDescent="0.25">
      <c r="A11" s="423"/>
      <c r="B11" s="157">
        <v>2021</v>
      </c>
      <c r="C11" s="158">
        <v>4.2348265822827511E-2</v>
      </c>
      <c r="D11" s="159">
        <v>5.5255496368365485E-2</v>
      </c>
      <c r="E11" s="158">
        <v>9.9088127439503695E-2</v>
      </c>
      <c r="F11" s="159">
        <v>0.14910111563542638</v>
      </c>
      <c r="G11" s="158">
        <v>0.17699368807413732</v>
      </c>
      <c r="H11" s="159">
        <v>0.29396504319840233</v>
      </c>
      <c r="I11" s="158">
        <v>0.15864828302797018</v>
      </c>
      <c r="J11" s="160">
        <v>2.4599980433367183E-2</v>
      </c>
      <c r="K11" s="156"/>
    </row>
    <row r="12" spans="1:13" ht="17.25" customHeight="1" x14ac:dyDescent="0.25">
      <c r="A12" s="423"/>
      <c r="B12" s="157">
        <v>2022</v>
      </c>
      <c r="C12" s="158">
        <v>4.7101580120618387E-2</v>
      </c>
      <c r="D12" s="159">
        <v>5.8457568524969063E-2</v>
      </c>
      <c r="E12" s="158">
        <v>0.10210540484640361</v>
      </c>
      <c r="F12" s="159">
        <v>0.14169213748001455</v>
      </c>
      <c r="G12" s="158">
        <v>0.17097673319172546</v>
      </c>
      <c r="H12" s="159">
        <v>0.2703145467617869</v>
      </c>
      <c r="I12" s="158">
        <v>0.1824115142302781</v>
      </c>
      <c r="J12" s="160">
        <v>2.6940514844203983E-2</v>
      </c>
      <c r="K12" s="156"/>
    </row>
    <row r="13" spans="1:13" ht="17.25" customHeight="1" x14ac:dyDescent="0.25">
      <c r="A13" s="423"/>
      <c r="B13" s="157">
        <v>2023</v>
      </c>
      <c r="C13" s="158">
        <v>4.9867002122204407E-2</v>
      </c>
      <c r="D13" s="159">
        <v>5.9639385296932572E-2</v>
      </c>
      <c r="E13" s="158">
        <v>0.10176978403449302</v>
      </c>
      <c r="F13" s="159">
        <v>0.14382336089318234</v>
      </c>
      <c r="G13" s="158">
        <v>0.17167129198395703</v>
      </c>
      <c r="H13" s="159">
        <v>0.23800058256591483</v>
      </c>
      <c r="I13" s="158">
        <v>0.2008508023084975</v>
      </c>
      <c r="J13" s="160">
        <v>3.4377790794818362E-2</v>
      </c>
      <c r="K13" s="156"/>
    </row>
    <row r="14" spans="1:13" ht="17.25" customHeight="1" x14ac:dyDescent="0.25">
      <c r="A14" s="423"/>
      <c r="B14" s="157">
        <v>2024</v>
      </c>
      <c r="C14" s="158">
        <v>5.3503417499134412E-2</v>
      </c>
      <c r="D14" s="159">
        <v>7.8166476449391509E-2</v>
      </c>
      <c r="E14" s="158">
        <v>0.10504161270052967</v>
      </c>
      <c r="F14" s="159">
        <v>0.15730754927482343</v>
      </c>
      <c r="G14" s="158">
        <v>0.17169566945794487</v>
      </c>
      <c r="H14" s="159">
        <v>0.21567433092676422</v>
      </c>
      <c r="I14" s="158">
        <v>0.19219104653697697</v>
      </c>
      <c r="J14" s="160">
        <v>2.6419897154435056E-2</v>
      </c>
      <c r="K14" s="156"/>
    </row>
    <row r="15" spans="1:13" ht="17.25" customHeight="1" thickBot="1" x14ac:dyDescent="0.3">
      <c r="A15" s="424"/>
      <c r="B15" s="161">
        <v>2025</v>
      </c>
      <c r="C15" s="162">
        <v>5.2760528076441042E-2</v>
      </c>
      <c r="D15" s="163">
        <v>8.373146376934508E-2</v>
      </c>
      <c r="E15" s="162">
        <v>0.11869783863074547</v>
      </c>
      <c r="F15" s="163">
        <v>0.14549743531754636</v>
      </c>
      <c r="G15" s="162">
        <v>0.18116112739231638</v>
      </c>
      <c r="H15" s="163">
        <v>0.18923995564811236</v>
      </c>
      <c r="I15" s="162">
        <v>0.19913118044496375</v>
      </c>
      <c r="J15" s="164">
        <v>2.9780470720529712E-2</v>
      </c>
      <c r="K15" s="156"/>
    </row>
    <row r="16" spans="1:13" ht="17.25" customHeight="1" x14ac:dyDescent="0.25">
      <c r="A16" s="425" t="s">
        <v>147</v>
      </c>
      <c r="B16" s="152">
        <v>2015</v>
      </c>
      <c r="C16" s="153">
        <v>2.0675289202776656E-2</v>
      </c>
      <c r="D16" s="154">
        <v>5.9597542519665418E-2</v>
      </c>
      <c r="E16" s="153">
        <v>0.11649055235764283</v>
      </c>
      <c r="F16" s="154">
        <v>0.20798431754666283</v>
      </c>
      <c r="G16" s="153">
        <v>0.2533207249682074</v>
      </c>
      <c r="H16" s="154">
        <v>0.21795464441149562</v>
      </c>
      <c r="I16" s="153">
        <v>0.11155334163234853</v>
      </c>
      <c r="J16" s="155">
        <v>1.242358736120089E-2</v>
      </c>
      <c r="K16" s="156"/>
    </row>
    <row r="17" spans="1:11" ht="17.25" customHeight="1" x14ac:dyDescent="0.25">
      <c r="A17" s="423"/>
      <c r="B17" s="157">
        <v>2016</v>
      </c>
      <c r="C17" s="158">
        <v>2.1526392817331826E-2</v>
      </c>
      <c r="D17" s="159">
        <v>5.4262434311799994E-2</v>
      </c>
      <c r="E17" s="158">
        <v>0.11519985137215351</v>
      </c>
      <c r="F17" s="159">
        <v>0.19395554814101446</v>
      </c>
      <c r="G17" s="158">
        <v>0.25255928051989412</v>
      </c>
      <c r="H17" s="159">
        <v>0.22545365616919308</v>
      </c>
      <c r="I17" s="158">
        <v>0.12106534317108127</v>
      </c>
      <c r="J17" s="160">
        <v>1.5977493497531716E-2</v>
      </c>
      <c r="K17" s="156"/>
    </row>
    <row r="18" spans="1:11" ht="17.25" customHeight="1" x14ac:dyDescent="0.25">
      <c r="A18" s="423"/>
      <c r="B18" s="157">
        <v>2017</v>
      </c>
      <c r="C18" s="158">
        <v>2.3708283555751837E-2</v>
      </c>
      <c r="D18" s="159">
        <v>4.9592625934922065E-2</v>
      </c>
      <c r="E18" s="158">
        <v>0.11811677490341735</v>
      </c>
      <c r="F18" s="159">
        <v>0.18238317130848514</v>
      </c>
      <c r="G18" s="158">
        <v>0.2525322870132885</v>
      </c>
      <c r="H18" s="159">
        <v>0.2264950731989952</v>
      </c>
      <c r="I18" s="158">
        <v>0.12960289285599702</v>
      </c>
      <c r="J18" s="160">
        <v>1.7568891229142958E-2</v>
      </c>
      <c r="K18" s="156"/>
    </row>
    <row r="19" spans="1:11" ht="17.25" customHeight="1" x14ac:dyDescent="0.25">
      <c r="A19" s="423"/>
      <c r="B19" s="157">
        <v>2018</v>
      </c>
      <c r="C19" s="158">
        <v>2.2316423699677842E-2</v>
      </c>
      <c r="D19" s="159">
        <v>5.4189910945108666E-2</v>
      </c>
      <c r="E19" s="158">
        <v>0.12828542025591541</v>
      </c>
      <c r="F19" s="159">
        <v>0.17282436428375683</v>
      </c>
      <c r="G19" s="158">
        <v>0.25073924950125814</v>
      </c>
      <c r="H19" s="159">
        <v>0.23431382506760084</v>
      </c>
      <c r="I19" s="158">
        <v>0.11934735240402213</v>
      </c>
      <c r="J19" s="160">
        <v>1.7983453842660108E-2</v>
      </c>
      <c r="K19" s="156"/>
    </row>
    <row r="20" spans="1:11" ht="17.25" customHeight="1" x14ac:dyDescent="0.25">
      <c r="A20" s="423"/>
      <c r="B20" s="157">
        <v>2019</v>
      </c>
      <c r="C20" s="158">
        <v>2.2936647104836821E-2</v>
      </c>
      <c r="D20" s="159">
        <v>5.6711388247331719E-2</v>
      </c>
      <c r="E20" s="158">
        <v>0.12253700744782998</v>
      </c>
      <c r="F20" s="159">
        <v>0.17632895014884531</v>
      </c>
      <c r="G20" s="158">
        <v>0.23715351278809829</v>
      </c>
      <c r="H20" s="159">
        <v>0.24171340868901139</v>
      </c>
      <c r="I20" s="158">
        <v>0.12134327860222506</v>
      </c>
      <c r="J20" s="160">
        <v>2.1275806971821323E-2</v>
      </c>
      <c r="K20" s="156"/>
    </row>
    <row r="21" spans="1:11" ht="17.25" customHeight="1" x14ac:dyDescent="0.25">
      <c r="A21" s="423"/>
      <c r="B21" s="157">
        <v>2020</v>
      </c>
      <c r="C21" s="158">
        <v>2.3097405412099821E-2</v>
      </c>
      <c r="D21" s="159">
        <v>5.3017305751949677E-2</v>
      </c>
      <c r="E21" s="158">
        <v>0.12091260431350696</v>
      </c>
      <c r="F21" s="159">
        <v>0.16745892114973424</v>
      </c>
      <c r="G21" s="158">
        <v>0.22724590486389615</v>
      </c>
      <c r="H21" s="159">
        <v>0.25362342596336324</v>
      </c>
      <c r="I21" s="158">
        <v>0.13402942451362862</v>
      </c>
      <c r="J21" s="160">
        <v>2.061500803182131E-2</v>
      </c>
      <c r="K21" s="156"/>
    </row>
    <row r="22" spans="1:11" ht="17.25" customHeight="1" x14ac:dyDescent="0.25">
      <c r="A22" s="423"/>
      <c r="B22" s="157">
        <v>2021</v>
      </c>
      <c r="C22" s="158">
        <v>2.0179904223650715E-2</v>
      </c>
      <c r="D22" s="159">
        <v>5.2845966895321887E-2</v>
      </c>
      <c r="E22" s="158">
        <v>0.11253181759351139</v>
      </c>
      <c r="F22" s="159">
        <v>0.17548930785049682</v>
      </c>
      <c r="G22" s="158">
        <v>0.2158796755684024</v>
      </c>
      <c r="H22" s="159">
        <v>0.25431245236348987</v>
      </c>
      <c r="I22" s="158">
        <v>0.14360340538130778</v>
      </c>
      <c r="J22" s="160">
        <v>2.5157470123818967E-2</v>
      </c>
      <c r="K22" s="156"/>
    </row>
    <row r="23" spans="1:11" ht="17.25" customHeight="1" x14ac:dyDescent="0.25">
      <c r="A23" s="423"/>
      <c r="B23" s="157">
        <v>2022</v>
      </c>
      <c r="C23" s="158">
        <v>2.3526728872503361E-2</v>
      </c>
      <c r="D23" s="159">
        <v>5.5330485063861463E-2</v>
      </c>
      <c r="E23" s="158">
        <v>0.10648185739879169</v>
      </c>
      <c r="F23" s="159">
        <v>0.18717725899269386</v>
      </c>
      <c r="G23" s="158">
        <v>0.19997546779629977</v>
      </c>
      <c r="H23" s="159">
        <v>0.24504734542552148</v>
      </c>
      <c r="I23" s="158">
        <v>0.15368043522202507</v>
      </c>
      <c r="J23" s="160">
        <v>2.8780421228303252E-2</v>
      </c>
      <c r="K23" s="156"/>
    </row>
    <row r="24" spans="1:11" ht="17.25" customHeight="1" x14ac:dyDescent="0.25">
      <c r="A24" s="423"/>
      <c r="B24" s="157">
        <v>2023</v>
      </c>
      <c r="C24" s="158">
        <v>2.220251763576029E-2</v>
      </c>
      <c r="D24" s="159">
        <v>5.4705576576827217E-2</v>
      </c>
      <c r="E24" s="158">
        <v>0.10661883874863379</v>
      </c>
      <c r="F24" s="159">
        <v>0.18591420264741892</v>
      </c>
      <c r="G24" s="158">
        <v>0.19494776688633703</v>
      </c>
      <c r="H24" s="159">
        <v>0.23471186506317357</v>
      </c>
      <c r="I24" s="158">
        <v>0.16844171820904408</v>
      </c>
      <c r="J24" s="160">
        <v>3.2457514232805081E-2</v>
      </c>
      <c r="K24" s="156"/>
    </row>
    <row r="25" spans="1:11" ht="17.25" customHeight="1" x14ac:dyDescent="0.25">
      <c r="A25" s="423"/>
      <c r="B25" s="157">
        <v>2024</v>
      </c>
      <c r="C25" s="158">
        <v>2.3915224354167288E-2</v>
      </c>
      <c r="D25" s="159">
        <v>5.8157439532860705E-2</v>
      </c>
      <c r="E25" s="158">
        <v>0.10818926872839864</v>
      </c>
      <c r="F25" s="159">
        <v>0.18287289319055189</v>
      </c>
      <c r="G25" s="158">
        <v>0.20008898843150388</v>
      </c>
      <c r="H25" s="159">
        <v>0.22548235396065175</v>
      </c>
      <c r="I25" s="158">
        <v>0.17020787297651302</v>
      </c>
      <c r="J25" s="160">
        <v>3.1085958825352696E-2</v>
      </c>
      <c r="K25" s="156"/>
    </row>
    <row r="26" spans="1:11" ht="17.25" customHeight="1" x14ac:dyDescent="0.25">
      <c r="A26" s="423"/>
      <c r="B26" s="157">
        <v>2025</v>
      </c>
      <c r="C26" s="158">
        <v>2.6207958845882669E-2</v>
      </c>
      <c r="D26" s="159">
        <v>5.7077923876589901E-2</v>
      </c>
      <c r="E26" s="158">
        <v>0.11126830713815722</v>
      </c>
      <c r="F26" s="159">
        <v>0.18362831106834823</v>
      </c>
      <c r="G26" s="158">
        <v>0.20072816980097657</v>
      </c>
      <c r="H26" s="159">
        <v>0.20875710060609609</v>
      </c>
      <c r="I26" s="158">
        <v>0.17670343991014911</v>
      </c>
      <c r="J26" s="160">
        <v>3.5628788753800184E-2</v>
      </c>
      <c r="K26" s="156"/>
    </row>
    <row r="27" spans="1:11" ht="7.5" customHeight="1" x14ac:dyDescent="0.25">
      <c r="A27" s="165"/>
      <c r="B27" s="166"/>
      <c r="C27" s="158"/>
      <c r="D27" s="158"/>
      <c r="E27" s="158"/>
      <c r="F27" s="158"/>
      <c r="G27" s="158"/>
      <c r="H27" s="158"/>
      <c r="I27" s="158"/>
      <c r="J27" s="158"/>
      <c r="K27" s="156"/>
    </row>
    <row r="28" spans="1:11" ht="17.100000000000001" customHeight="1" x14ac:dyDescent="0.25">
      <c r="A28" s="34" t="s">
        <v>148</v>
      </c>
      <c r="B28" s="172"/>
      <c r="C28" s="172"/>
      <c r="D28" s="172"/>
      <c r="E28" s="172"/>
      <c r="F28" s="172"/>
      <c r="G28" s="172"/>
      <c r="H28" s="172"/>
      <c r="I28" s="172"/>
      <c r="J28" s="172"/>
    </row>
    <row r="29" spans="1:11" ht="17.100000000000001" customHeight="1" x14ac:dyDescent="0.25">
      <c r="A29" s="34"/>
      <c r="B29" s="172"/>
      <c r="C29" s="172"/>
      <c r="D29" s="172"/>
      <c r="E29" s="172"/>
      <c r="F29" s="172"/>
      <c r="G29" s="172"/>
      <c r="H29" s="172"/>
      <c r="I29" s="172"/>
      <c r="J29" s="172"/>
    </row>
    <row r="30" spans="1:11" ht="17.100000000000001" customHeight="1" x14ac:dyDescent="0.25">
      <c r="A30" s="165"/>
      <c r="B30" s="166"/>
      <c r="C30" s="158"/>
      <c r="D30" s="158"/>
      <c r="E30" s="158"/>
      <c r="F30" s="158"/>
      <c r="G30" s="158"/>
      <c r="H30" s="158"/>
      <c r="I30" s="158"/>
      <c r="J30" s="158"/>
      <c r="K30" s="156"/>
    </row>
    <row r="31" spans="1:11" ht="17.100000000000001" customHeight="1" x14ac:dyDescent="0.25">
      <c r="A31" s="1" t="s">
        <v>145</v>
      </c>
      <c r="B31"/>
      <c r="C31"/>
      <c r="D31"/>
      <c r="E31"/>
      <c r="F31"/>
      <c r="G31"/>
      <c r="H31"/>
      <c r="I31"/>
      <c r="J31"/>
      <c r="K31" s="156"/>
    </row>
    <row r="32" spans="1:11" ht="17.100000000000001" customHeight="1" x14ac:dyDescent="0.25">
      <c r="A32" s="2" t="s">
        <v>143</v>
      </c>
      <c r="B32"/>
      <c r="C32"/>
      <c r="D32"/>
      <c r="E32"/>
      <c r="F32"/>
      <c r="G32"/>
      <c r="H32"/>
      <c r="I32"/>
      <c r="J32"/>
      <c r="K32" s="156"/>
    </row>
    <row r="33" spans="1:11" ht="17.100000000000001" customHeight="1" thickBot="1" x14ac:dyDescent="0.3">
      <c r="A33" s="146" t="s">
        <v>105</v>
      </c>
      <c r="B33"/>
      <c r="C33"/>
      <c r="D33"/>
      <c r="E33"/>
      <c r="F33"/>
      <c r="G33"/>
      <c r="H33" s="3"/>
      <c r="I33" s="4"/>
      <c r="J33" s="4"/>
      <c r="K33" s="156"/>
    </row>
    <row r="34" spans="1:11" ht="17.100000000000001" customHeight="1" x14ac:dyDescent="0.25">
      <c r="A34" s="413" t="s">
        <v>116</v>
      </c>
      <c r="B34" s="415" t="s">
        <v>131</v>
      </c>
      <c r="C34" s="426" t="s">
        <v>146</v>
      </c>
      <c r="D34" s="426"/>
      <c r="E34" s="426"/>
      <c r="F34" s="426"/>
      <c r="G34" s="426"/>
      <c r="H34" s="426"/>
      <c r="I34" s="426"/>
      <c r="J34" s="426"/>
      <c r="K34" s="156"/>
    </row>
    <row r="35" spans="1:11" ht="17.100000000000001" customHeight="1" thickBot="1" x14ac:dyDescent="0.3">
      <c r="A35" s="421"/>
      <c r="B35" s="422"/>
      <c r="C35" s="167">
        <v>-34</v>
      </c>
      <c r="D35" s="168" t="s">
        <v>135</v>
      </c>
      <c r="E35" s="169" t="s">
        <v>136</v>
      </c>
      <c r="F35" s="168" t="s">
        <v>137</v>
      </c>
      <c r="G35" s="170" t="s">
        <v>138</v>
      </c>
      <c r="H35" s="168" t="s">
        <v>139</v>
      </c>
      <c r="I35" s="170" t="s">
        <v>140</v>
      </c>
      <c r="J35" s="171" t="s">
        <v>141</v>
      </c>
      <c r="K35" s="156"/>
    </row>
    <row r="36" spans="1:11" ht="17.25" customHeight="1" x14ac:dyDescent="0.25">
      <c r="A36" s="423" t="s">
        <v>149</v>
      </c>
      <c r="B36" s="157">
        <v>2015</v>
      </c>
      <c r="C36" s="175">
        <v>2.2751060820367753E-2</v>
      </c>
      <c r="D36" s="176">
        <v>6.0056577086280059E-2</v>
      </c>
      <c r="E36" s="175">
        <v>8.6916548797736914E-2</v>
      </c>
      <c r="F36" s="176">
        <v>0.13366336633663367</v>
      </c>
      <c r="G36" s="175">
        <v>0.2586280056577086</v>
      </c>
      <c r="H36" s="176">
        <v>0.27658415841584161</v>
      </c>
      <c r="I36" s="175">
        <v>0.13186704384724185</v>
      </c>
      <c r="J36" s="177">
        <v>2.9533239038189531E-2</v>
      </c>
      <c r="K36" s="156"/>
    </row>
    <row r="37" spans="1:11" ht="17.25" customHeight="1" x14ac:dyDescent="0.25">
      <c r="A37" s="423"/>
      <c r="B37" s="157">
        <v>2016</v>
      </c>
      <c r="C37" s="175">
        <v>1.2829188129203318E-2</v>
      </c>
      <c r="D37" s="176">
        <v>5.8048969107756893E-2</v>
      </c>
      <c r="E37" s="175">
        <v>8.6779998066645492E-2</v>
      </c>
      <c r="F37" s="176">
        <v>0.13605982351235277</v>
      </c>
      <c r="G37" s="175">
        <v>0.2485189123499924</v>
      </c>
      <c r="H37" s="176">
        <v>0.27836162015107785</v>
      </c>
      <c r="I37" s="175">
        <v>0.14279204010329638</v>
      </c>
      <c r="J37" s="177">
        <v>3.6609448579674915E-2</v>
      </c>
      <c r="K37" s="156"/>
    </row>
    <row r="38" spans="1:11" ht="17.25" customHeight="1" x14ac:dyDescent="0.25">
      <c r="A38" s="423"/>
      <c r="B38" s="157">
        <v>2017</v>
      </c>
      <c r="C38" s="175">
        <v>1.186436039192074E-2</v>
      </c>
      <c r="D38" s="176">
        <v>5.3909628332147345E-2</v>
      </c>
      <c r="E38" s="175">
        <v>9.4107504515846513E-2</v>
      </c>
      <c r="F38" s="176">
        <v>0.12536947835130549</v>
      </c>
      <c r="G38" s="175">
        <v>0.23370874158410421</v>
      </c>
      <c r="H38" s="176">
        <v>0.27110131917455804</v>
      </c>
      <c r="I38" s="175">
        <v>0.16105835021073953</v>
      </c>
      <c r="J38" s="177">
        <v>4.8880617439378181E-2</v>
      </c>
      <c r="K38" s="156"/>
    </row>
    <row r="39" spans="1:11" ht="17.25" customHeight="1" x14ac:dyDescent="0.25">
      <c r="A39" s="423"/>
      <c r="B39" s="157">
        <v>2018</v>
      </c>
      <c r="C39" s="175">
        <v>1.9206926406926408E-2</v>
      </c>
      <c r="D39" s="176">
        <v>5.3672727272727268E-2</v>
      </c>
      <c r="E39" s="175">
        <v>0.10122251082251081</v>
      </c>
      <c r="F39" s="176">
        <v>0.13017489177489175</v>
      </c>
      <c r="G39" s="175">
        <v>0.20776450216450218</v>
      </c>
      <c r="H39" s="176">
        <v>0.28437056277056277</v>
      </c>
      <c r="I39" s="175">
        <v>0.16575584415584416</v>
      </c>
      <c r="J39" s="177">
        <v>3.7832034632034633E-2</v>
      </c>
      <c r="K39" s="156"/>
    </row>
    <row r="40" spans="1:11" ht="17.25" customHeight="1" x14ac:dyDescent="0.25">
      <c r="A40" s="423"/>
      <c r="B40" s="157">
        <v>2019</v>
      </c>
      <c r="C40" s="175">
        <v>2.1098927421286565E-2</v>
      </c>
      <c r="D40" s="176">
        <v>5.1526362015276932E-2</v>
      </c>
      <c r="E40" s="175">
        <v>0.10569424852952919</v>
      </c>
      <c r="F40" s="176">
        <v>0.13002022729087376</v>
      </c>
      <c r="G40" s="175">
        <v>0.18800734570036998</v>
      </c>
      <c r="H40" s="176">
        <v>0.28147872142229791</v>
      </c>
      <c r="I40" s="175">
        <v>0.18302371383706387</v>
      </c>
      <c r="J40" s="177">
        <v>3.9150453783301849E-2</v>
      </c>
      <c r="K40" s="156"/>
    </row>
    <row r="41" spans="1:11" ht="17.25" customHeight="1" x14ac:dyDescent="0.25">
      <c r="A41" s="423"/>
      <c r="B41" s="157">
        <v>2020</v>
      </c>
      <c r="C41" s="175">
        <v>1.6860534202986568E-2</v>
      </c>
      <c r="D41" s="176">
        <v>4.9003815735618357E-2</v>
      </c>
      <c r="E41" s="175">
        <v>0.11037246332800801</v>
      </c>
      <c r="F41" s="176">
        <v>0.13139201732264746</v>
      </c>
      <c r="G41" s="175">
        <v>0.17302842657019502</v>
      </c>
      <c r="H41" s="176">
        <v>0.26923381613171549</v>
      </c>
      <c r="I41" s="175">
        <v>0.21080949048706743</v>
      </c>
      <c r="J41" s="177">
        <v>3.9299436221761574E-2</v>
      </c>
      <c r="K41" s="156"/>
    </row>
    <row r="42" spans="1:11" ht="17.25" customHeight="1" x14ac:dyDescent="0.25">
      <c r="A42" s="423"/>
      <c r="B42" s="157">
        <v>2021</v>
      </c>
      <c r="C42" s="175">
        <v>1.2366712493668637E-2</v>
      </c>
      <c r="D42" s="176">
        <v>3.9178797666111917E-2</v>
      </c>
      <c r="E42" s="175">
        <v>0.10915597187230711</v>
      </c>
      <c r="F42" s="176">
        <v>0.13536287749718789</v>
      </c>
      <c r="G42" s="175">
        <v>0.16973312897560203</v>
      </c>
      <c r="H42" s="176">
        <v>0.26259529933364473</v>
      </c>
      <c r="I42" s="175">
        <v>0.21995645338472974</v>
      </c>
      <c r="J42" s="177">
        <v>5.1650758776747949E-2</v>
      </c>
      <c r="K42" s="156"/>
    </row>
    <row r="43" spans="1:11" ht="17.25" customHeight="1" x14ac:dyDescent="0.25">
      <c r="A43" s="423"/>
      <c r="B43" s="157">
        <v>2022</v>
      </c>
      <c r="C43" s="175">
        <v>1.4994497140421529E-2</v>
      </c>
      <c r="D43" s="176">
        <v>3.5981703787112497E-2</v>
      </c>
      <c r="E43" s="175">
        <v>0.10562309546984243</v>
      </c>
      <c r="F43" s="176">
        <v>0.15698099763981399</v>
      </c>
      <c r="G43" s="175">
        <v>0.16415698099763981</v>
      </c>
      <c r="H43" s="176">
        <v>0.24092982422657791</v>
      </c>
      <c r="I43" s="175">
        <v>0.21980902214503376</v>
      </c>
      <c r="J43" s="177">
        <v>6.1523878593558165E-2</v>
      </c>
      <c r="K43" s="156"/>
    </row>
    <row r="44" spans="1:11" ht="17.25" customHeight="1" x14ac:dyDescent="0.25">
      <c r="A44" s="423"/>
      <c r="B44" s="157">
        <v>2023</v>
      </c>
      <c r="C44" s="175">
        <v>1.5559750943962393E-2</v>
      </c>
      <c r="D44" s="176">
        <v>3.6620739666424949E-2</v>
      </c>
      <c r="E44" s="175">
        <v>8.8401140256557736E-2</v>
      </c>
      <c r="F44" s="176">
        <v>0.16311170013252982</v>
      </c>
      <c r="G44" s="175">
        <v>0.17831512090220303</v>
      </c>
      <c r="H44" s="176">
        <v>0.21365432222250008</v>
      </c>
      <c r="I44" s="175">
        <v>0.23580930709409623</v>
      </c>
      <c r="J44" s="177">
        <v>6.8527918781725899E-2</v>
      </c>
      <c r="K44" s="156"/>
    </row>
    <row r="45" spans="1:11" ht="17.25" customHeight="1" x14ac:dyDescent="0.25">
      <c r="A45" s="423"/>
      <c r="B45" s="157">
        <v>2024</v>
      </c>
      <c r="C45" s="175">
        <v>1.9460726846424383E-2</v>
      </c>
      <c r="D45" s="176">
        <v>3.9445918430307897E-2</v>
      </c>
      <c r="E45" s="175">
        <v>8.606157833035108E-2</v>
      </c>
      <c r="F45" s="176">
        <v>0.17205528475350154</v>
      </c>
      <c r="G45" s="175">
        <v>0.1825877707163571</v>
      </c>
      <c r="H45" s="176">
        <v>0.20087616462022578</v>
      </c>
      <c r="I45" s="175">
        <v>0.23473190596655769</v>
      </c>
      <c r="J45" s="177">
        <v>6.4780650336274448E-2</v>
      </c>
      <c r="K45" s="156"/>
    </row>
    <row r="46" spans="1:11" ht="17.25" customHeight="1" thickBot="1" x14ac:dyDescent="0.3">
      <c r="A46" s="424"/>
      <c r="B46" s="161">
        <v>2025</v>
      </c>
      <c r="C46" s="178">
        <v>2.0983532138313311E-2</v>
      </c>
      <c r="D46" s="179">
        <v>4.01930508849161E-2</v>
      </c>
      <c r="E46" s="178">
        <v>9.4428881176941384E-2</v>
      </c>
      <c r="F46" s="179">
        <v>0.17873931560116357</v>
      </c>
      <c r="G46" s="178">
        <v>0.18145708022482787</v>
      </c>
      <c r="H46" s="179">
        <v>0.19138438748753112</v>
      </c>
      <c r="I46" s="178">
        <v>0.22179945883631891</v>
      </c>
      <c r="J46" s="180">
        <v>7.101429364998775E-2</v>
      </c>
      <c r="K46" s="156"/>
    </row>
    <row r="47" spans="1:11" ht="17.25" customHeight="1" x14ac:dyDescent="0.25">
      <c r="A47" s="425" t="s">
        <v>150</v>
      </c>
      <c r="B47" s="152">
        <v>2015</v>
      </c>
      <c r="C47" s="181">
        <v>9.4837761166214566E-3</v>
      </c>
      <c r="D47" s="182">
        <v>6.9740956246246863E-2</v>
      </c>
      <c r="E47" s="181">
        <v>6.911974820367342E-2</v>
      </c>
      <c r="F47" s="182">
        <v>0.10730333588718861</v>
      </c>
      <c r="G47" s="181">
        <v>0.25496448760689955</v>
      </c>
      <c r="H47" s="182">
        <v>0.3037914397531733</v>
      </c>
      <c r="I47" s="181">
        <v>0.13970968877477066</v>
      </c>
      <c r="J47" s="183">
        <v>4.5886567411426084E-2</v>
      </c>
      <c r="K47" s="156"/>
    </row>
    <row r="48" spans="1:11" ht="17.25" customHeight="1" x14ac:dyDescent="0.25">
      <c r="A48" s="423"/>
      <c r="B48" s="157">
        <v>2016</v>
      </c>
      <c r="C48" s="175">
        <v>1.766822990511506E-2</v>
      </c>
      <c r="D48" s="176">
        <v>6.4696259134038606E-2</v>
      </c>
      <c r="E48" s="175">
        <v>8.9475406260224669E-2</v>
      </c>
      <c r="F48" s="176">
        <v>0.12433198822118006</v>
      </c>
      <c r="G48" s="175">
        <v>0.21075362634965647</v>
      </c>
      <c r="H48" s="176">
        <v>0.29348893009052246</v>
      </c>
      <c r="I48" s="175">
        <v>0.14090958665067074</v>
      </c>
      <c r="J48" s="177">
        <v>5.8675973388591991E-2</v>
      </c>
      <c r="K48" s="156"/>
    </row>
    <row r="49" spans="1:11" ht="17.25" customHeight="1" x14ac:dyDescent="0.25">
      <c r="A49" s="423"/>
      <c r="B49" s="157">
        <v>2017</v>
      </c>
      <c r="C49" s="175">
        <v>1.3638475836431227E-2</v>
      </c>
      <c r="D49" s="176">
        <v>4.8629182156133828E-2</v>
      </c>
      <c r="E49" s="175">
        <v>0.1029275092936803</v>
      </c>
      <c r="F49" s="176">
        <v>0.11849442379182157</v>
      </c>
      <c r="G49" s="175">
        <v>0.19981412639405205</v>
      </c>
      <c r="H49" s="176">
        <v>0.2872676579925651</v>
      </c>
      <c r="I49" s="175">
        <v>0.16814591078066918</v>
      </c>
      <c r="J49" s="177">
        <v>6.1082713754646842E-2</v>
      </c>
      <c r="K49" s="156"/>
    </row>
    <row r="50" spans="1:11" ht="17.25" customHeight="1" x14ac:dyDescent="0.25">
      <c r="A50" s="423"/>
      <c r="B50" s="157">
        <v>2018</v>
      </c>
      <c r="C50" s="175">
        <v>1.482656194935307E-2</v>
      </c>
      <c r="D50" s="176">
        <v>3.8815888838544026E-2</v>
      </c>
      <c r="E50" s="175">
        <v>0.11267180184262197</v>
      </c>
      <c r="F50" s="176">
        <v>0.13112319387806476</v>
      </c>
      <c r="G50" s="175">
        <v>0.16442632029401399</v>
      </c>
      <c r="H50" s="176">
        <v>0.29177364949906864</v>
      </c>
      <c r="I50" s="175">
        <v>0.19657151487690683</v>
      </c>
      <c r="J50" s="177">
        <v>4.9791068821426775E-2</v>
      </c>
      <c r="K50" s="156"/>
    </row>
    <row r="51" spans="1:11" ht="17.25" customHeight="1" x14ac:dyDescent="0.25">
      <c r="A51" s="423"/>
      <c r="B51" s="157">
        <v>2019</v>
      </c>
      <c r="C51" s="175">
        <v>1.8016383243467441E-2</v>
      </c>
      <c r="D51" s="176">
        <v>2.7970759021153053E-2</v>
      </c>
      <c r="E51" s="175">
        <v>0.12056719203649938</v>
      </c>
      <c r="F51" s="176">
        <v>0.12069680630443798</v>
      </c>
      <c r="G51" s="175">
        <v>0.14516798009124846</v>
      </c>
      <c r="H51" s="176">
        <v>0.28948050601410202</v>
      </c>
      <c r="I51" s="175">
        <v>0.22267731231854004</v>
      </c>
      <c r="J51" s="177">
        <v>5.5423060970551635E-2</v>
      </c>
      <c r="K51" s="156"/>
    </row>
    <row r="52" spans="1:11" ht="17.25" customHeight="1" x14ac:dyDescent="0.25">
      <c r="A52" s="423"/>
      <c r="B52" s="157">
        <v>2020</v>
      </c>
      <c r="C52" s="175">
        <v>1.1371694198597579E-2</v>
      </c>
      <c r="D52" s="176">
        <v>3.2250439898101217E-2</v>
      </c>
      <c r="E52" s="175">
        <v>0.12301389290122648</v>
      </c>
      <c r="F52" s="176">
        <v>0.1272159046143341</v>
      </c>
      <c r="G52" s="175">
        <v>0.14696535966594007</v>
      </c>
      <c r="H52" s="176">
        <v>0.26354492213147046</v>
      </c>
      <c r="I52" s="175">
        <v>0.22777529742364155</v>
      </c>
      <c r="J52" s="177">
        <v>6.786248916668855E-2</v>
      </c>
      <c r="K52" s="156"/>
    </row>
    <row r="53" spans="1:11" ht="17.25" customHeight="1" x14ac:dyDescent="0.25">
      <c r="A53" s="423"/>
      <c r="B53" s="157">
        <v>2021</v>
      </c>
      <c r="C53" s="175">
        <v>1.5381759355026918E-2</v>
      </c>
      <c r="D53" s="176">
        <v>4.4819264327578434E-2</v>
      </c>
      <c r="E53" s="175">
        <v>9.886758426817302E-2</v>
      </c>
      <c r="F53" s="176">
        <v>0.14310340255125042</v>
      </c>
      <c r="G53" s="175">
        <v>0.14297080117750019</v>
      </c>
      <c r="H53" s="176">
        <v>0.25228737369719151</v>
      </c>
      <c r="I53" s="175">
        <v>0.21001405574561752</v>
      </c>
      <c r="J53" s="177">
        <v>9.2555758877661973E-2</v>
      </c>
      <c r="K53" s="156"/>
    </row>
    <row r="54" spans="1:11" ht="17.25" customHeight="1" x14ac:dyDescent="0.25">
      <c r="A54" s="423"/>
      <c r="B54" s="157">
        <v>2022</v>
      </c>
      <c r="C54" s="175">
        <v>1.3690345282603914E-2</v>
      </c>
      <c r="D54" s="176">
        <v>3.0926984825159442E-2</v>
      </c>
      <c r="E54" s="175">
        <v>8.348911370134153E-2</v>
      </c>
      <c r="F54" s="176">
        <v>0.14732241038047061</v>
      </c>
      <c r="G54" s="175">
        <v>0.15372773257092587</v>
      </c>
      <c r="H54" s="176">
        <v>0.23152628106443807</v>
      </c>
      <c r="I54" s="175">
        <v>0.23262590719155485</v>
      </c>
      <c r="J54" s="177">
        <v>0.1066912249835056</v>
      </c>
      <c r="K54" s="156"/>
    </row>
    <row r="55" spans="1:11" ht="17.25" customHeight="1" x14ac:dyDescent="0.25">
      <c r="A55" s="423"/>
      <c r="B55" s="157">
        <v>2023</v>
      </c>
      <c r="C55" s="175">
        <v>1.0443715223284349E-2</v>
      </c>
      <c r="D55" s="176">
        <v>2.2628049650449421E-2</v>
      </c>
      <c r="E55" s="175">
        <v>8.6260522185761163E-2</v>
      </c>
      <c r="F55" s="176">
        <v>0.1414181766300471</v>
      </c>
      <c r="G55" s="175">
        <v>0.15910971607932659</v>
      </c>
      <c r="H55" s="176">
        <v>0.20162648023969182</v>
      </c>
      <c r="I55" s="175">
        <v>0.24691111428163789</v>
      </c>
      <c r="J55" s="177">
        <v>0.13160222570980168</v>
      </c>
      <c r="K55" s="156"/>
    </row>
    <row r="56" spans="1:11" ht="17.25" customHeight="1" x14ac:dyDescent="0.25">
      <c r="A56" s="423"/>
      <c r="B56" s="157">
        <v>2024</v>
      </c>
      <c r="C56" s="175">
        <v>1.2253024965538369E-2</v>
      </c>
      <c r="D56" s="176">
        <v>3.4859856026956661E-2</v>
      </c>
      <c r="E56" s="175">
        <v>8.5311686322560906E-2</v>
      </c>
      <c r="F56" s="176">
        <v>0.1664267115944249</v>
      </c>
      <c r="G56" s="175">
        <v>0.14458569459335277</v>
      </c>
      <c r="H56" s="176">
        <v>0.17586154081788943</v>
      </c>
      <c r="I56" s="175">
        <v>0.26742226987287493</v>
      </c>
      <c r="J56" s="177">
        <v>0.11327921580640224</v>
      </c>
      <c r="K56" s="156"/>
    </row>
    <row r="57" spans="1:11" ht="17.25" customHeight="1" x14ac:dyDescent="0.25">
      <c r="A57" s="423"/>
      <c r="B57" s="157">
        <v>2025</v>
      </c>
      <c r="C57" s="175">
        <v>1.96939248724687E-2</v>
      </c>
      <c r="D57" s="176">
        <v>1.9817591590663163E-2</v>
      </c>
      <c r="E57" s="175">
        <v>0.10044829185345495</v>
      </c>
      <c r="F57" s="176">
        <v>0.16787756994898748</v>
      </c>
      <c r="G57" s="175">
        <v>0.17505023960426652</v>
      </c>
      <c r="H57" s="176">
        <v>0.16456948523728554</v>
      </c>
      <c r="I57" s="175">
        <v>0.24077910032462513</v>
      </c>
      <c r="J57" s="177">
        <v>0.11176379656824857</v>
      </c>
      <c r="K57" s="156"/>
    </row>
    <row r="58" spans="1:11" ht="7.5" customHeight="1" x14ac:dyDescent="0.25">
      <c r="A58" s="165"/>
      <c r="B58" s="166"/>
      <c r="C58" s="175"/>
      <c r="D58" s="175"/>
      <c r="E58" s="175"/>
      <c r="F58" s="175"/>
      <c r="G58" s="175"/>
      <c r="H58" s="175"/>
      <c r="I58" s="175"/>
      <c r="J58" s="175"/>
      <c r="K58" s="156"/>
    </row>
    <row r="59" spans="1:11" ht="15" customHeight="1" x14ac:dyDescent="0.25">
      <c r="A59" s="34" t="s">
        <v>148</v>
      </c>
      <c r="B59" s="172"/>
      <c r="C59" s="172"/>
      <c r="D59" s="172"/>
      <c r="E59" s="172"/>
      <c r="F59" s="172"/>
      <c r="G59" s="172"/>
      <c r="H59" s="172"/>
      <c r="I59" s="172"/>
      <c r="J59" s="172"/>
    </row>
    <row r="60" spans="1:11" ht="17.100000000000001" customHeight="1" x14ac:dyDescent="0.25">
      <c r="A60" s="34"/>
      <c r="B60" s="172"/>
      <c r="C60" s="172"/>
      <c r="D60" s="172"/>
      <c r="E60" s="172"/>
      <c r="F60" s="172"/>
      <c r="G60" s="172"/>
      <c r="H60" s="172"/>
      <c r="I60" s="172"/>
      <c r="J60" s="172"/>
    </row>
    <row r="61" spans="1:11" x14ac:dyDescent="0.25">
      <c r="A61" s="172"/>
      <c r="B61" s="172"/>
      <c r="C61" s="172"/>
      <c r="D61" s="172"/>
      <c r="E61" s="172"/>
      <c r="F61" s="172"/>
      <c r="G61" s="172"/>
      <c r="H61" s="172"/>
      <c r="I61" s="172"/>
      <c r="J61" s="172"/>
    </row>
    <row r="62" spans="1:11" x14ac:dyDescent="0.25">
      <c r="A62" s="172"/>
      <c r="B62" s="172"/>
      <c r="C62" s="172"/>
      <c r="D62" s="172"/>
      <c r="E62" s="172"/>
      <c r="F62" s="172"/>
      <c r="G62" s="172"/>
      <c r="H62" s="172"/>
      <c r="I62" s="172"/>
      <c r="J62" s="172"/>
    </row>
    <row r="63" spans="1:11" x14ac:dyDescent="0.25">
      <c r="A63" s="172"/>
      <c r="B63" s="172"/>
      <c r="C63" s="172"/>
      <c r="D63" s="172"/>
      <c r="E63" s="172"/>
      <c r="F63" s="172"/>
      <c r="G63" s="172"/>
      <c r="H63" s="172"/>
      <c r="I63" s="172"/>
      <c r="J63" s="172"/>
    </row>
    <row r="64" spans="1:11" x14ac:dyDescent="0.25">
      <c r="A64" s="172"/>
      <c r="B64" s="172"/>
      <c r="C64" s="172"/>
      <c r="D64" s="172"/>
      <c r="E64" s="172"/>
      <c r="F64" s="172"/>
      <c r="G64" s="172"/>
      <c r="H64" s="172"/>
      <c r="I64" s="172"/>
      <c r="J64" s="172"/>
    </row>
    <row r="65" spans="1:10" x14ac:dyDescent="0.25">
      <c r="A65" s="172"/>
      <c r="B65" s="172"/>
      <c r="C65" s="172"/>
      <c r="D65" s="172"/>
      <c r="E65" s="172"/>
      <c r="F65" s="172"/>
      <c r="G65" s="172"/>
      <c r="H65" s="172"/>
      <c r="I65" s="172"/>
      <c r="J65" s="172"/>
    </row>
    <row r="66" spans="1:10" x14ac:dyDescent="0.25">
      <c r="A66" s="172"/>
      <c r="B66" s="172"/>
      <c r="C66" s="172"/>
      <c r="D66" s="172"/>
      <c r="E66" s="172"/>
      <c r="F66" s="172"/>
      <c r="G66" s="172"/>
      <c r="H66" s="172"/>
      <c r="I66" s="172"/>
      <c r="J66" s="172"/>
    </row>
    <row r="67" spans="1:10" x14ac:dyDescent="0.25">
      <c r="A67" s="172"/>
      <c r="B67" s="172"/>
      <c r="C67" s="172"/>
      <c r="D67" s="172"/>
      <c r="E67" s="172"/>
      <c r="F67" s="172"/>
      <c r="G67" s="172"/>
      <c r="H67" s="172"/>
      <c r="I67" s="172"/>
      <c r="J67" s="172"/>
    </row>
    <row r="68" spans="1:10" x14ac:dyDescent="0.25">
      <c r="A68" s="172"/>
      <c r="B68" s="172"/>
      <c r="C68" s="172"/>
      <c r="D68" s="172"/>
      <c r="E68" s="172"/>
      <c r="F68" s="172"/>
      <c r="G68" s="172"/>
      <c r="H68" s="172"/>
      <c r="I68" s="172"/>
      <c r="J68" s="172"/>
    </row>
    <row r="69" spans="1:10" x14ac:dyDescent="0.25">
      <c r="A69" s="172"/>
      <c r="B69" s="172"/>
      <c r="C69" s="172"/>
      <c r="D69" s="172"/>
      <c r="E69" s="172"/>
      <c r="F69" s="172"/>
      <c r="G69" s="172"/>
      <c r="H69" s="172"/>
      <c r="I69" s="172"/>
      <c r="J69" s="172"/>
    </row>
    <row r="70" spans="1:10" x14ac:dyDescent="0.25">
      <c r="A70" s="172"/>
      <c r="B70" s="172"/>
      <c r="C70" s="172"/>
      <c r="D70" s="172"/>
      <c r="E70" s="172"/>
      <c r="F70" s="172"/>
      <c r="G70" s="172"/>
      <c r="H70" s="172"/>
      <c r="I70" s="172"/>
      <c r="J70" s="172"/>
    </row>
    <row r="71" spans="1:10" x14ac:dyDescent="0.25">
      <c r="A71" s="172"/>
      <c r="B71" s="172"/>
      <c r="C71" s="172"/>
      <c r="D71" s="172"/>
      <c r="E71" s="172"/>
      <c r="F71" s="172"/>
      <c r="G71" s="172"/>
      <c r="H71" s="172"/>
      <c r="I71" s="172"/>
      <c r="J71" s="172"/>
    </row>
    <row r="72" spans="1:10" x14ac:dyDescent="0.25">
      <c r="A72" s="172"/>
      <c r="B72" s="172"/>
      <c r="C72" s="172"/>
      <c r="D72" s="172"/>
      <c r="E72" s="172"/>
      <c r="F72" s="172"/>
      <c r="G72" s="172"/>
      <c r="H72" s="172"/>
      <c r="I72" s="172"/>
      <c r="J72" s="172"/>
    </row>
    <row r="73" spans="1:10" x14ac:dyDescent="0.25">
      <c r="A73" s="172"/>
      <c r="B73" s="172"/>
      <c r="C73" s="172"/>
      <c r="D73" s="172"/>
      <c r="E73" s="172"/>
      <c r="F73" s="172"/>
      <c r="G73" s="172"/>
      <c r="H73" s="172"/>
      <c r="I73" s="172"/>
      <c r="J73" s="172"/>
    </row>
    <row r="74" spans="1:10" x14ac:dyDescent="0.25">
      <c r="A74" s="172"/>
      <c r="B74" s="172"/>
      <c r="C74" s="172"/>
      <c r="D74" s="172"/>
      <c r="E74" s="172"/>
      <c r="F74" s="172"/>
      <c r="G74" s="172"/>
      <c r="H74" s="172"/>
      <c r="I74" s="172"/>
      <c r="J74" s="172"/>
    </row>
    <row r="75" spans="1:10" x14ac:dyDescent="0.25">
      <c r="A75" s="172"/>
      <c r="B75" s="172"/>
      <c r="C75" s="172"/>
      <c r="D75" s="172"/>
      <c r="E75" s="172"/>
      <c r="F75" s="172"/>
      <c r="G75" s="172"/>
      <c r="H75" s="172"/>
      <c r="I75" s="172"/>
      <c r="J75" s="172"/>
    </row>
    <row r="76" spans="1:10" x14ac:dyDescent="0.25">
      <c r="A76" s="172"/>
      <c r="B76" s="172"/>
      <c r="C76" s="172"/>
      <c r="D76" s="172"/>
      <c r="E76" s="172"/>
      <c r="F76" s="172"/>
      <c r="G76" s="172"/>
      <c r="H76" s="172"/>
      <c r="I76" s="172"/>
      <c r="J76" s="172"/>
    </row>
    <row r="77" spans="1:10" x14ac:dyDescent="0.25">
      <c r="A77" s="172"/>
      <c r="B77" s="172"/>
      <c r="C77" s="172"/>
      <c r="D77" s="172"/>
      <c r="E77" s="172"/>
      <c r="F77" s="172"/>
      <c r="G77" s="172"/>
      <c r="H77" s="172"/>
      <c r="I77" s="172"/>
      <c r="J77" s="172"/>
    </row>
    <row r="78" spans="1:10" x14ac:dyDescent="0.25">
      <c r="A78" s="172"/>
      <c r="B78" s="172"/>
      <c r="C78" s="172"/>
      <c r="D78" s="172"/>
      <c r="E78" s="172"/>
      <c r="F78" s="172"/>
      <c r="G78" s="172"/>
      <c r="H78" s="172"/>
      <c r="I78" s="172"/>
      <c r="J78" s="172"/>
    </row>
    <row r="79" spans="1:10" x14ac:dyDescent="0.25">
      <c r="A79" s="172"/>
      <c r="B79" s="172"/>
      <c r="C79" s="172"/>
      <c r="D79" s="172"/>
      <c r="E79" s="172"/>
      <c r="F79" s="172"/>
      <c r="G79" s="172"/>
      <c r="H79" s="172"/>
      <c r="I79" s="172"/>
      <c r="J79" s="172"/>
    </row>
    <row r="80" spans="1:10" x14ac:dyDescent="0.25">
      <c r="A80" s="172"/>
      <c r="B80" s="172"/>
      <c r="C80" s="172"/>
      <c r="D80" s="172"/>
      <c r="E80" s="172"/>
      <c r="F80" s="172"/>
      <c r="G80" s="172"/>
      <c r="H80" s="172"/>
      <c r="I80" s="172"/>
      <c r="J80" s="172"/>
    </row>
    <row r="81" spans="1:10" x14ac:dyDescent="0.25">
      <c r="A81" s="172"/>
      <c r="B81" s="172"/>
      <c r="C81" s="172"/>
      <c r="D81" s="172"/>
      <c r="E81" s="172"/>
      <c r="F81" s="172"/>
      <c r="G81" s="172"/>
      <c r="H81" s="172"/>
      <c r="I81" s="172"/>
      <c r="J81" s="172"/>
    </row>
    <row r="82" spans="1:10" x14ac:dyDescent="0.25">
      <c r="A82" s="172"/>
      <c r="B82" s="172"/>
      <c r="C82" s="172"/>
      <c r="D82" s="172"/>
      <c r="E82" s="172"/>
      <c r="F82" s="172"/>
      <c r="G82" s="172"/>
      <c r="H82" s="172"/>
      <c r="I82" s="172"/>
      <c r="J82" s="172"/>
    </row>
    <row r="83" spans="1:10" x14ac:dyDescent="0.25">
      <c r="A83" s="172"/>
      <c r="B83" s="172"/>
      <c r="C83" s="172"/>
      <c r="D83" s="172"/>
      <c r="E83" s="172"/>
      <c r="F83" s="172"/>
      <c r="G83" s="172"/>
      <c r="H83" s="172"/>
      <c r="I83" s="172"/>
      <c r="J83" s="172"/>
    </row>
    <row r="84" spans="1:10" x14ac:dyDescent="0.25">
      <c r="A84" s="172"/>
      <c r="B84" s="172"/>
      <c r="C84" s="172"/>
      <c r="D84" s="172"/>
      <c r="E84" s="172"/>
      <c r="F84" s="172"/>
      <c r="G84" s="172"/>
      <c r="H84" s="172"/>
      <c r="I84" s="172"/>
      <c r="J84" s="172"/>
    </row>
    <row r="85" spans="1:10" x14ac:dyDescent="0.25">
      <c r="A85" s="172"/>
      <c r="B85" s="172"/>
      <c r="C85" s="172"/>
      <c r="D85" s="172"/>
      <c r="E85" s="172"/>
      <c r="F85" s="172"/>
      <c r="G85" s="172"/>
      <c r="H85" s="172"/>
      <c r="I85" s="172"/>
      <c r="J85" s="172"/>
    </row>
    <row r="86" spans="1:10" x14ac:dyDescent="0.25">
      <c r="A86" s="172"/>
      <c r="B86" s="172"/>
      <c r="C86" s="172"/>
      <c r="D86" s="172"/>
      <c r="E86" s="172"/>
      <c r="F86" s="172"/>
      <c r="G86" s="172"/>
      <c r="H86" s="172"/>
      <c r="I86" s="172"/>
      <c r="J86" s="172"/>
    </row>
    <row r="87" spans="1:10" x14ac:dyDescent="0.25">
      <c r="A87" s="172"/>
      <c r="B87" s="172"/>
      <c r="C87" s="172"/>
      <c r="D87" s="172"/>
      <c r="E87" s="172"/>
      <c r="F87" s="172"/>
      <c r="G87" s="172"/>
      <c r="H87" s="172"/>
      <c r="I87" s="172"/>
      <c r="J87" s="172"/>
    </row>
    <row r="88" spans="1:10" x14ac:dyDescent="0.25">
      <c r="A88" s="172"/>
      <c r="B88" s="172"/>
      <c r="C88" s="172"/>
      <c r="D88" s="172"/>
      <c r="E88" s="172"/>
      <c r="F88" s="172"/>
      <c r="G88" s="172"/>
      <c r="H88" s="172"/>
      <c r="I88" s="172"/>
      <c r="J88" s="172"/>
    </row>
    <row r="89" spans="1:10" x14ac:dyDescent="0.25">
      <c r="A89" s="172"/>
      <c r="B89" s="172"/>
      <c r="C89" s="172"/>
      <c r="D89" s="172"/>
      <c r="E89" s="172"/>
      <c r="F89" s="172"/>
      <c r="G89" s="172"/>
      <c r="H89" s="172"/>
      <c r="I89" s="172"/>
      <c r="J89" s="172"/>
    </row>
    <row r="90" spans="1:10" x14ac:dyDescent="0.25">
      <c r="A90" s="172"/>
      <c r="B90" s="172"/>
      <c r="C90" s="172"/>
      <c r="D90" s="172"/>
      <c r="E90" s="172"/>
      <c r="F90" s="172"/>
      <c r="G90" s="172"/>
      <c r="H90" s="172"/>
      <c r="I90" s="172"/>
      <c r="J90" s="172"/>
    </row>
    <row r="91" spans="1:10" x14ac:dyDescent="0.25">
      <c r="A91" s="172"/>
      <c r="B91" s="172"/>
      <c r="C91" s="172"/>
      <c r="D91" s="172"/>
      <c r="E91" s="172"/>
      <c r="F91" s="172"/>
      <c r="G91" s="172"/>
      <c r="H91" s="172"/>
      <c r="I91" s="172"/>
      <c r="J91" s="172"/>
    </row>
    <row r="92" spans="1:10" x14ac:dyDescent="0.25">
      <c r="A92" s="172"/>
      <c r="B92" s="172"/>
      <c r="C92" s="172"/>
      <c r="D92" s="172"/>
      <c r="E92" s="172"/>
      <c r="F92" s="172"/>
      <c r="G92" s="172"/>
      <c r="H92" s="172"/>
      <c r="I92" s="172"/>
      <c r="J92" s="172"/>
    </row>
    <row r="93" spans="1:10" x14ac:dyDescent="0.25">
      <c r="A93" s="172"/>
      <c r="B93" s="172"/>
      <c r="C93" s="172"/>
      <c r="D93" s="172"/>
      <c r="E93" s="172"/>
      <c r="F93" s="172"/>
      <c r="G93" s="172"/>
      <c r="H93" s="172"/>
      <c r="I93" s="172"/>
      <c r="J93" s="172"/>
    </row>
    <row r="94" spans="1:10" x14ac:dyDescent="0.25">
      <c r="A94" s="172"/>
      <c r="B94" s="172"/>
      <c r="C94" s="172"/>
      <c r="D94" s="172"/>
      <c r="E94" s="172"/>
      <c r="F94" s="172"/>
      <c r="G94" s="172"/>
      <c r="H94" s="172"/>
      <c r="I94" s="172"/>
      <c r="J94" s="172"/>
    </row>
    <row r="95" spans="1:10" x14ac:dyDescent="0.25">
      <c r="A95" s="172"/>
      <c r="B95" s="172"/>
      <c r="C95" s="172"/>
      <c r="D95" s="172"/>
      <c r="E95" s="172"/>
      <c r="F95" s="172"/>
      <c r="G95" s="172"/>
      <c r="H95" s="172"/>
      <c r="I95" s="172"/>
      <c r="J95" s="172"/>
    </row>
    <row r="96" spans="1:10" x14ac:dyDescent="0.25">
      <c r="A96" s="172"/>
      <c r="B96" s="172"/>
      <c r="C96" s="172"/>
      <c r="D96" s="172"/>
      <c r="E96" s="172"/>
      <c r="F96" s="172"/>
      <c r="G96" s="172"/>
      <c r="H96" s="172"/>
      <c r="I96" s="172"/>
      <c r="J96" s="172"/>
    </row>
    <row r="97" spans="1:10" x14ac:dyDescent="0.25">
      <c r="A97" s="172"/>
      <c r="B97" s="172"/>
      <c r="C97" s="172"/>
      <c r="D97" s="172"/>
      <c r="E97" s="172"/>
      <c r="F97" s="172"/>
      <c r="G97" s="172"/>
      <c r="H97" s="172"/>
      <c r="I97" s="172"/>
      <c r="J97" s="172"/>
    </row>
    <row r="98" spans="1:10" x14ac:dyDescent="0.25">
      <c r="A98" s="172"/>
      <c r="B98" s="172"/>
      <c r="C98" s="172"/>
      <c r="D98" s="172"/>
      <c r="E98" s="172"/>
      <c r="F98" s="172"/>
      <c r="G98" s="172"/>
      <c r="H98" s="172"/>
      <c r="I98" s="172"/>
      <c r="J98" s="172"/>
    </row>
    <row r="99" spans="1:10" x14ac:dyDescent="0.25">
      <c r="A99" s="172"/>
      <c r="B99" s="172"/>
      <c r="C99" s="172"/>
      <c r="D99" s="172"/>
      <c r="E99" s="172"/>
      <c r="F99" s="172"/>
      <c r="G99" s="172"/>
      <c r="H99" s="172"/>
      <c r="I99" s="172"/>
      <c r="J99" s="172"/>
    </row>
    <row r="100" spans="1:10" x14ac:dyDescent="0.25">
      <c r="A100" s="172"/>
      <c r="B100" s="172"/>
      <c r="C100" s="172"/>
      <c r="D100" s="172"/>
      <c r="E100" s="172"/>
      <c r="F100" s="172"/>
      <c r="G100" s="172"/>
      <c r="H100" s="172"/>
      <c r="I100" s="172"/>
      <c r="J100" s="172"/>
    </row>
    <row r="101" spans="1:10" x14ac:dyDescent="0.25">
      <c r="A101" s="172"/>
      <c r="B101" s="172"/>
      <c r="C101" s="172"/>
      <c r="D101" s="172"/>
      <c r="E101" s="172"/>
      <c r="F101" s="172"/>
      <c r="G101" s="172"/>
      <c r="H101" s="172"/>
      <c r="I101" s="172"/>
      <c r="J101" s="172"/>
    </row>
    <row r="102" spans="1:10" x14ac:dyDescent="0.25">
      <c r="A102" s="172"/>
      <c r="B102" s="172"/>
      <c r="C102" s="172"/>
      <c r="D102" s="172"/>
      <c r="E102" s="172"/>
      <c r="F102" s="172"/>
      <c r="G102" s="172"/>
      <c r="H102" s="172"/>
      <c r="I102" s="172"/>
      <c r="J102" s="172"/>
    </row>
    <row r="103" spans="1:10" x14ac:dyDescent="0.25">
      <c r="A103" s="172"/>
      <c r="B103" s="172"/>
      <c r="C103" s="172"/>
      <c r="D103" s="172"/>
      <c r="E103" s="172"/>
      <c r="F103" s="172"/>
      <c r="G103" s="172"/>
      <c r="H103" s="172"/>
      <c r="I103" s="172"/>
      <c r="J103" s="172"/>
    </row>
    <row r="104" spans="1:10" x14ac:dyDescent="0.25">
      <c r="A104" s="172"/>
      <c r="B104" s="172"/>
      <c r="C104" s="172"/>
      <c r="D104" s="172"/>
      <c r="E104" s="172"/>
      <c r="F104" s="172"/>
      <c r="G104" s="172"/>
      <c r="H104" s="172"/>
      <c r="I104" s="172"/>
      <c r="J104" s="172"/>
    </row>
    <row r="105" spans="1:10" x14ac:dyDescent="0.25">
      <c r="A105" s="172"/>
      <c r="B105" s="172"/>
      <c r="C105" s="172"/>
      <c r="D105" s="172"/>
      <c r="E105" s="172"/>
      <c r="F105" s="172"/>
      <c r="G105" s="172"/>
      <c r="H105" s="172"/>
      <c r="I105" s="172"/>
      <c r="J105" s="172"/>
    </row>
    <row r="106" spans="1:10" x14ac:dyDescent="0.25">
      <c r="A106" s="172"/>
      <c r="B106" s="172"/>
      <c r="C106" s="172"/>
      <c r="D106" s="172"/>
      <c r="E106" s="172"/>
      <c r="F106" s="172"/>
      <c r="G106" s="172"/>
      <c r="H106" s="172"/>
      <c r="I106" s="172"/>
      <c r="J106" s="172"/>
    </row>
    <row r="107" spans="1:10" x14ac:dyDescent="0.25">
      <c r="A107" s="172"/>
      <c r="B107" s="172"/>
      <c r="C107" s="172"/>
      <c r="D107" s="172"/>
      <c r="E107" s="172"/>
      <c r="F107" s="172"/>
      <c r="G107" s="172"/>
      <c r="H107" s="172"/>
      <c r="I107" s="172"/>
      <c r="J107" s="172"/>
    </row>
    <row r="108" spans="1:10" x14ac:dyDescent="0.25">
      <c r="A108" s="172"/>
      <c r="B108" s="172"/>
      <c r="C108" s="172"/>
      <c r="D108" s="172"/>
      <c r="E108" s="172"/>
      <c r="F108" s="172"/>
      <c r="G108" s="172"/>
      <c r="H108" s="172"/>
      <c r="I108" s="172"/>
      <c r="J108" s="172"/>
    </row>
    <row r="109" spans="1:10" x14ac:dyDescent="0.25">
      <c r="A109" s="172"/>
      <c r="B109" s="172"/>
      <c r="C109" s="172"/>
      <c r="D109" s="172"/>
      <c r="E109" s="172"/>
      <c r="F109" s="172"/>
      <c r="G109" s="172"/>
      <c r="H109" s="172"/>
      <c r="I109" s="172"/>
      <c r="J109" s="172"/>
    </row>
    <row r="110" spans="1:10" x14ac:dyDescent="0.25">
      <c r="A110" s="172"/>
      <c r="B110" s="172"/>
      <c r="C110" s="172"/>
      <c r="D110" s="172"/>
      <c r="E110" s="172"/>
      <c r="F110" s="172"/>
      <c r="G110" s="172"/>
      <c r="H110" s="172"/>
      <c r="I110" s="172"/>
      <c r="J110" s="172"/>
    </row>
    <row r="111" spans="1:10" x14ac:dyDescent="0.25">
      <c r="A111" s="172"/>
      <c r="B111" s="172"/>
      <c r="C111" s="172"/>
      <c r="D111" s="172"/>
      <c r="E111" s="172"/>
      <c r="F111" s="172"/>
      <c r="G111" s="172"/>
      <c r="H111" s="172"/>
      <c r="I111" s="172"/>
      <c r="J111" s="172"/>
    </row>
    <row r="112" spans="1:10" x14ac:dyDescent="0.25">
      <c r="A112" s="172"/>
      <c r="B112" s="172"/>
      <c r="C112" s="172"/>
      <c r="D112" s="172"/>
      <c r="E112" s="172"/>
      <c r="F112" s="172"/>
      <c r="G112" s="172"/>
      <c r="H112" s="172"/>
      <c r="I112" s="172"/>
      <c r="J112" s="172"/>
    </row>
    <row r="113" spans="1:10" x14ac:dyDescent="0.25">
      <c r="A113" s="172"/>
      <c r="B113" s="172"/>
      <c r="C113" s="172"/>
      <c r="D113" s="172"/>
      <c r="E113" s="172"/>
      <c r="F113" s="172"/>
      <c r="G113" s="172"/>
      <c r="H113" s="172"/>
      <c r="I113" s="172"/>
      <c r="J113" s="172"/>
    </row>
    <row r="114" spans="1:10" x14ac:dyDescent="0.25">
      <c r="A114" s="172"/>
      <c r="B114" s="172"/>
      <c r="C114" s="172"/>
      <c r="D114" s="172"/>
      <c r="E114" s="172"/>
      <c r="F114" s="172"/>
      <c r="G114" s="172"/>
      <c r="H114" s="172"/>
      <c r="I114" s="172"/>
      <c r="J114" s="172"/>
    </row>
    <row r="115" spans="1:10" x14ac:dyDescent="0.25">
      <c r="A115" s="172"/>
      <c r="B115" s="172"/>
      <c r="C115" s="172"/>
      <c r="D115" s="172"/>
      <c r="E115" s="172"/>
      <c r="F115" s="172"/>
      <c r="G115" s="172"/>
      <c r="H115" s="172"/>
      <c r="I115" s="172"/>
      <c r="J115" s="172"/>
    </row>
    <row r="116" spans="1:10" x14ac:dyDescent="0.25">
      <c r="A116" s="172"/>
      <c r="B116" s="172"/>
      <c r="C116" s="172"/>
      <c r="D116" s="172"/>
      <c r="E116" s="172"/>
      <c r="F116" s="172"/>
      <c r="G116" s="172"/>
      <c r="H116" s="172"/>
      <c r="I116" s="172"/>
      <c r="J116" s="172"/>
    </row>
    <row r="117" spans="1:10" x14ac:dyDescent="0.25">
      <c r="A117" s="172"/>
      <c r="B117" s="172"/>
      <c r="C117" s="172"/>
      <c r="D117" s="172"/>
      <c r="E117" s="172"/>
      <c r="F117" s="172"/>
      <c r="G117" s="172"/>
      <c r="H117" s="172"/>
      <c r="I117" s="172"/>
      <c r="J117" s="172"/>
    </row>
    <row r="118" spans="1:10" x14ac:dyDescent="0.25">
      <c r="A118" s="172"/>
      <c r="B118" s="172"/>
      <c r="C118" s="172"/>
      <c r="D118" s="172"/>
      <c r="E118" s="172"/>
      <c r="F118" s="172"/>
      <c r="G118" s="172"/>
      <c r="H118" s="172"/>
      <c r="I118" s="172"/>
      <c r="J118" s="172"/>
    </row>
    <row r="119" spans="1:10" x14ac:dyDescent="0.25">
      <c r="A119" s="172"/>
      <c r="B119" s="172"/>
      <c r="C119" s="172"/>
      <c r="D119" s="172"/>
      <c r="E119" s="172"/>
      <c r="F119" s="172"/>
      <c r="G119" s="172"/>
      <c r="H119" s="172"/>
      <c r="I119" s="172"/>
      <c r="J119" s="172"/>
    </row>
    <row r="120" spans="1:10" x14ac:dyDescent="0.25">
      <c r="A120" s="172"/>
      <c r="B120" s="172"/>
      <c r="C120" s="172"/>
      <c r="D120" s="172"/>
      <c r="E120" s="172"/>
      <c r="F120" s="172"/>
      <c r="G120" s="172"/>
      <c r="H120" s="172"/>
      <c r="I120" s="172"/>
      <c r="J120" s="172"/>
    </row>
    <row r="121" spans="1:10" x14ac:dyDescent="0.25">
      <c r="A121" s="172"/>
      <c r="B121" s="172"/>
      <c r="C121" s="172"/>
      <c r="D121" s="172"/>
      <c r="E121" s="172"/>
      <c r="F121" s="172"/>
      <c r="G121" s="172"/>
      <c r="H121" s="172"/>
      <c r="I121" s="172"/>
      <c r="J121" s="172"/>
    </row>
    <row r="122" spans="1:10" x14ac:dyDescent="0.25">
      <c r="A122" s="172"/>
      <c r="B122" s="172"/>
      <c r="C122" s="172"/>
      <c r="D122" s="172"/>
      <c r="E122" s="172"/>
      <c r="F122" s="172"/>
      <c r="G122" s="172"/>
      <c r="H122" s="172"/>
      <c r="I122" s="172"/>
      <c r="J122" s="172"/>
    </row>
    <row r="123" spans="1:10" x14ac:dyDescent="0.25">
      <c r="A123" s="172"/>
      <c r="B123" s="172"/>
      <c r="C123" s="172"/>
      <c r="D123" s="172"/>
      <c r="E123" s="172"/>
      <c r="F123" s="172"/>
      <c r="G123" s="172"/>
      <c r="H123" s="172"/>
      <c r="I123" s="172"/>
      <c r="J123" s="172"/>
    </row>
    <row r="124" spans="1:10" x14ac:dyDescent="0.25">
      <c r="A124" s="172"/>
      <c r="B124" s="172"/>
      <c r="C124" s="172"/>
      <c r="D124" s="172"/>
      <c r="E124" s="172"/>
      <c r="F124" s="172"/>
      <c r="G124" s="172"/>
      <c r="H124" s="172"/>
      <c r="I124" s="172"/>
      <c r="J124" s="172"/>
    </row>
    <row r="125" spans="1:10" x14ac:dyDescent="0.25">
      <c r="A125" s="172"/>
      <c r="B125" s="172"/>
      <c r="C125" s="172"/>
      <c r="D125" s="172"/>
      <c r="E125" s="172"/>
      <c r="F125" s="172"/>
      <c r="G125" s="172"/>
      <c r="H125" s="172"/>
      <c r="I125" s="172"/>
      <c r="J125" s="172"/>
    </row>
    <row r="126" spans="1:10" x14ac:dyDescent="0.25">
      <c r="A126" s="172"/>
      <c r="B126" s="172"/>
      <c r="C126" s="172"/>
      <c r="D126" s="172"/>
      <c r="E126" s="172"/>
      <c r="F126" s="172"/>
      <c r="G126" s="172"/>
      <c r="H126" s="172"/>
      <c r="I126" s="172"/>
      <c r="J126" s="172"/>
    </row>
    <row r="127" spans="1:10" x14ac:dyDescent="0.25">
      <c r="A127" s="172"/>
      <c r="B127" s="172"/>
      <c r="C127" s="172"/>
      <c r="D127" s="172"/>
      <c r="E127" s="172"/>
      <c r="F127" s="172"/>
      <c r="G127" s="172"/>
      <c r="H127" s="172"/>
      <c r="I127" s="172"/>
      <c r="J127" s="172"/>
    </row>
    <row r="128" spans="1:10" x14ac:dyDescent="0.25">
      <c r="A128" s="172"/>
      <c r="B128" s="172"/>
      <c r="C128" s="172"/>
      <c r="D128" s="172"/>
      <c r="E128" s="172"/>
      <c r="F128" s="172"/>
      <c r="G128" s="172"/>
      <c r="H128" s="172"/>
      <c r="I128" s="172"/>
      <c r="J128" s="172"/>
    </row>
    <row r="129" spans="1:10" x14ac:dyDescent="0.25">
      <c r="A129" s="172"/>
      <c r="B129" s="172"/>
      <c r="C129" s="172"/>
      <c r="D129" s="172"/>
      <c r="E129" s="172"/>
      <c r="F129" s="172"/>
      <c r="G129" s="172"/>
      <c r="H129" s="172"/>
      <c r="I129" s="172"/>
      <c r="J129" s="172"/>
    </row>
    <row r="130" spans="1:10" x14ac:dyDescent="0.25">
      <c r="A130" s="172"/>
      <c r="B130" s="172"/>
      <c r="C130" s="172"/>
      <c r="D130" s="172"/>
      <c r="E130" s="172"/>
      <c r="F130" s="172"/>
      <c r="G130" s="172"/>
      <c r="H130" s="172"/>
      <c r="I130" s="172"/>
      <c r="J130" s="172"/>
    </row>
    <row r="131" spans="1:10" x14ac:dyDescent="0.25">
      <c r="A131" s="172"/>
      <c r="B131" s="172"/>
      <c r="C131" s="172"/>
      <c r="D131" s="172"/>
      <c r="E131" s="172"/>
      <c r="F131" s="172"/>
      <c r="G131" s="172"/>
      <c r="H131" s="172"/>
      <c r="I131" s="172"/>
      <c r="J131" s="172"/>
    </row>
    <row r="132" spans="1:10" x14ac:dyDescent="0.25">
      <c r="A132" s="172"/>
      <c r="B132" s="172"/>
      <c r="C132" s="172"/>
      <c r="D132" s="172"/>
      <c r="E132" s="172"/>
      <c r="F132" s="172"/>
      <c r="G132" s="172"/>
      <c r="H132" s="172"/>
      <c r="I132" s="172"/>
      <c r="J132" s="172"/>
    </row>
    <row r="133" spans="1:10" x14ac:dyDescent="0.25">
      <c r="A133" s="172"/>
      <c r="B133" s="172"/>
      <c r="C133" s="172"/>
      <c r="D133" s="172"/>
      <c r="E133" s="172"/>
      <c r="F133" s="172"/>
      <c r="G133" s="172"/>
      <c r="H133" s="172"/>
      <c r="I133" s="172"/>
      <c r="J133" s="172"/>
    </row>
    <row r="134" spans="1:10" x14ac:dyDescent="0.25">
      <c r="A134" s="172"/>
      <c r="B134" s="172"/>
      <c r="C134" s="172"/>
      <c r="D134" s="172"/>
      <c r="E134" s="172"/>
      <c r="F134" s="172"/>
      <c r="G134" s="172"/>
      <c r="H134" s="172"/>
      <c r="I134" s="172"/>
      <c r="J134" s="172"/>
    </row>
    <row r="135" spans="1:10" x14ac:dyDescent="0.25">
      <c r="A135" s="172"/>
      <c r="B135" s="172"/>
      <c r="C135" s="172"/>
      <c r="D135" s="172"/>
      <c r="E135" s="172"/>
      <c r="F135" s="172"/>
      <c r="G135" s="172"/>
      <c r="H135" s="172"/>
      <c r="I135" s="172"/>
      <c r="J135" s="172"/>
    </row>
    <row r="136" spans="1:10" x14ac:dyDescent="0.25">
      <c r="A136" s="172"/>
      <c r="B136" s="172"/>
      <c r="C136" s="172"/>
      <c r="D136" s="172"/>
      <c r="E136" s="172"/>
      <c r="F136" s="172"/>
      <c r="G136" s="172"/>
      <c r="H136" s="172"/>
      <c r="I136" s="172"/>
      <c r="J136" s="172"/>
    </row>
    <row r="137" spans="1:10" x14ac:dyDescent="0.25">
      <c r="A137" s="172"/>
      <c r="B137" s="172"/>
      <c r="C137" s="172"/>
      <c r="D137" s="172"/>
      <c r="E137" s="172"/>
      <c r="F137" s="172"/>
      <c r="G137" s="172"/>
      <c r="H137" s="172"/>
      <c r="I137" s="172"/>
      <c r="J137" s="172"/>
    </row>
    <row r="138" spans="1:10" x14ac:dyDescent="0.25">
      <c r="A138" s="172"/>
      <c r="B138" s="172"/>
      <c r="C138" s="172"/>
      <c r="D138" s="172"/>
      <c r="E138" s="172"/>
      <c r="F138" s="172"/>
      <c r="G138" s="172"/>
      <c r="H138" s="172"/>
      <c r="I138" s="172"/>
      <c r="J138" s="172"/>
    </row>
    <row r="139" spans="1:10" x14ac:dyDescent="0.25">
      <c r="A139" s="172"/>
      <c r="B139" s="172"/>
      <c r="C139" s="172"/>
      <c r="D139" s="172"/>
      <c r="E139" s="172"/>
      <c r="F139" s="172"/>
      <c r="G139" s="172"/>
      <c r="H139" s="172"/>
      <c r="I139" s="172"/>
      <c r="J139" s="172"/>
    </row>
    <row r="140" spans="1:10" x14ac:dyDescent="0.25">
      <c r="A140" s="172"/>
      <c r="B140" s="172"/>
      <c r="C140" s="172"/>
      <c r="D140" s="172"/>
      <c r="E140" s="172"/>
      <c r="F140" s="172"/>
      <c r="G140" s="172"/>
      <c r="H140" s="172"/>
      <c r="I140" s="172"/>
      <c r="J140" s="172"/>
    </row>
    <row r="141" spans="1:10" x14ac:dyDescent="0.25">
      <c r="A141" s="172"/>
      <c r="B141" s="172"/>
      <c r="C141" s="172"/>
      <c r="D141" s="172"/>
      <c r="E141" s="172"/>
      <c r="F141" s="172"/>
      <c r="G141" s="172"/>
      <c r="H141" s="172"/>
      <c r="I141" s="172"/>
      <c r="J141" s="172"/>
    </row>
    <row r="142" spans="1:10" x14ac:dyDescent="0.25">
      <c r="A142" s="172"/>
      <c r="B142" s="172"/>
      <c r="C142" s="172"/>
      <c r="D142" s="172"/>
      <c r="E142" s="172"/>
      <c r="F142" s="172"/>
      <c r="G142" s="172"/>
      <c r="H142" s="172"/>
      <c r="I142" s="172"/>
      <c r="J142" s="172"/>
    </row>
    <row r="143" spans="1:10" x14ac:dyDescent="0.25">
      <c r="A143" s="172"/>
      <c r="B143" s="172"/>
      <c r="C143" s="172"/>
      <c r="D143" s="172"/>
      <c r="E143" s="172"/>
      <c r="F143" s="172"/>
      <c r="G143" s="172"/>
      <c r="H143" s="172"/>
      <c r="I143" s="172"/>
      <c r="J143" s="172"/>
    </row>
    <row r="144" spans="1:10" x14ac:dyDescent="0.25">
      <c r="A144" s="172"/>
      <c r="B144" s="172"/>
      <c r="C144" s="172"/>
      <c r="D144" s="172"/>
      <c r="E144" s="172"/>
      <c r="F144" s="172"/>
      <c r="G144" s="172"/>
      <c r="H144" s="172"/>
      <c r="I144" s="172"/>
      <c r="J144" s="172"/>
    </row>
    <row r="145" spans="1:10" x14ac:dyDescent="0.25">
      <c r="A145" s="172"/>
      <c r="B145" s="172"/>
      <c r="C145" s="172"/>
      <c r="D145" s="172"/>
      <c r="E145" s="172"/>
      <c r="F145" s="172"/>
      <c r="G145" s="172"/>
      <c r="H145" s="172"/>
      <c r="I145" s="172"/>
      <c r="J145" s="172"/>
    </row>
    <row r="146" spans="1:10" x14ac:dyDescent="0.25">
      <c r="A146" s="172"/>
      <c r="B146" s="172"/>
      <c r="C146" s="172"/>
      <c r="D146" s="172"/>
      <c r="E146" s="172"/>
      <c r="F146" s="172"/>
      <c r="G146" s="172"/>
      <c r="H146" s="172"/>
      <c r="I146" s="172"/>
      <c r="J146" s="172"/>
    </row>
    <row r="147" spans="1:10" x14ac:dyDescent="0.25">
      <c r="A147" s="172"/>
      <c r="B147" s="172"/>
      <c r="C147" s="172"/>
      <c r="D147" s="172"/>
      <c r="E147" s="172"/>
      <c r="F147" s="172"/>
      <c r="G147" s="172"/>
      <c r="H147" s="172"/>
      <c r="I147" s="172"/>
      <c r="J147" s="172"/>
    </row>
    <row r="148" spans="1:10" x14ac:dyDescent="0.25">
      <c r="A148" s="172"/>
      <c r="B148" s="172"/>
      <c r="C148" s="172"/>
      <c r="D148" s="172"/>
      <c r="E148" s="172"/>
      <c r="F148" s="172"/>
      <c r="G148" s="172"/>
      <c r="H148" s="172"/>
      <c r="I148" s="172"/>
      <c r="J148" s="172"/>
    </row>
    <row r="149" spans="1:10" x14ac:dyDescent="0.25">
      <c r="A149" s="172"/>
      <c r="B149" s="172"/>
      <c r="C149" s="172"/>
      <c r="D149" s="172"/>
      <c r="E149" s="172"/>
      <c r="F149" s="172"/>
      <c r="G149" s="172"/>
      <c r="H149" s="172"/>
      <c r="I149" s="172"/>
      <c r="J149" s="172"/>
    </row>
    <row r="150" spans="1:10" x14ac:dyDescent="0.25">
      <c r="A150" s="172"/>
      <c r="B150" s="172"/>
      <c r="C150" s="172"/>
      <c r="D150" s="172"/>
      <c r="E150" s="172"/>
      <c r="F150" s="172"/>
      <c r="G150" s="172"/>
      <c r="H150" s="172"/>
      <c r="I150" s="172"/>
      <c r="J150" s="172"/>
    </row>
    <row r="151" spans="1:10" x14ac:dyDescent="0.25">
      <c r="A151" s="172"/>
      <c r="B151" s="172"/>
      <c r="C151" s="172"/>
      <c r="D151" s="172"/>
      <c r="E151" s="172"/>
      <c r="F151" s="172"/>
      <c r="G151" s="172"/>
      <c r="H151" s="172"/>
      <c r="I151" s="172"/>
      <c r="J151" s="172"/>
    </row>
    <row r="152" spans="1:10" x14ac:dyDescent="0.25">
      <c r="A152" s="172"/>
      <c r="B152" s="172"/>
      <c r="C152" s="172"/>
      <c r="D152" s="172"/>
      <c r="E152" s="172"/>
      <c r="F152" s="172"/>
      <c r="G152" s="172"/>
      <c r="H152" s="172"/>
      <c r="I152" s="172"/>
      <c r="J152" s="172"/>
    </row>
    <row r="153" spans="1:10" x14ac:dyDescent="0.25">
      <c r="A153" s="172"/>
      <c r="B153" s="172"/>
      <c r="C153" s="172"/>
      <c r="D153" s="172"/>
      <c r="E153" s="172"/>
      <c r="F153" s="172"/>
      <c r="G153" s="172"/>
      <c r="H153" s="172"/>
      <c r="I153" s="172"/>
      <c r="J153" s="172"/>
    </row>
    <row r="154" spans="1:10" x14ac:dyDescent="0.25">
      <c r="A154" s="172"/>
      <c r="B154" s="172"/>
      <c r="C154" s="172"/>
      <c r="D154" s="172"/>
      <c r="E154" s="172"/>
      <c r="F154" s="172"/>
      <c r="G154" s="172"/>
      <c r="H154" s="172"/>
      <c r="I154" s="172"/>
      <c r="J154" s="172"/>
    </row>
    <row r="155" spans="1:10" x14ac:dyDescent="0.25">
      <c r="A155" s="172"/>
      <c r="B155" s="172"/>
      <c r="C155" s="172"/>
      <c r="D155" s="172"/>
      <c r="E155" s="172"/>
      <c r="F155" s="172"/>
      <c r="G155" s="172"/>
      <c r="H155" s="172"/>
      <c r="I155" s="172"/>
      <c r="J155" s="172"/>
    </row>
    <row r="156" spans="1:10" x14ac:dyDescent="0.25">
      <c r="A156" s="172"/>
      <c r="B156" s="172"/>
      <c r="C156" s="172"/>
      <c r="D156" s="172"/>
      <c r="E156" s="172"/>
      <c r="F156" s="172"/>
      <c r="G156" s="172"/>
      <c r="H156" s="172"/>
      <c r="I156" s="172"/>
      <c r="J156" s="172"/>
    </row>
    <row r="157" spans="1:10" x14ac:dyDescent="0.25">
      <c r="A157" s="172"/>
      <c r="B157" s="172"/>
      <c r="C157" s="172"/>
      <c r="D157" s="172"/>
      <c r="E157" s="172"/>
      <c r="F157" s="172"/>
      <c r="G157" s="172"/>
      <c r="H157" s="172"/>
      <c r="I157" s="172"/>
      <c r="J157" s="172"/>
    </row>
    <row r="158" spans="1:10" x14ac:dyDescent="0.25">
      <c r="A158" s="172"/>
      <c r="B158" s="172"/>
      <c r="C158" s="172"/>
      <c r="D158" s="172"/>
      <c r="E158" s="172"/>
      <c r="F158" s="172"/>
      <c r="G158" s="172"/>
      <c r="H158" s="172"/>
      <c r="I158" s="172"/>
      <c r="J158" s="172"/>
    </row>
    <row r="159" spans="1:10" x14ac:dyDescent="0.25">
      <c r="A159" s="172"/>
      <c r="B159" s="172"/>
      <c r="C159" s="172"/>
      <c r="D159" s="172"/>
      <c r="E159" s="172"/>
      <c r="F159" s="172"/>
      <c r="G159" s="172"/>
      <c r="H159" s="172"/>
      <c r="I159" s="172"/>
      <c r="J159" s="172"/>
    </row>
    <row r="160" spans="1:10" x14ac:dyDescent="0.25">
      <c r="A160" s="172"/>
      <c r="B160" s="172"/>
      <c r="C160" s="172"/>
      <c r="D160" s="172"/>
      <c r="E160" s="172"/>
      <c r="F160" s="172"/>
      <c r="G160" s="172"/>
      <c r="H160" s="172"/>
      <c r="I160" s="172"/>
      <c r="J160" s="172"/>
    </row>
    <row r="161" spans="1:10" x14ac:dyDescent="0.25">
      <c r="A161" s="172"/>
      <c r="B161" s="172"/>
      <c r="C161" s="172"/>
      <c r="D161" s="172"/>
      <c r="E161" s="172"/>
      <c r="F161" s="172"/>
      <c r="G161" s="172"/>
      <c r="H161" s="172"/>
      <c r="I161" s="172"/>
      <c r="J161" s="172"/>
    </row>
    <row r="162" spans="1:10" x14ac:dyDescent="0.25">
      <c r="A162" s="172"/>
      <c r="B162" s="172"/>
      <c r="C162" s="172"/>
      <c r="D162" s="172"/>
      <c r="E162" s="172"/>
      <c r="F162" s="172"/>
      <c r="G162" s="172"/>
      <c r="H162" s="172"/>
      <c r="I162" s="172"/>
      <c r="J162" s="172"/>
    </row>
    <row r="163" spans="1:10" x14ac:dyDescent="0.25">
      <c r="A163" s="172"/>
      <c r="B163" s="172"/>
      <c r="C163" s="172"/>
      <c r="D163" s="172"/>
      <c r="E163" s="172"/>
      <c r="F163" s="172"/>
      <c r="G163" s="172"/>
      <c r="H163" s="172"/>
      <c r="I163" s="172"/>
      <c r="J163" s="172"/>
    </row>
    <row r="164" spans="1:10" x14ac:dyDescent="0.25">
      <c r="A164" s="172"/>
      <c r="B164" s="172"/>
      <c r="C164" s="172"/>
      <c r="D164" s="172"/>
      <c r="E164" s="172"/>
      <c r="F164" s="172"/>
      <c r="G164" s="172"/>
      <c r="H164" s="172"/>
      <c r="I164" s="172"/>
      <c r="J164" s="172"/>
    </row>
    <row r="165" spans="1:10" x14ac:dyDescent="0.25">
      <c r="A165" s="172"/>
      <c r="B165" s="172"/>
      <c r="C165" s="172"/>
      <c r="D165" s="172"/>
      <c r="E165" s="172"/>
      <c r="F165" s="172"/>
      <c r="G165" s="172"/>
      <c r="H165" s="172"/>
      <c r="I165" s="172"/>
      <c r="J165" s="172"/>
    </row>
    <row r="166" spans="1:10" x14ac:dyDescent="0.25">
      <c r="A166" s="172"/>
      <c r="B166" s="172"/>
      <c r="C166" s="172"/>
      <c r="D166" s="172"/>
      <c r="E166" s="172"/>
      <c r="F166" s="172"/>
      <c r="G166" s="172"/>
      <c r="H166" s="172"/>
      <c r="I166" s="172"/>
      <c r="J166" s="172"/>
    </row>
    <row r="167" spans="1:10" x14ac:dyDescent="0.25">
      <c r="A167" s="172"/>
      <c r="B167" s="172"/>
      <c r="C167" s="172"/>
      <c r="D167" s="172"/>
      <c r="E167" s="172"/>
      <c r="F167" s="172"/>
      <c r="G167" s="172"/>
      <c r="H167" s="172"/>
      <c r="I167" s="172"/>
      <c r="J167" s="172"/>
    </row>
    <row r="168" spans="1:10" x14ac:dyDescent="0.25">
      <c r="A168" s="172"/>
      <c r="B168" s="172"/>
      <c r="C168" s="172"/>
      <c r="D168" s="172"/>
      <c r="E168" s="172"/>
      <c r="F168" s="172"/>
      <c r="G168" s="172"/>
      <c r="H168" s="172"/>
      <c r="I168" s="172"/>
      <c r="J168" s="172"/>
    </row>
    <row r="169" spans="1:10" x14ac:dyDescent="0.25">
      <c r="A169" s="172"/>
      <c r="B169" s="172"/>
      <c r="C169" s="172"/>
      <c r="D169" s="172"/>
      <c r="E169" s="172"/>
      <c r="F169" s="172"/>
      <c r="G169" s="172"/>
      <c r="H169" s="172"/>
      <c r="I169" s="172"/>
      <c r="J169" s="172"/>
    </row>
    <row r="170" spans="1:10" x14ac:dyDescent="0.25">
      <c r="A170" s="172"/>
      <c r="B170" s="172"/>
      <c r="C170" s="172"/>
      <c r="D170" s="172"/>
      <c r="E170" s="172"/>
      <c r="F170" s="172"/>
      <c r="G170" s="172"/>
      <c r="H170" s="172"/>
      <c r="I170" s="172"/>
      <c r="J170" s="172"/>
    </row>
    <row r="171" spans="1:10" x14ac:dyDescent="0.25">
      <c r="A171" s="172"/>
      <c r="B171" s="172"/>
      <c r="C171" s="172"/>
      <c r="D171" s="172"/>
      <c r="E171" s="172"/>
      <c r="F171" s="172"/>
      <c r="G171" s="172"/>
      <c r="H171" s="172"/>
      <c r="I171" s="172"/>
      <c r="J171" s="172"/>
    </row>
    <row r="172" spans="1:10" x14ac:dyDescent="0.25">
      <c r="A172" s="172"/>
      <c r="B172" s="172"/>
      <c r="C172" s="172"/>
      <c r="D172" s="172"/>
      <c r="E172" s="172"/>
      <c r="F172" s="172"/>
      <c r="G172" s="172"/>
      <c r="H172" s="172"/>
      <c r="I172" s="172"/>
      <c r="J172" s="172"/>
    </row>
    <row r="173" spans="1:10" x14ac:dyDescent="0.25">
      <c r="A173" s="172"/>
      <c r="B173" s="172"/>
      <c r="C173" s="172"/>
      <c r="D173" s="172"/>
      <c r="E173" s="172"/>
      <c r="F173" s="172"/>
      <c r="G173" s="172"/>
      <c r="H173" s="172"/>
      <c r="I173" s="172"/>
      <c r="J173" s="172"/>
    </row>
    <row r="174" spans="1:10" x14ac:dyDescent="0.25">
      <c r="A174" s="172"/>
      <c r="B174" s="172"/>
      <c r="C174" s="172"/>
      <c r="D174" s="172"/>
      <c r="E174" s="172"/>
      <c r="F174" s="172"/>
      <c r="G174" s="172"/>
      <c r="H174" s="172"/>
      <c r="I174" s="172"/>
      <c r="J174" s="172"/>
    </row>
    <row r="175" spans="1:10" x14ac:dyDescent="0.25">
      <c r="A175" s="172"/>
      <c r="B175" s="172"/>
      <c r="C175" s="172"/>
      <c r="D175" s="172"/>
      <c r="E175" s="172"/>
      <c r="F175" s="172"/>
      <c r="G175" s="172"/>
      <c r="H175" s="172"/>
      <c r="I175" s="172"/>
      <c r="J175" s="172"/>
    </row>
    <row r="176" spans="1:10" x14ac:dyDescent="0.25">
      <c r="A176" s="172"/>
      <c r="B176" s="172"/>
      <c r="C176" s="172"/>
      <c r="D176" s="172"/>
      <c r="E176" s="172"/>
      <c r="F176" s="172"/>
      <c r="G176" s="172"/>
      <c r="H176" s="172"/>
      <c r="I176" s="172"/>
      <c r="J176" s="172"/>
    </row>
    <row r="177" spans="1:10" x14ac:dyDescent="0.25">
      <c r="A177" s="172"/>
      <c r="B177" s="172"/>
      <c r="C177" s="172"/>
      <c r="D177" s="172"/>
      <c r="E177" s="172"/>
      <c r="F177" s="172"/>
      <c r="G177" s="172"/>
      <c r="H177" s="172"/>
      <c r="I177" s="172"/>
      <c r="J177" s="172"/>
    </row>
    <row r="178" spans="1:10" x14ac:dyDescent="0.25">
      <c r="A178" s="172"/>
      <c r="B178" s="172"/>
      <c r="C178" s="172"/>
      <c r="D178" s="172"/>
      <c r="E178" s="172"/>
      <c r="F178" s="172"/>
      <c r="G178" s="172"/>
      <c r="H178" s="172"/>
      <c r="I178" s="172"/>
      <c r="J178" s="172"/>
    </row>
    <row r="179" spans="1:10" x14ac:dyDescent="0.25">
      <c r="A179" s="172"/>
      <c r="B179" s="172"/>
      <c r="C179" s="172"/>
      <c r="D179" s="172"/>
      <c r="E179" s="172"/>
      <c r="F179" s="172"/>
      <c r="G179" s="172"/>
      <c r="H179" s="172"/>
      <c r="I179" s="172"/>
      <c r="J179" s="172"/>
    </row>
    <row r="180" spans="1:10" x14ac:dyDescent="0.25">
      <c r="A180" s="172"/>
      <c r="B180" s="172"/>
      <c r="C180" s="172"/>
      <c r="D180" s="172"/>
      <c r="E180" s="172"/>
      <c r="F180" s="172"/>
      <c r="G180" s="172"/>
      <c r="H180" s="172"/>
      <c r="I180" s="172"/>
      <c r="J180" s="172"/>
    </row>
    <row r="181" spans="1:10" x14ac:dyDescent="0.25">
      <c r="A181" s="172"/>
      <c r="B181" s="172"/>
      <c r="C181" s="172"/>
      <c r="D181" s="172"/>
      <c r="E181" s="172"/>
      <c r="F181" s="172"/>
      <c r="G181" s="172"/>
      <c r="H181" s="172"/>
      <c r="I181" s="172"/>
      <c r="J181" s="172"/>
    </row>
    <row r="182" spans="1:10" x14ac:dyDescent="0.25">
      <c r="A182" s="172"/>
      <c r="B182" s="172"/>
      <c r="C182" s="172"/>
      <c r="D182" s="172"/>
      <c r="E182" s="172"/>
      <c r="F182" s="172"/>
      <c r="G182" s="172"/>
      <c r="H182" s="172"/>
      <c r="I182" s="172"/>
      <c r="J182" s="172"/>
    </row>
    <row r="183" spans="1:10" x14ac:dyDescent="0.25">
      <c r="A183" s="172"/>
      <c r="B183" s="172"/>
      <c r="C183" s="172"/>
      <c r="D183" s="172"/>
      <c r="E183" s="172"/>
      <c r="F183" s="172"/>
      <c r="G183" s="172"/>
      <c r="H183" s="172"/>
      <c r="I183" s="172"/>
      <c r="J183" s="172"/>
    </row>
    <row r="184" spans="1:10" x14ac:dyDescent="0.25">
      <c r="A184" s="172"/>
      <c r="B184" s="172"/>
      <c r="C184" s="172"/>
      <c r="D184" s="172"/>
      <c r="E184" s="172"/>
      <c r="F184" s="172"/>
      <c r="G184" s="172"/>
      <c r="H184" s="172"/>
      <c r="I184" s="172"/>
      <c r="J184" s="172"/>
    </row>
    <row r="185" spans="1:10" x14ac:dyDescent="0.25">
      <c r="A185" s="172"/>
      <c r="B185" s="172"/>
      <c r="C185" s="172"/>
      <c r="D185" s="172"/>
      <c r="E185" s="172"/>
      <c r="F185" s="172"/>
      <c r="G185" s="172"/>
      <c r="H185" s="172"/>
      <c r="I185" s="172"/>
      <c r="J185" s="172"/>
    </row>
    <row r="186" spans="1:10" x14ac:dyDescent="0.25">
      <c r="A186" s="172"/>
      <c r="B186" s="172"/>
      <c r="C186" s="172"/>
      <c r="D186" s="172"/>
      <c r="E186" s="172"/>
      <c r="F186" s="172"/>
      <c r="G186" s="172"/>
      <c r="H186" s="172"/>
      <c r="I186" s="172"/>
      <c r="J186" s="172"/>
    </row>
    <row r="187" spans="1:10" x14ac:dyDescent="0.25">
      <c r="A187" s="172"/>
      <c r="B187" s="172"/>
      <c r="C187" s="172"/>
      <c r="D187" s="172"/>
      <c r="E187" s="172"/>
      <c r="F187" s="172"/>
      <c r="G187" s="172"/>
      <c r="H187" s="172"/>
      <c r="I187" s="172"/>
      <c r="J187" s="172"/>
    </row>
    <row r="188" spans="1:10" x14ac:dyDescent="0.25">
      <c r="A188" s="172"/>
      <c r="B188" s="172"/>
      <c r="C188" s="172"/>
      <c r="D188" s="172"/>
      <c r="E188" s="172"/>
      <c r="F188" s="172"/>
      <c r="G188" s="172"/>
      <c r="H188" s="172"/>
      <c r="I188" s="172"/>
      <c r="J188" s="172"/>
    </row>
    <row r="189" spans="1:10" x14ac:dyDescent="0.25">
      <c r="A189" s="172"/>
      <c r="B189" s="172"/>
      <c r="C189" s="172"/>
      <c r="D189" s="172"/>
      <c r="E189" s="172"/>
      <c r="F189" s="172"/>
      <c r="G189" s="172"/>
      <c r="H189" s="172"/>
      <c r="I189" s="172"/>
      <c r="J189" s="172"/>
    </row>
    <row r="190" spans="1:10" x14ac:dyDescent="0.25">
      <c r="A190" s="172"/>
      <c r="B190" s="172"/>
      <c r="C190" s="172"/>
      <c r="D190" s="172"/>
      <c r="E190" s="172"/>
      <c r="F190" s="172"/>
      <c r="G190" s="172"/>
      <c r="H190" s="172"/>
      <c r="I190" s="172"/>
      <c r="J190" s="172"/>
    </row>
    <row r="191" spans="1:10" x14ac:dyDescent="0.25">
      <c r="A191" s="172"/>
      <c r="B191" s="172"/>
      <c r="C191" s="172"/>
      <c r="D191" s="172"/>
      <c r="E191" s="172"/>
      <c r="F191" s="172"/>
      <c r="G191" s="172"/>
      <c r="H191" s="172"/>
      <c r="I191" s="172"/>
      <c r="J191" s="172"/>
    </row>
    <row r="192" spans="1:10" x14ac:dyDescent="0.25">
      <c r="A192" s="172"/>
      <c r="B192" s="172"/>
      <c r="C192" s="172"/>
      <c r="D192" s="172"/>
      <c r="E192" s="172"/>
      <c r="F192" s="172"/>
      <c r="G192" s="172"/>
      <c r="H192" s="172"/>
      <c r="I192" s="172"/>
      <c r="J192" s="172"/>
    </row>
    <row r="193" spans="1:10" x14ac:dyDescent="0.25">
      <c r="A193" s="172"/>
      <c r="B193" s="172"/>
      <c r="C193" s="172"/>
      <c r="D193" s="172"/>
      <c r="E193" s="172"/>
      <c r="F193" s="172"/>
      <c r="G193" s="172"/>
      <c r="H193" s="172"/>
      <c r="I193" s="172"/>
      <c r="J193" s="172"/>
    </row>
    <row r="194" spans="1:10" x14ac:dyDescent="0.25">
      <c r="A194" s="172"/>
      <c r="B194" s="172"/>
      <c r="C194" s="172"/>
      <c r="D194" s="172"/>
      <c r="E194" s="172"/>
      <c r="F194" s="172"/>
      <c r="G194" s="172"/>
      <c r="H194" s="172"/>
      <c r="I194" s="172"/>
      <c r="J194" s="172"/>
    </row>
    <row r="195" spans="1:10" x14ac:dyDescent="0.25">
      <c r="A195" s="172"/>
      <c r="B195" s="172"/>
      <c r="C195" s="172"/>
      <c r="D195" s="172"/>
      <c r="E195" s="172"/>
      <c r="F195" s="172"/>
      <c r="G195" s="172"/>
      <c r="H195" s="172"/>
      <c r="I195" s="172"/>
      <c r="J195" s="172"/>
    </row>
    <row r="196" spans="1:10" x14ac:dyDescent="0.25">
      <c r="A196" s="172"/>
      <c r="B196" s="172"/>
      <c r="C196" s="172"/>
      <c r="D196" s="172"/>
      <c r="E196" s="172"/>
      <c r="F196" s="172"/>
      <c r="G196" s="172"/>
      <c r="H196" s="172"/>
      <c r="I196" s="172"/>
      <c r="J196" s="172"/>
    </row>
    <row r="197" spans="1:10" x14ac:dyDescent="0.25">
      <c r="A197" s="172"/>
      <c r="B197" s="172"/>
      <c r="C197" s="172"/>
      <c r="D197" s="172"/>
      <c r="E197" s="172"/>
      <c r="F197" s="172"/>
      <c r="G197" s="172"/>
      <c r="H197" s="172"/>
      <c r="I197" s="172"/>
      <c r="J197" s="172"/>
    </row>
    <row r="198" spans="1:10" x14ac:dyDescent="0.25">
      <c r="A198" s="172"/>
      <c r="B198" s="172"/>
      <c r="C198" s="172"/>
      <c r="D198" s="172"/>
      <c r="E198" s="172"/>
      <c r="F198" s="172"/>
      <c r="G198" s="172"/>
      <c r="H198" s="172"/>
      <c r="I198" s="172"/>
      <c r="J198" s="172"/>
    </row>
    <row r="199" spans="1:10" x14ac:dyDescent="0.25">
      <c r="A199" s="172"/>
      <c r="B199" s="172"/>
      <c r="C199" s="172"/>
      <c r="D199" s="172"/>
      <c r="E199" s="172"/>
      <c r="F199" s="172"/>
      <c r="G199" s="172"/>
      <c r="H199" s="172"/>
      <c r="I199" s="172"/>
      <c r="J199" s="172"/>
    </row>
    <row r="200" spans="1:10" x14ac:dyDescent="0.25">
      <c r="A200" s="172"/>
      <c r="B200" s="172"/>
      <c r="C200" s="172"/>
      <c r="D200" s="172"/>
      <c r="E200" s="172"/>
      <c r="F200" s="172"/>
      <c r="G200" s="172"/>
      <c r="H200" s="172"/>
      <c r="I200" s="172"/>
      <c r="J200" s="172"/>
    </row>
    <row r="201" spans="1:10" x14ac:dyDescent="0.25">
      <c r="A201" s="172"/>
      <c r="B201" s="172"/>
      <c r="C201" s="172"/>
      <c r="D201" s="172"/>
      <c r="E201" s="172"/>
      <c r="F201" s="172"/>
      <c r="G201" s="172"/>
      <c r="H201" s="172"/>
      <c r="I201" s="172"/>
      <c r="J201" s="172"/>
    </row>
    <row r="202" spans="1:10" x14ac:dyDescent="0.25">
      <c r="A202" s="172"/>
      <c r="B202" s="172"/>
      <c r="C202" s="172"/>
      <c r="D202" s="172"/>
      <c r="E202" s="172"/>
      <c r="F202" s="172"/>
      <c r="G202" s="172"/>
      <c r="H202" s="172"/>
      <c r="I202" s="172"/>
      <c r="J202" s="172"/>
    </row>
    <row r="203" spans="1:10" x14ac:dyDescent="0.25">
      <c r="A203" s="172"/>
      <c r="B203" s="172"/>
      <c r="C203" s="172"/>
      <c r="D203" s="172"/>
      <c r="E203" s="172"/>
      <c r="F203" s="172"/>
      <c r="G203" s="172"/>
      <c r="H203" s="172"/>
      <c r="I203" s="172"/>
      <c r="J203" s="172"/>
    </row>
    <row r="204" spans="1:10" x14ac:dyDescent="0.25">
      <c r="A204" s="172"/>
      <c r="B204" s="172"/>
      <c r="C204" s="172"/>
      <c r="D204" s="172"/>
      <c r="E204" s="172"/>
      <c r="F204" s="172"/>
      <c r="G204" s="172"/>
      <c r="H204" s="172"/>
      <c r="I204" s="172"/>
      <c r="J204" s="172"/>
    </row>
    <row r="205" spans="1:10" x14ac:dyDescent="0.25">
      <c r="A205" s="172"/>
      <c r="B205" s="172"/>
      <c r="C205" s="172"/>
      <c r="D205" s="172"/>
      <c r="E205" s="172"/>
      <c r="F205" s="172"/>
      <c r="G205" s="172"/>
      <c r="H205" s="172"/>
      <c r="I205" s="172"/>
      <c r="J205" s="172"/>
    </row>
    <row r="206" spans="1:10" x14ac:dyDescent="0.25">
      <c r="A206" s="172"/>
      <c r="B206" s="172"/>
      <c r="C206" s="172"/>
      <c r="D206" s="172"/>
      <c r="E206" s="172"/>
      <c r="F206" s="172"/>
      <c r="G206" s="172"/>
      <c r="H206" s="172"/>
      <c r="I206" s="172"/>
      <c r="J206" s="172"/>
    </row>
    <row r="207" spans="1:10" x14ac:dyDescent="0.25">
      <c r="A207" s="172"/>
      <c r="B207" s="172"/>
      <c r="C207" s="172"/>
      <c r="D207" s="172"/>
      <c r="E207" s="172"/>
      <c r="F207" s="172"/>
      <c r="G207" s="172"/>
      <c r="H207" s="172"/>
      <c r="I207" s="172"/>
      <c r="J207" s="172"/>
    </row>
    <row r="208" spans="1:10" x14ac:dyDescent="0.25">
      <c r="A208" s="172"/>
      <c r="B208" s="172"/>
      <c r="C208" s="172"/>
      <c r="D208" s="172"/>
      <c r="E208" s="172"/>
      <c r="F208" s="172"/>
      <c r="G208" s="172"/>
      <c r="H208" s="172"/>
      <c r="I208" s="172"/>
      <c r="J208" s="172"/>
    </row>
    <row r="209" spans="1:10" x14ac:dyDescent="0.25">
      <c r="A209" s="172"/>
      <c r="B209" s="172"/>
      <c r="C209" s="172"/>
      <c r="D209" s="172"/>
      <c r="E209" s="172"/>
      <c r="F209" s="172"/>
      <c r="G209" s="172"/>
      <c r="H209" s="172"/>
      <c r="I209" s="172"/>
      <c r="J209" s="172"/>
    </row>
    <row r="210" spans="1:10" x14ac:dyDescent="0.25">
      <c r="A210" s="172"/>
      <c r="B210" s="172"/>
      <c r="C210" s="172"/>
      <c r="D210" s="172"/>
      <c r="E210" s="172"/>
      <c r="F210" s="172"/>
      <c r="G210" s="172"/>
      <c r="H210" s="172"/>
      <c r="I210" s="172"/>
      <c r="J210" s="172"/>
    </row>
    <row r="211" spans="1:10" x14ac:dyDescent="0.25">
      <c r="A211" s="172"/>
      <c r="B211" s="172"/>
      <c r="C211" s="172"/>
      <c r="D211" s="172"/>
      <c r="E211" s="172"/>
      <c r="F211" s="172"/>
      <c r="G211" s="172"/>
      <c r="H211" s="172"/>
      <c r="I211" s="172"/>
      <c r="J211" s="172"/>
    </row>
    <row r="212" spans="1:10" x14ac:dyDescent="0.25">
      <c r="A212" s="172"/>
      <c r="B212" s="172"/>
      <c r="C212" s="172"/>
      <c r="D212" s="172"/>
      <c r="E212" s="172"/>
      <c r="F212" s="172"/>
      <c r="G212" s="172"/>
      <c r="H212" s="172"/>
      <c r="I212" s="172"/>
      <c r="J212" s="172"/>
    </row>
    <row r="213" spans="1:10" x14ac:dyDescent="0.25">
      <c r="A213" s="172"/>
      <c r="B213" s="172"/>
      <c r="C213" s="172"/>
      <c r="D213" s="172"/>
      <c r="E213" s="172"/>
      <c r="F213" s="172"/>
      <c r="G213" s="172"/>
      <c r="H213" s="172"/>
      <c r="I213" s="172"/>
      <c r="J213" s="172"/>
    </row>
    <row r="214" spans="1:10" x14ac:dyDescent="0.25">
      <c r="A214" s="172"/>
      <c r="B214" s="172"/>
      <c r="C214" s="172"/>
      <c r="D214" s="172"/>
      <c r="E214" s="172"/>
      <c r="F214" s="172"/>
      <c r="G214" s="172"/>
      <c r="H214" s="172"/>
      <c r="I214" s="172"/>
      <c r="J214" s="172"/>
    </row>
    <row r="215" spans="1:10" x14ac:dyDescent="0.25">
      <c r="A215" s="172"/>
      <c r="B215" s="172"/>
      <c r="C215" s="172"/>
      <c r="D215" s="172"/>
      <c r="E215" s="172"/>
      <c r="F215" s="172"/>
      <c r="G215" s="172"/>
      <c r="H215" s="172"/>
      <c r="I215" s="172"/>
      <c r="J215" s="172"/>
    </row>
    <row r="216" spans="1:10" x14ac:dyDescent="0.25">
      <c r="A216" s="172"/>
      <c r="B216" s="172"/>
      <c r="C216" s="172"/>
      <c r="D216" s="172"/>
      <c r="E216" s="172"/>
      <c r="F216" s="172"/>
      <c r="G216" s="172"/>
      <c r="H216" s="172"/>
      <c r="I216" s="172"/>
      <c r="J216" s="172"/>
    </row>
    <row r="217" spans="1:10" x14ac:dyDescent="0.25">
      <c r="A217" s="172"/>
      <c r="B217" s="172"/>
      <c r="C217" s="172"/>
      <c r="D217" s="172"/>
      <c r="E217" s="172"/>
      <c r="F217" s="172"/>
      <c r="G217" s="172"/>
      <c r="H217" s="172"/>
      <c r="I217" s="172"/>
      <c r="J217" s="172"/>
    </row>
    <row r="218" spans="1:10" x14ac:dyDescent="0.25">
      <c r="A218" s="172"/>
      <c r="B218" s="172"/>
      <c r="C218" s="172"/>
      <c r="D218" s="172"/>
      <c r="E218" s="172"/>
      <c r="F218" s="172"/>
      <c r="G218" s="172"/>
      <c r="H218" s="172"/>
      <c r="I218" s="172"/>
      <c r="J218" s="172"/>
    </row>
    <row r="219" spans="1:10" x14ac:dyDescent="0.25">
      <c r="A219" s="172"/>
      <c r="B219" s="172"/>
      <c r="C219" s="172"/>
      <c r="D219" s="172"/>
      <c r="E219" s="172"/>
      <c r="F219" s="172"/>
      <c r="G219" s="172"/>
      <c r="H219" s="172"/>
      <c r="I219" s="172"/>
      <c r="J219" s="172"/>
    </row>
    <row r="220" spans="1:10" x14ac:dyDescent="0.25">
      <c r="A220" s="172"/>
      <c r="B220" s="172"/>
      <c r="C220" s="172"/>
      <c r="D220" s="172"/>
      <c r="E220" s="172"/>
      <c r="F220" s="172"/>
      <c r="G220" s="172"/>
      <c r="H220" s="172"/>
      <c r="I220" s="172"/>
      <c r="J220" s="172"/>
    </row>
    <row r="221" spans="1:10" x14ac:dyDescent="0.25">
      <c r="A221" s="172"/>
      <c r="B221" s="172"/>
      <c r="C221" s="172"/>
      <c r="D221" s="172"/>
      <c r="E221" s="172"/>
      <c r="F221" s="172"/>
      <c r="G221" s="172"/>
      <c r="H221" s="172"/>
      <c r="I221" s="172"/>
      <c r="J221" s="172"/>
    </row>
    <row r="222" spans="1:10" x14ac:dyDescent="0.25">
      <c r="A222" s="172"/>
      <c r="B222" s="172"/>
      <c r="C222" s="172"/>
      <c r="D222" s="172"/>
      <c r="E222" s="172"/>
      <c r="F222" s="172"/>
      <c r="G222" s="172"/>
      <c r="H222" s="172"/>
      <c r="I222" s="172"/>
      <c r="J222" s="172"/>
    </row>
    <row r="223" spans="1:10" x14ac:dyDescent="0.25">
      <c r="A223" s="172"/>
      <c r="B223" s="172"/>
      <c r="C223" s="172"/>
      <c r="D223" s="172"/>
      <c r="E223" s="172"/>
      <c r="F223" s="172"/>
      <c r="G223" s="172"/>
      <c r="H223" s="172"/>
      <c r="I223" s="172"/>
      <c r="J223" s="172"/>
    </row>
    <row r="224" spans="1:10" x14ac:dyDescent="0.25">
      <c r="A224" s="172"/>
      <c r="B224" s="172"/>
      <c r="C224" s="172"/>
      <c r="D224" s="172"/>
      <c r="E224" s="172"/>
      <c r="F224" s="172"/>
      <c r="G224" s="172"/>
      <c r="H224" s="172"/>
      <c r="I224" s="172"/>
      <c r="J224" s="172"/>
    </row>
    <row r="225" spans="1:10" x14ac:dyDescent="0.25">
      <c r="A225" s="172"/>
      <c r="B225" s="172"/>
      <c r="C225" s="172"/>
      <c r="D225" s="172"/>
      <c r="E225" s="172"/>
      <c r="F225" s="172"/>
      <c r="G225" s="172"/>
      <c r="H225" s="172"/>
      <c r="I225" s="172"/>
      <c r="J225" s="172"/>
    </row>
    <row r="226" spans="1:10" x14ac:dyDescent="0.25">
      <c r="A226" s="172"/>
      <c r="B226" s="172"/>
      <c r="C226" s="172"/>
      <c r="D226" s="172"/>
      <c r="E226" s="172"/>
      <c r="F226" s="172"/>
      <c r="G226" s="172"/>
      <c r="H226" s="172"/>
      <c r="I226" s="172"/>
      <c r="J226" s="172"/>
    </row>
    <row r="227" spans="1:10" x14ac:dyDescent="0.25">
      <c r="A227" s="172"/>
      <c r="B227" s="172"/>
      <c r="C227" s="172"/>
      <c r="D227" s="172"/>
      <c r="E227" s="172"/>
      <c r="F227" s="172"/>
      <c r="G227" s="172"/>
      <c r="H227" s="172"/>
      <c r="I227" s="172"/>
      <c r="J227" s="172"/>
    </row>
    <row r="228" spans="1:10" x14ac:dyDescent="0.25">
      <c r="A228" s="172"/>
      <c r="B228" s="172"/>
      <c r="C228" s="172"/>
      <c r="D228" s="172"/>
      <c r="E228" s="172"/>
      <c r="F228" s="172"/>
      <c r="G228" s="172"/>
      <c r="H228" s="172"/>
      <c r="I228" s="172"/>
      <c r="J228" s="172"/>
    </row>
    <row r="229" spans="1:10" x14ac:dyDescent="0.25">
      <c r="A229" s="172"/>
      <c r="B229" s="172"/>
      <c r="C229" s="172"/>
      <c r="D229" s="172"/>
      <c r="E229" s="172"/>
      <c r="F229" s="172"/>
      <c r="G229" s="172"/>
      <c r="H229" s="172"/>
      <c r="I229" s="172"/>
      <c r="J229" s="172"/>
    </row>
    <row r="230" spans="1:10" x14ac:dyDescent="0.25">
      <c r="A230" s="172"/>
      <c r="B230" s="172"/>
      <c r="C230" s="172"/>
      <c r="D230" s="172"/>
      <c r="E230" s="172"/>
      <c r="F230" s="172"/>
      <c r="G230" s="172"/>
      <c r="H230" s="172"/>
      <c r="I230" s="172"/>
      <c r="J230" s="172"/>
    </row>
    <row r="231" spans="1:10" x14ac:dyDescent="0.25">
      <c r="A231" s="172"/>
      <c r="B231" s="172"/>
      <c r="C231" s="172"/>
      <c r="D231" s="172"/>
      <c r="E231" s="172"/>
      <c r="F231" s="172"/>
      <c r="G231" s="172"/>
      <c r="H231" s="172"/>
      <c r="I231" s="172"/>
      <c r="J231" s="172"/>
    </row>
    <row r="232" spans="1:10" x14ac:dyDescent="0.25">
      <c r="A232" s="172"/>
      <c r="B232" s="172"/>
      <c r="C232" s="172"/>
      <c r="D232" s="172"/>
      <c r="E232" s="172"/>
      <c r="F232" s="172"/>
      <c r="G232" s="172"/>
      <c r="H232" s="172"/>
      <c r="I232" s="172"/>
      <c r="J232" s="172"/>
    </row>
    <row r="233" spans="1:10" x14ac:dyDescent="0.25">
      <c r="A233" s="172"/>
      <c r="B233" s="172"/>
      <c r="C233" s="172"/>
      <c r="D233" s="172"/>
      <c r="E233" s="172"/>
      <c r="F233" s="172"/>
      <c r="G233" s="172"/>
      <c r="H233" s="172"/>
      <c r="I233" s="172"/>
      <c r="J233" s="172"/>
    </row>
    <row r="234" spans="1:10" x14ac:dyDescent="0.25">
      <c r="A234" s="172"/>
      <c r="B234" s="172"/>
      <c r="C234" s="172"/>
      <c r="D234" s="172"/>
      <c r="E234" s="172"/>
      <c r="F234" s="172"/>
      <c r="G234" s="172"/>
      <c r="H234" s="172"/>
      <c r="I234" s="172"/>
      <c r="J234" s="172"/>
    </row>
    <row r="235" spans="1:10" x14ac:dyDescent="0.25">
      <c r="A235" s="172"/>
      <c r="B235" s="172"/>
      <c r="C235" s="172"/>
      <c r="D235" s="172"/>
      <c r="E235" s="172"/>
      <c r="F235" s="172"/>
      <c r="G235" s="172"/>
      <c r="H235" s="172"/>
      <c r="I235" s="172"/>
      <c r="J235" s="172"/>
    </row>
    <row r="236" spans="1:10" x14ac:dyDescent="0.25">
      <c r="A236" s="172"/>
      <c r="B236" s="172"/>
      <c r="C236" s="172"/>
      <c r="D236" s="172"/>
      <c r="E236" s="172"/>
      <c r="F236" s="172"/>
      <c r="G236" s="172"/>
      <c r="H236" s="172"/>
      <c r="I236" s="172"/>
      <c r="J236" s="172"/>
    </row>
    <row r="237" spans="1:10" x14ac:dyDescent="0.25">
      <c r="A237" s="172"/>
      <c r="B237" s="172"/>
      <c r="C237" s="172"/>
      <c r="D237" s="172"/>
      <c r="E237" s="172"/>
      <c r="F237" s="172"/>
      <c r="G237" s="172"/>
      <c r="H237" s="172"/>
      <c r="I237" s="172"/>
      <c r="J237" s="172"/>
    </row>
    <row r="238" spans="1:10" x14ac:dyDescent="0.25">
      <c r="A238" s="172"/>
      <c r="B238" s="172"/>
      <c r="C238" s="172"/>
      <c r="D238" s="172"/>
      <c r="E238" s="172"/>
      <c r="F238" s="172"/>
      <c r="G238" s="172"/>
      <c r="H238" s="172"/>
      <c r="I238" s="172"/>
      <c r="J238" s="172"/>
    </row>
    <row r="239" spans="1:10" x14ac:dyDescent="0.25">
      <c r="A239" s="172"/>
      <c r="B239" s="172"/>
      <c r="C239" s="172"/>
      <c r="D239" s="172"/>
      <c r="E239" s="172"/>
      <c r="F239" s="172"/>
      <c r="G239" s="172"/>
      <c r="H239" s="172"/>
      <c r="I239" s="172"/>
      <c r="J239" s="172"/>
    </row>
    <row r="240" spans="1:10" x14ac:dyDescent="0.25">
      <c r="A240" s="172"/>
      <c r="B240" s="172"/>
      <c r="C240" s="172"/>
      <c r="D240" s="172"/>
      <c r="E240" s="172"/>
      <c r="F240" s="172"/>
      <c r="G240" s="172"/>
      <c r="H240" s="172"/>
      <c r="I240" s="172"/>
      <c r="J240" s="172"/>
    </row>
    <row r="241" spans="1:10" x14ac:dyDescent="0.25">
      <c r="A241" s="172"/>
      <c r="B241" s="172"/>
      <c r="C241" s="172"/>
      <c r="D241" s="172"/>
      <c r="E241" s="172"/>
      <c r="F241" s="172"/>
      <c r="G241" s="172"/>
      <c r="H241" s="172"/>
      <c r="I241" s="172"/>
      <c r="J241" s="172"/>
    </row>
    <row r="242" spans="1:10" x14ac:dyDescent="0.25">
      <c r="A242" s="172"/>
      <c r="B242" s="172"/>
      <c r="C242" s="172"/>
      <c r="D242" s="172"/>
      <c r="E242" s="172"/>
      <c r="F242" s="172"/>
      <c r="G242" s="172"/>
      <c r="H242" s="172"/>
      <c r="I242" s="172"/>
      <c r="J242" s="172"/>
    </row>
    <row r="243" spans="1:10" x14ac:dyDescent="0.25">
      <c r="A243" s="172"/>
      <c r="B243" s="172"/>
      <c r="C243" s="172"/>
      <c r="D243" s="172"/>
      <c r="E243" s="172"/>
      <c r="F243" s="172"/>
      <c r="G243" s="172"/>
      <c r="H243" s="172"/>
      <c r="I243" s="172"/>
      <c r="J243" s="172"/>
    </row>
    <row r="244" spans="1:10" x14ac:dyDescent="0.25">
      <c r="A244" s="172"/>
      <c r="B244" s="172"/>
      <c r="C244" s="172"/>
      <c r="D244" s="172"/>
      <c r="E244" s="172"/>
      <c r="F244" s="172"/>
      <c r="G244" s="172"/>
      <c r="H244" s="172"/>
      <c r="I244" s="172"/>
      <c r="J244" s="172"/>
    </row>
    <row r="245" spans="1:10" x14ac:dyDescent="0.25">
      <c r="A245" s="172"/>
      <c r="B245" s="172"/>
      <c r="C245" s="172"/>
      <c r="D245" s="172"/>
      <c r="E245" s="172"/>
      <c r="F245" s="172"/>
      <c r="G245" s="172"/>
      <c r="H245" s="172"/>
      <c r="I245" s="172"/>
      <c r="J245" s="172"/>
    </row>
    <row r="246" spans="1:10" x14ac:dyDescent="0.25">
      <c r="A246" s="172"/>
      <c r="B246" s="172"/>
      <c r="C246" s="172"/>
      <c r="D246" s="172"/>
      <c r="E246" s="172"/>
      <c r="F246" s="172"/>
      <c r="G246" s="172"/>
      <c r="H246" s="172"/>
      <c r="I246" s="172"/>
      <c r="J246" s="172"/>
    </row>
    <row r="247" spans="1:10" x14ac:dyDescent="0.25">
      <c r="A247" s="172"/>
      <c r="B247" s="172"/>
      <c r="C247" s="172"/>
      <c r="D247" s="172"/>
      <c r="E247" s="172"/>
      <c r="F247" s="172"/>
      <c r="G247" s="172"/>
      <c r="H247" s="172"/>
      <c r="I247" s="172"/>
      <c r="J247" s="172"/>
    </row>
    <row r="248" spans="1:10" x14ac:dyDescent="0.25">
      <c r="A248" s="172"/>
      <c r="B248" s="172"/>
      <c r="C248" s="172"/>
      <c r="D248" s="172"/>
      <c r="E248" s="172"/>
      <c r="F248" s="172"/>
      <c r="G248" s="172"/>
      <c r="H248" s="172"/>
      <c r="I248" s="172"/>
      <c r="J248" s="172"/>
    </row>
    <row r="249" spans="1:10" x14ac:dyDescent="0.25">
      <c r="A249" s="172"/>
      <c r="B249" s="172"/>
      <c r="C249" s="172"/>
      <c r="D249" s="172"/>
      <c r="E249" s="172"/>
      <c r="F249" s="172"/>
      <c r="G249" s="172"/>
      <c r="H249" s="172"/>
      <c r="I249" s="172"/>
      <c r="J249" s="172"/>
    </row>
    <row r="250" spans="1:10" x14ac:dyDescent="0.25">
      <c r="A250" s="172"/>
      <c r="B250" s="172"/>
      <c r="C250" s="172"/>
      <c r="D250" s="172"/>
      <c r="E250" s="172"/>
      <c r="F250" s="172"/>
      <c r="G250" s="172"/>
      <c r="H250" s="172"/>
      <c r="I250" s="172"/>
      <c r="J250" s="172"/>
    </row>
    <row r="251" spans="1:10" x14ac:dyDescent="0.25">
      <c r="A251" s="172"/>
      <c r="B251" s="172"/>
      <c r="C251" s="172"/>
      <c r="D251" s="172"/>
      <c r="E251" s="172"/>
      <c r="F251" s="172"/>
      <c r="G251" s="172"/>
      <c r="H251" s="172"/>
      <c r="I251" s="172"/>
      <c r="J251" s="172"/>
    </row>
    <row r="252" spans="1:10" x14ac:dyDescent="0.25">
      <c r="A252" s="172"/>
      <c r="B252" s="172"/>
      <c r="C252" s="172"/>
      <c r="D252" s="172"/>
      <c r="E252" s="172"/>
      <c r="F252" s="172"/>
      <c r="G252" s="172"/>
      <c r="H252" s="172"/>
      <c r="I252" s="172"/>
      <c r="J252" s="172"/>
    </row>
    <row r="253" spans="1:10" x14ac:dyDescent="0.25">
      <c r="A253" s="172"/>
      <c r="B253" s="172"/>
      <c r="C253" s="172"/>
      <c r="D253" s="172"/>
      <c r="E253" s="172"/>
      <c r="F253" s="172"/>
      <c r="G253" s="172"/>
      <c r="H253" s="172"/>
      <c r="I253" s="172"/>
      <c r="J253" s="172"/>
    </row>
    <row r="254" spans="1:10" x14ac:dyDescent="0.25">
      <c r="A254" s="172"/>
      <c r="B254" s="172"/>
      <c r="C254" s="172"/>
      <c r="D254" s="172"/>
      <c r="E254" s="172"/>
      <c r="F254" s="172"/>
      <c r="G254" s="172"/>
      <c r="H254" s="172"/>
      <c r="I254" s="172"/>
      <c r="J254" s="172"/>
    </row>
    <row r="255" spans="1:10" x14ac:dyDescent="0.25">
      <c r="A255" s="172"/>
      <c r="B255" s="172"/>
      <c r="C255" s="172"/>
      <c r="D255" s="172"/>
      <c r="E255" s="172"/>
      <c r="F255" s="172"/>
      <c r="G255" s="172"/>
      <c r="H255" s="172"/>
      <c r="I255" s="172"/>
      <c r="J255" s="172"/>
    </row>
    <row r="256" spans="1:10" x14ac:dyDescent="0.25">
      <c r="A256" s="172"/>
      <c r="B256" s="172"/>
      <c r="C256" s="172"/>
      <c r="D256" s="172"/>
      <c r="E256" s="172"/>
      <c r="F256" s="172"/>
      <c r="G256" s="172"/>
      <c r="H256" s="172"/>
      <c r="I256" s="172"/>
      <c r="J256" s="172"/>
    </row>
    <row r="257" spans="1:10" x14ac:dyDescent="0.25">
      <c r="A257" s="172"/>
      <c r="B257" s="172"/>
      <c r="C257" s="172"/>
      <c r="D257" s="172"/>
      <c r="E257" s="172"/>
      <c r="F257" s="172"/>
      <c r="G257" s="172"/>
      <c r="H257" s="172"/>
      <c r="I257" s="172"/>
      <c r="J257" s="172"/>
    </row>
    <row r="258" spans="1:10" x14ac:dyDescent="0.25">
      <c r="A258" s="172"/>
      <c r="B258" s="172"/>
      <c r="C258" s="172"/>
      <c r="D258" s="172"/>
      <c r="E258" s="172"/>
      <c r="F258" s="172"/>
      <c r="G258" s="172"/>
      <c r="H258" s="172"/>
      <c r="I258" s="172"/>
      <c r="J258" s="172"/>
    </row>
    <row r="259" spans="1:10" x14ac:dyDescent="0.25">
      <c r="A259" s="172"/>
      <c r="B259" s="172"/>
      <c r="C259" s="172"/>
      <c r="D259" s="172"/>
      <c r="E259" s="172"/>
      <c r="F259" s="172"/>
      <c r="G259" s="172"/>
      <c r="H259" s="172"/>
      <c r="I259" s="172"/>
      <c r="J259" s="172"/>
    </row>
    <row r="260" spans="1:10" x14ac:dyDescent="0.25">
      <c r="A260" s="172"/>
      <c r="B260" s="172"/>
      <c r="C260" s="172"/>
      <c r="D260" s="172"/>
      <c r="E260" s="172"/>
      <c r="F260" s="172"/>
      <c r="G260" s="172"/>
      <c r="H260" s="172"/>
      <c r="I260" s="172"/>
      <c r="J260" s="172"/>
    </row>
    <row r="261" spans="1:10" x14ac:dyDescent="0.25">
      <c r="A261" s="172"/>
      <c r="B261" s="172"/>
      <c r="C261" s="172"/>
      <c r="D261" s="172"/>
      <c r="E261" s="172"/>
      <c r="F261" s="172"/>
      <c r="G261" s="172"/>
      <c r="H261" s="172"/>
      <c r="I261" s="172"/>
      <c r="J261" s="172"/>
    </row>
    <row r="262" spans="1:10" x14ac:dyDescent="0.25">
      <c r="A262" s="172"/>
      <c r="B262" s="172"/>
      <c r="C262" s="172"/>
      <c r="D262" s="172"/>
      <c r="E262" s="172"/>
      <c r="F262" s="172"/>
      <c r="G262" s="172"/>
      <c r="H262" s="172"/>
      <c r="I262" s="172"/>
      <c r="J262" s="172"/>
    </row>
    <row r="263" spans="1:10" x14ac:dyDescent="0.25">
      <c r="A263" s="172"/>
      <c r="B263" s="172"/>
      <c r="C263" s="172"/>
      <c r="D263" s="172"/>
      <c r="E263" s="172"/>
      <c r="F263" s="172"/>
      <c r="G263" s="172"/>
      <c r="H263" s="172"/>
      <c r="I263" s="172"/>
      <c r="J263" s="172"/>
    </row>
    <row r="264" spans="1:10" x14ac:dyDescent="0.25">
      <c r="A264" s="172"/>
      <c r="B264" s="172"/>
      <c r="C264" s="172"/>
      <c r="D264" s="172"/>
      <c r="E264" s="172"/>
      <c r="F264" s="172"/>
      <c r="G264" s="172"/>
      <c r="H264" s="172"/>
      <c r="I264" s="172"/>
      <c r="J264" s="172"/>
    </row>
    <row r="265" spans="1:10" x14ac:dyDescent="0.25">
      <c r="A265" s="172"/>
      <c r="B265" s="172"/>
      <c r="C265" s="172"/>
      <c r="D265" s="172"/>
      <c r="E265" s="172"/>
      <c r="F265" s="172"/>
      <c r="G265" s="172"/>
      <c r="H265" s="172"/>
      <c r="I265" s="172"/>
      <c r="J265" s="172"/>
    </row>
    <row r="266" spans="1:10" x14ac:dyDescent="0.25">
      <c r="A266" s="172"/>
      <c r="B266" s="172"/>
      <c r="C266" s="172"/>
      <c r="D266" s="172"/>
      <c r="E266" s="172"/>
      <c r="F266" s="172"/>
      <c r="G266" s="172"/>
      <c r="H266" s="172"/>
      <c r="I266" s="172"/>
      <c r="J266" s="172"/>
    </row>
    <row r="267" spans="1:10" x14ac:dyDescent="0.25">
      <c r="A267" s="172"/>
      <c r="B267" s="172"/>
      <c r="C267" s="172"/>
      <c r="D267" s="172"/>
      <c r="E267" s="172"/>
      <c r="F267" s="172"/>
      <c r="G267" s="172"/>
      <c r="H267" s="172"/>
      <c r="I267" s="172"/>
      <c r="J267" s="172"/>
    </row>
    <row r="268" spans="1:10" x14ac:dyDescent="0.25">
      <c r="A268" s="172"/>
      <c r="B268" s="172"/>
      <c r="C268" s="172"/>
      <c r="D268" s="172"/>
      <c r="E268" s="172"/>
      <c r="F268" s="172"/>
      <c r="G268" s="172"/>
      <c r="H268" s="172"/>
      <c r="I268" s="172"/>
      <c r="J268" s="172"/>
    </row>
    <row r="269" spans="1:10" x14ac:dyDescent="0.25">
      <c r="A269" s="172"/>
      <c r="B269" s="172"/>
      <c r="C269" s="172"/>
      <c r="D269" s="172"/>
      <c r="E269" s="172"/>
      <c r="F269" s="172"/>
      <c r="G269" s="172"/>
      <c r="H269" s="172"/>
      <c r="I269" s="172"/>
      <c r="J269" s="172"/>
    </row>
    <row r="270" spans="1:10" x14ac:dyDescent="0.25">
      <c r="A270" s="172"/>
      <c r="B270" s="172"/>
      <c r="C270" s="172"/>
      <c r="D270" s="172"/>
      <c r="E270" s="172"/>
      <c r="F270" s="172"/>
      <c r="G270" s="172"/>
      <c r="H270" s="172"/>
      <c r="I270" s="172"/>
      <c r="J270" s="172"/>
    </row>
    <row r="271" spans="1:10" x14ac:dyDescent="0.25">
      <c r="A271" s="172"/>
      <c r="B271" s="172"/>
      <c r="C271" s="172"/>
      <c r="D271" s="172"/>
      <c r="E271" s="172"/>
      <c r="F271" s="172"/>
      <c r="G271" s="172"/>
      <c r="H271" s="172"/>
      <c r="I271" s="172"/>
      <c r="J271" s="172"/>
    </row>
    <row r="272" spans="1:10" x14ac:dyDescent="0.25">
      <c r="A272" s="172"/>
      <c r="B272" s="172"/>
      <c r="C272" s="172"/>
      <c r="D272" s="172"/>
      <c r="E272" s="172"/>
      <c r="F272" s="172"/>
      <c r="G272" s="172"/>
      <c r="H272" s="172"/>
      <c r="I272" s="172"/>
      <c r="J272" s="172"/>
    </row>
    <row r="273" spans="1:10" x14ac:dyDescent="0.25">
      <c r="A273" s="172"/>
      <c r="B273" s="172"/>
      <c r="C273" s="172"/>
      <c r="D273" s="172"/>
      <c r="E273" s="172"/>
      <c r="F273" s="172"/>
      <c r="G273" s="172"/>
      <c r="H273" s="172"/>
      <c r="I273" s="172"/>
      <c r="J273" s="172"/>
    </row>
    <row r="274" spans="1:10" x14ac:dyDescent="0.25">
      <c r="A274" s="172"/>
      <c r="B274" s="172"/>
      <c r="C274" s="172"/>
      <c r="D274" s="172"/>
      <c r="E274" s="172"/>
      <c r="F274" s="172"/>
      <c r="G274" s="172"/>
      <c r="H274" s="172"/>
      <c r="I274" s="172"/>
      <c r="J274" s="172"/>
    </row>
    <row r="275" spans="1:10" x14ac:dyDescent="0.25">
      <c r="A275" s="172"/>
      <c r="B275" s="172"/>
      <c r="C275" s="172"/>
      <c r="D275" s="172"/>
      <c r="E275" s="172"/>
      <c r="F275" s="172"/>
      <c r="G275" s="172"/>
      <c r="H275" s="172"/>
      <c r="I275" s="172"/>
      <c r="J275" s="172"/>
    </row>
    <row r="276" spans="1:10" x14ac:dyDescent="0.25">
      <c r="A276" s="172"/>
      <c r="B276" s="172"/>
      <c r="C276" s="172"/>
      <c r="D276" s="172"/>
      <c r="E276" s="172"/>
      <c r="F276" s="172"/>
      <c r="G276" s="172"/>
      <c r="H276" s="172"/>
      <c r="I276" s="172"/>
      <c r="J276" s="172"/>
    </row>
    <row r="277" spans="1:10" x14ac:dyDescent="0.25">
      <c r="A277" s="172"/>
      <c r="B277" s="172"/>
      <c r="C277" s="172"/>
      <c r="D277" s="172"/>
      <c r="E277" s="172"/>
      <c r="F277" s="172"/>
      <c r="G277" s="172"/>
      <c r="H277" s="172"/>
      <c r="I277" s="172"/>
      <c r="J277" s="172"/>
    </row>
    <row r="278" spans="1:10" x14ac:dyDescent="0.25">
      <c r="A278" s="172"/>
      <c r="B278" s="172"/>
      <c r="C278" s="172"/>
      <c r="D278" s="172"/>
      <c r="E278" s="172"/>
      <c r="F278" s="172"/>
      <c r="G278" s="172"/>
      <c r="H278" s="172"/>
      <c r="I278" s="172"/>
      <c r="J278" s="172"/>
    </row>
    <row r="279" spans="1:10" x14ac:dyDescent="0.25">
      <c r="A279" s="172"/>
      <c r="B279" s="172"/>
      <c r="C279" s="172"/>
      <c r="D279" s="172"/>
      <c r="E279" s="172"/>
      <c r="F279" s="172"/>
      <c r="G279" s="172"/>
      <c r="H279" s="172"/>
      <c r="I279" s="172"/>
      <c r="J279" s="172"/>
    </row>
    <row r="280" spans="1:10" x14ac:dyDescent="0.25">
      <c r="A280" s="172"/>
      <c r="B280" s="172"/>
      <c r="C280" s="172"/>
      <c r="D280" s="172"/>
      <c r="E280" s="172"/>
      <c r="F280" s="172"/>
      <c r="G280" s="172"/>
      <c r="H280" s="172"/>
      <c r="I280" s="172"/>
      <c r="J280" s="172"/>
    </row>
    <row r="281" spans="1:10" x14ac:dyDescent="0.25">
      <c r="A281" s="172"/>
      <c r="B281" s="172"/>
      <c r="C281" s="172"/>
      <c r="D281" s="172"/>
      <c r="E281" s="172"/>
      <c r="F281" s="172"/>
      <c r="G281" s="172"/>
      <c r="H281" s="172"/>
      <c r="I281" s="172"/>
      <c r="J281" s="172"/>
    </row>
    <row r="282" spans="1:10" x14ac:dyDescent="0.25">
      <c r="A282" s="172"/>
      <c r="B282" s="172"/>
      <c r="C282" s="172"/>
      <c r="D282" s="172"/>
      <c r="E282" s="172"/>
      <c r="F282" s="172"/>
      <c r="G282" s="172"/>
      <c r="H282" s="172"/>
      <c r="I282" s="172"/>
      <c r="J282" s="172"/>
    </row>
    <row r="283" spans="1:10" x14ac:dyDescent="0.25">
      <c r="A283" s="172"/>
      <c r="B283" s="172"/>
      <c r="C283" s="172"/>
      <c r="D283" s="172"/>
      <c r="E283" s="172"/>
      <c r="F283" s="172"/>
      <c r="G283" s="172"/>
      <c r="H283" s="172"/>
      <c r="I283" s="172"/>
      <c r="J283" s="172"/>
    </row>
    <row r="284" spans="1:10" x14ac:dyDescent="0.25">
      <c r="A284" s="172"/>
      <c r="B284" s="172"/>
      <c r="C284" s="172"/>
      <c r="D284" s="172"/>
      <c r="E284" s="172"/>
      <c r="F284" s="172"/>
      <c r="G284" s="172"/>
      <c r="H284" s="172"/>
      <c r="I284" s="172"/>
      <c r="J284" s="172"/>
    </row>
    <row r="285" spans="1:10" x14ac:dyDescent="0.25">
      <c r="A285" s="172"/>
      <c r="B285" s="172"/>
      <c r="C285" s="172"/>
      <c r="D285" s="172"/>
      <c r="E285" s="172"/>
      <c r="F285" s="172"/>
      <c r="G285" s="172"/>
      <c r="H285" s="172"/>
      <c r="I285" s="172"/>
      <c r="J285" s="172"/>
    </row>
    <row r="286" spans="1:10" x14ac:dyDescent="0.25">
      <c r="A286" s="172"/>
      <c r="B286" s="172"/>
      <c r="C286" s="172"/>
      <c r="D286" s="172"/>
      <c r="E286" s="172"/>
      <c r="F286" s="172"/>
      <c r="G286" s="172"/>
      <c r="H286" s="172"/>
      <c r="I286" s="172"/>
      <c r="J286" s="172"/>
    </row>
    <row r="287" spans="1:10" x14ac:dyDescent="0.25">
      <c r="A287" s="172"/>
      <c r="B287" s="172"/>
      <c r="C287" s="172"/>
      <c r="D287" s="172"/>
      <c r="E287" s="172"/>
      <c r="F287" s="172"/>
      <c r="G287" s="172"/>
      <c r="H287" s="172"/>
      <c r="I287" s="172"/>
      <c r="J287" s="172"/>
    </row>
    <row r="288" spans="1:10" x14ac:dyDescent="0.25">
      <c r="A288" s="172"/>
      <c r="B288" s="172"/>
      <c r="C288" s="172"/>
      <c r="D288" s="172"/>
      <c r="E288" s="172"/>
      <c r="F288" s="172"/>
      <c r="G288" s="172"/>
      <c r="H288" s="172"/>
      <c r="I288" s="172"/>
      <c r="J288" s="172"/>
    </row>
    <row r="289" spans="1:10" x14ac:dyDescent="0.25">
      <c r="A289" s="172"/>
      <c r="B289" s="172"/>
      <c r="C289" s="172"/>
      <c r="D289" s="172"/>
      <c r="E289" s="172"/>
      <c r="F289" s="172"/>
      <c r="G289" s="172"/>
      <c r="H289" s="172"/>
      <c r="I289" s="172"/>
      <c r="J289" s="172"/>
    </row>
    <row r="290" spans="1:10" x14ac:dyDescent="0.25">
      <c r="A290" s="172"/>
      <c r="B290" s="172"/>
      <c r="C290" s="172"/>
      <c r="D290" s="172"/>
      <c r="E290" s="172"/>
      <c r="F290" s="172"/>
      <c r="G290" s="172"/>
      <c r="H290" s="172"/>
      <c r="I290" s="172"/>
      <c r="J290" s="172"/>
    </row>
    <row r="291" spans="1:10" x14ac:dyDescent="0.25">
      <c r="A291" s="172"/>
      <c r="B291" s="172"/>
      <c r="C291" s="172"/>
      <c r="D291" s="172"/>
      <c r="E291" s="172"/>
      <c r="F291" s="172"/>
      <c r="G291" s="172"/>
      <c r="H291" s="172"/>
      <c r="I291" s="172"/>
      <c r="J291" s="172"/>
    </row>
    <row r="292" spans="1:10" x14ac:dyDescent="0.25">
      <c r="A292" s="172"/>
      <c r="B292" s="172"/>
      <c r="C292" s="172"/>
      <c r="D292" s="172"/>
      <c r="E292" s="172"/>
      <c r="F292" s="172"/>
      <c r="G292" s="172"/>
      <c r="H292" s="172"/>
      <c r="I292" s="172"/>
      <c r="J292" s="172"/>
    </row>
    <row r="293" spans="1:10" x14ac:dyDescent="0.25">
      <c r="A293" s="172"/>
      <c r="B293" s="172"/>
      <c r="C293" s="172"/>
      <c r="D293" s="172"/>
      <c r="E293" s="172"/>
      <c r="F293" s="172"/>
      <c r="G293" s="172"/>
      <c r="H293" s="172"/>
      <c r="I293" s="172"/>
      <c r="J293" s="172"/>
    </row>
    <row r="294" spans="1:10" x14ac:dyDescent="0.25">
      <c r="A294" s="172"/>
      <c r="B294" s="172"/>
      <c r="C294" s="172"/>
      <c r="D294" s="172"/>
      <c r="E294" s="172"/>
      <c r="F294" s="172"/>
      <c r="G294" s="172"/>
      <c r="H294" s="172"/>
      <c r="I294" s="172"/>
      <c r="J294" s="172"/>
    </row>
    <row r="295" spans="1:10" x14ac:dyDescent="0.25">
      <c r="A295" s="172"/>
      <c r="B295" s="172"/>
      <c r="C295" s="172"/>
      <c r="D295" s="172"/>
      <c r="E295" s="172"/>
      <c r="F295" s="172"/>
      <c r="G295" s="172"/>
      <c r="H295" s="172"/>
      <c r="I295" s="172"/>
      <c r="J295" s="172"/>
    </row>
    <row r="296" spans="1:10" x14ac:dyDescent="0.25">
      <c r="A296" s="172"/>
      <c r="B296" s="172"/>
      <c r="C296" s="172"/>
      <c r="D296" s="172"/>
      <c r="E296" s="172"/>
      <c r="F296" s="172"/>
      <c r="G296" s="172"/>
      <c r="H296" s="172"/>
      <c r="I296" s="172"/>
      <c r="J296" s="172"/>
    </row>
    <row r="297" spans="1:10" x14ac:dyDescent="0.25">
      <c r="A297" s="172"/>
      <c r="B297" s="172"/>
      <c r="C297" s="172"/>
      <c r="D297" s="172"/>
      <c r="E297" s="172"/>
      <c r="F297" s="172"/>
      <c r="G297" s="172"/>
      <c r="H297" s="172"/>
      <c r="I297" s="172"/>
      <c r="J297" s="172"/>
    </row>
    <row r="298" spans="1:10" x14ac:dyDescent="0.25">
      <c r="A298" s="172"/>
      <c r="B298" s="172"/>
      <c r="C298" s="172"/>
      <c r="D298" s="172"/>
      <c r="E298" s="172"/>
      <c r="F298" s="172"/>
      <c r="G298" s="172"/>
      <c r="H298" s="172"/>
      <c r="I298" s="172"/>
      <c r="J298" s="172"/>
    </row>
    <row r="299" spans="1:10" x14ac:dyDescent="0.25">
      <c r="A299" s="172"/>
      <c r="B299" s="172"/>
      <c r="C299" s="172"/>
      <c r="D299" s="172"/>
      <c r="E299" s="172"/>
      <c r="F299" s="172"/>
      <c r="G299" s="172"/>
      <c r="H299" s="172"/>
      <c r="I299" s="172"/>
      <c r="J299" s="172"/>
    </row>
    <row r="300" spans="1:10" x14ac:dyDescent="0.25">
      <c r="A300" s="172"/>
      <c r="B300" s="172"/>
      <c r="C300" s="172"/>
      <c r="D300" s="172"/>
      <c r="E300" s="172"/>
      <c r="F300" s="172"/>
      <c r="G300" s="172"/>
      <c r="H300" s="172"/>
      <c r="I300" s="172"/>
      <c r="J300" s="172"/>
    </row>
    <row r="301" spans="1:10" x14ac:dyDescent="0.25">
      <c r="A301" s="172"/>
      <c r="B301" s="172"/>
      <c r="C301" s="172"/>
      <c r="D301" s="172"/>
      <c r="E301" s="172"/>
      <c r="F301" s="172"/>
      <c r="G301" s="172"/>
      <c r="H301" s="172"/>
      <c r="I301" s="172"/>
      <c r="J301" s="172"/>
    </row>
    <row r="302" spans="1:10" x14ac:dyDescent="0.25">
      <c r="A302" s="172"/>
      <c r="B302" s="172"/>
      <c r="C302" s="172"/>
      <c r="D302" s="172"/>
      <c r="E302" s="172"/>
      <c r="F302" s="172"/>
      <c r="G302" s="172"/>
      <c r="H302" s="172"/>
      <c r="I302" s="172"/>
      <c r="J302" s="172"/>
    </row>
    <row r="303" spans="1:10" x14ac:dyDescent="0.25">
      <c r="A303" s="172"/>
      <c r="B303" s="172"/>
      <c r="C303" s="172"/>
      <c r="D303" s="172"/>
      <c r="E303" s="172"/>
      <c r="F303" s="172"/>
      <c r="G303" s="172"/>
      <c r="H303" s="172"/>
      <c r="I303" s="172"/>
      <c r="J303" s="172"/>
    </row>
    <row r="304" spans="1:10" x14ac:dyDescent="0.25">
      <c r="A304" s="172"/>
      <c r="B304" s="172"/>
      <c r="C304" s="172"/>
      <c r="D304" s="172"/>
      <c r="E304" s="172"/>
      <c r="F304" s="172"/>
      <c r="G304" s="172"/>
      <c r="H304" s="172"/>
      <c r="I304" s="172"/>
      <c r="J304" s="172"/>
    </row>
    <row r="305" spans="1:10" x14ac:dyDescent="0.25">
      <c r="A305" s="172"/>
      <c r="B305" s="172"/>
      <c r="C305" s="172"/>
      <c r="D305" s="172"/>
      <c r="E305" s="172"/>
      <c r="F305" s="172"/>
      <c r="G305" s="172"/>
      <c r="H305" s="172"/>
      <c r="I305" s="172"/>
      <c r="J305" s="172"/>
    </row>
    <row r="306" spans="1:10" x14ac:dyDescent="0.25">
      <c r="A306" s="172"/>
      <c r="B306" s="172"/>
      <c r="C306" s="172"/>
      <c r="D306" s="172"/>
      <c r="E306" s="172"/>
      <c r="F306" s="172"/>
      <c r="G306" s="172"/>
      <c r="H306" s="172"/>
      <c r="I306" s="172"/>
      <c r="J306" s="172"/>
    </row>
    <row r="307" spans="1:10" x14ac:dyDescent="0.25">
      <c r="A307" s="172"/>
      <c r="B307" s="172"/>
      <c r="C307" s="172"/>
      <c r="D307" s="172"/>
      <c r="E307" s="172"/>
      <c r="F307" s="172"/>
      <c r="G307" s="172"/>
      <c r="H307" s="172"/>
      <c r="I307" s="172"/>
      <c r="J307" s="172"/>
    </row>
    <row r="308" spans="1:10" x14ac:dyDescent="0.25">
      <c r="A308" s="172"/>
      <c r="B308" s="172"/>
      <c r="C308" s="172"/>
      <c r="D308" s="172"/>
      <c r="E308" s="172"/>
      <c r="F308" s="172"/>
      <c r="G308" s="172"/>
      <c r="H308" s="172"/>
      <c r="I308" s="172"/>
      <c r="J308" s="172"/>
    </row>
    <row r="309" spans="1:10" x14ac:dyDescent="0.25">
      <c r="A309" s="172"/>
      <c r="B309" s="172"/>
      <c r="C309" s="172"/>
      <c r="D309" s="172"/>
      <c r="E309" s="172"/>
      <c r="F309" s="172"/>
      <c r="G309" s="172"/>
      <c r="H309" s="172"/>
      <c r="I309" s="172"/>
      <c r="J309" s="172"/>
    </row>
    <row r="310" spans="1:10" x14ac:dyDescent="0.25">
      <c r="A310" s="172"/>
      <c r="B310" s="172"/>
      <c r="C310" s="172"/>
      <c r="D310" s="172"/>
      <c r="E310" s="172"/>
      <c r="F310" s="172"/>
      <c r="G310" s="172"/>
      <c r="H310" s="172"/>
      <c r="I310" s="172"/>
      <c r="J310" s="172"/>
    </row>
    <row r="311" spans="1:10" x14ac:dyDescent="0.25">
      <c r="A311" s="172"/>
      <c r="B311" s="172"/>
      <c r="C311" s="172"/>
      <c r="D311" s="172"/>
      <c r="E311" s="172"/>
      <c r="F311" s="172"/>
      <c r="G311" s="172"/>
      <c r="H311" s="172"/>
      <c r="I311" s="172"/>
      <c r="J311" s="172"/>
    </row>
    <row r="312" spans="1:10" x14ac:dyDescent="0.25">
      <c r="A312" s="172"/>
      <c r="B312" s="172"/>
      <c r="C312" s="172"/>
      <c r="D312" s="172"/>
      <c r="E312" s="172"/>
      <c r="F312" s="172"/>
      <c r="G312" s="172"/>
      <c r="H312" s="172"/>
      <c r="I312" s="172"/>
      <c r="J312" s="172"/>
    </row>
    <row r="313" spans="1:10" x14ac:dyDescent="0.25">
      <c r="A313" s="172"/>
      <c r="B313" s="172"/>
      <c r="C313" s="172"/>
      <c r="D313" s="172"/>
      <c r="E313" s="172"/>
      <c r="F313" s="172"/>
      <c r="G313" s="172"/>
      <c r="H313" s="172"/>
      <c r="I313" s="172"/>
      <c r="J313" s="172"/>
    </row>
    <row r="314" spans="1:10" x14ac:dyDescent="0.25">
      <c r="A314" s="172"/>
      <c r="B314" s="172"/>
      <c r="C314" s="172"/>
      <c r="D314" s="172"/>
      <c r="E314" s="172"/>
      <c r="F314" s="172"/>
      <c r="G314" s="172"/>
      <c r="H314" s="172"/>
      <c r="I314" s="172"/>
      <c r="J314" s="172"/>
    </row>
    <row r="315" spans="1:10" x14ac:dyDescent="0.25">
      <c r="A315" s="172"/>
      <c r="B315" s="172"/>
      <c r="C315" s="172"/>
      <c r="D315" s="172"/>
      <c r="E315" s="172"/>
      <c r="F315" s="172"/>
      <c r="G315" s="172"/>
      <c r="H315" s="172"/>
      <c r="I315" s="172"/>
      <c r="J315" s="172"/>
    </row>
    <row r="316" spans="1:10" x14ac:dyDescent="0.25">
      <c r="A316" s="172"/>
      <c r="B316" s="172"/>
      <c r="C316" s="172"/>
      <c r="D316" s="172"/>
      <c r="E316" s="172"/>
      <c r="F316" s="172"/>
      <c r="G316" s="172"/>
      <c r="H316" s="172"/>
      <c r="I316" s="172"/>
      <c r="J316" s="172"/>
    </row>
    <row r="317" spans="1:10" x14ac:dyDescent="0.25">
      <c r="A317" s="172"/>
      <c r="B317" s="172"/>
      <c r="C317" s="172"/>
      <c r="D317" s="172"/>
      <c r="E317" s="172"/>
      <c r="F317" s="172"/>
      <c r="G317" s="172"/>
      <c r="H317" s="172"/>
      <c r="I317" s="172"/>
      <c r="J317" s="172"/>
    </row>
    <row r="318" spans="1:10" x14ac:dyDescent="0.25">
      <c r="A318" s="172"/>
      <c r="B318" s="172"/>
      <c r="C318" s="172"/>
      <c r="D318" s="172"/>
      <c r="E318" s="172"/>
      <c r="F318" s="172"/>
      <c r="G318" s="172"/>
      <c r="H318" s="172"/>
      <c r="I318" s="172"/>
      <c r="J318" s="172"/>
    </row>
    <row r="319" spans="1:10" x14ac:dyDescent="0.25">
      <c r="A319" s="172"/>
      <c r="B319" s="172"/>
      <c r="C319" s="172"/>
      <c r="D319" s="172"/>
      <c r="E319" s="172"/>
      <c r="F319" s="172"/>
      <c r="G319" s="172"/>
      <c r="H319" s="172"/>
      <c r="I319" s="172"/>
      <c r="J319" s="172"/>
    </row>
    <row r="320" spans="1:10" x14ac:dyDescent="0.25">
      <c r="A320" s="172"/>
      <c r="B320" s="172"/>
      <c r="C320" s="172"/>
      <c r="D320" s="172"/>
      <c r="E320" s="172"/>
      <c r="F320" s="172"/>
      <c r="G320" s="172"/>
      <c r="H320" s="172"/>
      <c r="I320" s="172"/>
      <c r="J320" s="172"/>
    </row>
    <row r="321" spans="1:10" x14ac:dyDescent="0.25">
      <c r="A321" s="172"/>
      <c r="B321" s="172"/>
      <c r="C321" s="172"/>
      <c r="D321" s="172"/>
      <c r="E321" s="172"/>
      <c r="F321" s="172"/>
      <c r="G321" s="172"/>
      <c r="H321" s="172"/>
      <c r="I321" s="172"/>
      <c r="J321" s="172"/>
    </row>
    <row r="322" spans="1:10" x14ac:dyDescent="0.25">
      <c r="A322" s="172"/>
      <c r="B322" s="172"/>
      <c r="C322" s="172"/>
      <c r="D322" s="172"/>
      <c r="E322" s="172"/>
      <c r="F322" s="172"/>
      <c r="G322" s="172"/>
      <c r="H322" s="172"/>
      <c r="I322" s="172"/>
      <c r="J322" s="172"/>
    </row>
    <row r="323" spans="1:10" x14ac:dyDescent="0.25">
      <c r="A323" s="172"/>
      <c r="B323" s="172"/>
      <c r="C323" s="172"/>
      <c r="D323" s="172"/>
      <c r="E323" s="172"/>
      <c r="F323" s="172"/>
      <c r="G323" s="172"/>
      <c r="H323" s="172"/>
      <c r="I323" s="172"/>
      <c r="J323" s="172"/>
    </row>
    <row r="324" spans="1:10" x14ac:dyDescent="0.25">
      <c r="A324" s="172"/>
      <c r="B324" s="172"/>
      <c r="C324" s="172"/>
      <c r="D324" s="172"/>
      <c r="E324" s="172"/>
      <c r="F324" s="172"/>
      <c r="G324" s="172"/>
      <c r="H324" s="172"/>
      <c r="I324" s="172"/>
      <c r="J324" s="172"/>
    </row>
    <row r="325" spans="1:10" x14ac:dyDescent="0.25">
      <c r="A325" s="172"/>
      <c r="B325" s="172"/>
      <c r="C325" s="172"/>
      <c r="D325" s="172"/>
      <c r="E325" s="172"/>
      <c r="F325" s="172"/>
      <c r="G325" s="172"/>
      <c r="H325" s="172"/>
      <c r="I325" s="172"/>
      <c r="J325" s="172"/>
    </row>
    <row r="326" spans="1:10" x14ac:dyDescent="0.25">
      <c r="A326" s="172"/>
      <c r="B326" s="172"/>
      <c r="C326" s="172"/>
      <c r="D326" s="172"/>
      <c r="E326" s="172"/>
      <c r="F326" s="172"/>
      <c r="G326" s="172"/>
      <c r="H326" s="172"/>
      <c r="I326" s="172"/>
      <c r="J326" s="172"/>
    </row>
    <row r="327" spans="1:10" x14ac:dyDescent="0.25">
      <c r="A327" s="172"/>
      <c r="B327" s="172"/>
      <c r="C327" s="172"/>
      <c r="D327" s="172"/>
      <c r="E327" s="172"/>
      <c r="F327" s="172"/>
      <c r="G327" s="172"/>
      <c r="H327" s="172"/>
      <c r="I327" s="172"/>
      <c r="J327" s="172"/>
    </row>
    <row r="328" spans="1:10" x14ac:dyDescent="0.25">
      <c r="A328" s="172"/>
      <c r="B328" s="172"/>
      <c r="C328" s="172"/>
      <c r="D328" s="172"/>
      <c r="E328" s="172"/>
      <c r="F328" s="172"/>
      <c r="G328" s="172"/>
      <c r="H328" s="172"/>
      <c r="I328" s="172"/>
      <c r="J328" s="172"/>
    </row>
    <row r="329" spans="1:10" x14ac:dyDescent="0.25">
      <c r="A329" s="172"/>
      <c r="B329" s="172"/>
      <c r="C329" s="172"/>
      <c r="D329" s="172"/>
      <c r="E329" s="172"/>
      <c r="F329" s="172"/>
      <c r="G329" s="172"/>
      <c r="H329" s="172"/>
      <c r="I329" s="172"/>
      <c r="J329" s="172"/>
    </row>
    <row r="330" spans="1:10" x14ac:dyDescent="0.25">
      <c r="A330" s="172"/>
      <c r="B330" s="172"/>
      <c r="C330" s="172"/>
      <c r="D330" s="172"/>
      <c r="E330" s="172"/>
      <c r="F330" s="172"/>
      <c r="G330" s="172"/>
      <c r="H330" s="172"/>
      <c r="I330" s="172"/>
      <c r="J330" s="172"/>
    </row>
    <row r="331" spans="1:10" x14ac:dyDescent="0.25">
      <c r="A331" s="172"/>
      <c r="B331" s="172"/>
      <c r="C331" s="172"/>
      <c r="D331" s="172"/>
      <c r="E331" s="172"/>
      <c r="F331" s="172"/>
      <c r="G331" s="172"/>
      <c r="H331" s="172"/>
      <c r="I331" s="172"/>
      <c r="J331" s="172"/>
    </row>
    <row r="332" spans="1:10" x14ac:dyDescent="0.25">
      <c r="A332" s="172"/>
      <c r="B332" s="172"/>
      <c r="C332" s="172"/>
      <c r="D332" s="172"/>
      <c r="E332" s="172"/>
      <c r="F332" s="172"/>
      <c r="G332" s="172"/>
      <c r="H332" s="172"/>
      <c r="I332" s="172"/>
      <c r="J332" s="172"/>
    </row>
    <row r="333" spans="1:10" x14ac:dyDescent="0.25">
      <c r="A333" s="172"/>
      <c r="B333" s="172"/>
      <c r="C333" s="172"/>
      <c r="D333" s="172"/>
      <c r="E333" s="172"/>
      <c r="F333" s="172"/>
      <c r="G333" s="172"/>
      <c r="H333" s="172"/>
      <c r="I333" s="172"/>
      <c r="J333" s="172"/>
    </row>
    <row r="334" spans="1:10" x14ac:dyDescent="0.25">
      <c r="A334" s="172"/>
      <c r="B334" s="172"/>
      <c r="C334" s="172"/>
      <c r="D334" s="172"/>
      <c r="E334" s="172"/>
      <c r="F334" s="172"/>
      <c r="G334" s="172"/>
      <c r="H334" s="172"/>
      <c r="I334" s="172"/>
      <c r="J334" s="172"/>
    </row>
    <row r="335" spans="1:10" x14ac:dyDescent="0.25">
      <c r="A335" s="172"/>
      <c r="B335" s="172"/>
      <c r="C335" s="172"/>
      <c r="D335" s="172"/>
      <c r="E335" s="172"/>
      <c r="F335" s="172"/>
      <c r="G335" s="172"/>
      <c r="H335" s="172"/>
      <c r="I335" s="172"/>
      <c r="J335" s="172"/>
    </row>
    <row r="336" spans="1:10" x14ac:dyDescent="0.25">
      <c r="A336" s="172"/>
      <c r="B336" s="172"/>
      <c r="C336" s="172"/>
      <c r="D336" s="172"/>
      <c r="E336" s="172"/>
      <c r="F336" s="172"/>
      <c r="G336" s="172"/>
      <c r="H336" s="172"/>
      <c r="I336" s="172"/>
      <c r="J336" s="172"/>
    </row>
    <row r="337" spans="1:10" x14ac:dyDescent="0.25">
      <c r="A337" s="172"/>
      <c r="B337" s="172"/>
      <c r="C337" s="172"/>
      <c r="D337" s="172"/>
      <c r="E337" s="172"/>
      <c r="F337" s="172"/>
      <c r="G337" s="172"/>
      <c r="H337" s="172"/>
      <c r="I337" s="172"/>
      <c r="J337" s="172"/>
    </row>
    <row r="338" spans="1:10" x14ac:dyDescent="0.25">
      <c r="A338" s="172"/>
      <c r="B338" s="172"/>
      <c r="C338" s="172"/>
      <c r="D338" s="172"/>
      <c r="E338" s="172"/>
      <c r="F338" s="172"/>
      <c r="G338" s="172"/>
      <c r="H338" s="172"/>
      <c r="I338" s="172"/>
      <c r="J338" s="172"/>
    </row>
    <row r="339" spans="1:10" x14ac:dyDescent="0.25">
      <c r="A339" s="172"/>
      <c r="B339" s="172"/>
      <c r="C339" s="172"/>
      <c r="D339" s="172"/>
      <c r="E339" s="172"/>
      <c r="F339" s="172"/>
      <c r="G339" s="172"/>
      <c r="H339" s="172"/>
      <c r="I339" s="172"/>
      <c r="J339" s="172"/>
    </row>
    <row r="340" spans="1:10" x14ac:dyDescent="0.25">
      <c r="A340" s="172"/>
      <c r="B340" s="172"/>
      <c r="C340" s="172"/>
      <c r="D340" s="172"/>
      <c r="E340" s="172"/>
      <c r="F340" s="172"/>
      <c r="G340" s="172"/>
      <c r="H340" s="172"/>
      <c r="I340" s="172"/>
      <c r="J340" s="172"/>
    </row>
    <row r="341" spans="1:10" x14ac:dyDescent="0.25">
      <c r="A341" s="172"/>
      <c r="B341" s="172"/>
      <c r="C341" s="172"/>
      <c r="D341" s="172"/>
      <c r="E341" s="172"/>
      <c r="F341" s="172"/>
      <c r="G341" s="172"/>
      <c r="H341" s="172"/>
      <c r="I341" s="172"/>
      <c r="J341" s="172"/>
    </row>
    <row r="342" spans="1:10" x14ac:dyDescent="0.25">
      <c r="A342" s="172"/>
      <c r="B342" s="172"/>
      <c r="C342" s="172"/>
      <c r="D342" s="172"/>
      <c r="E342" s="172"/>
      <c r="F342" s="172"/>
      <c r="G342" s="172"/>
      <c r="H342" s="172"/>
      <c r="I342" s="172"/>
      <c r="J342" s="172"/>
    </row>
    <row r="343" spans="1:10" x14ac:dyDescent="0.25">
      <c r="A343" s="172"/>
      <c r="B343" s="172"/>
      <c r="C343" s="172"/>
      <c r="D343" s="172"/>
      <c r="E343" s="172"/>
      <c r="F343" s="172"/>
      <c r="G343" s="172"/>
      <c r="H343" s="172"/>
      <c r="I343" s="172"/>
      <c r="J343" s="172"/>
    </row>
    <row r="344" spans="1:10" x14ac:dyDescent="0.25">
      <c r="A344" s="172"/>
      <c r="B344" s="172"/>
      <c r="C344" s="172"/>
      <c r="D344" s="172"/>
      <c r="E344" s="172"/>
      <c r="F344" s="172"/>
      <c r="G344" s="172"/>
      <c r="H344" s="172"/>
      <c r="I344" s="172"/>
      <c r="J344" s="172"/>
    </row>
    <row r="345" spans="1:10" x14ac:dyDescent="0.25">
      <c r="A345" s="172"/>
      <c r="B345" s="172"/>
      <c r="C345" s="172"/>
      <c r="D345" s="172"/>
      <c r="E345" s="172"/>
      <c r="F345" s="172"/>
      <c r="G345" s="172"/>
      <c r="H345" s="172"/>
      <c r="I345" s="172"/>
      <c r="J345" s="172"/>
    </row>
    <row r="346" spans="1:10" x14ac:dyDescent="0.25">
      <c r="A346" s="172"/>
      <c r="B346" s="172"/>
      <c r="C346" s="172"/>
      <c r="D346" s="172"/>
      <c r="E346" s="172"/>
      <c r="F346" s="172"/>
      <c r="G346" s="172"/>
      <c r="H346" s="172"/>
      <c r="I346" s="172"/>
      <c r="J346" s="172"/>
    </row>
    <row r="347" spans="1:10" x14ac:dyDescent="0.25">
      <c r="A347" s="172"/>
      <c r="B347" s="172"/>
      <c r="C347" s="172"/>
      <c r="D347" s="172"/>
      <c r="E347" s="172"/>
      <c r="F347" s="172"/>
      <c r="G347" s="172"/>
      <c r="H347" s="172"/>
      <c r="I347" s="172"/>
      <c r="J347" s="172"/>
    </row>
    <row r="348" spans="1:10" x14ac:dyDescent="0.25">
      <c r="A348" s="172"/>
      <c r="B348" s="172"/>
      <c r="C348" s="172"/>
      <c r="D348" s="172"/>
      <c r="E348" s="172"/>
      <c r="F348" s="172"/>
      <c r="G348" s="172"/>
      <c r="H348" s="172"/>
      <c r="I348" s="172"/>
      <c r="J348" s="172"/>
    </row>
    <row r="349" spans="1:10" x14ac:dyDescent="0.25">
      <c r="A349" s="172"/>
      <c r="B349" s="172"/>
      <c r="C349" s="172"/>
      <c r="D349" s="172"/>
      <c r="E349" s="172"/>
      <c r="F349" s="172"/>
      <c r="G349" s="172"/>
      <c r="H349" s="172"/>
      <c r="I349" s="172"/>
      <c r="J349" s="172"/>
    </row>
    <row r="350" spans="1:10" x14ac:dyDescent="0.25">
      <c r="A350" s="172"/>
      <c r="B350" s="172"/>
      <c r="C350" s="172"/>
      <c r="D350" s="172"/>
      <c r="E350" s="172"/>
      <c r="F350" s="172"/>
      <c r="G350" s="172"/>
      <c r="H350" s="172"/>
      <c r="I350" s="172"/>
      <c r="J350" s="172"/>
    </row>
    <row r="351" spans="1:10" x14ac:dyDescent="0.25">
      <c r="A351" s="172"/>
      <c r="B351" s="172"/>
      <c r="C351" s="172"/>
      <c r="D351" s="172"/>
      <c r="E351" s="172"/>
      <c r="F351" s="172"/>
      <c r="G351" s="172"/>
      <c r="H351" s="172"/>
      <c r="I351" s="172"/>
      <c r="J351" s="172"/>
    </row>
    <row r="352" spans="1:10" x14ac:dyDescent="0.25">
      <c r="A352" s="172"/>
      <c r="B352" s="172"/>
      <c r="C352" s="172"/>
      <c r="D352" s="172"/>
      <c r="E352" s="172"/>
      <c r="F352" s="172"/>
      <c r="G352" s="172"/>
      <c r="H352" s="172"/>
      <c r="I352" s="172"/>
      <c r="J352" s="172"/>
    </row>
    <row r="353" spans="1:10" x14ac:dyDescent="0.25">
      <c r="A353" s="172"/>
      <c r="B353" s="172"/>
      <c r="C353" s="172"/>
      <c r="D353" s="172"/>
      <c r="E353" s="172"/>
      <c r="F353" s="172"/>
      <c r="G353" s="172"/>
      <c r="H353" s="172"/>
      <c r="I353" s="172"/>
      <c r="J353" s="172"/>
    </row>
    <row r="354" spans="1:10" x14ac:dyDescent="0.25">
      <c r="A354" s="172"/>
      <c r="B354" s="172"/>
      <c r="C354" s="172"/>
      <c r="D354" s="172"/>
      <c r="E354" s="172"/>
      <c r="F354" s="172"/>
      <c r="G354" s="172"/>
      <c r="H354" s="172"/>
      <c r="I354" s="172"/>
      <c r="J354" s="172"/>
    </row>
    <row r="355" spans="1:10" x14ac:dyDescent="0.25">
      <c r="A355" s="172"/>
      <c r="B355" s="172"/>
      <c r="C355" s="172"/>
      <c r="D355" s="172"/>
      <c r="E355" s="172"/>
      <c r="F355" s="172"/>
      <c r="G355" s="172"/>
      <c r="H355" s="172"/>
      <c r="I355" s="172"/>
      <c r="J355" s="172"/>
    </row>
    <row r="356" spans="1:10" x14ac:dyDescent="0.25">
      <c r="A356" s="172"/>
      <c r="B356" s="172"/>
      <c r="C356" s="172"/>
      <c r="D356" s="172"/>
      <c r="E356" s="172"/>
      <c r="F356" s="172"/>
      <c r="G356" s="172"/>
      <c r="H356" s="172"/>
      <c r="I356" s="172"/>
      <c r="J356" s="172"/>
    </row>
    <row r="357" spans="1:10" x14ac:dyDescent="0.25">
      <c r="A357" s="172"/>
      <c r="B357" s="172"/>
      <c r="C357" s="172"/>
      <c r="D357" s="172"/>
      <c r="E357" s="172"/>
      <c r="F357" s="172"/>
      <c r="G357" s="172"/>
      <c r="H357" s="172"/>
      <c r="I357" s="172"/>
      <c r="J357" s="172"/>
    </row>
    <row r="358" spans="1:10" x14ac:dyDescent="0.25">
      <c r="A358" s="172"/>
      <c r="B358" s="172"/>
      <c r="C358" s="172"/>
      <c r="D358" s="172"/>
      <c r="E358" s="172"/>
      <c r="F358" s="172"/>
      <c r="G358" s="172"/>
      <c r="H358" s="172"/>
      <c r="I358" s="172"/>
      <c r="J358" s="172"/>
    </row>
    <row r="359" spans="1:10" x14ac:dyDescent="0.25">
      <c r="A359" s="172"/>
      <c r="B359" s="172"/>
      <c r="C359" s="172"/>
      <c r="D359" s="172"/>
      <c r="E359" s="172"/>
      <c r="F359" s="172"/>
      <c r="G359" s="172"/>
      <c r="H359" s="172"/>
      <c r="I359" s="172"/>
      <c r="J359" s="172"/>
    </row>
    <row r="360" spans="1:10" x14ac:dyDescent="0.25">
      <c r="A360" s="172"/>
      <c r="B360" s="172"/>
      <c r="C360" s="172"/>
      <c r="D360" s="172"/>
      <c r="E360" s="172"/>
      <c r="F360" s="172"/>
      <c r="G360" s="172"/>
      <c r="H360" s="172"/>
      <c r="I360" s="172"/>
      <c r="J360" s="172"/>
    </row>
    <row r="361" spans="1:10" x14ac:dyDescent="0.25">
      <c r="A361" s="172"/>
      <c r="B361" s="172"/>
      <c r="C361" s="172"/>
      <c r="D361" s="172"/>
      <c r="E361" s="172"/>
      <c r="F361" s="172"/>
      <c r="G361" s="172"/>
      <c r="H361" s="172"/>
      <c r="I361" s="172"/>
      <c r="J361" s="172"/>
    </row>
    <row r="362" spans="1:10" x14ac:dyDescent="0.25">
      <c r="A362" s="172"/>
      <c r="B362" s="172"/>
      <c r="C362" s="172"/>
      <c r="D362" s="172"/>
      <c r="E362" s="172"/>
      <c r="F362" s="172"/>
      <c r="G362" s="172"/>
      <c r="H362" s="172"/>
      <c r="I362" s="172"/>
      <c r="J362" s="172"/>
    </row>
    <row r="363" spans="1:10" x14ac:dyDescent="0.25">
      <c r="A363" s="172"/>
      <c r="B363" s="172"/>
      <c r="C363" s="172"/>
      <c r="D363" s="172"/>
      <c r="E363" s="172"/>
      <c r="F363" s="172"/>
      <c r="G363" s="172"/>
      <c r="H363" s="172"/>
      <c r="I363" s="172"/>
      <c r="J363" s="172"/>
    </row>
    <row r="364" spans="1:10" x14ac:dyDescent="0.25">
      <c r="A364" s="172"/>
      <c r="B364" s="172"/>
      <c r="C364" s="172"/>
      <c r="D364" s="172"/>
      <c r="E364" s="172"/>
      <c r="F364" s="172"/>
      <c r="G364" s="172"/>
      <c r="H364" s="172"/>
      <c r="I364" s="172"/>
      <c r="J364" s="172"/>
    </row>
    <row r="365" spans="1:10" x14ac:dyDescent="0.25">
      <c r="A365" s="172"/>
      <c r="B365" s="172"/>
      <c r="C365" s="172"/>
      <c r="D365" s="172"/>
      <c r="E365" s="172"/>
      <c r="F365" s="172"/>
      <c r="G365" s="172"/>
      <c r="H365" s="172"/>
      <c r="I365" s="172"/>
      <c r="J365" s="172"/>
    </row>
    <row r="366" spans="1:10" x14ac:dyDescent="0.25">
      <c r="A366" s="172"/>
      <c r="B366" s="172"/>
      <c r="C366" s="172"/>
      <c r="D366" s="172"/>
      <c r="E366" s="172"/>
      <c r="F366" s="172"/>
      <c r="G366" s="172"/>
      <c r="H366" s="172"/>
      <c r="I366" s="172"/>
      <c r="J366" s="172"/>
    </row>
    <row r="367" spans="1:10" x14ac:dyDescent="0.25">
      <c r="A367" s="172"/>
      <c r="B367" s="172"/>
      <c r="C367" s="172"/>
      <c r="D367" s="172"/>
      <c r="E367" s="172"/>
      <c r="F367" s="172"/>
      <c r="G367" s="172"/>
      <c r="H367" s="172"/>
      <c r="I367" s="172"/>
      <c r="J367" s="172"/>
    </row>
    <row r="368" spans="1:10" x14ac:dyDescent="0.25">
      <c r="A368" s="172"/>
      <c r="B368" s="172"/>
      <c r="C368" s="172"/>
      <c r="D368" s="172"/>
      <c r="E368" s="172"/>
      <c r="F368" s="172"/>
      <c r="G368" s="172"/>
      <c r="H368" s="172"/>
      <c r="I368" s="172"/>
      <c r="J368" s="172"/>
    </row>
    <row r="369" spans="1:10" x14ac:dyDescent="0.25">
      <c r="A369" s="172"/>
      <c r="B369" s="172"/>
      <c r="C369" s="172"/>
      <c r="D369" s="172"/>
      <c r="E369" s="172"/>
      <c r="F369" s="172"/>
      <c r="G369" s="172"/>
      <c r="H369" s="172"/>
      <c r="I369" s="172"/>
      <c r="J369" s="172"/>
    </row>
    <row r="370" spans="1:10" x14ac:dyDescent="0.25">
      <c r="A370" s="172"/>
      <c r="B370" s="172"/>
      <c r="C370" s="172"/>
      <c r="D370" s="172"/>
      <c r="E370" s="172"/>
      <c r="F370" s="172"/>
      <c r="G370" s="172"/>
      <c r="H370" s="172"/>
      <c r="I370" s="172"/>
      <c r="J370" s="172"/>
    </row>
    <row r="371" spans="1:10" x14ac:dyDescent="0.25">
      <c r="A371" s="172"/>
      <c r="B371" s="172"/>
      <c r="C371" s="172"/>
      <c r="D371" s="172"/>
      <c r="E371" s="172"/>
      <c r="F371" s="172"/>
      <c r="G371" s="172"/>
      <c r="H371" s="172"/>
      <c r="I371" s="172"/>
      <c r="J371" s="172"/>
    </row>
    <row r="372" spans="1:10" x14ac:dyDescent="0.25">
      <c r="A372" s="172"/>
      <c r="B372" s="172"/>
      <c r="C372" s="172"/>
      <c r="D372" s="172"/>
      <c r="E372" s="172"/>
      <c r="F372" s="172"/>
      <c r="G372" s="172"/>
      <c r="H372" s="172"/>
      <c r="I372" s="172"/>
      <c r="J372" s="172"/>
    </row>
    <row r="373" spans="1:10" x14ac:dyDescent="0.25">
      <c r="A373" s="172"/>
      <c r="B373" s="172"/>
      <c r="C373" s="172"/>
      <c r="D373" s="172"/>
      <c r="E373" s="172"/>
      <c r="F373" s="172"/>
      <c r="G373" s="172"/>
      <c r="H373" s="172"/>
      <c r="I373" s="172"/>
      <c r="J373" s="172"/>
    </row>
    <row r="374" spans="1:10" x14ac:dyDescent="0.25">
      <c r="A374" s="172"/>
      <c r="B374" s="172"/>
      <c r="C374" s="172"/>
      <c r="D374" s="172"/>
      <c r="E374" s="172"/>
      <c r="F374" s="172"/>
      <c r="G374" s="172"/>
      <c r="H374" s="172"/>
      <c r="I374" s="172"/>
      <c r="J374" s="172"/>
    </row>
    <row r="375" spans="1:10" x14ac:dyDescent="0.25">
      <c r="A375" s="172"/>
      <c r="B375" s="172"/>
      <c r="C375" s="172"/>
      <c r="D375" s="172"/>
      <c r="E375" s="172"/>
      <c r="F375" s="172"/>
      <c r="G375" s="172"/>
      <c r="H375" s="172"/>
      <c r="I375" s="172"/>
      <c r="J375" s="172"/>
    </row>
    <row r="376" spans="1:10" x14ac:dyDescent="0.25">
      <c r="A376" s="172"/>
      <c r="B376" s="172"/>
      <c r="C376" s="172"/>
      <c r="D376" s="172"/>
      <c r="E376" s="172"/>
      <c r="F376" s="172"/>
      <c r="G376" s="172"/>
      <c r="H376" s="172"/>
      <c r="I376" s="172"/>
      <c r="J376" s="172"/>
    </row>
    <row r="377" spans="1:10" x14ac:dyDescent="0.25">
      <c r="A377" s="172"/>
      <c r="B377" s="172"/>
      <c r="C377" s="172"/>
      <c r="D377" s="172"/>
      <c r="E377" s="172"/>
      <c r="F377" s="172"/>
      <c r="G377" s="172"/>
      <c r="H377" s="172"/>
      <c r="I377" s="172"/>
      <c r="J377" s="172"/>
    </row>
    <row r="378" spans="1:10" x14ac:dyDescent="0.25">
      <c r="A378" s="172"/>
      <c r="B378" s="172"/>
      <c r="C378" s="172"/>
      <c r="D378" s="172"/>
      <c r="E378" s="172"/>
      <c r="F378" s="172"/>
      <c r="G378" s="172"/>
      <c r="H378" s="172"/>
      <c r="I378" s="172"/>
      <c r="J378" s="172"/>
    </row>
    <row r="379" spans="1:10" x14ac:dyDescent="0.25">
      <c r="A379" s="172"/>
      <c r="B379" s="172"/>
      <c r="C379" s="172"/>
      <c r="D379" s="172"/>
      <c r="E379" s="172"/>
      <c r="F379" s="172"/>
      <c r="G379" s="172"/>
      <c r="H379" s="172"/>
      <c r="I379" s="172"/>
      <c r="J379" s="172"/>
    </row>
    <row r="380" spans="1:10" x14ac:dyDescent="0.25">
      <c r="A380" s="172"/>
      <c r="B380" s="172"/>
      <c r="C380" s="172"/>
      <c r="D380" s="172"/>
      <c r="E380" s="172"/>
      <c r="F380" s="172"/>
      <c r="G380" s="172"/>
      <c r="H380" s="172"/>
      <c r="I380" s="172"/>
      <c r="J380" s="172"/>
    </row>
    <row r="381" spans="1:10" x14ac:dyDescent="0.25">
      <c r="A381" s="172"/>
      <c r="B381" s="172"/>
      <c r="C381" s="172"/>
      <c r="D381" s="172"/>
      <c r="E381" s="172"/>
      <c r="F381" s="172"/>
      <c r="G381" s="172"/>
      <c r="H381" s="172"/>
      <c r="I381" s="172"/>
      <c r="J381" s="172"/>
    </row>
    <row r="382" spans="1:10" x14ac:dyDescent="0.25">
      <c r="A382" s="172"/>
      <c r="B382" s="172"/>
      <c r="C382" s="172"/>
      <c r="D382" s="172"/>
      <c r="E382" s="172"/>
      <c r="F382" s="172"/>
      <c r="G382" s="172"/>
      <c r="H382" s="172"/>
      <c r="I382" s="172"/>
      <c r="J382" s="172"/>
    </row>
    <row r="383" spans="1:10" x14ac:dyDescent="0.25">
      <c r="A383" s="172"/>
      <c r="B383" s="172"/>
      <c r="C383" s="172"/>
      <c r="D383" s="172"/>
      <c r="E383" s="172"/>
      <c r="F383" s="172"/>
      <c r="G383" s="172"/>
      <c r="H383" s="172"/>
      <c r="I383" s="172"/>
      <c r="J383" s="172"/>
    </row>
    <row r="384" spans="1:10" x14ac:dyDescent="0.25">
      <c r="A384" s="172"/>
      <c r="B384" s="172"/>
      <c r="C384" s="172"/>
      <c r="D384" s="172"/>
      <c r="E384" s="172"/>
      <c r="F384" s="172"/>
      <c r="G384" s="172"/>
      <c r="H384" s="172"/>
      <c r="I384" s="172"/>
      <c r="J384" s="172"/>
    </row>
    <row r="385" spans="1:10" x14ac:dyDescent="0.25">
      <c r="A385" s="172"/>
      <c r="B385" s="172"/>
      <c r="C385" s="172"/>
      <c r="D385" s="172"/>
      <c r="E385" s="172"/>
      <c r="F385" s="172"/>
      <c r="G385" s="172"/>
      <c r="H385" s="172"/>
      <c r="I385" s="172"/>
      <c r="J385" s="172"/>
    </row>
    <row r="386" spans="1:10" x14ac:dyDescent="0.25">
      <c r="A386" s="172"/>
      <c r="B386" s="172"/>
      <c r="C386" s="172"/>
      <c r="D386" s="172"/>
      <c r="E386" s="172"/>
      <c r="F386" s="172"/>
      <c r="G386" s="172"/>
      <c r="H386" s="172"/>
      <c r="I386" s="172"/>
      <c r="J386" s="172"/>
    </row>
    <row r="387" spans="1:10" x14ac:dyDescent="0.25">
      <c r="A387" s="172"/>
      <c r="B387" s="172"/>
      <c r="C387" s="172"/>
      <c r="D387" s="172"/>
      <c r="E387" s="172"/>
      <c r="F387" s="172"/>
      <c r="G387" s="172"/>
      <c r="H387" s="172"/>
      <c r="I387" s="172"/>
      <c r="J387" s="172"/>
    </row>
    <row r="388" spans="1:10" x14ac:dyDescent="0.25">
      <c r="A388" s="172"/>
      <c r="B388" s="172"/>
      <c r="C388" s="172"/>
      <c r="D388" s="172"/>
      <c r="E388" s="172"/>
      <c r="F388" s="172"/>
      <c r="G388" s="172"/>
      <c r="H388" s="172"/>
      <c r="I388" s="172"/>
      <c r="J388" s="172"/>
    </row>
    <row r="389" spans="1:10" x14ac:dyDescent="0.25">
      <c r="A389" s="172"/>
      <c r="B389" s="172"/>
      <c r="C389" s="172"/>
      <c r="D389" s="172"/>
      <c r="E389" s="172"/>
      <c r="F389" s="172"/>
      <c r="G389" s="172"/>
      <c r="H389" s="172"/>
      <c r="I389" s="172"/>
      <c r="J389" s="172"/>
    </row>
    <row r="390" spans="1:10" x14ac:dyDescent="0.25">
      <c r="A390" s="172"/>
      <c r="B390" s="172"/>
      <c r="C390" s="172"/>
      <c r="D390" s="172"/>
      <c r="E390" s="172"/>
      <c r="F390" s="172"/>
      <c r="G390" s="172"/>
      <c r="H390" s="172"/>
      <c r="I390" s="172"/>
      <c r="J390" s="172"/>
    </row>
    <row r="391" spans="1:10" x14ac:dyDescent="0.25">
      <c r="A391" s="172"/>
      <c r="B391" s="172"/>
      <c r="C391" s="172"/>
      <c r="D391" s="172"/>
      <c r="E391" s="172"/>
      <c r="F391" s="172"/>
      <c r="G391" s="172"/>
      <c r="H391" s="172"/>
      <c r="I391" s="172"/>
      <c r="J391" s="172"/>
    </row>
    <row r="392" spans="1:10" x14ac:dyDescent="0.25">
      <c r="A392" s="172"/>
      <c r="B392" s="172"/>
      <c r="C392" s="172"/>
      <c r="D392" s="172"/>
      <c r="E392" s="172"/>
      <c r="F392" s="172"/>
      <c r="G392" s="172"/>
      <c r="H392" s="172"/>
      <c r="I392" s="172"/>
      <c r="J392" s="172"/>
    </row>
    <row r="393" spans="1:10" x14ac:dyDescent="0.25">
      <c r="A393" s="172"/>
      <c r="B393" s="172"/>
      <c r="C393" s="172"/>
      <c r="D393" s="172"/>
      <c r="E393" s="172"/>
      <c r="F393" s="172"/>
      <c r="G393" s="172"/>
      <c r="H393" s="172"/>
      <c r="I393" s="172"/>
      <c r="J393" s="172"/>
    </row>
    <row r="394" spans="1:10" x14ac:dyDescent="0.25">
      <c r="A394" s="172"/>
      <c r="B394" s="172"/>
      <c r="C394" s="172"/>
      <c r="D394" s="172"/>
      <c r="E394" s="172"/>
      <c r="F394" s="172"/>
      <c r="G394" s="172"/>
      <c r="H394" s="172"/>
      <c r="I394" s="172"/>
      <c r="J394" s="172"/>
    </row>
    <row r="395" spans="1:10" x14ac:dyDescent="0.25">
      <c r="A395" s="172"/>
      <c r="B395" s="172"/>
      <c r="C395" s="172"/>
      <c r="D395" s="172"/>
      <c r="E395" s="172"/>
      <c r="F395" s="172"/>
      <c r="G395" s="172"/>
      <c r="H395" s="172"/>
      <c r="I395" s="172"/>
      <c r="J395" s="172"/>
    </row>
    <row r="396" spans="1:10" x14ac:dyDescent="0.25">
      <c r="A396" s="172"/>
      <c r="B396" s="172"/>
      <c r="C396" s="172"/>
      <c r="D396" s="172"/>
      <c r="E396" s="172"/>
      <c r="F396" s="172"/>
      <c r="G396" s="172"/>
      <c r="H396" s="172"/>
      <c r="I396" s="172"/>
      <c r="J396" s="172"/>
    </row>
    <row r="397" spans="1:10" x14ac:dyDescent="0.25">
      <c r="A397" s="172"/>
      <c r="B397" s="172"/>
      <c r="C397" s="172"/>
      <c r="D397" s="172"/>
      <c r="E397" s="172"/>
      <c r="F397" s="172"/>
      <c r="G397" s="172"/>
      <c r="H397" s="172"/>
      <c r="I397" s="172"/>
      <c r="J397" s="172"/>
    </row>
    <row r="398" spans="1:10" x14ac:dyDescent="0.25">
      <c r="A398" s="172"/>
      <c r="B398" s="172"/>
      <c r="C398" s="172"/>
      <c r="D398" s="172"/>
      <c r="E398" s="172"/>
      <c r="F398" s="172"/>
      <c r="G398" s="172"/>
      <c r="H398" s="172"/>
      <c r="I398" s="172"/>
      <c r="J398" s="172"/>
    </row>
    <row r="399" spans="1:10" x14ac:dyDescent="0.25">
      <c r="A399" s="172"/>
      <c r="B399" s="172"/>
      <c r="C399" s="172"/>
      <c r="D399" s="172"/>
      <c r="E399" s="172"/>
      <c r="F399" s="172"/>
      <c r="G399" s="172"/>
      <c r="H399" s="172"/>
      <c r="I399" s="172"/>
      <c r="J399" s="172"/>
    </row>
    <row r="400" spans="1:10" x14ac:dyDescent="0.25">
      <c r="A400" s="172"/>
      <c r="B400" s="172"/>
      <c r="C400" s="172"/>
      <c r="D400" s="172"/>
      <c r="E400" s="172"/>
      <c r="F400" s="172"/>
      <c r="G400" s="172"/>
      <c r="H400" s="172"/>
      <c r="I400" s="172"/>
      <c r="J400" s="172"/>
    </row>
    <row r="401" spans="1:10" x14ac:dyDescent="0.25">
      <c r="A401" s="172"/>
      <c r="B401" s="172"/>
      <c r="C401" s="172"/>
      <c r="D401" s="172"/>
      <c r="E401" s="172"/>
      <c r="F401" s="172"/>
      <c r="G401" s="172"/>
      <c r="H401" s="172"/>
      <c r="I401" s="172"/>
      <c r="J401" s="172"/>
    </row>
    <row r="402" spans="1:10" x14ac:dyDescent="0.25">
      <c r="A402" s="172"/>
      <c r="B402" s="172"/>
      <c r="C402" s="172"/>
      <c r="D402" s="172"/>
      <c r="E402" s="172"/>
      <c r="F402" s="172"/>
      <c r="G402" s="172"/>
      <c r="H402" s="172"/>
      <c r="I402" s="172"/>
      <c r="J402" s="172"/>
    </row>
    <row r="403" spans="1:10" x14ac:dyDescent="0.25">
      <c r="A403" s="172"/>
      <c r="B403" s="172"/>
      <c r="C403" s="172"/>
      <c r="D403" s="172"/>
      <c r="E403" s="172"/>
      <c r="F403" s="172"/>
      <c r="G403" s="172"/>
      <c r="H403" s="172"/>
      <c r="I403" s="172"/>
      <c r="J403" s="172"/>
    </row>
    <row r="404" spans="1:10" x14ac:dyDescent="0.25">
      <c r="A404" s="172"/>
      <c r="B404" s="172"/>
      <c r="C404" s="172"/>
      <c r="D404" s="172"/>
      <c r="E404" s="172"/>
      <c r="F404" s="172"/>
      <c r="G404" s="172"/>
      <c r="H404" s="172"/>
      <c r="I404" s="172"/>
      <c r="J404" s="172"/>
    </row>
    <row r="405" spans="1:10" x14ac:dyDescent="0.25">
      <c r="A405" s="172"/>
      <c r="B405" s="172"/>
      <c r="C405" s="172"/>
      <c r="D405" s="172"/>
      <c r="E405" s="172"/>
      <c r="F405" s="172"/>
      <c r="G405" s="172"/>
      <c r="H405" s="172"/>
      <c r="I405" s="172"/>
      <c r="J405" s="172"/>
    </row>
    <row r="406" spans="1:10" x14ac:dyDescent="0.25">
      <c r="A406" s="172"/>
      <c r="B406" s="172"/>
      <c r="C406" s="172"/>
      <c r="D406" s="172"/>
      <c r="E406" s="172"/>
      <c r="F406" s="172"/>
      <c r="G406" s="172"/>
      <c r="H406" s="172"/>
      <c r="I406" s="172"/>
      <c r="J406" s="172"/>
    </row>
    <row r="407" spans="1:10" x14ac:dyDescent="0.25">
      <c r="A407" s="172"/>
      <c r="B407" s="172"/>
      <c r="C407" s="172"/>
      <c r="D407" s="172"/>
      <c r="E407" s="172"/>
      <c r="F407" s="172"/>
      <c r="G407" s="172"/>
      <c r="H407" s="172"/>
      <c r="I407" s="172"/>
      <c r="J407" s="172"/>
    </row>
    <row r="408" spans="1:10" x14ac:dyDescent="0.25">
      <c r="A408" s="172"/>
      <c r="B408" s="172"/>
      <c r="C408" s="172"/>
      <c r="D408" s="172"/>
      <c r="E408" s="172"/>
      <c r="F408" s="172"/>
      <c r="G408" s="172"/>
      <c r="H408" s="172"/>
      <c r="I408" s="172"/>
      <c r="J408" s="172"/>
    </row>
    <row r="409" spans="1:10" x14ac:dyDescent="0.25">
      <c r="A409" s="172"/>
      <c r="B409" s="172"/>
      <c r="C409" s="172"/>
      <c r="D409" s="172"/>
      <c r="E409" s="172"/>
      <c r="F409" s="172"/>
      <c r="G409" s="172"/>
      <c r="H409" s="172"/>
      <c r="I409" s="172"/>
      <c r="J409" s="172"/>
    </row>
    <row r="410" spans="1:10" x14ac:dyDescent="0.25">
      <c r="A410" s="172"/>
      <c r="B410" s="172"/>
      <c r="C410" s="172"/>
      <c r="D410" s="172"/>
      <c r="E410" s="172"/>
      <c r="F410" s="172"/>
      <c r="G410" s="172"/>
      <c r="H410" s="172"/>
      <c r="I410" s="172"/>
      <c r="J410" s="172"/>
    </row>
    <row r="411" spans="1:10" x14ac:dyDescent="0.25">
      <c r="A411" s="172"/>
      <c r="B411" s="172"/>
      <c r="C411" s="172"/>
      <c r="D411" s="172"/>
      <c r="E411" s="172"/>
      <c r="F411" s="172"/>
      <c r="G411" s="172"/>
      <c r="H411" s="172"/>
      <c r="I411" s="172"/>
      <c r="J411" s="172"/>
    </row>
    <row r="412" spans="1:10" x14ac:dyDescent="0.25">
      <c r="A412" s="172"/>
      <c r="B412" s="172"/>
      <c r="C412" s="172"/>
      <c r="D412" s="172"/>
      <c r="E412" s="172"/>
      <c r="F412" s="172"/>
      <c r="G412" s="172"/>
      <c r="H412" s="172"/>
      <c r="I412" s="172"/>
      <c r="J412" s="172"/>
    </row>
    <row r="413" spans="1:10" x14ac:dyDescent="0.25">
      <c r="A413" s="172"/>
      <c r="B413" s="172"/>
      <c r="C413" s="172"/>
      <c r="D413" s="172"/>
      <c r="E413" s="172"/>
      <c r="F413" s="172"/>
      <c r="G413" s="172"/>
      <c r="H413" s="172"/>
      <c r="I413" s="172"/>
      <c r="J413" s="172"/>
    </row>
    <row r="414" spans="1:10" x14ac:dyDescent="0.25">
      <c r="A414" s="172"/>
      <c r="B414" s="172"/>
      <c r="C414" s="172"/>
      <c r="D414" s="172"/>
      <c r="E414" s="172"/>
      <c r="F414" s="172"/>
      <c r="G414" s="172"/>
      <c r="H414" s="172"/>
      <c r="I414" s="172"/>
      <c r="J414" s="172"/>
    </row>
    <row r="415" spans="1:10" x14ac:dyDescent="0.25">
      <c r="A415" s="172"/>
      <c r="B415" s="172"/>
      <c r="C415" s="172"/>
      <c r="D415" s="172"/>
      <c r="E415" s="172"/>
      <c r="F415" s="172"/>
      <c r="G415" s="172"/>
      <c r="H415" s="172"/>
      <c r="I415" s="172"/>
      <c r="J415" s="172"/>
    </row>
    <row r="416" spans="1:10" x14ac:dyDescent="0.25">
      <c r="A416" s="172"/>
      <c r="B416" s="172"/>
      <c r="C416" s="172"/>
      <c r="D416" s="172"/>
      <c r="E416" s="172"/>
      <c r="F416" s="172"/>
      <c r="G416" s="172"/>
      <c r="H416" s="172"/>
      <c r="I416" s="172"/>
      <c r="J416" s="172"/>
    </row>
    <row r="417" spans="1:10" x14ac:dyDescent="0.25">
      <c r="A417" s="172"/>
      <c r="B417" s="172"/>
      <c r="C417" s="172"/>
      <c r="D417" s="172"/>
      <c r="E417" s="172"/>
      <c r="F417" s="172"/>
      <c r="G417" s="172"/>
      <c r="H417" s="172"/>
      <c r="I417" s="172"/>
      <c r="J417" s="172"/>
    </row>
    <row r="418" spans="1:10" x14ac:dyDescent="0.25">
      <c r="A418" s="172"/>
      <c r="B418" s="172"/>
      <c r="C418" s="172"/>
      <c r="D418" s="172"/>
      <c r="E418" s="172"/>
      <c r="F418" s="172"/>
      <c r="G418" s="172"/>
      <c r="H418" s="172"/>
      <c r="I418" s="172"/>
      <c r="J418" s="172"/>
    </row>
    <row r="419" spans="1:10" x14ac:dyDescent="0.25">
      <c r="A419" s="172"/>
      <c r="B419" s="172"/>
      <c r="C419" s="172"/>
      <c r="D419" s="172"/>
      <c r="E419" s="172"/>
      <c r="F419" s="172"/>
      <c r="G419" s="172"/>
      <c r="H419" s="172"/>
      <c r="I419" s="172"/>
      <c r="J419" s="172"/>
    </row>
    <row r="420" spans="1:10" x14ac:dyDescent="0.25">
      <c r="A420" s="172"/>
      <c r="B420" s="172"/>
      <c r="C420" s="172"/>
      <c r="D420" s="172"/>
      <c r="E420" s="172"/>
      <c r="F420" s="172"/>
      <c r="G420" s="172"/>
      <c r="H420" s="172"/>
      <c r="I420" s="172"/>
      <c r="J420" s="172"/>
    </row>
    <row r="421" spans="1:10" x14ac:dyDescent="0.25">
      <c r="A421" s="172"/>
      <c r="B421" s="172"/>
      <c r="C421" s="172"/>
      <c r="D421" s="172"/>
      <c r="E421" s="172"/>
      <c r="F421" s="172"/>
      <c r="G421" s="172"/>
      <c r="H421" s="172"/>
      <c r="I421" s="172"/>
      <c r="J421" s="172"/>
    </row>
    <row r="422" spans="1:10" x14ac:dyDescent="0.25">
      <c r="A422" s="172"/>
      <c r="B422" s="172"/>
      <c r="C422" s="172"/>
      <c r="D422" s="172"/>
      <c r="E422" s="172"/>
      <c r="F422" s="172"/>
      <c r="G422" s="172"/>
      <c r="H422" s="172"/>
      <c r="I422" s="172"/>
      <c r="J422" s="172"/>
    </row>
    <row r="423" spans="1:10" x14ac:dyDescent="0.25">
      <c r="A423" s="172"/>
      <c r="B423" s="172"/>
      <c r="C423" s="172"/>
      <c r="D423" s="172"/>
      <c r="E423" s="172"/>
      <c r="F423" s="172"/>
      <c r="G423" s="172"/>
      <c r="H423" s="172"/>
      <c r="I423" s="172"/>
      <c r="J423" s="172"/>
    </row>
    <row r="424" spans="1:10" x14ac:dyDescent="0.25">
      <c r="A424" s="172"/>
      <c r="B424" s="172"/>
      <c r="C424" s="172"/>
      <c r="D424" s="172"/>
      <c r="E424" s="172"/>
      <c r="F424" s="172"/>
      <c r="G424" s="172"/>
      <c r="H424" s="172"/>
      <c r="I424" s="172"/>
      <c r="J424" s="172"/>
    </row>
    <row r="425" spans="1:10" x14ac:dyDescent="0.25">
      <c r="A425" s="172"/>
      <c r="B425" s="172"/>
      <c r="C425" s="172"/>
      <c r="D425" s="172"/>
      <c r="E425" s="172"/>
      <c r="F425" s="172"/>
      <c r="G425" s="172"/>
      <c r="H425" s="172"/>
      <c r="I425" s="172"/>
      <c r="J425" s="172"/>
    </row>
    <row r="426" spans="1:10" x14ac:dyDescent="0.25">
      <c r="A426" s="172"/>
      <c r="B426" s="172"/>
      <c r="C426" s="172"/>
      <c r="D426" s="172"/>
      <c r="E426" s="172"/>
      <c r="F426" s="172"/>
      <c r="G426" s="172"/>
      <c r="H426" s="172"/>
      <c r="I426" s="172"/>
      <c r="J426" s="172"/>
    </row>
    <row r="427" spans="1:10" x14ac:dyDescent="0.25">
      <c r="A427" s="172"/>
      <c r="B427" s="172"/>
      <c r="C427" s="172"/>
      <c r="D427" s="172"/>
      <c r="E427" s="172"/>
      <c r="F427" s="172"/>
      <c r="G427" s="172"/>
      <c r="H427" s="172"/>
      <c r="I427" s="172"/>
      <c r="J427" s="172"/>
    </row>
    <row r="428" spans="1:10" x14ac:dyDescent="0.25">
      <c r="A428" s="172"/>
      <c r="B428" s="172"/>
      <c r="C428" s="172"/>
      <c r="D428" s="172"/>
      <c r="E428" s="172"/>
      <c r="F428" s="172"/>
      <c r="G428" s="172"/>
      <c r="H428" s="172"/>
      <c r="I428" s="172"/>
      <c r="J428" s="172"/>
    </row>
    <row r="429" spans="1:10" x14ac:dyDescent="0.25">
      <c r="A429" s="172"/>
      <c r="B429" s="172"/>
      <c r="C429" s="172"/>
      <c r="D429" s="172"/>
      <c r="E429" s="172"/>
      <c r="F429" s="172"/>
      <c r="G429" s="172"/>
      <c r="H429" s="172"/>
      <c r="I429" s="172"/>
      <c r="J429" s="172"/>
    </row>
    <row r="430" spans="1:10" x14ac:dyDescent="0.25">
      <c r="A430" s="172"/>
      <c r="B430" s="172"/>
      <c r="C430" s="172"/>
      <c r="D430" s="172"/>
      <c r="E430" s="172"/>
      <c r="F430" s="172"/>
      <c r="G430" s="172"/>
      <c r="H430" s="172"/>
      <c r="I430" s="172"/>
      <c r="J430" s="172"/>
    </row>
    <row r="431" spans="1:10" x14ac:dyDescent="0.25">
      <c r="A431" s="172"/>
      <c r="B431" s="172"/>
      <c r="C431" s="172"/>
      <c r="D431" s="172"/>
      <c r="E431" s="172"/>
      <c r="F431" s="172"/>
      <c r="G431" s="172"/>
      <c r="H431" s="172"/>
      <c r="I431" s="172"/>
      <c r="J431" s="172"/>
    </row>
    <row r="432" spans="1:10" x14ac:dyDescent="0.25">
      <c r="A432" s="172"/>
      <c r="B432" s="172"/>
      <c r="C432" s="172"/>
      <c r="D432" s="172"/>
      <c r="E432" s="172"/>
      <c r="F432" s="172"/>
      <c r="G432" s="172"/>
      <c r="H432" s="172"/>
      <c r="I432" s="172"/>
      <c r="J432" s="172"/>
    </row>
    <row r="433" spans="1:10" x14ac:dyDescent="0.25">
      <c r="A433" s="172"/>
      <c r="B433" s="172"/>
      <c r="C433" s="172"/>
      <c r="D433" s="172"/>
      <c r="E433" s="172"/>
      <c r="F433" s="172"/>
      <c r="G433" s="172"/>
      <c r="H433" s="172"/>
      <c r="I433" s="172"/>
      <c r="J433" s="172"/>
    </row>
    <row r="434" spans="1:10" x14ac:dyDescent="0.25">
      <c r="A434" s="172"/>
      <c r="B434" s="172"/>
      <c r="C434" s="172"/>
      <c r="D434" s="172"/>
      <c r="E434" s="172"/>
      <c r="F434" s="172"/>
      <c r="G434" s="172"/>
      <c r="H434" s="172"/>
      <c r="I434" s="172"/>
      <c r="J434" s="172"/>
    </row>
    <row r="435" spans="1:10" x14ac:dyDescent="0.25">
      <c r="A435" s="172"/>
      <c r="B435" s="172"/>
      <c r="C435" s="172"/>
      <c r="D435" s="172"/>
      <c r="E435" s="172"/>
      <c r="F435" s="172"/>
      <c r="G435" s="172"/>
      <c r="H435" s="172"/>
      <c r="I435" s="172"/>
      <c r="J435" s="172"/>
    </row>
    <row r="436" spans="1:10" x14ac:dyDescent="0.25">
      <c r="A436" s="172"/>
      <c r="B436" s="172"/>
      <c r="C436" s="172"/>
      <c r="D436" s="172"/>
      <c r="E436" s="172"/>
      <c r="F436" s="172"/>
      <c r="G436" s="172"/>
      <c r="H436" s="172"/>
      <c r="I436" s="172"/>
      <c r="J436" s="172"/>
    </row>
    <row r="437" spans="1:10" x14ac:dyDescent="0.25">
      <c r="A437" s="172"/>
      <c r="B437" s="172"/>
      <c r="C437" s="172"/>
      <c r="D437" s="172"/>
      <c r="E437" s="172"/>
      <c r="F437" s="172"/>
      <c r="G437" s="172"/>
      <c r="H437" s="172"/>
      <c r="I437" s="172"/>
      <c r="J437" s="172"/>
    </row>
    <row r="438" spans="1:10" x14ac:dyDescent="0.25">
      <c r="A438" s="172"/>
      <c r="B438" s="172"/>
      <c r="C438" s="172"/>
      <c r="D438" s="172"/>
      <c r="E438" s="172"/>
      <c r="F438" s="172"/>
      <c r="G438" s="172"/>
      <c r="H438" s="172"/>
      <c r="I438" s="172"/>
      <c r="J438" s="172"/>
    </row>
    <row r="439" spans="1:10" x14ac:dyDescent="0.25">
      <c r="A439" s="172"/>
      <c r="B439" s="172"/>
      <c r="C439" s="172"/>
      <c r="D439" s="172"/>
      <c r="E439" s="172"/>
      <c r="F439" s="172"/>
      <c r="G439" s="172"/>
      <c r="H439" s="172"/>
      <c r="I439" s="172"/>
      <c r="J439" s="172"/>
    </row>
    <row r="440" spans="1:10" x14ac:dyDescent="0.25">
      <c r="A440" s="172"/>
      <c r="B440" s="172"/>
      <c r="C440" s="172"/>
      <c r="D440" s="172"/>
      <c r="E440" s="172"/>
      <c r="F440" s="172"/>
      <c r="G440" s="172"/>
      <c r="H440" s="172"/>
      <c r="I440" s="172"/>
      <c r="J440" s="172"/>
    </row>
    <row r="441" spans="1:10" x14ac:dyDescent="0.25">
      <c r="A441" s="172"/>
      <c r="B441" s="172"/>
      <c r="C441" s="172"/>
      <c r="D441" s="172"/>
      <c r="E441" s="172"/>
      <c r="F441" s="172"/>
      <c r="G441" s="172"/>
      <c r="H441" s="172"/>
      <c r="I441" s="172"/>
      <c r="J441" s="172"/>
    </row>
    <row r="442" spans="1:10" x14ac:dyDescent="0.25">
      <c r="A442" s="172"/>
      <c r="B442" s="172"/>
      <c r="C442" s="172"/>
      <c r="D442" s="172"/>
      <c r="E442" s="172"/>
      <c r="F442" s="172"/>
      <c r="G442" s="172"/>
      <c r="H442" s="172"/>
      <c r="I442" s="172"/>
      <c r="J442" s="172"/>
    </row>
    <row r="443" spans="1:10" x14ac:dyDescent="0.25">
      <c r="A443" s="172"/>
      <c r="B443" s="172"/>
      <c r="C443" s="172"/>
      <c r="D443" s="172"/>
      <c r="E443" s="172"/>
      <c r="F443" s="172"/>
      <c r="G443" s="172"/>
      <c r="H443" s="172"/>
      <c r="I443" s="172"/>
      <c r="J443" s="172"/>
    </row>
    <row r="444" spans="1:10" x14ac:dyDescent="0.25">
      <c r="A444" s="172"/>
      <c r="B444" s="172"/>
      <c r="C444" s="172"/>
      <c r="D444" s="172"/>
      <c r="E444" s="172"/>
      <c r="F444" s="172"/>
      <c r="G444" s="172"/>
      <c r="H444" s="172"/>
      <c r="I444" s="172"/>
      <c r="J444" s="172"/>
    </row>
    <row r="445" spans="1:10" x14ac:dyDescent="0.25">
      <c r="A445" s="172"/>
      <c r="B445" s="172"/>
      <c r="C445" s="172"/>
      <c r="D445" s="172"/>
      <c r="E445" s="172"/>
      <c r="F445" s="172"/>
      <c r="G445" s="172"/>
      <c r="H445" s="172"/>
      <c r="I445" s="172"/>
      <c r="J445" s="172"/>
    </row>
    <row r="446" spans="1:10" x14ac:dyDescent="0.25">
      <c r="A446" s="172"/>
      <c r="B446" s="172"/>
      <c r="C446" s="172"/>
      <c r="D446" s="172"/>
      <c r="E446" s="172"/>
      <c r="F446" s="172"/>
      <c r="G446" s="172"/>
      <c r="H446" s="172"/>
      <c r="I446" s="172"/>
      <c r="J446" s="172"/>
    </row>
    <row r="447" spans="1:10" x14ac:dyDescent="0.25">
      <c r="A447" s="172"/>
      <c r="B447" s="172"/>
      <c r="C447" s="172"/>
      <c r="D447" s="172"/>
      <c r="E447" s="172"/>
      <c r="F447" s="172"/>
      <c r="G447" s="172"/>
      <c r="H447" s="172"/>
      <c r="I447" s="172"/>
      <c r="J447" s="172"/>
    </row>
    <row r="448" spans="1:10" x14ac:dyDescent="0.25">
      <c r="A448" s="172"/>
      <c r="B448" s="172"/>
      <c r="C448" s="172"/>
      <c r="D448" s="172"/>
      <c r="E448" s="172"/>
      <c r="F448" s="172"/>
      <c r="G448" s="172"/>
      <c r="H448" s="172"/>
      <c r="I448" s="172"/>
      <c r="J448" s="172"/>
    </row>
    <row r="449" spans="1:10" x14ac:dyDescent="0.25">
      <c r="A449" s="172"/>
      <c r="B449" s="172"/>
      <c r="C449" s="172"/>
      <c r="D449" s="172"/>
      <c r="E449" s="172"/>
      <c r="F449" s="172"/>
      <c r="G449" s="172"/>
      <c r="H449" s="172"/>
      <c r="I449" s="172"/>
      <c r="J449" s="172"/>
    </row>
    <row r="450" spans="1:10" x14ac:dyDescent="0.25">
      <c r="A450" s="172"/>
      <c r="B450" s="172"/>
      <c r="C450" s="172"/>
      <c r="D450" s="172"/>
      <c r="E450" s="172"/>
      <c r="F450" s="172"/>
      <c r="G450" s="172"/>
      <c r="H450" s="172"/>
      <c r="I450" s="172"/>
      <c r="J450" s="172"/>
    </row>
    <row r="451" spans="1:10" x14ac:dyDescent="0.25">
      <c r="A451" s="172"/>
      <c r="B451" s="172"/>
      <c r="C451" s="172"/>
      <c r="D451" s="172"/>
      <c r="E451" s="172"/>
      <c r="F451" s="172"/>
      <c r="G451" s="172"/>
      <c r="H451" s="172"/>
      <c r="I451" s="172"/>
      <c r="J451" s="172"/>
    </row>
    <row r="452" spans="1:10" x14ac:dyDescent="0.25">
      <c r="A452" s="172"/>
      <c r="B452" s="172"/>
      <c r="C452" s="172"/>
      <c r="D452" s="172"/>
      <c r="E452" s="172"/>
      <c r="F452" s="172"/>
      <c r="G452" s="172"/>
      <c r="H452" s="172"/>
      <c r="I452" s="172"/>
      <c r="J452" s="172"/>
    </row>
    <row r="453" spans="1:10" x14ac:dyDescent="0.25">
      <c r="A453" s="172"/>
      <c r="B453" s="172"/>
      <c r="C453" s="172"/>
      <c r="D453" s="172"/>
      <c r="E453" s="172"/>
      <c r="F453" s="172"/>
      <c r="G453" s="172"/>
      <c r="H453" s="172"/>
      <c r="I453" s="172"/>
      <c r="J453" s="172"/>
    </row>
    <row r="454" spans="1:10" x14ac:dyDescent="0.25">
      <c r="A454" s="172"/>
      <c r="B454" s="172"/>
      <c r="C454" s="172"/>
      <c r="D454" s="172"/>
      <c r="E454" s="172"/>
      <c r="F454" s="172"/>
      <c r="G454" s="172"/>
      <c r="H454" s="172"/>
      <c r="I454" s="172"/>
      <c r="J454" s="172"/>
    </row>
    <row r="455" spans="1:10" x14ac:dyDescent="0.25">
      <c r="A455" s="172"/>
      <c r="B455" s="172"/>
      <c r="C455" s="172"/>
      <c r="D455" s="172"/>
      <c r="E455" s="172"/>
      <c r="F455" s="172"/>
      <c r="G455" s="172"/>
      <c r="H455" s="172"/>
      <c r="I455" s="172"/>
      <c r="J455" s="172"/>
    </row>
    <row r="456" spans="1:10" x14ac:dyDescent="0.25">
      <c r="A456" s="172"/>
      <c r="B456" s="172"/>
      <c r="C456" s="172"/>
      <c r="D456" s="172"/>
      <c r="E456" s="172"/>
      <c r="F456" s="172"/>
      <c r="G456" s="172"/>
      <c r="H456" s="172"/>
      <c r="I456" s="172"/>
      <c r="J456" s="172"/>
    </row>
    <row r="457" spans="1:10" x14ac:dyDescent="0.25">
      <c r="A457" s="172"/>
      <c r="B457" s="172"/>
      <c r="C457" s="172"/>
      <c r="D457" s="172"/>
      <c r="E457" s="172"/>
      <c r="F457" s="172"/>
      <c r="G457" s="172"/>
      <c r="H457" s="172"/>
      <c r="I457" s="172"/>
      <c r="J457" s="172"/>
    </row>
    <row r="458" spans="1:10" x14ac:dyDescent="0.25">
      <c r="A458" s="172"/>
      <c r="B458" s="172"/>
      <c r="C458" s="172"/>
      <c r="D458" s="172"/>
      <c r="E458" s="172"/>
      <c r="F458" s="172"/>
      <c r="G458" s="172"/>
      <c r="H458" s="172"/>
      <c r="I458" s="172"/>
      <c r="J458" s="172"/>
    </row>
    <row r="459" spans="1:10" x14ac:dyDescent="0.25">
      <c r="A459" s="172"/>
      <c r="B459" s="172"/>
      <c r="C459" s="172"/>
      <c r="D459" s="172"/>
      <c r="E459" s="172"/>
      <c r="F459" s="172"/>
      <c r="G459" s="172"/>
      <c r="H459" s="172"/>
      <c r="I459" s="172"/>
      <c r="J459" s="172"/>
    </row>
    <row r="460" spans="1:10" x14ac:dyDescent="0.25">
      <c r="A460" s="172"/>
      <c r="B460" s="172"/>
      <c r="C460" s="172"/>
      <c r="D460" s="172"/>
      <c r="E460" s="172"/>
      <c r="F460" s="172"/>
      <c r="G460" s="172"/>
      <c r="H460" s="172"/>
      <c r="I460" s="172"/>
      <c r="J460" s="172"/>
    </row>
    <row r="461" spans="1:10" x14ac:dyDescent="0.25">
      <c r="A461" s="172"/>
      <c r="B461" s="172"/>
      <c r="C461" s="172"/>
      <c r="D461" s="172"/>
      <c r="E461" s="172"/>
      <c r="F461" s="172"/>
      <c r="G461" s="172"/>
      <c r="H461" s="172"/>
      <c r="I461" s="172"/>
      <c r="J461" s="172"/>
    </row>
    <row r="462" spans="1:10" x14ac:dyDescent="0.25">
      <c r="A462" s="172"/>
      <c r="B462" s="172"/>
      <c r="C462" s="172"/>
      <c r="D462" s="172"/>
      <c r="E462" s="172"/>
      <c r="F462" s="172"/>
      <c r="G462" s="172"/>
      <c r="H462" s="172"/>
      <c r="I462" s="172"/>
      <c r="J462" s="172"/>
    </row>
    <row r="463" spans="1:10" x14ac:dyDescent="0.25">
      <c r="A463" s="172"/>
      <c r="B463" s="172"/>
      <c r="C463" s="172"/>
      <c r="D463" s="172"/>
      <c r="E463" s="172"/>
      <c r="F463" s="172"/>
      <c r="G463" s="172"/>
      <c r="H463" s="172"/>
      <c r="I463" s="172"/>
      <c r="J463" s="172"/>
    </row>
    <row r="464" spans="1:10" x14ac:dyDescent="0.25">
      <c r="A464" s="172"/>
      <c r="B464" s="172"/>
      <c r="C464" s="172"/>
      <c r="D464" s="172"/>
      <c r="E464" s="172"/>
      <c r="F464" s="172"/>
      <c r="G464" s="172"/>
      <c r="H464" s="172"/>
      <c r="I464" s="172"/>
      <c r="J464" s="172"/>
    </row>
    <row r="465" spans="1:10" x14ac:dyDescent="0.25">
      <c r="A465" s="172"/>
      <c r="B465" s="172"/>
      <c r="C465" s="172"/>
      <c r="D465" s="172"/>
      <c r="E465" s="172"/>
      <c r="F465" s="172"/>
      <c r="G465" s="172"/>
      <c r="H465" s="172"/>
      <c r="I465" s="172"/>
      <c r="J465" s="172"/>
    </row>
    <row r="466" spans="1:10" x14ac:dyDescent="0.25">
      <c r="A466" s="172"/>
      <c r="B466" s="172"/>
      <c r="C466" s="172"/>
      <c r="D466" s="172"/>
      <c r="E466" s="172"/>
      <c r="F466" s="172"/>
      <c r="G466" s="172"/>
      <c r="H466" s="172"/>
      <c r="I466" s="172"/>
      <c r="J466" s="172"/>
    </row>
    <row r="467" spans="1:10" x14ac:dyDescent="0.25">
      <c r="A467" s="172"/>
      <c r="B467" s="172"/>
      <c r="C467" s="172"/>
      <c r="D467" s="172"/>
      <c r="E467" s="172"/>
      <c r="F467" s="172"/>
      <c r="G467" s="172"/>
      <c r="H467" s="172"/>
      <c r="I467" s="172"/>
      <c r="J467" s="172"/>
    </row>
    <row r="468" spans="1:10" x14ac:dyDescent="0.25">
      <c r="A468" s="172"/>
      <c r="B468" s="172"/>
      <c r="C468" s="172"/>
      <c r="D468" s="172"/>
      <c r="E468" s="172"/>
      <c r="F468" s="172"/>
      <c r="G468" s="172"/>
      <c r="H468" s="172"/>
      <c r="I468" s="172"/>
      <c r="J468" s="172"/>
    </row>
    <row r="469" spans="1:10" x14ac:dyDescent="0.25">
      <c r="A469" s="172"/>
      <c r="B469" s="172"/>
      <c r="C469" s="172"/>
      <c r="D469" s="172"/>
      <c r="E469" s="172"/>
      <c r="F469" s="172"/>
      <c r="G469" s="172"/>
      <c r="H469" s="172"/>
      <c r="I469" s="172"/>
      <c r="J469" s="172"/>
    </row>
    <row r="470" spans="1:10" x14ac:dyDescent="0.25">
      <c r="A470" s="172"/>
      <c r="B470" s="172"/>
      <c r="C470" s="172"/>
      <c r="D470" s="172"/>
      <c r="E470" s="172"/>
      <c r="F470" s="172"/>
      <c r="G470" s="172"/>
      <c r="H470" s="172"/>
      <c r="I470" s="172"/>
      <c r="J470" s="172"/>
    </row>
    <row r="471" spans="1:10" x14ac:dyDescent="0.25">
      <c r="A471" s="172"/>
      <c r="B471" s="172"/>
      <c r="C471" s="172"/>
      <c r="D471" s="172"/>
      <c r="E471" s="172"/>
      <c r="F471" s="172"/>
      <c r="G471" s="172"/>
      <c r="H471" s="172"/>
      <c r="I471" s="172"/>
      <c r="J471" s="172"/>
    </row>
    <row r="472" spans="1:10" x14ac:dyDescent="0.25">
      <c r="A472" s="172"/>
      <c r="B472" s="172"/>
      <c r="C472" s="172"/>
      <c r="D472" s="172"/>
      <c r="E472" s="172"/>
      <c r="F472" s="172"/>
      <c r="G472" s="172"/>
      <c r="H472" s="172"/>
      <c r="I472" s="172"/>
      <c r="J472" s="172"/>
    </row>
    <row r="473" spans="1:10" x14ac:dyDescent="0.25">
      <c r="A473" s="172"/>
      <c r="B473" s="172"/>
      <c r="C473" s="172"/>
      <c r="D473" s="172"/>
      <c r="E473" s="172"/>
      <c r="F473" s="172"/>
      <c r="G473" s="172"/>
      <c r="H473" s="172"/>
      <c r="I473" s="172"/>
      <c r="J473" s="172"/>
    </row>
    <row r="474" spans="1:10" x14ac:dyDescent="0.25">
      <c r="A474" s="172"/>
      <c r="B474" s="172"/>
      <c r="C474" s="172"/>
      <c r="D474" s="172"/>
      <c r="E474" s="172"/>
      <c r="F474" s="172"/>
      <c r="G474" s="172"/>
      <c r="H474" s="172"/>
      <c r="I474" s="172"/>
      <c r="J474" s="172"/>
    </row>
    <row r="475" spans="1:10" x14ac:dyDescent="0.25">
      <c r="A475" s="172"/>
      <c r="B475" s="172"/>
      <c r="C475" s="172"/>
      <c r="D475" s="172"/>
      <c r="E475" s="172"/>
      <c r="F475" s="172"/>
      <c r="G475" s="172"/>
      <c r="H475" s="172"/>
      <c r="I475" s="172"/>
      <c r="J475" s="172"/>
    </row>
    <row r="476" spans="1:10" x14ac:dyDescent="0.25">
      <c r="A476" s="172"/>
      <c r="B476" s="172"/>
      <c r="C476" s="172"/>
      <c r="D476" s="172"/>
      <c r="E476" s="172"/>
      <c r="F476" s="172"/>
      <c r="G476" s="172"/>
      <c r="H476" s="172"/>
      <c r="I476" s="172"/>
      <c r="J476" s="172"/>
    </row>
    <row r="477" spans="1:10" x14ac:dyDescent="0.25">
      <c r="A477" s="172"/>
      <c r="B477" s="172"/>
      <c r="C477" s="172"/>
      <c r="D477" s="172"/>
      <c r="E477" s="172"/>
      <c r="F477" s="172"/>
      <c r="G477" s="172"/>
      <c r="H477" s="172"/>
      <c r="I477" s="172"/>
      <c r="J477" s="172"/>
    </row>
    <row r="478" spans="1:10" x14ac:dyDescent="0.25">
      <c r="A478" s="172"/>
      <c r="B478" s="172"/>
      <c r="C478" s="172"/>
      <c r="D478" s="172"/>
      <c r="E478" s="172"/>
      <c r="F478" s="172"/>
      <c r="G478" s="172"/>
      <c r="H478" s="172"/>
      <c r="I478" s="172"/>
      <c r="J478" s="172"/>
    </row>
    <row r="479" spans="1:10" x14ac:dyDescent="0.25">
      <c r="A479" s="172"/>
      <c r="B479" s="172"/>
      <c r="C479" s="172"/>
      <c r="D479" s="172"/>
      <c r="E479" s="172"/>
      <c r="F479" s="172"/>
      <c r="G479" s="172"/>
      <c r="H479" s="172"/>
      <c r="I479" s="172"/>
      <c r="J479" s="172"/>
    </row>
    <row r="480" spans="1:10" x14ac:dyDescent="0.25">
      <c r="A480" s="172"/>
      <c r="B480" s="172"/>
      <c r="C480" s="172"/>
      <c r="D480" s="172"/>
      <c r="E480" s="172"/>
      <c r="F480" s="172"/>
      <c r="G480" s="172"/>
      <c r="H480" s="172"/>
      <c r="I480" s="172"/>
      <c r="J480" s="172"/>
    </row>
    <row r="481" spans="1:10" x14ac:dyDescent="0.25">
      <c r="A481" s="172"/>
      <c r="B481" s="172"/>
      <c r="C481" s="172"/>
      <c r="D481" s="172"/>
      <c r="E481" s="172"/>
      <c r="F481" s="172"/>
      <c r="G481" s="172"/>
      <c r="H481" s="172"/>
      <c r="I481" s="172"/>
      <c r="J481" s="172"/>
    </row>
    <row r="482" spans="1:10" x14ac:dyDescent="0.25">
      <c r="A482" s="172"/>
      <c r="B482" s="172"/>
      <c r="C482" s="172"/>
      <c r="D482" s="172"/>
      <c r="E482" s="172"/>
      <c r="F482" s="172"/>
      <c r="G482" s="172"/>
      <c r="H482" s="172"/>
      <c r="I482" s="172"/>
      <c r="J482" s="172"/>
    </row>
    <row r="483" spans="1:10" x14ac:dyDescent="0.25">
      <c r="A483" s="172"/>
      <c r="B483" s="172"/>
      <c r="C483" s="172"/>
      <c r="D483" s="172"/>
      <c r="E483" s="172"/>
      <c r="F483" s="172"/>
      <c r="G483" s="172"/>
      <c r="H483" s="172"/>
      <c r="I483" s="172"/>
      <c r="J483" s="172"/>
    </row>
    <row r="484" spans="1:10" x14ac:dyDescent="0.25">
      <c r="A484" s="172"/>
      <c r="B484" s="172"/>
      <c r="C484" s="172"/>
      <c r="D484" s="172"/>
      <c r="E484" s="172"/>
      <c r="F484" s="172"/>
      <c r="G484" s="172"/>
      <c r="H484" s="172"/>
      <c r="I484" s="172"/>
      <c r="J484" s="172"/>
    </row>
    <row r="485" spans="1:10" x14ac:dyDescent="0.25">
      <c r="A485" s="172"/>
      <c r="B485" s="172"/>
      <c r="C485" s="172"/>
      <c r="D485" s="172"/>
      <c r="E485" s="172"/>
      <c r="F485" s="172"/>
      <c r="G485" s="172"/>
      <c r="H485" s="172"/>
      <c r="I485" s="172"/>
      <c r="J485" s="172"/>
    </row>
    <row r="486" spans="1:10" x14ac:dyDescent="0.25">
      <c r="A486" s="172"/>
      <c r="B486" s="172"/>
      <c r="C486" s="172"/>
      <c r="D486" s="172"/>
      <c r="E486" s="172"/>
      <c r="F486" s="172"/>
      <c r="G486" s="172"/>
      <c r="H486" s="172"/>
      <c r="I486" s="172"/>
      <c r="J486" s="172"/>
    </row>
    <row r="487" spans="1:10" x14ac:dyDescent="0.25">
      <c r="A487" s="172"/>
      <c r="B487" s="172"/>
      <c r="C487" s="172"/>
      <c r="D487" s="172"/>
      <c r="E487" s="172"/>
      <c r="F487" s="172"/>
      <c r="G487" s="172"/>
      <c r="H487" s="172"/>
      <c r="I487" s="172"/>
      <c r="J487" s="172"/>
    </row>
    <row r="488" spans="1:10" x14ac:dyDescent="0.25">
      <c r="A488" s="172"/>
      <c r="B488" s="172"/>
      <c r="C488" s="172"/>
      <c r="D488" s="172"/>
      <c r="E488" s="172"/>
      <c r="F488" s="172"/>
      <c r="G488" s="172"/>
      <c r="H488" s="172"/>
      <c r="I488" s="172"/>
      <c r="J488" s="172"/>
    </row>
    <row r="489" spans="1:10" x14ac:dyDescent="0.25">
      <c r="A489" s="172"/>
      <c r="B489" s="172"/>
      <c r="C489" s="172"/>
      <c r="D489" s="172"/>
      <c r="E489" s="172"/>
      <c r="F489" s="172"/>
      <c r="G489" s="172"/>
      <c r="H489" s="172"/>
      <c r="I489" s="172"/>
      <c r="J489" s="172"/>
    </row>
    <row r="490" spans="1:10" x14ac:dyDescent="0.25">
      <c r="A490" s="172"/>
      <c r="B490" s="172"/>
      <c r="C490" s="172"/>
      <c r="D490" s="172"/>
      <c r="E490" s="172"/>
      <c r="F490" s="172"/>
      <c r="G490" s="172"/>
      <c r="H490" s="172"/>
      <c r="I490" s="172"/>
      <c r="J490" s="172"/>
    </row>
    <row r="491" spans="1:10" x14ac:dyDescent="0.25">
      <c r="A491" s="172"/>
      <c r="B491" s="172"/>
      <c r="C491" s="172"/>
      <c r="D491" s="172"/>
      <c r="E491" s="172"/>
      <c r="F491" s="172"/>
      <c r="G491" s="172"/>
      <c r="H491" s="172"/>
      <c r="I491" s="172"/>
      <c r="J491" s="172"/>
    </row>
    <row r="492" spans="1:10" x14ac:dyDescent="0.25">
      <c r="A492" s="172"/>
      <c r="B492" s="172"/>
      <c r="C492" s="172"/>
      <c r="D492" s="172"/>
      <c r="E492" s="172"/>
      <c r="F492" s="172"/>
      <c r="G492" s="172"/>
      <c r="H492" s="172"/>
      <c r="I492" s="172"/>
      <c r="J492" s="172"/>
    </row>
    <row r="493" spans="1:10" x14ac:dyDescent="0.25">
      <c r="A493" s="172"/>
      <c r="B493" s="172"/>
      <c r="C493" s="172"/>
      <c r="D493" s="172"/>
      <c r="E493" s="172"/>
      <c r="F493" s="172"/>
      <c r="G493" s="172"/>
      <c r="H493" s="172"/>
      <c r="I493" s="172"/>
      <c r="J493" s="172"/>
    </row>
    <row r="494" spans="1:10" x14ac:dyDescent="0.25">
      <c r="A494" s="172"/>
      <c r="B494" s="172"/>
      <c r="C494" s="172"/>
      <c r="D494" s="172"/>
      <c r="E494" s="172"/>
      <c r="F494" s="172"/>
      <c r="G494" s="172"/>
      <c r="H494" s="172"/>
      <c r="I494" s="172"/>
      <c r="J494" s="172"/>
    </row>
    <row r="495" spans="1:10" x14ac:dyDescent="0.25">
      <c r="A495" s="172"/>
      <c r="B495" s="172"/>
      <c r="C495" s="172"/>
      <c r="D495" s="172"/>
      <c r="E495" s="172"/>
      <c r="F495" s="172"/>
      <c r="G495" s="172"/>
      <c r="H495" s="172"/>
      <c r="I495" s="172"/>
      <c r="J495" s="172"/>
    </row>
    <row r="496" spans="1:10" x14ac:dyDescent="0.25">
      <c r="A496" s="172"/>
      <c r="B496" s="172"/>
      <c r="C496" s="172"/>
      <c r="D496" s="172"/>
      <c r="E496" s="172"/>
      <c r="F496" s="172"/>
      <c r="G496" s="172"/>
      <c r="H496" s="172"/>
      <c r="I496" s="172"/>
      <c r="J496" s="172"/>
    </row>
    <row r="497" spans="1:10" x14ac:dyDescent="0.25">
      <c r="A497" s="172"/>
      <c r="B497" s="172"/>
      <c r="C497" s="172"/>
      <c r="D497" s="172"/>
      <c r="E497" s="172"/>
      <c r="F497" s="172"/>
      <c r="G497" s="172"/>
      <c r="H497" s="172"/>
      <c r="I497" s="172"/>
      <c r="J497" s="172"/>
    </row>
    <row r="498" spans="1:10" x14ac:dyDescent="0.25">
      <c r="A498" s="172"/>
      <c r="B498" s="172"/>
      <c r="C498" s="172"/>
      <c r="D498" s="172"/>
      <c r="E498" s="172"/>
      <c r="F498" s="172"/>
      <c r="G498" s="172"/>
      <c r="H498" s="172"/>
      <c r="I498" s="172"/>
      <c r="J498" s="172"/>
    </row>
    <row r="499" spans="1:10" x14ac:dyDescent="0.25">
      <c r="A499" s="172"/>
      <c r="B499" s="172"/>
      <c r="C499" s="172"/>
      <c r="D499" s="172"/>
      <c r="E499" s="172"/>
      <c r="F499" s="172"/>
      <c r="G499" s="172"/>
      <c r="H499" s="172"/>
      <c r="I499" s="172"/>
      <c r="J499" s="172"/>
    </row>
    <row r="500" spans="1:10" x14ac:dyDescent="0.25">
      <c r="A500" s="172"/>
      <c r="B500" s="172"/>
      <c r="C500" s="172"/>
      <c r="D500" s="172"/>
      <c r="E500" s="172"/>
      <c r="F500" s="172"/>
      <c r="G500" s="172"/>
      <c r="H500" s="172"/>
      <c r="I500" s="172"/>
      <c r="J500" s="172"/>
    </row>
    <row r="501" spans="1:10" x14ac:dyDescent="0.25">
      <c r="A501" s="172"/>
      <c r="B501" s="172"/>
      <c r="C501" s="172"/>
      <c r="D501" s="172"/>
      <c r="E501" s="172"/>
      <c r="F501" s="172"/>
      <c r="G501" s="172"/>
      <c r="H501" s="172"/>
      <c r="I501" s="172"/>
      <c r="J501" s="172"/>
    </row>
    <row r="502" spans="1:10" x14ac:dyDescent="0.25">
      <c r="A502" s="172"/>
      <c r="B502" s="172"/>
      <c r="C502" s="172"/>
      <c r="D502" s="172"/>
      <c r="E502" s="172"/>
      <c r="F502" s="172"/>
      <c r="G502" s="172"/>
      <c r="H502" s="172"/>
      <c r="I502" s="172"/>
      <c r="J502" s="172"/>
    </row>
    <row r="503" spans="1:10" x14ac:dyDescent="0.25">
      <c r="A503" s="172"/>
      <c r="B503" s="172"/>
      <c r="C503" s="172"/>
      <c r="D503" s="172"/>
      <c r="E503" s="172"/>
      <c r="F503" s="172"/>
      <c r="G503" s="172"/>
      <c r="H503" s="172"/>
      <c r="I503" s="172"/>
      <c r="J503" s="172"/>
    </row>
    <row r="504" spans="1:10" x14ac:dyDescent="0.25">
      <c r="A504" s="172"/>
      <c r="B504" s="172"/>
      <c r="C504" s="172"/>
      <c r="D504" s="172"/>
      <c r="E504" s="172"/>
      <c r="F504" s="172"/>
      <c r="G504" s="172"/>
      <c r="H504" s="172"/>
      <c r="I504" s="172"/>
      <c r="J504" s="172"/>
    </row>
    <row r="505" spans="1:10" x14ac:dyDescent="0.25">
      <c r="A505" s="172"/>
      <c r="B505" s="172"/>
      <c r="C505" s="172"/>
      <c r="D505" s="172"/>
      <c r="E505" s="172"/>
      <c r="F505" s="172"/>
      <c r="G505" s="172"/>
      <c r="H505" s="172"/>
      <c r="I505" s="172"/>
      <c r="J505" s="172"/>
    </row>
    <row r="506" spans="1:10" x14ac:dyDescent="0.25">
      <c r="A506" s="172"/>
      <c r="B506" s="172"/>
      <c r="C506" s="172"/>
      <c r="D506" s="172"/>
      <c r="E506" s="172"/>
      <c r="F506" s="172"/>
      <c r="G506" s="172"/>
      <c r="H506" s="172"/>
      <c r="I506" s="172"/>
      <c r="J506" s="172"/>
    </row>
    <row r="507" spans="1:10" x14ac:dyDescent="0.25">
      <c r="A507" s="172"/>
      <c r="B507" s="172"/>
      <c r="C507" s="172"/>
      <c r="D507" s="172"/>
      <c r="E507" s="172"/>
      <c r="F507" s="172"/>
      <c r="G507" s="172"/>
      <c r="H507" s="172"/>
      <c r="I507" s="172"/>
      <c r="J507" s="172"/>
    </row>
    <row r="508" spans="1:10" x14ac:dyDescent="0.25">
      <c r="A508" s="172"/>
      <c r="B508" s="172"/>
      <c r="C508" s="172"/>
      <c r="D508" s="172"/>
      <c r="E508" s="172"/>
      <c r="F508" s="172"/>
      <c r="G508" s="172"/>
      <c r="H508" s="172"/>
      <c r="I508" s="172"/>
      <c r="J508" s="172"/>
    </row>
    <row r="509" spans="1:10" x14ac:dyDescent="0.25">
      <c r="A509" s="172"/>
      <c r="B509" s="172"/>
      <c r="C509" s="172"/>
      <c r="D509" s="172"/>
      <c r="E509" s="172"/>
      <c r="F509" s="172"/>
      <c r="G509" s="172"/>
      <c r="H509" s="172"/>
      <c r="I509" s="172"/>
      <c r="J509" s="172"/>
    </row>
    <row r="510" spans="1:10" x14ac:dyDescent="0.25">
      <c r="A510" s="172"/>
      <c r="B510" s="172"/>
      <c r="C510" s="172"/>
      <c r="D510" s="172"/>
      <c r="E510" s="172"/>
      <c r="F510" s="172"/>
      <c r="G510" s="172"/>
      <c r="H510" s="172"/>
      <c r="I510" s="172"/>
      <c r="J510" s="172"/>
    </row>
    <row r="511" spans="1:10" x14ac:dyDescent="0.25">
      <c r="A511" s="172"/>
      <c r="B511" s="172"/>
      <c r="C511" s="172"/>
      <c r="D511" s="172"/>
      <c r="E511" s="172"/>
      <c r="F511" s="172"/>
      <c r="G511" s="172"/>
      <c r="H511" s="172"/>
      <c r="I511" s="172"/>
      <c r="J511" s="172"/>
    </row>
    <row r="512" spans="1:10" x14ac:dyDescent="0.25">
      <c r="A512" s="172"/>
      <c r="B512" s="172"/>
      <c r="C512" s="172"/>
      <c r="D512" s="172"/>
      <c r="E512" s="172"/>
      <c r="F512" s="172"/>
      <c r="G512" s="172"/>
      <c r="H512" s="172"/>
      <c r="I512" s="172"/>
      <c r="J512" s="172"/>
    </row>
    <row r="513" spans="1:10" x14ac:dyDescent="0.25">
      <c r="A513" s="172"/>
      <c r="B513" s="172"/>
      <c r="C513" s="172"/>
      <c r="D513" s="172"/>
      <c r="E513" s="172"/>
      <c r="F513" s="172"/>
      <c r="G513" s="172"/>
      <c r="H513" s="172"/>
      <c r="I513" s="172"/>
      <c r="J513" s="172"/>
    </row>
    <row r="514" spans="1:10" x14ac:dyDescent="0.25">
      <c r="A514" s="172"/>
      <c r="B514" s="172"/>
      <c r="C514" s="172"/>
      <c r="D514" s="172"/>
      <c r="E514" s="172"/>
      <c r="F514" s="172"/>
      <c r="G514" s="172"/>
      <c r="H514" s="172"/>
      <c r="I514" s="172"/>
      <c r="J514" s="172"/>
    </row>
    <row r="515" spans="1:10" x14ac:dyDescent="0.25">
      <c r="A515" s="172"/>
      <c r="B515" s="172"/>
      <c r="C515" s="172"/>
      <c r="D515" s="172"/>
      <c r="E515" s="172"/>
      <c r="F515" s="172"/>
      <c r="G515" s="172"/>
      <c r="H515" s="172"/>
      <c r="I515" s="172"/>
      <c r="J515" s="172"/>
    </row>
    <row r="516" spans="1:10" x14ac:dyDescent="0.25">
      <c r="A516" s="172"/>
      <c r="B516" s="172"/>
      <c r="C516" s="172"/>
      <c r="D516" s="172"/>
      <c r="E516" s="172"/>
      <c r="F516" s="172"/>
      <c r="G516" s="172"/>
      <c r="H516" s="172"/>
      <c r="I516" s="172"/>
      <c r="J516" s="172"/>
    </row>
    <row r="517" spans="1:10" x14ac:dyDescent="0.25">
      <c r="A517" s="172"/>
      <c r="B517" s="172"/>
      <c r="C517" s="172"/>
      <c r="D517" s="172"/>
      <c r="E517" s="172"/>
      <c r="F517" s="172"/>
      <c r="G517" s="172"/>
      <c r="H517" s="172"/>
      <c r="I517" s="172"/>
      <c r="J517" s="172"/>
    </row>
    <row r="518" spans="1:10" x14ac:dyDescent="0.25">
      <c r="A518" s="172"/>
      <c r="B518" s="172"/>
      <c r="C518" s="172"/>
      <c r="D518" s="172"/>
      <c r="E518" s="172"/>
      <c r="F518" s="172"/>
      <c r="G518" s="172"/>
      <c r="H518" s="172"/>
      <c r="I518" s="172"/>
      <c r="J518" s="172"/>
    </row>
    <row r="519" spans="1:10" x14ac:dyDescent="0.25">
      <c r="A519" s="172"/>
      <c r="B519" s="172"/>
      <c r="C519" s="172"/>
      <c r="D519" s="172"/>
      <c r="E519" s="172"/>
      <c r="F519" s="172"/>
      <c r="G519" s="172"/>
      <c r="H519" s="172"/>
      <c r="I519" s="172"/>
      <c r="J519" s="172"/>
    </row>
    <row r="520" spans="1:10" x14ac:dyDescent="0.25">
      <c r="A520" s="172"/>
      <c r="B520" s="172"/>
      <c r="C520" s="172"/>
      <c r="D520" s="172"/>
      <c r="E520" s="172"/>
      <c r="F520" s="172"/>
      <c r="G520" s="172"/>
      <c r="H520" s="172"/>
      <c r="I520" s="172"/>
      <c r="J520" s="172"/>
    </row>
    <row r="521" spans="1:10" x14ac:dyDescent="0.25">
      <c r="A521" s="172"/>
      <c r="B521" s="172"/>
      <c r="C521" s="172"/>
      <c r="D521" s="172"/>
      <c r="E521" s="172"/>
      <c r="F521" s="172"/>
      <c r="G521" s="172"/>
      <c r="H521" s="172"/>
      <c r="I521" s="172"/>
      <c r="J521" s="172"/>
    </row>
    <row r="522" spans="1:10" x14ac:dyDescent="0.25">
      <c r="A522" s="172"/>
      <c r="B522" s="172"/>
      <c r="C522" s="172"/>
      <c r="D522" s="172"/>
      <c r="E522" s="172"/>
      <c r="F522" s="172"/>
      <c r="G522" s="172"/>
      <c r="H522" s="172"/>
      <c r="I522" s="172"/>
      <c r="J522" s="172"/>
    </row>
    <row r="523" spans="1:10" x14ac:dyDescent="0.25">
      <c r="A523" s="172"/>
      <c r="B523" s="172"/>
      <c r="C523" s="172"/>
      <c r="D523" s="172"/>
      <c r="E523" s="172"/>
      <c r="F523" s="172"/>
      <c r="G523" s="172"/>
      <c r="H523" s="172"/>
      <c r="I523" s="172"/>
      <c r="J523" s="172"/>
    </row>
    <row r="524" spans="1:10" x14ac:dyDescent="0.25">
      <c r="A524" s="172"/>
      <c r="B524" s="172"/>
      <c r="C524" s="172"/>
      <c r="D524" s="172"/>
      <c r="E524" s="172"/>
      <c r="F524" s="172"/>
      <c r="G524" s="172"/>
      <c r="H524" s="172"/>
      <c r="I524" s="172"/>
      <c r="J524" s="172"/>
    </row>
    <row r="525" spans="1:10" x14ac:dyDescent="0.25">
      <c r="A525" s="172"/>
      <c r="B525" s="172"/>
      <c r="C525" s="172"/>
      <c r="D525" s="172"/>
      <c r="E525" s="172"/>
      <c r="F525" s="172"/>
      <c r="G525" s="172"/>
      <c r="H525" s="172"/>
      <c r="I525" s="172"/>
      <c r="J525" s="172"/>
    </row>
    <row r="526" spans="1:10" x14ac:dyDescent="0.25">
      <c r="A526" s="172"/>
      <c r="B526" s="172"/>
      <c r="C526" s="172"/>
      <c r="D526" s="172"/>
      <c r="E526" s="172"/>
      <c r="F526" s="172"/>
      <c r="G526" s="172"/>
      <c r="H526" s="172"/>
      <c r="I526" s="172"/>
      <c r="J526" s="172"/>
    </row>
    <row r="527" spans="1:10" x14ac:dyDescent="0.25">
      <c r="A527" s="172"/>
      <c r="B527" s="172"/>
      <c r="C527" s="172"/>
      <c r="D527" s="172"/>
      <c r="E527" s="172"/>
      <c r="F527" s="172"/>
      <c r="G527" s="172"/>
      <c r="H527" s="172"/>
      <c r="I527" s="172"/>
      <c r="J527" s="172"/>
    </row>
    <row r="528" spans="1:10" x14ac:dyDescent="0.25">
      <c r="A528" s="172"/>
      <c r="B528" s="172"/>
      <c r="C528" s="172"/>
      <c r="D528" s="172"/>
      <c r="E528" s="172"/>
      <c r="F528" s="172"/>
      <c r="G528" s="172"/>
      <c r="H528" s="172"/>
      <c r="I528" s="172"/>
      <c r="J528" s="172"/>
    </row>
    <row r="529" spans="1:10" x14ac:dyDescent="0.25">
      <c r="A529" s="172"/>
      <c r="B529" s="172"/>
      <c r="C529" s="172"/>
      <c r="D529" s="172"/>
      <c r="E529" s="172"/>
      <c r="F529" s="172"/>
      <c r="G529" s="172"/>
      <c r="H529" s="172"/>
      <c r="I529" s="172"/>
      <c r="J529" s="172"/>
    </row>
    <row r="530" spans="1:10" x14ac:dyDescent="0.25">
      <c r="A530" s="172"/>
      <c r="B530" s="172"/>
      <c r="C530" s="172"/>
      <c r="D530" s="172"/>
      <c r="E530" s="172"/>
      <c r="F530" s="172"/>
      <c r="G530" s="172"/>
      <c r="H530" s="172"/>
      <c r="I530" s="172"/>
      <c r="J530" s="172"/>
    </row>
    <row r="531" spans="1:10" x14ac:dyDescent="0.25">
      <c r="A531" s="172"/>
      <c r="B531" s="172"/>
      <c r="C531" s="172"/>
      <c r="D531" s="172"/>
      <c r="E531" s="172"/>
      <c r="F531" s="172"/>
      <c r="G531" s="172"/>
      <c r="H531" s="172"/>
      <c r="I531" s="172"/>
      <c r="J531" s="172"/>
    </row>
    <row r="532" spans="1:10" x14ac:dyDescent="0.25">
      <c r="A532" s="172"/>
      <c r="B532" s="172"/>
      <c r="C532" s="172"/>
      <c r="D532" s="172"/>
      <c r="E532" s="172"/>
      <c r="F532" s="172"/>
      <c r="G532" s="172"/>
      <c r="H532" s="172"/>
      <c r="I532" s="172"/>
      <c r="J532" s="172"/>
    </row>
    <row r="533" spans="1:10" x14ac:dyDescent="0.25">
      <c r="A533" s="172"/>
      <c r="B533" s="172"/>
      <c r="C533" s="172"/>
      <c r="D533" s="172"/>
      <c r="E533" s="172"/>
      <c r="F533" s="172"/>
      <c r="G533" s="172"/>
      <c r="H533" s="172"/>
      <c r="I533" s="172"/>
      <c r="J533" s="172"/>
    </row>
    <row r="534" spans="1:10" x14ac:dyDescent="0.25">
      <c r="A534" s="172"/>
      <c r="B534" s="172"/>
      <c r="C534" s="172"/>
      <c r="D534" s="172"/>
      <c r="E534" s="172"/>
      <c r="F534" s="172"/>
      <c r="G534" s="172"/>
      <c r="H534" s="172"/>
      <c r="I534" s="172"/>
      <c r="J534" s="172"/>
    </row>
    <row r="535" spans="1:10" x14ac:dyDescent="0.25">
      <c r="A535" s="172"/>
      <c r="B535" s="172"/>
      <c r="C535" s="172"/>
      <c r="D535" s="172"/>
      <c r="E535" s="172"/>
      <c r="F535" s="172"/>
      <c r="G535" s="172"/>
      <c r="H535" s="172"/>
      <c r="I535" s="172"/>
      <c r="J535" s="172"/>
    </row>
    <row r="536" spans="1:10" x14ac:dyDescent="0.25">
      <c r="A536" s="172"/>
      <c r="B536" s="172"/>
      <c r="C536" s="172"/>
      <c r="D536" s="172"/>
      <c r="E536" s="172"/>
      <c r="F536" s="172"/>
      <c r="G536" s="172"/>
      <c r="H536" s="172"/>
      <c r="I536" s="172"/>
      <c r="J536" s="172"/>
    </row>
    <row r="537" spans="1:10" x14ac:dyDescent="0.25">
      <c r="A537" s="172"/>
      <c r="B537" s="172"/>
      <c r="C537" s="172"/>
      <c r="D537" s="172"/>
      <c r="E537" s="172"/>
      <c r="F537" s="172"/>
      <c r="G537" s="172"/>
      <c r="H537" s="172"/>
      <c r="I537" s="172"/>
      <c r="J537" s="172"/>
    </row>
    <row r="538" spans="1:10" x14ac:dyDescent="0.25">
      <c r="A538" s="172"/>
      <c r="B538" s="172"/>
      <c r="C538" s="172"/>
      <c r="D538" s="172"/>
      <c r="E538" s="172"/>
      <c r="F538" s="172"/>
      <c r="G538" s="172"/>
      <c r="H538" s="172"/>
      <c r="I538" s="172"/>
      <c r="J538" s="172"/>
    </row>
    <row r="539" spans="1:10" x14ac:dyDescent="0.25">
      <c r="A539" s="172"/>
      <c r="B539" s="172"/>
      <c r="C539" s="172"/>
      <c r="D539" s="172"/>
      <c r="E539" s="172"/>
      <c r="F539" s="172"/>
      <c r="G539" s="172"/>
      <c r="H539" s="172"/>
      <c r="I539" s="172"/>
      <c r="J539" s="172"/>
    </row>
    <row r="540" spans="1:10" x14ac:dyDescent="0.25">
      <c r="A540" s="172"/>
      <c r="B540" s="172"/>
      <c r="C540" s="172"/>
      <c r="D540" s="172"/>
      <c r="E540" s="172"/>
      <c r="F540" s="172"/>
      <c r="G540" s="172"/>
      <c r="H540" s="172"/>
      <c r="I540" s="172"/>
      <c r="J540" s="172"/>
    </row>
    <row r="541" spans="1:10" x14ac:dyDescent="0.25">
      <c r="A541" s="172"/>
      <c r="B541" s="172"/>
      <c r="C541" s="172"/>
      <c r="D541" s="172"/>
      <c r="E541" s="172"/>
      <c r="F541" s="172"/>
      <c r="G541" s="172"/>
      <c r="H541" s="172"/>
      <c r="I541" s="172"/>
      <c r="J541" s="172"/>
    </row>
    <row r="542" spans="1:10" x14ac:dyDescent="0.25">
      <c r="A542" s="172"/>
      <c r="B542" s="172"/>
      <c r="C542" s="172"/>
      <c r="D542" s="172"/>
      <c r="E542" s="172"/>
      <c r="F542" s="172"/>
      <c r="G542" s="172"/>
      <c r="H542" s="172"/>
      <c r="I542" s="172"/>
      <c r="J542" s="172"/>
    </row>
    <row r="543" spans="1:10" x14ac:dyDescent="0.25">
      <c r="A543" s="172"/>
      <c r="B543" s="172"/>
      <c r="C543" s="172"/>
      <c r="D543" s="172"/>
      <c r="E543" s="172"/>
      <c r="F543" s="172"/>
      <c r="G543" s="172"/>
      <c r="H543" s="172"/>
      <c r="I543" s="172"/>
      <c r="J543" s="172"/>
    </row>
    <row r="544" spans="1:10" x14ac:dyDescent="0.25">
      <c r="A544" s="172"/>
      <c r="B544" s="172"/>
      <c r="C544" s="172"/>
      <c r="D544" s="172"/>
      <c r="E544" s="172"/>
      <c r="F544" s="172"/>
      <c r="G544" s="172"/>
      <c r="H544" s="172"/>
      <c r="I544" s="172"/>
      <c r="J544" s="172"/>
    </row>
    <row r="545" spans="1:10" x14ac:dyDescent="0.25">
      <c r="A545" s="172"/>
      <c r="B545" s="172"/>
      <c r="C545" s="172"/>
      <c r="D545" s="172"/>
      <c r="E545" s="172"/>
      <c r="F545" s="172"/>
      <c r="G545" s="172"/>
      <c r="H545" s="172"/>
      <c r="I545" s="172"/>
      <c r="J545" s="172"/>
    </row>
    <row r="546" spans="1:10" x14ac:dyDescent="0.25">
      <c r="A546" s="172"/>
      <c r="B546" s="172"/>
      <c r="C546" s="172"/>
      <c r="D546" s="172"/>
      <c r="E546" s="172"/>
      <c r="F546" s="172"/>
      <c r="G546" s="172"/>
      <c r="H546" s="172"/>
      <c r="I546" s="172"/>
      <c r="J546" s="172"/>
    </row>
    <row r="547" spans="1:10" x14ac:dyDescent="0.25">
      <c r="A547" s="172"/>
      <c r="B547" s="172"/>
      <c r="C547" s="172"/>
      <c r="D547" s="172"/>
      <c r="E547" s="172"/>
      <c r="F547" s="172"/>
      <c r="G547" s="172"/>
      <c r="H547" s="172"/>
      <c r="I547" s="172"/>
      <c r="J547" s="172"/>
    </row>
    <row r="548" spans="1:10" x14ac:dyDescent="0.25">
      <c r="A548" s="172"/>
      <c r="B548" s="172"/>
      <c r="C548" s="172"/>
      <c r="D548" s="172"/>
      <c r="E548" s="172"/>
      <c r="F548" s="172"/>
      <c r="G548" s="172"/>
      <c r="H548" s="172"/>
      <c r="I548" s="172"/>
      <c r="J548" s="172"/>
    </row>
    <row r="549" spans="1:10" x14ac:dyDescent="0.25">
      <c r="A549" s="172"/>
      <c r="B549" s="172"/>
      <c r="C549" s="172"/>
      <c r="D549" s="172"/>
      <c r="E549" s="172"/>
      <c r="F549" s="172"/>
      <c r="G549" s="172"/>
      <c r="H549" s="172"/>
      <c r="I549" s="172"/>
      <c r="J549" s="172"/>
    </row>
    <row r="550" spans="1:10" x14ac:dyDescent="0.25">
      <c r="A550" s="172"/>
      <c r="B550" s="172"/>
      <c r="C550" s="172"/>
      <c r="D550" s="172"/>
      <c r="E550" s="172"/>
      <c r="F550" s="172"/>
      <c r="G550" s="172"/>
      <c r="H550" s="172"/>
      <c r="I550" s="172"/>
      <c r="J550" s="172"/>
    </row>
    <row r="551" spans="1:10" x14ac:dyDescent="0.25">
      <c r="A551" s="172"/>
      <c r="B551" s="172"/>
      <c r="C551" s="172"/>
      <c r="D551" s="172"/>
      <c r="E551" s="172"/>
      <c r="F551" s="172"/>
      <c r="G551" s="172"/>
      <c r="H551" s="172"/>
      <c r="I551" s="172"/>
      <c r="J551" s="172"/>
    </row>
    <row r="552" spans="1:10" x14ac:dyDescent="0.25">
      <c r="A552" s="172"/>
      <c r="B552" s="172"/>
      <c r="C552" s="172"/>
      <c r="D552" s="172"/>
      <c r="E552" s="172"/>
      <c r="F552" s="172"/>
      <c r="G552" s="172"/>
      <c r="H552" s="172"/>
      <c r="I552" s="172"/>
      <c r="J552" s="172"/>
    </row>
  </sheetData>
  <mergeCells count="10">
    <mergeCell ref="A36:A46"/>
    <mergeCell ref="A47:A57"/>
    <mergeCell ref="A3:A4"/>
    <mergeCell ref="B3:B4"/>
    <mergeCell ref="C3:J3"/>
    <mergeCell ref="A5:A15"/>
    <mergeCell ref="A16:A26"/>
    <mergeCell ref="A34:A35"/>
    <mergeCell ref="B34:B35"/>
    <mergeCell ref="C34:J34"/>
  </mergeCells>
  <hyperlinks>
    <hyperlink ref="L2" location="OBSAH!A1" display="Zpět na obsah" xr:uid="{A531BB75-332F-4884-AC56-B08232BD61D4}"/>
  </hyperlinks>
  <pageMargins left="0.7" right="0.7" top="0.78740157499999996" bottom="0.78740157499999996" header="0.3" footer="0.3"/>
  <pageSetup paperSize="9" scale="95" orientation="landscape" r:id="rId1"/>
  <rowBreaks count="1" manualBreakCount="1">
    <brk id="29" max="1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6EE62-B978-4BF2-8CA9-FD60D64B7CDA}">
  <dimension ref="A1:U24"/>
  <sheetViews>
    <sheetView showGridLines="0" zoomScaleNormal="100" workbookViewId="0"/>
  </sheetViews>
  <sheetFormatPr defaultRowHeight="15" x14ac:dyDescent="0.25"/>
  <cols>
    <col min="1" max="1" width="18.140625" customWidth="1"/>
    <col min="2" max="12" width="7" customWidth="1"/>
    <col min="13" max="13" width="5.28515625" customWidth="1"/>
    <col min="14" max="14" width="5.140625" customWidth="1"/>
    <col min="15" max="15" width="5.85546875" customWidth="1"/>
    <col min="16" max="16" width="5.28515625" customWidth="1"/>
    <col min="17" max="17" width="5.85546875" customWidth="1"/>
    <col min="18" max="18" width="6.140625" customWidth="1"/>
  </cols>
  <sheetData>
    <row r="1" spans="1:21" x14ac:dyDescent="0.25">
      <c r="A1" s="1" t="s">
        <v>151</v>
      </c>
      <c r="B1" s="1"/>
      <c r="C1" s="1"/>
      <c r="D1" s="1"/>
    </row>
    <row r="2" spans="1:21" ht="15.75" thickBot="1" x14ac:dyDescent="0.3">
      <c r="A2" s="3" t="s">
        <v>1</v>
      </c>
      <c r="B2" s="184"/>
      <c r="C2" s="184"/>
      <c r="D2" s="6"/>
      <c r="P2" s="3"/>
      <c r="Q2" s="4"/>
      <c r="R2" s="5" t="s">
        <v>2</v>
      </c>
      <c r="S2" s="4"/>
      <c r="T2" s="6" t="s">
        <v>3</v>
      </c>
      <c r="U2" s="4"/>
    </row>
    <row r="3" spans="1:21" ht="31.5" customHeight="1" x14ac:dyDescent="0.25">
      <c r="A3" s="418" t="s">
        <v>78</v>
      </c>
      <c r="B3" s="427" t="s">
        <v>4</v>
      </c>
      <c r="C3" s="428"/>
      <c r="D3" s="428"/>
      <c r="E3" s="428"/>
      <c r="F3" s="428"/>
      <c r="G3" s="428"/>
      <c r="H3" s="428"/>
      <c r="I3" s="428"/>
      <c r="J3" s="428"/>
      <c r="K3" s="428"/>
      <c r="L3" s="429"/>
      <c r="M3" s="430" t="s">
        <v>30</v>
      </c>
      <c r="N3" s="431"/>
      <c r="O3" s="432" t="s">
        <v>33</v>
      </c>
      <c r="P3" s="433"/>
      <c r="Q3" s="434" t="s">
        <v>34</v>
      </c>
      <c r="R3" s="431"/>
    </row>
    <row r="4" spans="1:21" ht="25.5" customHeight="1" thickBot="1" x14ac:dyDescent="0.3">
      <c r="A4" s="420"/>
      <c r="B4" s="185" t="s">
        <v>152</v>
      </c>
      <c r="C4" s="185" t="s">
        <v>153</v>
      </c>
      <c r="D4" s="185" t="s">
        <v>154</v>
      </c>
      <c r="E4" s="185" t="s">
        <v>155</v>
      </c>
      <c r="F4" s="185" t="s">
        <v>156</v>
      </c>
      <c r="G4" s="186" t="s">
        <v>157</v>
      </c>
      <c r="H4" s="186" t="s">
        <v>158</v>
      </c>
      <c r="I4" s="186" t="s">
        <v>159</v>
      </c>
      <c r="J4" s="186" t="s">
        <v>160</v>
      </c>
      <c r="K4" s="186" t="s">
        <v>161</v>
      </c>
      <c r="L4" s="187" t="s">
        <v>162</v>
      </c>
      <c r="M4" s="188" t="s">
        <v>31</v>
      </c>
      <c r="N4" s="189" t="s">
        <v>32</v>
      </c>
      <c r="O4" s="190" t="s">
        <v>31</v>
      </c>
      <c r="P4" s="189" t="s">
        <v>32</v>
      </c>
      <c r="Q4" s="190" t="s">
        <v>31</v>
      </c>
      <c r="R4" s="191" t="s">
        <v>32</v>
      </c>
    </row>
    <row r="5" spans="1:21" ht="18.75" customHeight="1" x14ac:dyDescent="0.25">
      <c r="A5" s="100" t="s">
        <v>81</v>
      </c>
      <c r="B5" s="101">
        <v>6708.5999999999995</v>
      </c>
      <c r="C5" s="192">
        <v>8831.23</v>
      </c>
      <c r="D5" s="104">
        <v>12406.9</v>
      </c>
      <c r="E5" s="192">
        <v>14847.490000000003</v>
      </c>
      <c r="F5" s="104">
        <v>17164.310000000001</v>
      </c>
      <c r="G5" s="192">
        <v>18863.660000000003</v>
      </c>
      <c r="H5" s="104">
        <v>20763.910000000011</v>
      </c>
      <c r="I5" s="192">
        <v>23268.48000000001</v>
      </c>
      <c r="J5" s="104">
        <v>25198.080000000016</v>
      </c>
      <c r="K5" s="193">
        <v>27082.32</v>
      </c>
      <c r="L5" s="104">
        <v>29456.000000000007</v>
      </c>
      <c r="M5" s="194">
        <f>L5-K5</f>
        <v>2373.6800000000076</v>
      </c>
      <c r="N5" s="195">
        <f>L5/K5-1</f>
        <v>8.7646848571319103E-2</v>
      </c>
      <c r="O5" s="196">
        <f>L5-G5</f>
        <v>10592.340000000004</v>
      </c>
      <c r="P5" s="195">
        <f>L5/G5-1</f>
        <v>0.56152093496172006</v>
      </c>
      <c r="Q5" s="196">
        <f>L5-B5</f>
        <v>22747.400000000009</v>
      </c>
      <c r="R5" s="195">
        <f>L5/B5-1</f>
        <v>3.3907819813373896</v>
      </c>
    </row>
    <row r="6" spans="1:21" ht="18.75" customHeight="1" x14ac:dyDescent="0.25">
      <c r="A6" s="197" t="s">
        <v>82</v>
      </c>
      <c r="B6" s="20">
        <v>861.40000000000032</v>
      </c>
      <c r="C6" s="22">
        <v>1134.1299999999999</v>
      </c>
      <c r="D6" s="18">
        <v>1404.7199999999998</v>
      </c>
      <c r="E6" s="22">
        <v>1639.1100000000013</v>
      </c>
      <c r="F6" s="18">
        <v>1881.620000000001</v>
      </c>
      <c r="G6" s="22">
        <v>2013.1100000000015</v>
      </c>
      <c r="H6" s="18">
        <v>2194.0700000000029</v>
      </c>
      <c r="I6" s="22">
        <v>2479.7300000000014</v>
      </c>
      <c r="J6" s="18">
        <v>2712.9200000000019</v>
      </c>
      <c r="K6" s="19">
        <v>2923.95</v>
      </c>
      <c r="L6" s="18">
        <v>3226.7700000000004</v>
      </c>
      <c r="M6" s="198">
        <f t="shared" ref="M6:M19" si="0">L6-K6</f>
        <v>302.82000000000062</v>
      </c>
      <c r="N6" s="199">
        <f t="shared" ref="N6:N19" si="1">L6/K6-1</f>
        <v>0.10356538244498048</v>
      </c>
      <c r="O6" s="200">
        <f t="shared" ref="O6:O19" si="2">L6-G6</f>
        <v>1213.6599999999989</v>
      </c>
      <c r="P6" s="199">
        <f t="shared" ref="P6:P19" si="3">L6/G6-1</f>
        <v>0.60287813383272559</v>
      </c>
      <c r="Q6" s="200">
        <f t="shared" ref="Q6:Q19" si="4">L6-B6</f>
        <v>2365.37</v>
      </c>
      <c r="R6" s="199">
        <f t="shared" ref="R6:R19" si="5">L6/B6-1</f>
        <v>2.7459600650104474</v>
      </c>
    </row>
    <row r="7" spans="1:21" ht="18.75" customHeight="1" x14ac:dyDescent="0.25">
      <c r="A7" s="197" t="s">
        <v>83</v>
      </c>
      <c r="B7" s="20">
        <v>650.49999999999977</v>
      </c>
      <c r="C7" s="22">
        <v>961.7399999999999</v>
      </c>
      <c r="D7" s="18">
        <v>1515.2999999999997</v>
      </c>
      <c r="E7" s="22">
        <v>1915.2200000000025</v>
      </c>
      <c r="F7" s="18">
        <v>2321.6900000000028</v>
      </c>
      <c r="G7" s="22">
        <v>2644.7799999999997</v>
      </c>
      <c r="H7" s="18">
        <v>2898.4300000000071</v>
      </c>
      <c r="I7" s="22">
        <v>3215.4300000000017</v>
      </c>
      <c r="J7" s="18">
        <v>3436.930000000003</v>
      </c>
      <c r="K7" s="19">
        <v>3681.1199999999976</v>
      </c>
      <c r="L7" s="18">
        <v>4060.7500000000005</v>
      </c>
      <c r="M7" s="198">
        <f t="shared" si="0"/>
        <v>379.63000000000284</v>
      </c>
      <c r="N7" s="199">
        <f t="shared" si="1"/>
        <v>0.10312893901856035</v>
      </c>
      <c r="O7" s="200">
        <f t="shared" si="2"/>
        <v>1415.9700000000007</v>
      </c>
      <c r="P7" s="199">
        <f t="shared" si="3"/>
        <v>0.53538290519438325</v>
      </c>
      <c r="Q7" s="200">
        <f t="shared" si="4"/>
        <v>3410.2500000000009</v>
      </c>
      <c r="R7" s="199">
        <f t="shared" si="5"/>
        <v>5.2425057647963138</v>
      </c>
    </row>
    <row r="8" spans="1:21" ht="18.75" customHeight="1" x14ac:dyDescent="0.25">
      <c r="A8" s="197" t="s">
        <v>84</v>
      </c>
      <c r="B8" s="20">
        <v>387.49999999999994</v>
      </c>
      <c r="C8" s="22">
        <v>483.06000000000051</v>
      </c>
      <c r="D8" s="18">
        <v>659.99</v>
      </c>
      <c r="E8" s="22">
        <v>772.05999999999972</v>
      </c>
      <c r="F8" s="18">
        <v>918.80999999999892</v>
      </c>
      <c r="G8" s="22">
        <v>1038.1999999999987</v>
      </c>
      <c r="H8" s="18">
        <v>1141.96</v>
      </c>
      <c r="I8" s="22">
        <v>1302.5400000000004</v>
      </c>
      <c r="J8" s="18">
        <v>1395.0500000000013</v>
      </c>
      <c r="K8" s="19">
        <v>1528.9799999999991</v>
      </c>
      <c r="L8" s="18">
        <v>1694.8500000000022</v>
      </c>
      <c r="M8" s="201">
        <f t="shared" si="0"/>
        <v>165.87000000000307</v>
      </c>
      <c r="N8" s="199">
        <f t="shared" si="1"/>
        <v>0.10848408743083837</v>
      </c>
      <c r="O8" s="202">
        <f t="shared" si="2"/>
        <v>656.6500000000035</v>
      </c>
      <c r="P8" s="199">
        <f t="shared" si="3"/>
        <v>0.63248892313620142</v>
      </c>
      <c r="Q8" s="202">
        <f t="shared" si="4"/>
        <v>1307.3500000000022</v>
      </c>
      <c r="R8" s="199">
        <f t="shared" si="5"/>
        <v>3.3738064516129098</v>
      </c>
    </row>
    <row r="9" spans="1:21" ht="18.75" customHeight="1" x14ac:dyDescent="0.25">
      <c r="A9" s="197" t="s">
        <v>85</v>
      </c>
      <c r="B9" s="20">
        <v>473.70000000000027</v>
      </c>
      <c r="C9" s="22">
        <v>600.74</v>
      </c>
      <c r="D9" s="18">
        <v>734.38000000000034</v>
      </c>
      <c r="E9" s="22">
        <v>862.83999999999935</v>
      </c>
      <c r="F9" s="18">
        <v>964.48999999999887</v>
      </c>
      <c r="G9" s="22">
        <v>1063.1299999999992</v>
      </c>
      <c r="H9" s="18">
        <v>1163.8700000000001</v>
      </c>
      <c r="I9" s="22">
        <v>1342.8600000000001</v>
      </c>
      <c r="J9" s="18">
        <v>1442.5699999999997</v>
      </c>
      <c r="K9" s="19">
        <v>1564.2500000000014</v>
      </c>
      <c r="L9" s="18">
        <v>1706.8300000000004</v>
      </c>
      <c r="M9" s="201">
        <f t="shared" si="0"/>
        <v>142.57999999999902</v>
      </c>
      <c r="N9" s="199">
        <f t="shared" si="1"/>
        <v>9.1149112993446524E-2</v>
      </c>
      <c r="O9" s="202">
        <f t="shared" si="2"/>
        <v>643.70000000000118</v>
      </c>
      <c r="P9" s="199">
        <f t="shared" si="3"/>
        <v>0.60547628229849759</v>
      </c>
      <c r="Q9" s="202">
        <f t="shared" si="4"/>
        <v>1233.1300000000001</v>
      </c>
      <c r="R9" s="199">
        <f t="shared" si="5"/>
        <v>2.603187671522059</v>
      </c>
    </row>
    <row r="10" spans="1:21" ht="18.75" customHeight="1" x14ac:dyDescent="0.25">
      <c r="A10" s="197" t="s">
        <v>86</v>
      </c>
      <c r="B10" s="20">
        <v>216.60000000000002</v>
      </c>
      <c r="C10" s="22">
        <v>254.65999999999997</v>
      </c>
      <c r="D10" s="18">
        <v>370.42</v>
      </c>
      <c r="E10" s="22">
        <v>437.78999999999979</v>
      </c>
      <c r="F10" s="18">
        <v>489.18999999999966</v>
      </c>
      <c r="G10" s="22">
        <v>523.26999999999964</v>
      </c>
      <c r="H10" s="18">
        <v>591.51999999999964</v>
      </c>
      <c r="I10" s="22">
        <v>673.73999999999944</v>
      </c>
      <c r="J10" s="18">
        <v>736.3599999999999</v>
      </c>
      <c r="K10" s="19">
        <v>769.2799999999994</v>
      </c>
      <c r="L10" s="18">
        <v>787.12999999999943</v>
      </c>
      <c r="M10" s="201">
        <f t="shared" si="0"/>
        <v>17.850000000000023</v>
      </c>
      <c r="N10" s="199">
        <f t="shared" si="1"/>
        <v>2.3203514975041584E-2</v>
      </c>
      <c r="O10" s="202">
        <f t="shared" si="2"/>
        <v>263.85999999999979</v>
      </c>
      <c r="P10" s="199">
        <f t="shared" si="3"/>
        <v>0.50425210694287848</v>
      </c>
      <c r="Q10" s="202">
        <f t="shared" si="4"/>
        <v>570.5299999999994</v>
      </c>
      <c r="R10" s="199">
        <f t="shared" si="5"/>
        <v>2.6340258541089536</v>
      </c>
    </row>
    <row r="11" spans="1:21" ht="18.75" customHeight="1" x14ac:dyDescent="0.25">
      <c r="A11" s="197" t="s">
        <v>87</v>
      </c>
      <c r="B11" s="20">
        <v>565.40000000000032</v>
      </c>
      <c r="C11" s="22">
        <v>734.05000000000018</v>
      </c>
      <c r="D11" s="18">
        <v>1131.1499999999996</v>
      </c>
      <c r="E11" s="22">
        <v>1397.9700000000005</v>
      </c>
      <c r="F11" s="18">
        <v>1613.3500000000006</v>
      </c>
      <c r="G11" s="22">
        <v>1751.9900000000016</v>
      </c>
      <c r="H11" s="18">
        <v>1886.4600000000014</v>
      </c>
      <c r="I11" s="22">
        <v>2150.4900000000016</v>
      </c>
      <c r="J11" s="18">
        <v>2354.2400000000025</v>
      </c>
      <c r="K11" s="19">
        <v>2519.2200000000007</v>
      </c>
      <c r="L11" s="18">
        <v>2680.9300000000012</v>
      </c>
      <c r="M11" s="201">
        <f t="shared" si="0"/>
        <v>161.71000000000049</v>
      </c>
      <c r="N11" s="199">
        <f t="shared" si="1"/>
        <v>6.4190503409785826E-2</v>
      </c>
      <c r="O11" s="202">
        <f t="shared" si="2"/>
        <v>928.9399999999996</v>
      </c>
      <c r="P11" s="199">
        <f t="shared" si="3"/>
        <v>0.53021992134658236</v>
      </c>
      <c r="Q11" s="202">
        <f t="shared" si="4"/>
        <v>2115.5300000000007</v>
      </c>
      <c r="R11" s="199">
        <f t="shared" si="5"/>
        <v>3.7416519278386975</v>
      </c>
    </row>
    <row r="12" spans="1:21" ht="18.75" customHeight="1" x14ac:dyDescent="0.25">
      <c r="A12" s="197" t="s">
        <v>88</v>
      </c>
      <c r="B12" s="20">
        <v>183.30000000000004</v>
      </c>
      <c r="C12" s="22">
        <v>242.51000000000005</v>
      </c>
      <c r="D12" s="18">
        <v>382.41</v>
      </c>
      <c r="E12" s="22">
        <v>475.7999999999999</v>
      </c>
      <c r="F12" s="18">
        <v>616.30999999999938</v>
      </c>
      <c r="G12" s="22">
        <v>696.31999999999925</v>
      </c>
      <c r="H12" s="18">
        <v>820.44999999999936</v>
      </c>
      <c r="I12" s="22">
        <v>912.7899999999994</v>
      </c>
      <c r="J12" s="18">
        <v>986.09999999999911</v>
      </c>
      <c r="K12" s="19">
        <v>1044.7299999999996</v>
      </c>
      <c r="L12" s="18">
        <v>1116.8699999999988</v>
      </c>
      <c r="M12" s="201">
        <f t="shared" si="0"/>
        <v>72.139999999999191</v>
      </c>
      <c r="N12" s="199">
        <f t="shared" si="1"/>
        <v>6.9051333837450102E-2</v>
      </c>
      <c r="O12" s="202">
        <f t="shared" si="2"/>
        <v>420.5499999999995</v>
      </c>
      <c r="P12" s="199">
        <f t="shared" si="3"/>
        <v>0.60396082261029416</v>
      </c>
      <c r="Q12" s="202">
        <f t="shared" si="4"/>
        <v>933.56999999999869</v>
      </c>
      <c r="R12" s="199">
        <f t="shared" si="5"/>
        <v>5.0931260229132489</v>
      </c>
    </row>
    <row r="13" spans="1:21" ht="18.75" customHeight="1" x14ac:dyDescent="0.25">
      <c r="A13" s="197" t="s">
        <v>89</v>
      </c>
      <c r="B13" s="20">
        <v>375.7000000000001</v>
      </c>
      <c r="C13" s="22">
        <v>451.02999999999975</v>
      </c>
      <c r="D13" s="18">
        <v>684.42000000000007</v>
      </c>
      <c r="E13" s="22">
        <v>851.06999999999971</v>
      </c>
      <c r="F13" s="18">
        <v>973.99999999999909</v>
      </c>
      <c r="G13" s="22">
        <v>1040.8599999999988</v>
      </c>
      <c r="H13" s="18">
        <v>1185.23</v>
      </c>
      <c r="I13" s="22">
        <v>1361.5700000000013</v>
      </c>
      <c r="J13" s="18">
        <v>1492.640000000001</v>
      </c>
      <c r="K13" s="19">
        <v>1590.2600000000009</v>
      </c>
      <c r="L13" s="18">
        <v>1729.5100000000007</v>
      </c>
      <c r="M13" s="201">
        <f t="shared" si="0"/>
        <v>139.24999999999977</v>
      </c>
      <c r="N13" s="199">
        <f t="shared" si="1"/>
        <v>8.7564297662017232E-2</v>
      </c>
      <c r="O13" s="202">
        <f t="shared" si="2"/>
        <v>688.65000000000191</v>
      </c>
      <c r="P13" s="199">
        <f t="shared" si="3"/>
        <v>0.66161635570586119</v>
      </c>
      <c r="Q13" s="202">
        <f t="shared" si="4"/>
        <v>1353.8100000000006</v>
      </c>
      <c r="R13" s="199">
        <f t="shared" si="5"/>
        <v>3.6034335906308232</v>
      </c>
    </row>
    <row r="14" spans="1:21" ht="18.75" customHeight="1" x14ac:dyDescent="0.25">
      <c r="A14" s="197" t="s">
        <v>90</v>
      </c>
      <c r="B14" s="20">
        <v>220.00000000000003</v>
      </c>
      <c r="C14" s="22">
        <v>428.22000000000031</v>
      </c>
      <c r="D14" s="18">
        <v>652.95000000000005</v>
      </c>
      <c r="E14" s="22">
        <v>784.46999999999946</v>
      </c>
      <c r="F14" s="18">
        <v>887.69999999999925</v>
      </c>
      <c r="G14" s="22">
        <v>962.21999999999855</v>
      </c>
      <c r="H14" s="18">
        <v>1060.7299999999989</v>
      </c>
      <c r="I14" s="22">
        <v>1187.2399999999991</v>
      </c>
      <c r="J14" s="18">
        <v>1294.1600000000001</v>
      </c>
      <c r="K14" s="19">
        <v>1430.9300000000003</v>
      </c>
      <c r="L14" s="18">
        <v>1531.4500000000012</v>
      </c>
      <c r="M14" s="201">
        <f t="shared" si="0"/>
        <v>100.52000000000089</v>
      </c>
      <c r="N14" s="199">
        <f t="shared" si="1"/>
        <v>7.0248020518125287E-2</v>
      </c>
      <c r="O14" s="202">
        <f t="shared" si="2"/>
        <v>569.23000000000263</v>
      </c>
      <c r="P14" s="199">
        <f t="shared" si="3"/>
        <v>0.59157988817526497</v>
      </c>
      <c r="Q14" s="202">
        <f t="shared" si="4"/>
        <v>1311.4500000000012</v>
      </c>
      <c r="R14" s="199">
        <f t="shared" si="5"/>
        <v>5.9611363636363679</v>
      </c>
    </row>
    <row r="15" spans="1:21" ht="18.75" customHeight="1" x14ac:dyDescent="0.25">
      <c r="A15" s="197" t="s">
        <v>91</v>
      </c>
      <c r="B15" s="20">
        <v>301.7</v>
      </c>
      <c r="C15" s="22">
        <v>439.11999999999995</v>
      </c>
      <c r="D15" s="18">
        <v>585.79000000000008</v>
      </c>
      <c r="E15" s="22">
        <v>670.4399999999996</v>
      </c>
      <c r="F15" s="18">
        <v>749.599999999999</v>
      </c>
      <c r="G15" s="22">
        <v>830.77999999999929</v>
      </c>
      <c r="H15" s="18">
        <v>839.45999999999901</v>
      </c>
      <c r="I15" s="22">
        <v>935.88999999999908</v>
      </c>
      <c r="J15" s="18">
        <v>1008.4299999999986</v>
      </c>
      <c r="K15" s="19">
        <v>1077.2299999999991</v>
      </c>
      <c r="L15" s="18">
        <v>1156.089999999999</v>
      </c>
      <c r="M15" s="201">
        <f t="shared" si="0"/>
        <v>78.8599999999999</v>
      </c>
      <c r="N15" s="199">
        <f t="shared" si="1"/>
        <v>7.320627906760846E-2</v>
      </c>
      <c r="O15" s="202">
        <f t="shared" si="2"/>
        <v>325.30999999999972</v>
      </c>
      <c r="P15" s="199">
        <f t="shared" si="3"/>
        <v>0.39157177592142323</v>
      </c>
      <c r="Q15" s="202">
        <f t="shared" si="4"/>
        <v>854.38999999999896</v>
      </c>
      <c r="R15" s="199">
        <f t="shared" si="5"/>
        <v>2.8319191249585649</v>
      </c>
    </row>
    <row r="16" spans="1:21" ht="18.75" customHeight="1" x14ac:dyDescent="0.25">
      <c r="A16" s="197" t="s">
        <v>92</v>
      </c>
      <c r="B16" s="20">
        <v>783.99999999999955</v>
      </c>
      <c r="C16" s="22">
        <v>977.03999999999962</v>
      </c>
      <c r="D16" s="18">
        <v>1339.9299999999996</v>
      </c>
      <c r="E16" s="22">
        <v>1543.9700000000012</v>
      </c>
      <c r="F16" s="18">
        <v>1862.330000000004</v>
      </c>
      <c r="G16" s="22">
        <v>2066.8000000000043</v>
      </c>
      <c r="H16" s="18">
        <v>2381.7600000000029</v>
      </c>
      <c r="I16" s="22">
        <v>2573.0600000000004</v>
      </c>
      <c r="J16" s="18">
        <v>2765.0900000000033</v>
      </c>
      <c r="K16" s="19">
        <v>3033.2400000000007</v>
      </c>
      <c r="L16" s="18">
        <v>3407.4200000000014</v>
      </c>
      <c r="M16" s="201">
        <f t="shared" si="0"/>
        <v>374.18000000000075</v>
      </c>
      <c r="N16" s="199">
        <f t="shared" si="1"/>
        <v>0.1233598396434179</v>
      </c>
      <c r="O16" s="202">
        <f t="shared" si="2"/>
        <v>1340.6199999999972</v>
      </c>
      <c r="P16" s="199">
        <f t="shared" si="3"/>
        <v>0.64864524869363005</v>
      </c>
      <c r="Q16" s="202">
        <f t="shared" si="4"/>
        <v>2623.4200000000019</v>
      </c>
      <c r="R16" s="199">
        <f t="shared" si="5"/>
        <v>3.3461989795918408</v>
      </c>
    </row>
    <row r="17" spans="1:18" ht="18.75" customHeight="1" x14ac:dyDescent="0.25">
      <c r="A17" s="197" t="s">
        <v>93</v>
      </c>
      <c r="B17" s="20">
        <v>468.4</v>
      </c>
      <c r="C17" s="22">
        <v>595.37000000000035</v>
      </c>
      <c r="D17" s="18">
        <v>825.79000000000008</v>
      </c>
      <c r="E17" s="22">
        <v>985.58999999999924</v>
      </c>
      <c r="F17" s="18">
        <v>1182.7299999999996</v>
      </c>
      <c r="G17" s="22">
        <v>1353.1</v>
      </c>
      <c r="H17" s="18">
        <v>1511.1300000000012</v>
      </c>
      <c r="I17" s="22">
        <v>1718.3600000000006</v>
      </c>
      <c r="J17" s="18">
        <v>1876.9300000000023</v>
      </c>
      <c r="K17" s="19">
        <v>1996.8600000000024</v>
      </c>
      <c r="L17" s="18">
        <v>2210.0000000000009</v>
      </c>
      <c r="M17" s="201">
        <f t="shared" si="0"/>
        <v>213.13999999999851</v>
      </c>
      <c r="N17" s="199">
        <f t="shared" si="1"/>
        <v>0.10673757799745509</v>
      </c>
      <c r="O17" s="202">
        <f t="shared" si="2"/>
        <v>856.900000000001</v>
      </c>
      <c r="P17" s="199">
        <f t="shared" si="3"/>
        <v>0.63328652723376022</v>
      </c>
      <c r="Q17" s="202">
        <f t="shared" si="4"/>
        <v>1741.6000000000008</v>
      </c>
      <c r="R17" s="199">
        <f t="shared" si="5"/>
        <v>3.7181895815542294</v>
      </c>
    </row>
    <row r="18" spans="1:18" ht="18.75" customHeight="1" x14ac:dyDescent="0.25">
      <c r="A18" s="197" t="s">
        <v>94</v>
      </c>
      <c r="B18" s="20">
        <v>398.79999999999984</v>
      </c>
      <c r="C18" s="22">
        <v>507.65999999999963</v>
      </c>
      <c r="D18" s="18">
        <v>651.91999999999985</v>
      </c>
      <c r="E18" s="22">
        <v>788.21999999999935</v>
      </c>
      <c r="F18" s="18">
        <v>840.7599999999992</v>
      </c>
      <c r="G18" s="22">
        <v>912.6199999999991</v>
      </c>
      <c r="H18" s="18">
        <v>1016.0799999999989</v>
      </c>
      <c r="I18" s="22">
        <v>1140.8299999999995</v>
      </c>
      <c r="J18" s="18">
        <v>1249.5799999999997</v>
      </c>
      <c r="K18" s="19">
        <v>1334.6200000000015</v>
      </c>
      <c r="L18" s="18">
        <v>1443.0700000000004</v>
      </c>
      <c r="M18" s="201">
        <f t="shared" si="0"/>
        <v>108.44999999999891</v>
      </c>
      <c r="N18" s="199">
        <f t="shared" si="1"/>
        <v>8.1259084982990615E-2</v>
      </c>
      <c r="O18" s="202">
        <f t="shared" si="2"/>
        <v>530.4500000000013</v>
      </c>
      <c r="P18" s="199">
        <f t="shared" si="3"/>
        <v>0.58123863163200662</v>
      </c>
      <c r="Q18" s="202">
        <f t="shared" si="4"/>
        <v>1044.2700000000004</v>
      </c>
      <c r="R18" s="199">
        <f t="shared" si="5"/>
        <v>2.6185305917753285</v>
      </c>
    </row>
    <row r="19" spans="1:18" ht="18.75" customHeight="1" x14ac:dyDescent="0.25">
      <c r="A19" s="197" t="s">
        <v>95</v>
      </c>
      <c r="B19" s="20">
        <v>821.59999999999968</v>
      </c>
      <c r="C19" s="22">
        <v>1021.899999999999</v>
      </c>
      <c r="D19" s="18">
        <v>1467.7299999999998</v>
      </c>
      <c r="E19" s="22">
        <v>1722.9400000000019</v>
      </c>
      <c r="F19" s="18">
        <v>1861.7300000000039</v>
      </c>
      <c r="G19" s="22">
        <v>1966.4800000000023</v>
      </c>
      <c r="H19" s="18">
        <v>2072.7600000000039</v>
      </c>
      <c r="I19" s="22">
        <v>2273.9500000000039</v>
      </c>
      <c r="J19" s="18">
        <v>2447.080000000004</v>
      </c>
      <c r="K19" s="19">
        <v>2587.6500000000028</v>
      </c>
      <c r="L19" s="18">
        <v>2704.3300000000022</v>
      </c>
      <c r="M19" s="201">
        <f t="shared" si="0"/>
        <v>116.67999999999938</v>
      </c>
      <c r="N19" s="199">
        <f t="shared" si="1"/>
        <v>4.5091105829613509E-2</v>
      </c>
      <c r="O19" s="202">
        <f t="shared" si="2"/>
        <v>737.84999999999991</v>
      </c>
      <c r="P19" s="199">
        <f t="shared" si="3"/>
        <v>0.37521357959399482</v>
      </c>
      <c r="Q19" s="202">
        <f t="shared" si="4"/>
        <v>1882.7300000000025</v>
      </c>
      <c r="R19" s="199">
        <f t="shared" si="5"/>
        <v>2.2915408958130516</v>
      </c>
    </row>
    <row r="20" spans="1:18" ht="7.5" customHeight="1" x14ac:dyDescent="0.25">
      <c r="A20" s="203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204"/>
      <c r="N20" s="205"/>
      <c r="O20" s="204"/>
      <c r="P20" s="205"/>
      <c r="Q20" s="204"/>
      <c r="R20" s="205"/>
    </row>
    <row r="21" spans="1:18" x14ac:dyDescent="0.25">
      <c r="A21" s="4" t="s">
        <v>50</v>
      </c>
    </row>
    <row r="22" spans="1:18" x14ac:dyDescent="0.25">
      <c r="A22" s="34"/>
    </row>
    <row r="23" spans="1:18" x14ac:dyDescent="0.25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8" x14ac:dyDescent="0.25">
      <c r="L24" s="49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C6F2FCA1-37BD-448A-80CA-9D3D4F7D6279}"/>
  </hyperlinks>
  <pageMargins left="0.7" right="0.7" top="0.78740157499999996" bottom="0.78740157499999996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0CFE6-0CFE-4208-A3B6-14EEBF9842DB}">
  <dimension ref="A1:L22"/>
  <sheetViews>
    <sheetView showGridLines="0" zoomScaleNormal="100" workbookViewId="0"/>
  </sheetViews>
  <sheetFormatPr defaultRowHeight="15" x14ac:dyDescent="0.25"/>
  <cols>
    <col min="1" max="1" width="15" customWidth="1"/>
    <col min="3" max="3" width="14.42578125" customWidth="1"/>
    <col min="4" max="4" width="13.85546875" customWidth="1"/>
    <col min="5" max="5" width="12.5703125" customWidth="1"/>
    <col min="6" max="6" width="12" customWidth="1"/>
    <col min="7" max="7" width="11.5703125" customWidth="1"/>
    <col min="8" max="8" width="13" customWidth="1"/>
    <col min="9" max="9" width="15.7109375" customWidth="1"/>
  </cols>
  <sheetData>
    <row r="1" spans="1:12" x14ac:dyDescent="0.25">
      <c r="A1" s="1" t="s">
        <v>163</v>
      </c>
      <c r="B1" s="2"/>
      <c r="C1" s="2"/>
      <c r="D1" s="2"/>
      <c r="E1" s="2"/>
      <c r="F1" s="2"/>
      <c r="G1" s="2"/>
    </row>
    <row r="2" spans="1:12" ht="15.75" thickBot="1" x14ac:dyDescent="0.3">
      <c r="A2" s="3" t="s">
        <v>1</v>
      </c>
      <c r="B2" s="4"/>
      <c r="C2" s="4"/>
      <c r="D2" s="4"/>
      <c r="E2" s="4"/>
      <c r="F2" s="4"/>
      <c r="G2" s="3"/>
      <c r="H2" s="4"/>
      <c r="I2" s="5" t="s">
        <v>2</v>
      </c>
      <c r="J2" s="4"/>
      <c r="K2" s="6" t="s">
        <v>3</v>
      </c>
      <c r="L2" s="4"/>
    </row>
    <row r="3" spans="1:12" ht="34.5" thickBot="1" x14ac:dyDescent="0.3">
      <c r="A3" s="435" t="s">
        <v>4</v>
      </c>
      <c r="B3" s="436"/>
      <c r="C3" s="207" t="s">
        <v>109</v>
      </c>
      <c r="D3" s="206" t="s">
        <v>164</v>
      </c>
      <c r="E3" s="208" t="s">
        <v>165</v>
      </c>
      <c r="F3" s="209" t="s">
        <v>166</v>
      </c>
      <c r="G3" s="208" t="s">
        <v>111</v>
      </c>
      <c r="H3" s="206" t="s">
        <v>112</v>
      </c>
      <c r="I3" s="210" t="s">
        <v>113</v>
      </c>
    </row>
    <row r="4" spans="1:12" ht="18.75" customHeight="1" x14ac:dyDescent="0.25">
      <c r="A4" s="321" t="s">
        <v>20</v>
      </c>
      <c r="B4" s="322"/>
      <c r="C4" s="96">
        <v>1605.81</v>
      </c>
      <c r="D4" s="211">
        <v>23.38</v>
      </c>
      <c r="E4" s="25">
        <v>98.37</v>
      </c>
      <c r="F4" s="18">
        <v>6496.32</v>
      </c>
      <c r="G4" s="18">
        <v>600.47</v>
      </c>
      <c r="H4" s="19">
        <v>1.07</v>
      </c>
      <c r="I4" s="22">
        <v>5.45</v>
      </c>
    </row>
    <row r="5" spans="1:12" ht="18.75" customHeight="1" x14ac:dyDescent="0.25">
      <c r="A5" s="321" t="s">
        <v>21</v>
      </c>
      <c r="B5" s="322"/>
      <c r="C5" s="96">
        <v>2205.58</v>
      </c>
      <c r="D5" s="211">
        <v>31.09</v>
      </c>
      <c r="E5" s="25">
        <v>65.87</v>
      </c>
      <c r="F5" s="18">
        <v>9308.77</v>
      </c>
      <c r="G5" s="18">
        <v>790.38999999999987</v>
      </c>
      <c r="H5" s="19">
        <v>3.25</v>
      </c>
      <c r="I5" s="22">
        <v>2</v>
      </c>
    </row>
    <row r="6" spans="1:12" ht="18.75" customHeight="1" x14ac:dyDescent="0.25">
      <c r="A6" s="321" t="s">
        <v>22</v>
      </c>
      <c r="B6" s="322"/>
      <c r="C6" s="96">
        <v>2696.2999999999997</v>
      </c>
      <c r="D6" s="211">
        <v>29.449999999999996</v>
      </c>
      <c r="E6" s="25">
        <v>70.340000000000018</v>
      </c>
      <c r="F6" s="18">
        <v>11173.689999999997</v>
      </c>
      <c r="G6" s="18">
        <v>870.97</v>
      </c>
      <c r="H6" s="19">
        <v>5.74</v>
      </c>
      <c r="I6" s="22">
        <v>1</v>
      </c>
    </row>
    <row r="7" spans="1:12" ht="18.75" customHeight="1" x14ac:dyDescent="0.25">
      <c r="A7" s="321" t="s">
        <v>23</v>
      </c>
      <c r="B7" s="322"/>
      <c r="C7" s="96">
        <v>3230.09</v>
      </c>
      <c r="D7" s="211">
        <v>26.35</v>
      </c>
      <c r="E7" s="25">
        <v>94.84</v>
      </c>
      <c r="F7" s="18">
        <v>12839.279999999999</v>
      </c>
      <c r="G7" s="18">
        <v>966.78</v>
      </c>
      <c r="H7" s="19">
        <v>5.88</v>
      </c>
      <c r="I7" s="22">
        <v>1</v>
      </c>
    </row>
    <row r="8" spans="1:12" ht="18.75" customHeight="1" x14ac:dyDescent="0.25">
      <c r="A8" s="321" t="s">
        <v>24</v>
      </c>
      <c r="B8" s="322"/>
      <c r="C8" s="96">
        <v>3597.7599999999993</v>
      </c>
      <c r="D8" s="211">
        <v>34.160000000000004</v>
      </c>
      <c r="E8" s="25">
        <v>102.31000000000002</v>
      </c>
      <c r="F8" s="18">
        <v>14122.339999999998</v>
      </c>
      <c r="G8" s="18">
        <v>1002.59</v>
      </c>
      <c r="H8" s="19">
        <v>3</v>
      </c>
      <c r="I8" s="22">
        <v>1</v>
      </c>
    </row>
    <row r="9" spans="1:12" ht="18.75" customHeight="1" x14ac:dyDescent="0.25">
      <c r="A9" s="321" t="s">
        <v>25</v>
      </c>
      <c r="B9" s="322"/>
      <c r="C9" s="96">
        <v>4163.2899999999981</v>
      </c>
      <c r="D9" s="211">
        <v>30.099999999999998</v>
      </c>
      <c r="E9" s="25">
        <v>141.23000000000002</v>
      </c>
      <c r="F9" s="18">
        <v>15405.929999999997</v>
      </c>
      <c r="G9" s="18">
        <v>1020.73</v>
      </c>
      <c r="H9" s="19">
        <v>1</v>
      </c>
      <c r="I9" s="22">
        <v>1.5</v>
      </c>
    </row>
    <row r="10" spans="1:12" ht="18.75" customHeight="1" x14ac:dyDescent="0.25">
      <c r="A10" s="321" t="s">
        <v>26</v>
      </c>
      <c r="B10" s="322"/>
      <c r="C10" s="96">
        <v>4822.1399999999976</v>
      </c>
      <c r="D10" s="211">
        <v>46.000000000000007</v>
      </c>
      <c r="E10" s="25">
        <v>160.96999999999997</v>
      </c>
      <c r="F10" s="18">
        <v>17189.920000000002</v>
      </c>
      <c r="G10" s="18">
        <v>1043.68</v>
      </c>
      <c r="H10" s="19">
        <v>2</v>
      </c>
      <c r="I10" s="22">
        <v>3.5</v>
      </c>
    </row>
    <row r="11" spans="1:12" ht="18.75" customHeight="1" x14ac:dyDescent="0.25">
      <c r="A11" s="321" t="s">
        <v>27</v>
      </c>
      <c r="B11" s="322"/>
      <c r="C11" s="96">
        <v>5433.8299999999981</v>
      </c>
      <c r="D11" s="211">
        <v>53.21</v>
      </c>
      <c r="E11" s="25">
        <v>204.01000000000002</v>
      </c>
      <c r="F11" s="18">
        <v>18393.34</v>
      </c>
      <c r="G11" s="18">
        <v>1108.94</v>
      </c>
      <c r="H11" s="19">
        <v>1</v>
      </c>
      <c r="I11" s="22">
        <v>3.25</v>
      </c>
    </row>
    <row r="12" spans="1:12" ht="18.75" customHeight="1" x14ac:dyDescent="0.25">
      <c r="A12" s="321" t="s">
        <v>28</v>
      </c>
      <c r="B12" s="322"/>
      <c r="C12" s="96">
        <v>6014.97</v>
      </c>
      <c r="D12" s="211">
        <v>54.07</v>
      </c>
      <c r="E12" s="25">
        <v>235.06</v>
      </c>
      <c r="F12" s="18">
        <v>19622.34</v>
      </c>
      <c r="G12" s="18">
        <v>1153.1500000000001</v>
      </c>
      <c r="H12" s="19">
        <v>0.3</v>
      </c>
      <c r="I12" s="22">
        <v>2.5</v>
      </c>
    </row>
    <row r="13" spans="1:12" ht="18.75" customHeight="1" thickBot="1" x14ac:dyDescent="0.3">
      <c r="A13" s="321" t="s">
        <v>29</v>
      </c>
      <c r="B13" s="322"/>
      <c r="C13" s="96">
        <v>6663.8100000000331</v>
      </c>
      <c r="D13" s="211">
        <v>51.390000000000008</v>
      </c>
      <c r="E13" s="25">
        <v>253.69999999999985</v>
      </c>
      <c r="F13" s="18">
        <v>21294.869999999817</v>
      </c>
      <c r="G13" s="18">
        <v>1183.6800000000007</v>
      </c>
      <c r="H13" s="19">
        <v>2</v>
      </c>
      <c r="I13" s="22">
        <v>2.4500000000000002</v>
      </c>
      <c r="J13" s="23"/>
    </row>
    <row r="14" spans="1:12" ht="18.75" customHeight="1" x14ac:dyDescent="0.25">
      <c r="A14" s="323" t="s">
        <v>30</v>
      </c>
      <c r="B14" s="26" t="s">
        <v>31</v>
      </c>
      <c r="C14" s="298">
        <f>C13-C12</f>
        <v>648.84000000003289</v>
      </c>
      <c r="D14" s="299">
        <f>D13-D12</f>
        <v>-2.6799999999999926</v>
      </c>
      <c r="E14" s="300">
        <f>E13-E12</f>
        <v>18.639999999999844</v>
      </c>
      <c r="F14" s="300">
        <f t="shared" ref="F14:I14" si="0">F13-F12</f>
        <v>1672.5299999998169</v>
      </c>
      <c r="G14" s="300">
        <f t="shared" si="0"/>
        <v>30.530000000000655</v>
      </c>
      <c r="H14" s="300">
        <f t="shared" si="0"/>
        <v>1.7</v>
      </c>
      <c r="I14" s="301">
        <f t="shared" si="0"/>
        <v>-4.9999999999999822E-2</v>
      </c>
    </row>
    <row r="15" spans="1:12" ht="18.75" customHeight="1" x14ac:dyDescent="0.25">
      <c r="A15" s="324"/>
      <c r="B15" s="27" t="s">
        <v>32</v>
      </c>
      <c r="C15" s="302">
        <f>C13/C12-1</f>
        <v>0.10787086219881936</v>
      </c>
      <c r="D15" s="255">
        <f>D13/D12-1</f>
        <v>-4.9565378213426881E-2</v>
      </c>
      <c r="E15" s="254">
        <f>E13/E12-1</f>
        <v>7.9298902407895167E-2</v>
      </c>
      <c r="F15" s="254">
        <f t="shared" ref="F15:I15" si="1">F13/F12-1</f>
        <v>8.5236011607169093E-2</v>
      </c>
      <c r="G15" s="254">
        <f t="shared" si="1"/>
        <v>2.6475306768417584E-2</v>
      </c>
      <c r="H15" s="254">
        <f t="shared" si="1"/>
        <v>5.666666666666667</v>
      </c>
      <c r="I15" s="269">
        <f t="shared" si="1"/>
        <v>-1.9999999999999907E-2</v>
      </c>
    </row>
    <row r="16" spans="1:12" ht="18.75" customHeight="1" x14ac:dyDescent="0.25">
      <c r="A16" s="325" t="s">
        <v>33</v>
      </c>
      <c r="B16" s="28" t="s">
        <v>31</v>
      </c>
      <c r="C16" s="303">
        <f>C13-C8</f>
        <v>3066.0500000000338</v>
      </c>
      <c r="D16" s="304">
        <f>D13-D8</f>
        <v>17.230000000000004</v>
      </c>
      <c r="E16" s="305">
        <f>E13-E8</f>
        <v>151.38999999999982</v>
      </c>
      <c r="F16" s="305">
        <f t="shared" ref="F16:I16" si="2">F13-F8</f>
        <v>7172.5299999998188</v>
      </c>
      <c r="G16" s="305">
        <f t="shared" si="2"/>
        <v>181.09000000000071</v>
      </c>
      <c r="H16" s="305">
        <f t="shared" si="2"/>
        <v>-1</v>
      </c>
      <c r="I16" s="306">
        <f t="shared" si="2"/>
        <v>1.4500000000000002</v>
      </c>
    </row>
    <row r="17" spans="1:9" ht="18.75" customHeight="1" x14ac:dyDescent="0.25">
      <c r="A17" s="326"/>
      <c r="B17" s="29" t="s">
        <v>32</v>
      </c>
      <c r="C17" s="307">
        <f>C13/C8-1</f>
        <v>0.85221082006582827</v>
      </c>
      <c r="D17" s="263">
        <f>D13/D8-1</f>
        <v>0.50439110070257609</v>
      </c>
      <c r="E17" s="262">
        <f>E13/E8-1</f>
        <v>1.4797185025901651</v>
      </c>
      <c r="F17" s="262">
        <f t="shared" ref="F17:I17" si="3">F13/F8-1</f>
        <v>0.50788537876866147</v>
      </c>
      <c r="G17" s="262">
        <f t="shared" si="3"/>
        <v>0.18062218853170364</v>
      </c>
      <c r="H17" s="262">
        <f t="shared" si="3"/>
        <v>-0.33333333333333337</v>
      </c>
      <c r="I17" s="275">
        <f t="shared" si="3"/>
        <v>1.4500000000000002</v>
      </c>
    </row>
    <row r="18" spans="1:9" ht="7.5" customHeight="1" x14ac:dyDescent="0.25">
      <c r="A18" s="30"/>
      <c r="B18" s="14"/>
      <c r="C18" s="48"/>
      <c r="D18" s="48"/>
      <c r="E18" s="48"/>
      <c r="F18" s="48"/>
      <c r="G18" s="48"/>
      <c r="H18" s="48"/>
      <c r="I18" s="48"/>
    </row>
    <row r="19" spans="1:9" x14ac:dyDescent="0.25">
      <c r="A19" s="32" t="s">
        <v>35</v>
      </c>
    </row>
    <row r="20" spans="1:9" x14ac:dyDescent="0.25">
      <c r="A20" s="34"/>
    </row>
    <row r="22" spans="1:9" x14ac:dyDescent="0.25">
      <c r="C22" s="23"/>
      <c r="D22" s="23"/>
      <c r="E22" s="23"/>
      <c r="F22" s="23"/>
      <c r="G22" s="23"/>
      <c r="H22" s="23"/>
      <c r="I22" s="23"/>
    </row>
  </sheetData>
  <mergeCells count="13">
    <mergeCell ref="A8:B8"/>
    <mergeCell ref="A3:B3"/>
    <mergeCell ref="A4:B4"/>
    <mergeCell ref="A5:B5"/>
    <mergeCell ref="A6:B6"/>
    <mergeCell ref="A7:B7"/>
    <mergeCell ref="A16:A17"/>
    <mergeCell ref="A9:B9"/>
    <mergeCell ref="A10:B10"/>
    <mergeCell ref="A11:B11"/>
    <mergeCell ref="A12:B12"/>
    <mergeCell ref="A13:B13"/>
    <mergeCell ref="A14:A15"/>
  </mergeCells>
  <hyperlinks>
    <hyperlink ref="K2" location="OBSAH!A1" display="Zpět na obsah" xr:uid="{A853B381-0EAA-434A-AFC7-AD204A00D202}"/>
  </hyperlinks>
  <pageMargins left="0.7" right="0.7" top="0.78740157499999996" bottom="0.78740157499999996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D1F6-B8D6-4D76-A528-9C679D7B5E65}">
  <dimension ref="A1:S22"/>
  <sheetViews>
    <sheetView showGridLines="0" zoomScaleNormal="100" workbookViewId="0"/>
  </sheetViews>
  <sheetFormatPr defaultRowHeight="15" x14ac:dyDescent="0.25"/>
  <cols>
    <col min="1" max="1" width="10.7109375" customWidth="1"/>
    <col min="2" max="2" width="4.140625" customWidth="1"/>
    <col min="3" max="16" width="7.7109375" customWidth="1"/>
  </cols>
  <sheetData>
    <row r="1" spans="1:19" x14ac:dyDescent="0.25">
      <c r="A1" s="1" t="s">
        <v>167</v>
      </c>
    </row>
    <row r="2" spans="1:19" ht="15.75" thickBot="1" x14ac:dyDescent="0.3">
      <c r="A2" s="3" t="s">
        <v>1</v>
      </c>
      <c r="N2" s="3"/>
      <c r="O2" s="4"/>
      <c r="P2" s="5" t="s">
        <v>2</v>
      </c>
      <c r="Q2" s="4"/>
      <c r="R2" s="6" t="s">
        <v>3</v>
      </c>
      <c r="S2" s="4"/>
    </row>
    <row r="3" spans="1:19" ht="26.25" customHeight="1" x14ac:dyDescent="0.25">
      <c r="A3" s="339" t="s">
        <v>4</v>
      </c>
      <c r="B3" s="340"/>
      <c r="C3" s="359" t="s">
        <v>6</v>
      </c>
      <c r="D3" s="363"/>
      <c r="E3" s="359" t="s">
        <v>168</v>
      </c>
      <c r="F3" s="363"/>
      <c r="G3" s="359" t="s">
        <v>169</v>
      </c>
      <c r="H3" s="363"/>
      <c r="I3" s="359" t="s">
        <v>170</v>
      </c>
      <c r="J3" s="347"/>
      <c r="K3" s="359" t="s">
        <v>8</v>
      </c>
      <c r="L3" s="363"/>
      <c r="M3" s="359" t="s">
        <v>9</v>
      </c>
      <c r="N3" s="363"/>
      <c r="O3" s="359" t="s">
        <v>10</v>
      </c>
      <c r="P3" s="347"/>
    </row>
    <row r="4" spans="1:19" ht="15.75" customHeight="1" thickBot="1" x14ac:dyDescent="0.3">
      <c r="A4" s="335"/>
      <c r="B4" s="343"/>
      <c r="C4" s="11" t="s">
        <v>40</v>
      </c>
      <c r="D4" s="87" t="s">
        <v>41</v>
      </c>
      <c r="E4" s="11" t="s">
        <v>40</v>
      </c>
      <c r="F4" s="212" t="s">
        <v>41</v>
      </c>
      <c r="G4" s="11" t="s">
        <v>40</v>
      </c>
      <c r="H4" s="212" t="s">
        <v>41</v>
      </c>
      <c r="I4" s="87" t="s">
        <v>40</v>
      </c>
      <c r="J4" s="213" t="s">
        <v>41</v>
      </c>
      <c r="K4" s="11" t="s">
        <v>40</v>
      </c>
      <c r="L4" s="212" t="s">
        <v>41</v>
      </c>
      <c r="M4" s="38" t="s">
        <v>40</v>
      </c>
      <c r="N4" s="10" t="s">
        <v>41</v>
      </c>
      <c r="O4" s="11" t="s">
        <v>40</v>
      </c>
      <c r="P4" s="213" t="s">
        <v>41</v>
      </c>
    </row>
    <row r="5" spans="1:19" ht="18.75" customHeight="1" x14ac:dyDescent="0.25">
      <c r="A5" s="321" t="s">
        <v>20</v>
      </c>
      <c r="B5" s="322"/>
      <c r="C5" s="97">
        <v>33.579999999999927</v>
      </c>
      <c r="D5" s="98">
        <v>1572.23</v>
      </c>
      <c r="E5" s="110">
        <v>0.55000000000000071</v>
      </c>
      <c r="F5" s="214">
        <v>22.83</v>
      </c>
      <c r="G5" s="110">
        <v>7.9000000000000057</v>
      </c>
      <c r="H5" s="214">
        <v>90.47</v>
      </c>
      <c r="I5" s="110">
        <v>390.84999999999945</v>
      </c>
      <c r="J5" s="214">
        <v>6105.47</v>
      </c>
      <c r="K5" s="110">
        <v>85.139999999999986</v>
      </c>
      <c r="L5" s="214">
        <v>515.33000000000004</v>
      </c>
      <c r="M5" s="110">
        <v>7.0000000000000062E-2</v>
      </c>
      <c r="N5" s="214">
        <v>1</v>
      </c>
      <c r="O5" s="110">
        <v>1</v>
      </c>
      <c r="P5" s="215">
        <v>4.45</v>
      </c>
    </row>
    <row r="6" spans="1:19" ht="18.75" customHeight="1" x14ac:dyDescent="0.25">
      <c r="A6" s="321" t="s">
        <v>21</v>
      </c>
      <c r="B6" s="322"/>
      <c r="C6" s="97">
        <v>32.569999999999709</v>
      </c>
      <c r="D6" s="98">
        <v>2173.0100000000002</v>
      </c>
      <c r="E6" s="110">
        <v>0.55000000000000071</v>
      </c>
      <c r="F6" s="98">
        <v>30.54</v>
      </c>
      <c r="G6" s="110">
        <v>4.7500000000000071</v>
      </c>
      <c r="H6" s="98">
        <v>61.12</v>
      </c>
      <c r="I6" s="110">
        <v>498.84000000000015</v>
      </c>
      <c r="J6" s="98">
        <v>8809.93</v>
      </c>
      <c r="K6" s="110">
        <v>112.19999999999993</v>
      </c>
      <c r="L6" s="98">
        <v>678.19</v>
      </c>
      <c r="M6" s="216">
        <v>0</v>
      </c>
      <c r="N6" s="98">
        <v>3.25</v>
      </c>
      <c r="O6" s="216">
        <v>0</v>
      </c>
      <c r="P6" s="110">
        <v>2</v>
      </c>
    </row>
    <row r="7" spans="1:19" ht="18.75" customHeight="1" x14ac:dyDescent="0.25">
      <c r="A7" s="321" t="s">
        <v>22</v>
      </c>
      <c r="B7" s="322"/>
      <c r="C7" s="97">
        <v>41.400000000000091</v>
      </c>
      <c r="D7" s="98">
        <v>2654.9</v>
      </c>
      <c r="E7" s="217">
        <v>0</v>
      </c>
      <c r="F7" s="98">
        <v>29.45</v>
      </c>
      <c r="G7" s="110">
        <v>1.8800000000000097</v>
      </c>
      <c r="H7" s="98">
        <v>68.459999999999994</v>
      </c>
      <c r="I7" s="110">
        <v>546.39000000000124</v>
      </c>
      <c r="J7" s="98">
        <v>10627.3</v>
      </c>
      <c r="K7" s="110">
        <v>110.49000000000001</v>
      </c>
      <c r="L7" s="98">
        <v>760.48</v>
      </c>
      <c r="M7" s="110">
        <v>0.85000000000000053</v>
      </c>
      <c r="N7" s="98">
        <v>4.8899999999999997</v>
      </c>
      <c r="O7" s="216">
        <v>0</v>
      </c>
      <c r="P7" s="110">
        <v>1</v>
      </c>
    </row>
    <row r="8" spans="1:19" ht="18.75" customHeight="1" x14ac:dyDescent="0.25">
      <c r="A8" s="321" t="s">
        <v>23</v>
      </c>
      <c r="B8" s="322"/>
      <c r="C8" s="97">
        <v>50.260000000000218</v>
      </c>
      <c r="D8" s="98">
        <v>3179.83</v>
      </c>
      <c r="E8" s="217">
        <v>0</v>
      </c>
      <c r="F8" s="98">
        <v>26.35</v>
      </c>
      <c r="G8" s="110">
        <v>1.1300000000000097</v>
      </c>
      <c r="H8" s="98">
        <v>93.71</v>
      </c>
      <c r="I8" s="110">
        <v>593.57000000000153</v>
      </c>
      <c r="J8" s="98">
        <v>12245.71</v>
      </c>
      <c r="K8" s="110">
        <v>135.91999999999996</v>
      </c>
      <c r="L8" s="98">
        <v>830.86</v>
      </c>
      <c r="M8" s="110">
        <v>0.87999999999999989</v>
      </c>
      <c r="N8" s="98">
        <v>5</v>
      </c>
      <c r="O8" s="216">
        <v>0</v>
      </c>
      <c r="P8" s="110">
        <v>1</v>
      </c>
    </row>
    <row r="9" spans="1:19" ht="18.75" customHeight="1" x14ac:dyDescent="0.25">
      <c r="A9" s="321" t="s">
        <v>24</v>
      </c>
      <c r="B9" s="322"/>
      <c r="C9" s="97">
        <v>36.840000000000146</v>
      </c>
      <c r="D9" s="98">
        <v>3560.92</v>
      </c>
      <c r="E9" s="217">
        <v>2.1499999999999986</v>
      </c>
      <c r="F9" s="218">
        <v>32.01</v>
      </c>
      <c r="G9" s="64">
        <v>1.25</v>
      </c>
      <c r="H9" s="98">
        <v>101.06</v>
      </c>
      <c r="I9" s="216">
        <v>661.75</v>
      </c>
      <c r="J9" s="218">
        <v>13460.59</v>
      </c>
      <c r="K9" s="216">
        <v>140.76999999999998</v>
      </c>
      <c r="L9" s="218">
        <v>861.82</v>
      </c>
      <c r="M9" s="216">
        <v>0</v>
      </c>
      <c r="N9" s="98">
        <v>3</v>
      </c>
      <c r="O9" s="97">
        <v>1</v>
      </c>
      <c r="P9" s="70">
        <v>0</v>
      </c>
    </row>
    <row r="10" spans="1:19" ht="18.75" customHeight="1" x14ac:dyDescent="0.25">
      <c r="A10" s="321" t="s">
        <v>25</v>
      </c>
      <c r="B10" s="322"/>
      <c r="C10" s="97">
        <v>56.180000000000291</v>
      </c>
      <c r="D10" s="98">
        <v>4107.1099999999997</v>
      </c>
      <c r="E10" s="217">
        <v>1.6799999999999997</v>
      </c>
      <c r="F10" s="218">
        <v>28.42</v>
      </c>
      <c r="G10" s="217">
        <v>1.3899999999999864</v>
      </c>
      <c r="H10" s="218">
        <v>139.84</v>
      </c>
      <c r="I10" s="216">
        <v>728.88000000000102</v>
      </c>
      <c r="J10" s="218">
        <v>14677.05</v>
      </c>
      <c r="K10" s="216">
        <v>126.40999999999997</v>
      </c>
      <c r="L10" s="218">
        <v>894.32</v>
      </c>
      <c r="M10" s="216">
        <v>0</v>
      </c>
      <c r="N10" s="98">
        <v>1</v>
      </c>
      <c r="O10" s="110">
        <v>0.5</v>
      </c>
      <c r="P10" s="110">
        <v>1</v>
      </c>
    </row>
    <row r="11" spans="1:19" ht="18.75" customHeight="1" x14ac:dyDescent="0.25">
      <c r="A11" s="321" t="s">
        <v>26</v>
      </c>
      <c r="B11" s="322"/>
      <c r="C11" s="97">
        <v>68.400000000000546</v>
      </c>
      <c r="D11" s="98">
        <v>4753.74</v>
      </c>
      <c r="E11" s="217">
        <v>0.56000000000000227</v>
      </c>
      <c r="F11" s="218">
        <v>45.44</v>
      </c>
      <c r="G11" s="217">
        <v>4.6099999999999852</v>
      </c>
      <c r="H11" s="218">
        <v>156.36000000000001</v>
      </c>
      <c r="I11" s="216">
        <v>764.0099999999984</v>
      </c>
      <c r="J11" s="218">
        <v>16425.91</v>
      </c>
      <c r="K11" s="216">
        <v>112.49000000000001</v>
      </c>
      <c r="L11" s="218">
        <v>931.19</v>
      </c>
      <c r="M11" s="110">
        <v>1</v>
      </c>
      <c r="N11" s="98">
        <v>1</v>
      </c>
      <c r="O11" s="110">
        <v>0.5</v>
      </c>
      <c r="P11" s="110">
        <v>3</v>
      </c>
    </row>
    <row r="12" spans="1:19" ht="18.75" customHeight="1" x14ac:dyDescent="0.25">
      <c r="A12" s="321" t="s">
        <v>27</v>
      </c>
      <c r="B12" s="322"/>
      <c r="C12" s="97">
        <v>80.159999999999854</v>
      </c>
      <c r="D12" s="98">
        <v>5353.67</v>
      </c>
      <c r="E12" s="217">
        <v>1.1199999999999974</v>
      </c>
      <c r="F12" s="218">
        <v>52.09</v>
      </c>
      <c r="G12" s="217">
        <v>4.9399999999999977</v>
      </c>
      <c r="H12" s="218">
        <v>199.07</v>
      </c>
      <c r="I12" s="216">
        <v>770.08000000000175</v>
      </c>
      <c r="J12" s="218">
        <v>17623.259999999998</v>
      </c>
      <c r="K12" s="216">
        <v>107.96000000000004</v>
      </c>
      <c r="L12" s="218">
        <v>1000.98</v>
      </c>
      <c r="M12" s="216">
        <v>0</v>
      </c>
      <c r="N12" s="98">
        <v>1</v>
      </c>
      <c r="O12" s="110">
        <v>0.25</v>
      </c>
      <c r="P12" s="110">
        <v>3</v>
      </c>
    </row>
    <row r="13" spans="1:19" ht="18.75" customHeight="1" x14ac:dyDescent="0.25">
      <c r="A13" s="321" t="s">
        <v>28</v>
      </c>
      <c r="B13" s="322"/>
      <c r="C13" s="97">
        <v>73.230000000000473</v>
      </c>
      <c r="D13" s="98">
        <v>5941.74</v>
      </c>
      <c r="E13" s="217">
        <v>1.1499999999999986</v>
      </c>
      <c r="F13" s="218">
        <v>52.92</v>
      </c>
      <c r="G13" s="217">
        <v>6.1999999999999886</v>
      </c>
      <c r="H13" s="218">
        <v>228.86</v>
      </c>
      <c r="I13" s="216">
        <v>764.43999999999869</v>
      </c>
      <c r="J13" s="218">
        <v>18857.900000000001</v>
      </c>
      <c r="K13" s="216">
        <v>118.49000000000001</v>
      </c>
      <c r="L13" s="218">
        <v>1034.6600000000001</v>
      </c>
      <c r="M13" s="216">
        <v>0</v>
      </c>
      <c r="N13" s="98">
        <v>0.3</v>
      </c>
      <c r="O13" s="216">
        <v>0</v>
      </c>
      <c r="P13" s="110">
        <v>2.5</v>
      </c>
    </row>
    <row r="14" spans="1:19" ht="18.75" customHeight="1" thickBot="1" x14ac:dyDescent="0.3">
      <c r="A14" s="321" t="s">
        <v>29</v>
      </c>
      <c r="B14" s="322"/>
      <c r="C14" s="97">
        <v>69.920000000000073</v>
      </c>
      <c r="D14" s="98">
        <v>6593.8900000000331</v>
      </c>
      <c r="E14" s="217">
        <v>0.56000000000000227</v>
      </c>
      <c r="F14" s="218">
        <v>50.830000000000005</v>
      </c>
      <c r="G14" s="217">
        <v>3.5800000000000125</v>
      </c>
      <c r="H14" s="218">
        <v>250.11999999999983</v>
      </c>
      <c r="I14" s="216">
        <v>838.42999999999665</v>
      </c>
      <c r="J14" s="218">
        <v>20456.43999999982</v>
      </c>
      <c r="K14" s="216">
        <v>121.69000000000074</v>
      </c>
      <c r="L14" s="218">
        <v>1061.99</v>
      </c>
      <c r="M14" s="216">
        <v>0</v>
      </c>
      <c r="N14" s="98">
        <v>2</v>
      </c>
      <c r="O14" s="216">
        <v>0</v>
      </c>
      <c r="P14" s="110">
        <v>2.4500000000000002</v>
      </c>
      <c r="R14" s="23"/>
    </row>
    <row r="15" spans="1:19" ht="18.75" customHeight="1" x14ac:dyDescent="0.25">
      <c r="A15" s="323" t="s">
        <v>30</v>
      </c>
      <c r="B15" s="26" t="s">
        <v>31</v>
      </c>
      <c r="C15" s="308">
        <f t="shared" ref="C15:P15" si="0">C14-C13</f>
        <v>-3.3100000000004002</v>
      </c>
      <c r="D15" s="309">
        <f t="shared" si="0"/>
        <v>652.15000000003329</v>
      </c>
      <c r="E15" s="308">
        <f t="shared" si="0"/>
        <v>-0.58999999999999631</v>
      </c>
      <c r="F15" s="309">
        <f t="shared" si="0"/>
        <v>-2.0899999999999963</v>
      </c>
      <c r="G15" s="308">
        <f t="shared" si="0"/>
        <v>-2.6199999999999761</v>
      </c>
      <c r="H15" s="309">
        <f t="shared" si="0"/>
        <v>21.25999999999982</v>
      </c>
      <c r="I15" s="308">
        <f t="shared" si="0"/>
        <v>73.989999999997963</v>
      </c>
      <c r="J15" s="309">
        <f t="shared" si="0"/>
        <v>1598.539999999819</v>
      </c>
      <c r="K15" s="308">
        <f t="shared" si="0"/>
        <v>3.2000000000007276</v>
      </c>
      <c r="L15" s="309">
        <f t="shared" si="0"/>
        <v>27.329999999999927</v>
      </c>
      <c r="M15" s="310">
        <f t="shared" si="0"/>
        <v>0</v>
      </c>
      <c r="N15" s="309">
        <f t="shared" si="0"/>
        <v>1.7</v>
      </c>
      <c r="O15" s="310">
        <f t="shared" si="0"/>
        <v>0</v>
      </c>
      <c r="P15" s="311">
        <f t="shared" si="0"/>
        <v>-4.9999999999999822E-2</v>
      </c>
    </row>
    <row r="16" spans="1:19" ht="18.75" customHeight="1" x14ac:dyDescent="0.25">
      <c r="A16" s="324"/>
      <c r="B16" s="27" t="s">
        <v>32</v>
      </c>
      <c r="C16" s="253">
        <f t="shared" ref="C16:L16" si="1">C14/C13-1</f>
        <v>-4.520005462242771E-2</v>
      </c>
      <c r="D16" s="267">
        <f t="shared" si="1"/>
        <v>0.10975741112873227</v>
      </c>
      <c r="E16" s="253">
        <f t="shared" si="1"/>
        <v>-0.51304347826086705</v>
      </c>
      <c r="F16" s="267">
        <f t="shared" si="1"/>
        <v>-3.9493575207860898E-2</v>
      </c>
      <c r="G16" s="253">
        <f t="shared" si="1"/>
        <v>-0.42258064516128724</v>
      </c>
      <c r="H16" s="267">
        <f t="shared" si="1"/>
        <v>9.2895219785020577E-2</v>
      </c>
      <c r="I16" s="253">
        <f t="shared" si="1"/>
        <v>9.6789806917479515E-2</v>
      </c>
      <c r="J16" s="267">
        <f t="shared" si="1"/>
        <v>8.4767657056184387E-2</v>
      </c>
      <c r="K16" s="253">
        <f t="shared" si="1"/>
        <v>2.700649843869285E-2</v>
      </c>
      <c r="L16" s="267">
        <f t="shared" si="1"/>
        <v>2.6414474320066494E-2</v>
      </c>
      <c r="M16" s="293" t="s">
        <v>56</v>
      </c>
      <c r="N16" s="267">
        <f>N14/N13-1</f>
        <v>5.666666666666667</v>
      </c>
      <c r="O16" s="296" t="s">
        <v>56</v>
      </c>
      <c r="P16" s="268">
        <f>P14/P13-1</f>
        <v>-1.9999999999999907E-2</v>
      </c>
    </row>
    <row r="17" spans="1:16" ht="18.75" customHeight="1" x14ac:dyDescent="0.25">
      <c r="A17" s="325" t="s">
        <v>33</v>
      </c>
      <c r="B17" s="28" t="s">
        <v>31</v>
      </c>
      <c r="C17" s="312">
        <f t="shared" ref="C17:P17" si="2">C14-C9</f>
        <v>33.079999999999927</v>
      </c>
      <c r="D17" s="313">
        <f t="shared" si="2"/>
        <v>3032.970000000033</v>
      </c>
      <c r="E17" s="312">
        <f t="shared" si="2"/>
        <v>-1.5899999999999963</v>
      </c>
      <c r="F17" s="313">
        <f t="shared" si="2"/>
        <v>18.820000000000007</v>
      </c>
      <c r="G17" s="312">
        <f t="shared" si="2"/>
        <v>2.3300000000000125</v>
      </c>
      <c r="H17" s="313">
        <f t="shared" si="2"/>
        <v>149.05999999999983</v>
      </c>
      <c r="I17" s="312">
        <f t="shared" si="2"/>
        <v>176.67999999999665</v>
      </c>
      <c r="J17" s="313">
        <f t="shared" si="2"/>
        <v>6995.8499999998203</v>
      </c>
      <c r="K17" s="312">
        <f t="shared" si="2"/>
        <v>-19.079999999999245</v>
      </c>
      <c r="L17" s="313">
        <f t="shared" si="2"/>
        <v>200.16999999999996</v>
      </c>
      <c r="M17" s="314">
        <f t="shared" si="2"/>
        <v>0</v>
      </c>
      <c r="N17" s="313">
        <f t="shared" si="2"/>
        <v>-1</v>
      </c>
      <c r="O17" s="312">
        <f t="shared" si="2"/>
        <v>-1</v>
      </c>
      <c r="P17" s="315">
        <f t="shared" si="2"/>
        <v>2.4500000000000002</v>
      </c>
    </row>
    <row r="18" spans="1:16" ht="18.75" customHeight="1" x14ac:dyDescent="0.25">
      <c r="A18" s="324"/>
      <c r="B18" s="27" t="s">
        <v>32</v>
      </c>
      <c r="C18" s="261">
        <f>C14/C9-1</f>
        <v>0.89793702497285</v>
      </c>
      <c r="D18" s="273">
        <f t="shared" ref="D18" si="3">D14/D8-1</f>
        <v>1.0736611705657326</v>
      </c>
      <c r="E18" s="261">
        <f>E14/E9-1</f>
        <v>-0.73953488372092901</v>
      </c>
      <c r="F18" s="273">
        <f t="shared" ref="F18" si="4">F14/F8-1</f>
        <v>0.92903225806451628</v>
      </c>
      <c r="G18" s="261">
        <f>G14/G9-1</f>
        <v>1.8640000000000101</v>
      </c>
      <c r="H18" s="273">
        <f t="shared" ref="H18" si="5">H14/H8-1</f>
        <v>1.669085476469959</v>
      </c>
      <c r="I18" s="261">
        <f>I14/I9-1</f>
        <v>0.26698904420097724</v>
      </c>
      <c r="J18" s="273">
        <f t="shared" ref="J18" si="6">J14/J8-1</f>
        <v>0.67049848477547003</v>
      </c>
      <c r="K18" s="261">
        <f>K14/K9-1</f>
        <v>-0.13554024294948674</v>
      </c>
      <c r="L18" s="273">
        <f t="shared" ref="L18" si="7">L14/L8-1</f>
        <v>0.27818164311677052</v>
      </c>
      <c r="M18" s="293" t="s">
        <v>56</v>
      </c>
      <c r="N18" s="273">
        <f t="shared" ref="N18" si="8">N14/N8-1</f>
        <v>-0.6</v>
      </c>
      <c r="O18" s="261">
        <f>O14/O9-1</f>
        <v>-1</v>
      </c>
      <c r="P18" s="274">
        <f t="shared" ref="P18" si="9">P14/P8-1</f>
        <v>1.4500000000000002</v>
      </c>
    </row>
    <row r="19" spans="1:16" ht="7.5" customHeight="1" x14ac:dyDescent="0.25">
      <c r="A19" s="30"/>
      <c r="B19" s="14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</row>
    <row r="20" spans="1:16" ht="15" customHeight="1" x14ac:dyDescent="0.25">
      <c r="A20" s="32" t="s">
        <v>35</v>
      </c>
      <c r="B20" s="14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x14ac:dyDescent="0.25">
      <c r="A21" s="34"/>
    </row>
    <row r="22" spans="1:16" x14ac:dyDescent="0.25">
      <c r="D22" s="23"/>
      <c r="F22" s="23"/>
      <c r="H22" s="23"/>
      <c r="J22" s="23"/>
      <c r="L22" s="23"/>
      <c r="N22" s="23"/>
      <c r="P22" s="23"/>
    </row>
  </sheetData>
  <mergeCells count="20">
    <mergeCell ref="A8:B8"/>
    <mergeCell ref="A3:B4"/>
    <mergeCell ref="C3:D3"/>
    <mergeCell ref="E3:F3"/>
    <mergeCell ref="G3:H3"/>
    <mergeCell ref="M3:N3"/>
    <mergeCell ref="O3:P3"/>
    <mergeCell ref="A5:B5"/>
    <mergeCell ref="A6:B6"/>
    <mergeCell ref="A7:B7"/>
    <mergeCell ref="I3:J3"/>
    <mergeCell ref="K3:L3"/>
    <mergeCell ref="A15:A16"/>
    <mergeCell ref="A17:A18"/>
    <mergeCell ref="A9:B9"/>
    <mergeCell ref="A10:B10"/>
    <mergeCell ref="A11:B11"/>
    <mergeCell ref="A12:B12"/>
    <mergeCell ref="A13:B13"/>
    <mergeCell ref="A14:B14"/>
  </mergeCells>
  <hyperlinks>
    <hyperlink ref="R2" location="OBSAH!A1" display="Zpět na obsah" xr:uid="{90F46ECD-F761-4C4B-8FB9-01C13E1BB200}"/>
  </hyperlinks>
  <pageMargins left="0.7" right="0.7" top="0.78740157499999996" bottom="0.78740157499999996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0B532-0724-4212-968D-46977CF41B57}">
  <dimension ref="A1:L60"/>
  <sheetViews>
    <sheetView showGridLines="0" zoomScaleNormal="100" workbookViewId="0"/>
  </sheetViews>
  <sheetFormatPr defaultRowHeight="15" x14ac:dyDescent="0.25"/>
  <cols>
    <col min="1" max="1" width="18.28515625" customWidth="1"/>
    <col min="2" max="8" width="11.7109375" customWidth="1"/>
  </cols>
  <sheetData>
    <row r="1" spans="1:12" x14ac:dyDescent="0.25">
      <c r="A1" s="1" t="s">
        <v>171</v>
      </c>
    </row>
    <row r="2" spans="1:12" ht="15.75" thickBot="1" x14ac:dyDescent="0.3">
      <c r="A2" s="3" t="s">
        <v>1</v>
      </c>
      <c r="F2" s="3"/>
      <c r="G2" s="4"/>
      <c r="H2" s="5" t="s">
        <v>2</v>
      </c>
      <c r="I2" s="4"/>
      <c r="J2" s="6"/>
      <c r="K2" s="4"/>
      <c r="L2" s="6" t="s">
        <v>3</v>
      </c>
    </row>
    <row r="3" spans="1:12" x14ac:dyDescent="0.25">
      <c r="A3" s="340" t="s">
        <v>78</v>
      </c>
      <c r="B3" s="344" t="s">
        <v>6</v>
      </c>
      <c r="C3" s="347" t="s">
        <v>7</v>
      </c>
      <c r="D3" s="347"/>
      <c r="E3" s="347"/>
      <c r="F3" s="344" t="s">
        <v>8</v>
      </c>
      <c r="G3" s="344" t="s">
        <v>9</v>
      </c>
      <c r="H3" s="327" t="s">
        <v>10</v>
      </c>
    </row>
    <row r="4" spans="1:12" x14ac:dyDescent="0.25">
      <c r="A4" s="342"/>
      <c r="B4" s="345"/>
      <c r="C4" s="348" t="s">
        <v>15</v>
      </c>
      <c r="D4" s="353" t="s">
        <v>16</v>
      </c>
      <c r="E4" s="353" t="s">
        <v>172</v>
      </c>
      <c r="F4" s="345"/>
      <c r="G4" s="345"/>
      <c r="H4" s="328"/>
    </row>
    <row r="5" spans="1:12" ht="15.75" thickBot="1" x14ac:dyDescent="0.3">
      <c r="A5" s="343"/>
      <c r="B5" s="346"/>
      <c r="C5" s="349"/>
      <c r="D5" s="354"/>
      <c r="E5" s="354"/>
      <c r="F5" s="346"/>
      <c r="G5" s="346"/>
      <c r="H5" s="329"/>
    </row>
    <row r="6" spans="1:12" ht="18.75" customHeight="1" x14ac:dyDescent="0.25">
      <c r="A6" s="88" t="s">
        <v>81</v>
      </c>
      <c r="B6" s="501">
        <v>6663.8099999999968</v>
      </c>
      <c r="C6" s="502">
        <v>253.70000000000007</v>
      </c>
      <c r="D6" s="502">
        <v>51.39</v>
      </c>
      <c r="E6" s="502">
        <v>21294.870000000006</v>
      </c>
      <c r="F6" s="503">
        <v>1183.68</v>
      </c>
      <c r="G6" s="490">
        <v>2</v>
      </c>
      <c r="H6" s="504">
        <v>2.4500000000000002</v>
      </c>
    </row>
    <row r="7" spans="1:12" ht="18.75" customHeight="1" x14ac:dyDescent="0.25">
      <c r="A7" s="95" t="s">
        <v>82</v>
      </c>
      <c r="B7" s="505">
        <v>814.18999999999971</v>
      </c>
      <c r="C7" s="494">
        <v>43.940000000000005</v>
      </c>
      <c r="D7" s="494">
        <v>4</v>
      </c>
      <c r="E7" s="494">
        <v>2233.39</v>
      </c>
      <c r="F7" s="486">
        <v>128.80000000000001</v>
      </c>
      <c r="G7" s="486">
        <v>1</v>
      </c>
      <c r="H7" s="504">
        <v>1.45</v>
      </c>
    </row>
    <row r="8" spans="1:12" ht="18.75" customHeight="1" x14ac:dyDescent="0.25">
      <c r="A8" s="95" t="s">
        <v>83</v>
      </c>
      <c r="B8" s="505">
        <v>886.20999999999947</v>
      </c>
      <c r="C8" s="494">
        <v>30.7</v>
      </c>
      <c r="D8" s="494">
        <v>6.9</v>
      </c>
      <c r="E8" s="494">
        <v>3009.8100000000031</v>
      </c>
      <c r="F8" s="486">
        <v>123.91999999999997</v>
      </c>
      <c r="G8" s="507">
        <v>0</v>
      </c>
      <c r="H8" s="475">
        <v>0</v>
      </c>
    </row>
    <row r="9" spans="1:12" ht="18.75" customHeight="1" x14ac:dyDescent="0.25">
      <c r="A9" s="95" t="s">
        <v>84</v>
      </c>
      <c r="B9" s="505">
        <v>354.66999999999973</v>
      </c>
      <c r="C9" s="494">
        <v>2</v>
      </c>
      <c r="D9" s="494">
        <v>2.08</v>
      </c>
      <c r="E9" s="494">
        <v>1242.4499999999998</v>
      </c>
      <c r="F9" s="486">
        <v>93.64</v>
      </c>
      <c r="G9" s="507">
        <v>0</v>
      </c>
      <c r="H9" s="475">
        <v>0</v>
      </c>
    </row>
    <row r="10" spans="1:12" ht="18.75" customHeight="1" x14ac:dyDescent="0.25">
      <c r="A10" s="95" t="s">
        <v>85</v>
      </c>
      <c r="B10" s="505">
        <v>413.03999999999985</v>
      </c>
      <c r="C10" s="494">
        <v>11.280000000000001</v>
      </c>
      <c r="D10" s="494">
        <v>5</v>
      </c>
      <c r="E10" s="494">
        <v>1210.8099999999997</v>
      </c>
      <c r="F10" s="486">
        <v>66.7</v>
      </c>
      <c r="G10" s="507">
        <v>0</v>
      </c>
      <c r="H10" s="475">
        <v>0</v>
      </c>
    </row>
    <row r="11" spans="1:12" ht="18.75" customHeight="1" x14ac:dyDescent="0.25">
      <c r="A11" s="95" t="s">
        <v>86</v>
      </c>
      <c r="B11" s="505">
        <v>197.52999999999994</v>
      </c>
      <c r="C11" s="494">
        <v>19.500000000000004</v>
      </c>
      <c r="D11" s="494">
        <v>1.42</v>
      </c>
      <c r="E11" s="494">
        <v>542.48999999999967</v>
      </c>
      <c r="F11" s="486">
        <v>26.2</v>
      </c>
      <c r="G11" s="507">
        <v>0</v>
      </c>
      <c r="H11" s="475">
        <v>0</v>
      </c>
    </row>
    <row r="12" spans="1:12" ht="18.75" customHeight="1" x14ac:dyDescent="0.25">
      <c r="A12" s="95" t="s">
        <v>87</v>
      </c>
      <c r="B12" s="505">
        <v>532.75999999999988</v>
      </c>
      <c r="C12" s="494">
        <v>55.060000000000009</v>
      </c>
      <c r="D12" s="494">
        <v>5.12</v>
      </c>
      <c r="E12" s="494">
        <v>1989.2400000000009</v>
      </c>
      <c r="F12" s="486">
        <v>98.77</v>
      </c>
      <c r="G12" s="507">
        <v>0</v>
      </c>
      <c r="H12" s="475">
        <v>0</v>
      </c>
    </row>
    <row r="13" spans="1:12" ht="18.75" customHeight="1" x14ac:dyDescent="0.25">
      <c r="A13" s="95" t="s">
        <v>88</v>
      </c>
      <c r="B13" s="505">
        <v>232.21</v>
      </c>
      <c r="C13" s="494">
        <v>8.08</v>
      </c>
      <c r="D13" s="494">
        <v>5.97</v>
      </c>
      <c r="E13" s="494">
        <v>856.91999999999916</v>
      </c>
      <c r="F13" s="486">
        <v>13.67</v>
      </c>
      <c r="G13" s="507">
        <v>0</v>
      </c>
      <c r="H13" s="475">
        <v>0</v>
      </c>
    </row>
    <row r="14" spans="1:12" ht="18.75" customHeight="1" x14ac:dyDescent="0.25">
      <c r="A14" s="95" t="s">
        <v>89</v>
      </c>
      <c r="B14" s="505">
        <v>382.64999999999986</v>
      </c>
      <c r="C14" s="494">
        <v>1</v>
      </c>
      <c r="D14" s="494">
        <v>4.0199999999999996</v>
      </c>
      <c r="E14" s="494">
        <v>1272.8900000000003</v>
      </c>
      <c r="F14" s="486">
        <v>68.97</v>
      </c>
      <c r="G14" s="507">
        <v>0</v>
      </c>
      <c r="H14" s="475">
        <v>0</v>
      </c>
    </row>
    <row r="15" spans="1:12" ht="18.75" customHeight="1" x14ac:dyDescent="0.25">
      <c r="A15" s="95" t="s">
        <v>90</v>
      </c>
      <c r="B15" s="505">
        <v>328.32999999999987</v>
      </c>
      <c r="C15" s="494">
        <v>17.64</v>
      </c>
      <c r="D15" s="494">
        <v>6.8800000000000008</v>
      </c>
      <c r="E15" s="494">
        <v>1130.9099999999992</v>
      </c>
      <c r="F15" s="486">
        <v>47.710000000000008</v>
      </c>
      <c r="G15" s="507">
        <v>0</v>
      </c>
      <c r="H15" s="475">
        <v>0</v>
      </c>
    </row>
    <row r="16" spans="1:12" ht="18.75" customHeight="1" x14ac:dyDescent="0.25">
      <c r="A16" s="95" t="s">
        <v>91</v>
      </c>
      <c r="B16" s="505">
        <v>266.0899999999998</v>
      </c>
      <c r="C16" s="494">
        <v>8.4</v>
      </c>
      <c r="D16" s="494">
        <v>1.8399999999999999</v>
      </c>
      <c r="E16" s="494">
        <v>819.59999999999877</v>
      </c>
      <c r="F16" s="486">
        <v>60.169999999999995</v>
      </c>
      <c r="G16" s="507">
        <v>0</v>
      </c>
      <c r="H16" s="475">
        <v>0</v>
      </c>
    </row>
    <row r="17" spans="1:8" ht="18.75" customHeight="1" x14ac:dyDescent="0.25">
      <c r="A17" s="95" t="s">
        <v>92</v>
      </c>
      <c r="B17" s="505">
        <v>780.04999999999916</v>
      </c>
      <c r="C17" s="494">
        <v>29.140000000000004</v>
      </c>
      <c r="D17" s="494">
        <v>0.36</v>
      </c>
      <c r="E17" s="494">
        <v>2440.1500000000015</v>
      </c>
      <c r="F17" s="486">
        <v>156.72999999999999</v>
      </c>
      <c r="G17" s="486">
        <v>1</v>
      </c>
      <c r="H17" s="475">
        <v>0</v>
      </c>
    </row>
    <row r="18" spans="1:8" ht="18.75" customHeight="1" x14ac:dyDescent="0.25">
      <c r="A18" s="95" t="s">
        <v>93</v>
      </c>
      <c r="B18" s="505">
        <v>531.4699999999998</v>
      </c>
      <c r="C18" s="494">
        <v>9.59</v>
      </c>
      <c r="D18" s="494">
        <v>3.64</v>
      </c>
      <c r="E18" s="494">
        <v>1571.810000000002</v>
      </c>
      <c r="F18" s="486">
        <v>92.570000000000007</v>
      </c>
      <c r="G18" s="507">
        <v>0</v>
      </c>
      <c r="H18" s="475">
        <v>0</v>
      </c>
    </row>
    <row r="19" spans="1:8" ht="18.75" customHeight="1" x14ac:dyDescent="0.25">
      <c r="A19" s="95" t="s">
        <v>94</v>
      </c>
      <c r="B19" s="505">
        <v>373.9099999999998</v>
      </c>
      <c r="C19" s="494">
        <v>3.37</v>
      </c>
      <c r="D19" s="494">
        <v>2.6100000000000003</v>
      </c>
      <c r="E19" s="494">
        <v>1002.5699999999994</v>
      </c>
      <c r="F19" s="486">
        <v>60.599999999999994</v>
      </c>
      <c r="G19" s="507">
        <v>0</v>
      </c>
      <c r="H19" s="475">
        <v>0</v>
      </c>
    </row>
    <row r="20" spans="1:8" ht="18.75" customHeight="1" x14ac:dyDescent="0.25">
      <c r="A20" s="95" t="s">
        <v>95</v>
      </c>
      <c r="B20" s="505">
        <v>570.69999999999993</v>
      </c>
      <c r="C20" s="494">
        <v>14</v>
      </c>
      <c r="D20" s="494">
        <v>1.55</v>
      </c>
      <c r="E20" s="494">
        <v>1971.8300000000038</v>
      </c>
      <c r="F20" s="506">
        <v>145.22999999999999</v>
      </c>
      <c r="G20" s="507">
        <v>0</v>
      </c>
      <c r="H20" s="506">
        <v>1</v>
      </c>
    </row>
    <row r="21" spans="1:8" ht="8.25" customHeight="1" x14ac:dyDescent="0.25">
      <c r="A21" s="81"/>
      <c r="B21" s="485"/>
      <c r="C21" s="485"/>
      <c r="D21" s="485"/>
      <c r="E21" s="485"/>
      <c r="F21" s="485"/>
      <c r="G21" s="488"/>
      <c r="H21" s="485"/>
    </row>
    <row r="22" spans="1:8" x14ac:dyDescent="0.25">
      <c r="A22" s="32" t="s">
        <v>35</v>
      </c>
    </row>
    <row r="23" spans="1:8" x14ac:dyDescent="0.25">
      <c r="A23" s="34"/>
    </row>
    <row r="24" spans="1:8" x14ac:dyDescent="0.25">
      <c r="B24" s="23"/>
      <c r="C24" s="23"/>
      <c r="D24" s="23"/>
      <c r="E24" s="23"/>
      <c r="F24" s="23"/>
      <c r="G24" s="23"/>
      <c r="H24" s="23"/>
    </row>
    <row r="60" spans="7:8" x14ac:dyDescent="0.25">
      <c r="G60" s="219"/>
      <c r="H60" s="219"/>
    </row>
  </sheetData>
  <mergeCells count="9">
    <mergeCell ref="H3:H5"/>
    <mergeCell ref="C4:C5"/>
    <mergeCell ref="D4:D5"/>
    <mergeCell ref="E4:E5"/>
    <mergeCell ref="A3:A5"/>
    <mergeCell ref="B3:B5"/>
    <mergeCell ref="C3:E3"/>
    <mergeCell ref="F3:F5"/>
    <mergeCell ref="G3:G5"/>
  </mergeCells>
  <hyperlinks>
    <hyperlink ref="L2" location="OBSAH!A1" display="Zpět na obsah" xr:uid="{D2B9F7CD-DD96-4965-BDD9-09461D553CC0}"/>
  </hyperlinks>
  <pageMargins left="0.7" right="0.7" top="0.78740157499999996" bottom="0.78740157499999996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FDE3-0862-443E-9683-B7A535CD4E87}">
  <dimension ref="A1:R23"/>
  <sheetViews>
    <sheetView showGridLines="0" zoomScaleNormal="100" workbookViewId="0"/>
  </sheetViews>
  <sheetFormatPr defaultRowHeight="15" x14ac:dyDescent="0.25"/>
  <cols>
    <col min="1" max="1" width="20.5703125" customWidth="1"/>
    <col min="2" max="15" width="7.7109375" customWidth="1"/>
  </cols>
  <sheetData>
    <row r="1" spans="1:18" x14ac:dyDescent="0.25">
      <c r="A1" s="1" t="s">
        <v>173</v>
      </c>
    </row>
    <row r="2" spans="1:18" ht="15.75" thickBot="1" x14ac:dyDescent="0.3">
      <c r="A2" s="3" t="s">
        <v>1</v>
      </c>
      <c r="M2" s="3"/>
      <c r="N2" s="4"/>
      <c r="O2" s="5" t="s">
        <v>2</v>
      </c>
      <c r="P2" s="4"/>
      <c r="Q2" s="6" t="s">
        <v>3</v>
      </c>
      <c r="R2" s="4"/>
    </row>
    <row r="3" spans="1:18" ht="24" customHeight="1" x14ac:dyDescent="0.25">
      <c r="A3" s="340" t="s">
        <v>78</v>
      </c>
      <c r="B3" s="359" t="s">
        <v>6</v>
      </c>
      <c r="C3" s="363"/>
      <c r="D3" s="359" t="s">
        <v>168</v>
      </c>
      <c r="E3" s="363"/>
      <c r="F3" s="359" t="s">
        <v>169</v>
      </c>
      <c r="G3" s="363"/>
      <c r="H3" s="359" t="s">
        <v>170</v>
      </c>
      <c r="I3" s="363"/>
      <c r="J3" s="359" t="s">
        <v>174</v>
      </c>
      <c r="K3" s="363"/>
      <c r="L3" s="359" t="s">
        <v>9</v>
      </c>
      <c r="M3" s="347"/>
      <c r="N3" s="359" t="s">
        <v>10</v>
      </c>
      <c r="O3" s="347"/>
    </row>
    <row r="4" spans="1:18" ht="21" customHeight="1" thickBot="1" x14ac:dyDescent="0.3">
      <c r="A4" s="342"/>
      <c r="B4" s="36" t="s">
        <v>40</v>
      </c>
      <c r="C4" s="50" t="s">
        <v>41</v>
      </c>
      <c r="D4" s="36" t="s">
        <v>40</v>
      </c>
      <c r="E4" s="50" t="s">
        <v>41</v>
      </c>
      <c r="F4" s="36" t="s">
        <v>40</v>
      </c>
      <c r="G4" s="50" t="s">
        <v>41</v>
      </c>
      <c r="H4" s="36" t="s">
        <v>40</v>
      </c>
      <c r="I4" s="50" t="s">
        <v>41</v>
      </c>
      <c r="J4" s="36" t="s">
        <v>40</v>
      </c>
      <c r="K4" s="50" t="s">
        <v>41</v>
      </c>
      <c r="L4" s="11" t="s">
        <v>40</v>
      </c>
      <c r="M4" s="212" t="s">
        <v>41</v>
      </c>
      <c r="N4" s="11" t="s">
        <v>40</v>
      </c>
      <c r="O4" s="213" t="s">
        <v>41</v>
      </c>
    </row>
    <row r="5" spans="1:18" ht="18.75" customHeight="1" x14ac:dyDescent="0.25">
      <c r="A5" s="100" t="s">
        <v>81</v>
      </c>
      <c r="B5" s="490">
        <v>69.920000000000073</v>
      </c>
      <c r="C5" s="508">
        <v>6593.8899999999967</v>
      </c>
      <c r="D5" s="490">
        <v>0.56000000000000227</v>
      </c>
      <c r="E5" s="508">
        <v>50.83</v>
      </c>
      <c r="F5" s="490">
        <v>3.5800000000000409</v>
      </c>
      <c r="G5" s="508">
        <v>250.12000000000003</v>
      </c>
      <c r="H5" s="490">
        <v>838.43000000000029</v>
      </c>
      <c r="I5" s="508">
        <v>20456.440000000006</v>
      </c>
      <c r="J5" s="490">
        <v>121.69000000000005</v>
      </c>
      <c r="K5" s="508">
        <v>1061.99</v>
      </c>
      <c r="L5" s="510">
        <v>0</v>
      </c>
      <c r="M5" s="509">
        <v>2</v>
      </c>
      <c r="N5" s="510">
        <v>0</v>
      </c>
      <c r="O5" s="492">
        <v>2.4500000000000002</v>
      </c>
    </row>
    <row r="6" spans="1:18" ht="18.75" customHeight="1" x14ac:dyDescent="0.25">
      <c r="A6" s="95" t="s">
        <v>82</v>
      </c>
      <c r="B6" s="486">
        <v>15.5</v>
      </c>
      <c r="C6" s="487">
        <v>798.68999999999971</v>
      </c>
      <c r="D6" s="496">
        <v>0</v>
      </c>
      <c r="E6" s="487">
        <v>4</v>
      </c>
      <c r="F6" s="486">
        <v>1.5000000000000071</v>
      </c>
      <c r="G6" s="487">
        <v>42.44</v>
      </c>
      <c r="H6" s="486">
        <v>161.54999999999882</v>
      </c>
      <c r="I6" s="487">
        <v>2071.8400000000011</v>
      </c>
      <c r="J6" s="486">
        <v>28.610000000000028</v>
      </c>
      <c r="K6" s="487">
        <v>100.18999999999998</v>
      </c>
      <c r="L6" s="496">
        <v>0</v>
      </c>
      <c r="M6" s="487">
        <v>1</v>
      </c>
      <c r="N6" s="496">
        <v>0</v>
      </c>
      <c r="O6" s="493">
        <v>1.45</v>
      </c>
    </row>
    <row r="7" spans="1:18" ht="18.75" customHeight="1" x14ac:dyDescent="0.25">
      <c r="A7" s="95" t="s">
        <v>83</v>
      </c>
      <c r="B7" s="486">
        <v>10</v>
      </c>
      <c r="C7" s="487">
        <v>876.20999999999947</v>
      </c>
      <c r="D7" s="496">
        <v>0</v>
      </c>
      <c r="E7" s="487">
        <v>6.9</v>
      </c>
      <c r="F7" s="496">
        <v>0</v>
      </c>
      <c r="G7" s="487">
        <v>30.7</v>
      </c>
      <c r="H7" s="486">
        <v>65.4399999999996</v>
      </c>
      <c r="I7" s="487">
        <v>2944.3700000000035</v>
      </c>
      <c r="J7" s="486">
        <v>15.95999999999998</v>
      </c>
      <c r="K7" s="487">
        <v>107.96</v>
      </c>
      <c r="L7" s="496">
        <v>0</v>
      </c>
      <c r="M7" s="442">
        <v>0</v>
      </c>
      <c r="N7" s="496">
        <v>0</v>
      </c>
      <c r="O7" s="474">
        <v>0</v>
      </c>
    </row>
    <row r="8" spans="1:18" ht="18.75" customHeight="1" x14ac:dyDescent="0.25">
      <c r="A8" s="95" t="s">
        <v>84</v>
      </c>
      <c r="B8" s="486">
        <v>5.1399999999999864</v>
      </c>
      <c r="C8" s="487">
        <v>349.52999999999975</v>
      </c>
      <c r="D8" s="496">
        <v>0</v>
      </c>
      <c r="E8" s="487">
        <v>2.08</v>
      </c>
      <c r="F8" s="496">
        <v>0</v>
      </c>
      <c r="G8" s="487">
        <v>2</v>
      </c>
      <c r="H8" s="486">
        <v>39.600000000000136</v>
      </c>
      <c r="I8" s="487">
        <v>1202.8499999999997</v>
      </c>
      <c r="J8" s="486">
        <v>4.6800000000000068</v>
      </c>
      <c r="K8" s="487">
        <v>88.96</v>
      </c>
      <c r="L8" s="496">
        <v>0</v>
      </c>
      <c r="M8" s="442">
        <v>0</v>
      </c>
      <c r="N8" s="496">
        <v>0</v>
      </c>
      <c r="O8" s="474">
        <v>0</v>
      </c>
    </row>
    <row r="9" spans="1:18" ht="18.75" customHeight="1" x14ac:dyDescent="0.25">
      <c r="A9" s="95" t="s">
        <v>85</v>
      </c>
      <c r="B9" s="486">
        <v>2</v>
      </c>
      <c r="C9" s="487">
        <v>411.03999999999985</v>
      </c>
      <c r="D9" s="496">
        <v>0</v>
      </c>
      <c r="E9" s="487">
        <v>5</v>
      </c>
      <c r="F9" s="496">
        <v>0</v>
      </c>
      <c r="G9" s="487">
        <v>11.280000000000001</v>
      </c>
      <c r="H9" s="486">
        <v>35.200000000000045</v>
      </c>
      <c r="I9" s="487">
        <v>1175.6099999999997</v>
      </c>
      <c r="J9" s="486">
        <v>3.2199999999999989</v>
      </c>
      <c r="K9" s="487">
        <v>63.480000000000004</v>
      </c>
      <c r="L9" s="496">
        <v>0</v>
      </c>
      <c r="M9" s="442">
        <v>0</v>
      </c>
      <c r="N9" s="496">
        <v>0</v>
      </c>
      <c r="O9" s="474">
        <v>0</v>
      </c>
    </row>
    <row r="10" spans="1:18" ht="18.75" customHeight="1" x14ac:dyDescent="0.25">
      <c r="A10" s="95" t="s">
        <v>86</v>
      </c>
      <c r="B10" s="486">
        <v>0</v>
      </c>
      <c r="C10" s="487">
        <v>197.52999999999994</v>
      </c>
      <c r="D10" s="496">
        <v>0</v>
      </c>
      <c r="E10" s="487">
        <v>1.42</v>
      </c>
      <c r="F10" s="496">
        <v>0</v>
      </c>
      <c r="G10" s="487">
        <v>19.500000000000004</v>
      </c>
      <c r="H10" s="486">
        <v>20.719999999999914</v>
      </c>
      <c r="I10" s="487">
        <v>521.76999999999975</v>
      </c>
      <c r="J10" s="486">
        <v>1.879999999999999</v>
      </c>
      <c r="K10" s="487">
        <v>24.32</v>
      </c>
      <c r="L10" s="496">
        <v>0</v>
      </c>
      <c r="M10" s="442">
        <v>0</v>
      </c>
      <c r="N10" s="496">
        <v>0</v>
      </c>
      <c r="O10" s="474">
        <v>0</v>
      </c>
    </row>
    <row r="11" spans="1:18" ht="18.75" customHeight="1" x14ac:dyDescent="0.25">
      <c r="A11" s="95" t="s">
        <v>87</v>
      </c>
      <c r="B11" s="486">
        <v>4.1000000000000227</v>
      </c>
      <c r="C11" s="487">
        <v>528.65999999999985</v>
      </c>
      <c r="D11" s="496">
        <v>0</v>
      </c>
      <c r="E11" s="487">
        <v>5.12</v>
      </c>
      <c r="F11" s="486">
        <v>0.57999999999999829</v>
      </c>
      <c r="G11" s="487">
        <v>54.480000000000011</v>
      </c>
      <c r="H11" s="486">
        <v>74.8599999999999</v>
      </c>
      <c r="I11" s="487">
        <v>1914.380000000001</v>
      </c>
      <c r="J11" s="486">
        <v>8.9200000000000017</v>
      </c>
      <c r="K11" s="487">
        <v>89.85</v>
      </c>
      <c r="L11" s="496">
        <v>0</v>
      </c>
      <c r="M11" s="442">
        <v>0</v>
      </c>
      <c r="N11" s="496">
        <v>0</v>
      </c>
      <c r="O11" s="474">
        <v>0</v>
      </c>
    </row>
    <row r="12" spans="1:18" ht="18.75" customHeight="1" x14ac:dyDescent="0.25">
      <c r="A12" s="95" t="s">
        <v>88</v>
      </c>
      <c r="B12" s="486">
        <v>1</v>
      </c>
      <c r="C12" s="487">
        <v>231.21</v>
      </c>
      <c r="D12" s="496">
        <v>0</v>
      </c>
      <c r="E12" s="487">
        <v>5.97</v>
      </c>
      <c r="F12" s="496">
        <v>0</v>
      </c>
      <c r="G12" s="487">
        <v>8.08</v>
      </c>
      <c r="H12" s="486">
        <v>36.070000000000164</v>
      </c>
      <c r="I12" s="487">
        <v>820.849999999999</v>
      </c>
      <c r="J12" s="486">
        <v>0.25</v>
      </c>
      <c r="K12" s="487">
        <v>13.42</v>
      </c>
      <c r="L12" s="496">
        <v>0</v>
      </c>
      <c r="M12" s="442">
        <v>0</v>
      </c>
      <c r="N12" s="496">
        <v>0</v>
      </c>
      <c r="O12" s="474">
        <v>0</v>
      </c>
    </row>
    <row r="13" spans="1:18" ht="18.75" customHeight="1" x14ac:dyDescent="0.25">
      <c r="A13" s="95" t="s">
        <v>89</v>
      </c>
      <c r="B13" s="486">
        <v>3.6999999999999886</v>
      </c>
      <c r="C13" s="487">
        <v>378.94999999999987</v>
      </c>
      <c r="D13" s="496">
        <v>0</v>
      </c>
      <c r="E13" s="487">
        <v>4.0199999999999996</v>
      </c>
      <c r="F13" s="496">
        <v>0</v>
      </c>
      <c r="G13" s="487">
        <v>1</v>
      </c>
      <c r="H13" s="486">
        <v>44.630000000000337</v>
      </c>
      <c r="I13" s="487">
        <v>1228.26</v>
      </c>
      <c r="J13" s="486">
        <v>7.2399999999999878</v>
      </c>
      <c r="K13" s="487">
        <v>61.730000000000011</v>
      </c>
      <c r="L13" s="496">
        <v>0</v>
      </c>
      <c r="M13" s="442">
        <v>0</v>
      </c>
      <c r="N13" s="496">
        <v>0</v>
      </c>
      <c r="O13" s="474">
        <v>0</v>
      </c>
    </row>
    <row r="14" spans="1:18" ht="18.75" customHeight="1" x14ac:dyDescent="0.25">
      <c r="A14" s="95" t="s">
        <v>90</v>
      </c>
      <c r="B14" s="486">
        <v>5.25</v>
      </c>
      <c r="C14" s="487">
        <v>323.07999999999987</v>
      </c>
      <c r="D14" s="496">
        <v>0.5600000000000005</v>
      </c>
      <c r="E14" s="487">
        <v>6.32</v>
      </c>
      <c r="F14" s="496">
        <v>0</v>
      </c>
      <c r="G14" s="487">
        <v>17.64</v>
      </c>
      <c r="H14" s="486">
        <v>36.430000000000064</v>
      </c>
      <c r="I14" s="487">
        <v>1094.4799999999991</v>
      </c>
      <c r="J14" s="486">
        <v>4.6100000000000065</v>
      </c>
      <c r="K14" s="487">
        <v>43.1</v>
      </c>
      <c r="L14" s="496">
        <v>0</v>
      </c>
      <c r="M14" s="442">
        <v>0</v>
      </c>
      <c r="N14" s="496">
        <v>0</v>
      </c>
      <c r="O14" s="474">
        <v>0</v>
      </c>
    </row>
    <row r="15" spans="1:18" ht="18.75" customHeight="1" x14ac:dyDescent="0.25">
      <c r="A15" s="95" t="s">
        <v>91</v>
      </c>
      <c r="B15" s="486">
        <v>2.25</v>
      </c>
      <c r="C15" s="487">
        <v>263.8399999999998</v>
      </c>
      <c r="D15" s="496">
        <v>0</v>
      </c>
      <c r="E15" s="487">
        <v>1.8399999999999999</v>
      </c>
      <c r="F15" s="496">
        <v>0</v>
      </c>
      <c r="G15" s="487">
        <v>8.4</v>
      </c>
      <c r="H15" s="486">
        <v>22.080000000000155</v>
      </c>
      <c r="I15" s="487">
        <v>797.51999999999862</v>
      </c>
      <c r="J15" s="486">
        <v>2.3299999999999983</v>
      </c>
      <c r="K15" s="487">
        <v>57.839999999999996</v>
      </c>
      <c r="L15" s="496">
        <v>0</v>
      </c>
      <c r="M15" s="442">
        <v>0</v>
      </c>
      <c r="N15" s="496">
        <v>0</v>
      </c>
      <c r="O15" s="474">
        <v>0</v>
      </c>
    </row>
    <row r="16" spans="1:18" ht="18.75" customHeight="1" x14ac:dyDescent="0.25">
      <c r="A16" s="95" t="s">
        <v>92</v>
      </c>
      <c r="B16" s="486">
        <v>9.0099999999998772</v>
      </c>
      <c r="C16" s="487">
        <v>771.03999999999928</v>
      </c>
      <c r="D16" s="496">
        <v>0</v>
      </c>
      <c r="E16" s="487">
        <v>0.36</v>
      </c>
      <c r="F16" s="486">
        <v>1</v>
      </c>
      <c r="G16" s="487">
        <v>28.140000000000004</v>
      </c>
      <c r="H16" s="486">
        <v>110.36999999999989</v>
      </c>
      <c r="I16" s="487">
        <v>2329.7800000000016</v>
      </c>
      <c r="J16" s="486">
        <v>11.039999999999992</v>
      </c>
      <c r="K16" s="487">
        <v>145.69</v>
      </c>
      <c r="L16" s="496">
        <v>0</v>
      </c>
      <c r="M16" s="487">
        <v>1</v>
      </c>
      <c r="N16" s="496">
        <v>0</v>
      </c>
      <c r="O16" s="474">
        <v>0</v>
      </c>
    </row>
    <row r="17" spans="1:15" ht="18.75" customHeight="1" x14ac:dyDescent="0.25">
      <c r="A17" s="95" t="s">
        <v>93</v>
      </c>
      <c r="B17" s="486">
        <v>4.4700000000000273</v>
      </c>
      <c r="C17" s="487">
        <v>526.99999999999977</v>
      </c>
      <c r="D17" s="496">
        <v>0</v>
      </c>
      <c r="E17" s="487">
        <v>3.64</v>
      </c>
      <c r="F17" s="496">
        <v>0</v>
      </c>
      <c r="G17" s="487">
        <v>9.59</v>
      </c>
      <c r="H17" s="486">
        <v>75.340000000000146</v>
      </c>
      <c r="I17" s="487">
        <v>1496.4700000000018</v>
      </c>
      <c r="J17" s="486">
        <v>6.4500000000000171</v>
      </c>
      <c r="K17" s="487">
        <v>86.11999999999999</v>
      </c>
      <c r="L17" s="496">
        <v>0</v>
      </c>
      <c r="M17" s="442">
        <v>0</v>
      </c>
      <c r="N17" s="496">
        <v>0</v>
      </c>
      <c r="O17" s="474">
        <v>0</v>
      </c>
    </row>
    <row r="18" spans="1:15" ht="18.75" customHeight="1" x14ac:dyDescent="0.25">
      <c r="A18" s="95" t="s">
        <v>94</v>
      </c>
      <c r="B18" s="486">
        <v>0.75</v>
      </c>
      <c r="C18" s="487">
        <v>373.1599999999998</v>
      </c>
      <c r="D18" s="496">
        <v>0</v>
      </c>
      <c r="E18" s="487">
        <v>2.6100000000000003</v>
      </c>
      <c r="F18" s="496">
        <v>0</v>
      </c>
      <c r="G18" s="487">
        <v>3.37</v>
      </c>
      <c r="H18" s="486">
        <v>28.149999999999864</v>
      </c>
      <c r="I18" s="487">
        <v>974.4199999999995</v>
      </c>
      <c r="J18" s="486">
        <v>9.5</v>
      </c>
      <c r="K18" s="487">
        <v>51.099999999999994</v>
      </c>
      <c r="L18" s="496">
        <v>0</v>
      </c>
      <c r="M18" s="442">
        <v>0</v>
      </c>
      <c r="N18" s="496">
        <v>0</v>
      </c>
      <c r="O18" s="474">
        <v>0</v>
      </c>
    </row>
    <row r="19" spans="1:15" ht="18.75" customHeight="1" x14ac:dyDescent="0.25">
      <c r="A19" s="95" t="s">
        <v>95</v>
      </c>
      <c r="B19" s="486">
        <v>6.75</v>
      </c>
      <c r="C19" s="487">
        <v>563.94999999999993</v>
      </c>
      <c r="D19" s="496">
        <v>0</v>
      </c>
      <c r="E19" s="487">
        <v>1.55</v>
      </c>
      <c r="F19" s="486">
        <v>0.5</v>
      </c>
      <c r="G19" s="487">
        <v>13.5</v>
      </c>
      <c r="H19" s="486">
        <v>87.990000000000691</v>
      </c>
      <c r="I19" s="487">
        <v>1883.8400000000031</v>
      </c>
      <c r="J19" s="486">
        <v>16.999999999999972</v>
      </c>
      <c r="K19" s="487">
        <v>128.23000000000002</v>
      </c>
      <c r="L19" s="496">
        <v>0</v>
      </c>
      <c r="M19" s="442">
        <v>0</v>
      </c>
      <c r="N19" s="496">
        <v>0</v>
      </c>
      <c r="O19" s="493">
        <v>1</v>
      </c>
    </row>
    <row r="20" spans="1:15" ht="7.5" customHeight="1" x14ac:dyDescent="0.25">
      <c r="A20" s="81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</row>
    <row r="21" spans="1:15" x14ac:dyDescent="0.25">
      <c r="A21" s="32" t="s">
        <v>35</v>
      </c>
      <c r="D21" s="23"/>
      <c r="F21" s="23"/>
    </row>
    <row r="22" spans="1:15" x14ac:dyDescent="0.25">
      <c r="A22" s="34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</sheetData>
  <mergeCells count="8">
    <mergeCell ref="L3:M3"/>
    <mergeCell ref="N3:O3"/>
    <mergeCell ref="A3:A4"/>
    <mergeCell ref="B3:C3"/>
    <mergeCell ref="D3:E3"/>
    <mergeCell ref="F3:G3"/>
    <mergeCell ref="H3:I3"/>
    <mergeCell ref="J3:K3"/>
  </mergeCells>
  <hyperlinks>
    <hyperlink ref="Q2" location="OBSAH!A1" display="Zpět na obsah" xr:uid="{BFA08064-3C84-4FA4-8226-56E65418CB1A}"/>
  </hyperlink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DB76-E66A-4764-A340-0884985328C0}">
  <dimension ref="A1:Q30"/>
  <sheetViews>
    <sheetView showGridLines="0" zoomScaleNormal="100" workbookViewId="0"/>
  </sheetViews>
  <sheetFormatPr defaultRowHeight="15" x14ac:dyDescent="0.25"/>
  <cols>
    <col min="1" max="1" width="12.140625" customWidth="1"/>
    <col min="2" max="2" width="6.140625" customWidth="1"/>
    <col min="3" max="14" width="8.7109375" customWidth="1"/>
  </cols>
  <sheetData>
    <row r="1" spans="1:17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7" ht="15.75" thickBo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L2" s="3"/>
      <c r="M2" s="4"/>
      <c r="N2" s="5" t="s">
        <v>2</v>
      </c>
      <c r="O2" s="4"/>
      <c r="P2" s="6" t="s">
        <v>3</v>
      </c>
      <c r="Q2" s="4"/>
    </row>
    <row r="3" spans="1:17" ht="23.25" customHeight="1" x14ac:dyDescent="0.25">
      <c r="A3" s="339" t="s">
        <v>4</v>
      </c>
      <c r="B3" s="340"/>
      <c r="C3" s="344" t="s">
        <v>5</v>
      </c>
      <c r="D3" s="327" t="s">
        <v>6</v>
      </c>
      <c r="E3" s="7"/>
      <c r="F3" s="339" t="s">
        <v>7</v>
      </c>
      <c r="G3" s="339"/>
      <c r="H3" s="339"/>
      <c r="I3" s="340"/>
      <c r="J3" s="347" t="s">
        <v>8</v>
      </c>
      <c r="K3" s="347"/>
      <c r="L3" s="327" t="s">
        <v>9</v>
      </c>
      <c r="M3" s="340"/>
      <c r="N3" s="327" t="s">
        <v>10</v>
      </c>
    </row>
    <row r="4" spans="1:17" ht="15" customHeight="1" x14ac:dyDescent="0.25">
      <c r="A4" s="341"/>
      <c r="B4" s="342"/>
      <c r="C4" s="345"/>
      <c r="D4" s="328"/>
      <c r="E4" s="330" t="s">
        <v>11</v>
      </c>
      <c r="F4" s="332" t="s">
        <v>12</v>
      </c>
      <c r="G4" s="332"/>
      <c r="H4" s="332"/>
      <c r="I4" s="333"/>
      <c r="J4" s="334" t="s">
        <v>11</v>
      </c>
      <c r="K4" s="336" t="s">
        <v>13</v>
      </c>
      <c r="L4" s="338" t="s">
        <v>11</v>
      </c>
      <c r="M4" s="336" t="s">
        <v>14</v>
      </c>
      <c r="N4" s="328"/>
    </row>
    <row r="5" spans="1:17" ht="55.5" customHeight="1" thickBot="1" x14ac:dyDescent="0.3">
      <c r="A5" s="335"/>
      <c r="B5" s="343"/>
      <c r="C5" s="346"/>
      <c r="D5" s="329"/>
      <c r="E5" s="331"/>
      <c r="F5" s="12" t="s">
        <v>15</v>
      </c>
      <c r="G5" s="12" t="s">
        <v>16</v>
      </c>
      <c r="H5" s="12" t="s">
        <v>17</v>
      </c>
      <c r="I5" s="13" t="s">
        <v>18</v>
      </c>
      <c r="J5" s="335"/>
      <c r="K5" s="337"/>
      <c r="L5" s="329"/>
      <c r="M5" s="337"/>
      <c r="N5" s="329"/>
    </row>
    <row r="6" spans="1:17" ht="18.75" customHeight="1" x14ac:dyDescent="0.25">
      <c r="A6" s="321" t="s">
        <v>19</v>
      </c>
      <c r="B6" s="322"/>
      <c r="C6" s="15">
        <v>131238.29999999999</v>
      </c>
      <c r="D6" s="16">
        <v>29513.8</v>
      </c>
      <c r="E6" s="16">
        <v>60606.100000000006</v>
      </c>
      <c r="F6" s="17">
        <v>342.4</v>
      </c>
      <c r="G6" s="17">
        <v>43</v>
      </c>
      <c r="H6" s="18">
        <v>30829</v>
      </c>
      <c r="I6" s="19">
        <v>29391.7</v>
      </c>
      <c r="J6" s="20">
        <v>38385.9</v>
      </c>
      <c r="K6" s="19">
        <v>3453.8</v>
      </c>
      <c r="L6" s="21">
        <v>1062.8999999999999</v>
      </c>
      <c r="M6" s="22">
        <v>53.1</v>
      </c>
      <c r="N6" s="16">
        <v>1667.3</v>
      </c>
      <c r="O6" s="23"/>
      <c r="P6" s="24"/>
    </row>
    <row r="7" spans="1:17" ht="18.75" customHeight="1" x14ac:dyDescent="0.25">
      <c r="A7" s="321" t="s">
        <v>20</v>
      </c>
      <c r="B7" s="322"/>
      <c r="C7" s="15">
        <v>132294.5</v>
      </c>
      <c r="D7" s="16">
        <v>29629.5</v>
      </c>
      <c r="E7" s="16">
        <v>62007.600000000006</v>
      </c>
      <c r="F7" s="17">
        <v>341.6</v>
      </c>
      <c r="G7" s="17">
        <v>31.1</v>
      </c>
      <c r="H7" s="18">
        <v>31827.9</v>
      </c>
      <c r="I7" s="19">
        <v>29807</v>
      </c>
      <c r="J7" s="20">
        <v>38069.599999999999</v>
      </c>
      <c r="K7" s="19">
        <v>3583</v>
      </c>
      <c r="L7" s="20">
        <v>1059.7</v>
      </c>
      <c r="M7" s="22">
        <v>56.2</v>
      </c>
      <c r="N7" s="16">
        <v>1526.3</v>
      </c>
      <c r="O7" s="23"/>
      <c r="P7" s="24"/>
    </row>
    <row r="8" spans="1:17" ht="18.75" customHeight="1" x14ac:dyDescent="0.25">
      <c r="A8" s="321" t="s">
        <v>21</v>
      </c>
      <c r="B8" s="322"/>
      <c r="C8" s="15">
        <v>134232.6</v>
      </c>
      <c r="D8" s="16">
        <v>30303.200000000001</v>
      </c>
      <c r="E8" s="16">
        <v>63321.9</v>
      </c>
      <c r="F8" s="17">
        <v>284.3</v>
      </c>
      <c r="G8" s="17">
        <v>32.799999999999997</v>
      </c>
      <c r="H8" s="18">
        <v>32452.3</v>
      </c>
      <c r="I8" s="19">
        <v>30552.5</v>
      </c>
      <c r="J8" s="20">
        <v>38114.9</v>
      </c>
      <c r="K8" s="19">
        <v>3690.8</v>
      </c>
      <c r="L8" s="20">
        <v>1040.8</v>
      </c>
      <c r="M8" s="22">
        <v>58.8</v>
      </c>
      <c r="N8" s="16">
        <v>1450.3000000000002</v>
      </c>
      <c r="O8" s="23"/>
      <c r="P8" s="24"/>
    </row>
    <row r="9" spans="1:17" ht="18.75" customHeight="1" x14ac:dyDescent="0.25">
      <c r="A9" s="321" t="s">
        <v>22</v>
      </c>
      <c r="B9" s="322"/>
      <c r="C9" s="15">
        <v>135855.29999999999</v>
      </c>
      <c r="D9" s="16">
        <v>30580.799999999999</v>
      </c>
      <c r="E9" s="16">
        <v>64646.999999999993</v>
      </c>
      <c r="F9" s="25">
        <v>267.39999999999998</v>
      </c>
      <c r="G9" s="25">
        <v>34.299999999999997</v>
      </c>
      <c r="H9" s="18">
        <v>32829.699999999997</v>
      </c>
      <c r="I9" s="19">
        <v>31515.599999999999</v>
      </c>
      <c r="J9" s="20">
        <v>38223.4</v>
      </c>
      <c r="K9" s="19">
        <v>3722.5</v>
      </c>
      <c r="L9" s="20">
        <v>1035.8</v>
      </c>
      <c r="M9" s="22">
        <v>59.5</v>
      </c>
      <c r="N9" s="16">
        <v>1363</v>
      </c>
      <c r="O9" s="23"/>
      <c r="P9" s="24"/>
    </row>
    <row r="10" spans="1:17" ht="18.75" customHeight="1" x14ac:dyDescent="0.25">
      <c r="A10" s="321" t="s">
        <v>23</v>
      </c>
      <c r="B10" s="322"/>
      <c r="C10" s="15">
        <v>141267.1</v>
      </c>
      <c r="D10" s="16">
        <v>32372.6</v>
      </c>
      <c r="E10" s="16">
        <v>67414.7</v>
      </c>
      <c r="F10" s="25">
        <v>338.1</v>
      </c>
      <c r="G10" s="25">
        <v>35.700000000000003</v>
      </c>
      <c r="H10" s="18">
        <v>33463.699999999997</v>
      </c>
      <c r="I10" s="19">
        <v>33577.199999999997</v>
      </c>
      <c r="J10" s="20">
        <v>39133.300000000003</v>
      </c>
      <c r="K10" s="19">
        <v>3688.3</v>
      </c>
      <c r="L10" s="20">
        <v>1069.8</v>
      </c>
      <c r="M10" s="22">
        <v>59.9</v>
      </c>
      <c r="N10" s="16">
        <v>1274.7</v>
      </c>
      <c r="O10" s="23"/>
      <c r="P10" s="24"/>
    </row>
    <row r="11" spans="1:17" ht="18.75" customHeight="1" x14ac:dyDescent="0.25">
      <c r="A11" s="321" t="s">
        <v>24</v>
      </c>
      <c r="B11" s="322"/>
      <c r="C11" s="15">
        <v>145541.9</v>
      </c>
      <c r="D11" s="16">
        <v>33156.699999999997</v>
      </c>
      <c r="E11" s="16">
        <v>69924</v>
      </c>
      <c r="F11" s="25">
        <v>347.8</v>
      </c>
      <c r="G11" s="25">
        <v>41.3</v>
      </c>
      <c r="H11" s="18">
        <v>34057.300000000003</v>
      </c>
      <c r="I11" s="19">
        <v>35477.599999999999</v>
      </c>
      <c r="J11" s="20">
        <v>40193.300000000003</v>
      </c>
      <c r="K11" s="19">
        <v>3708.6</v>
      </c>
      <c r="L11" s="20">
        <v>1023.0000000000001</v>
      </c>
      <c r="M11" s="22">
        <v>52</v>
      </c>
      <c r="N11" s="16">
        <v>1241.5</v>
      </c>
      <c r="O11" s="23"/>
      <c r="P11" s="24"/>
    </row>
    <row r="12" spans="1:17" ht="18.75" customHeight="1" x14ac:dyDescent="0.25">
      <c r="A12" s="321" t="s">
        <v>25</v>
      </c>
      <c r="B12" s="322"/>
      <c r="C12" s="15">
        <v>149264.4</v>
      </c>
      <c r="D12" s="16">
        <v>33830.800000000003</v>
      </c>
      <c r="E12" s="16">
        <v>71782.3</v>
      </c>
      <c r="F12" s="25">
        <v>417</v>
      </c>
      <c r="G12" s="25">
        <v>40</v>
      </c>
      <c r="H12" s="18">
        <v>34421.800000000003</v>
      </c>
      <c r="I12" s="19">
        <v>36903.5</v>
      </c>
      <c r="J12" s="20">
        <v>41305.800000000003</v>
      </c>
      <c r="K12" s="19">
        <v>3933.6</v>
      </c>
      <c r="L12" s="20">
        <v>1097.8</v>
      </c>
      <c r="M12" s="22">
        <v>59.9</v>
      </c>
      <c r="N12" s="16">
        <v>1243.4000000000001</v>
      </c>
      <c r="O12" s="23"/>
      <c r="P12" s="24"/>
    </row>
    <row r="13" spans="1:17" ht="18.75" customHeight="1" x14ac:dyDescent="0.25">
      <c r="A13" s="321" t="s">
        <v>26</v>
      </c>
      <c r="B13" s="322"/>
      <c r="C13" s="15">
        <v>153775.1</v>
      </c>
      <c r="D13" s="16">
        <v>34634.5</v>
      </c>
      <c r="E13" s="16">
        <v>74279.799999999988</v>
      </c>
      <c r="F13" s="25">
        <v>500.7</v>
      </c>
      <c r="G13" s="25">
        <v>53.3</v>
      </c>
      <c r="H13" s="18">
        <v>35352.1</v>
      </c>
      <c r="I13" s="19">
        <v>38373.699999999997</v>
      </c>
      <c r="J13" s="20">
        <v>42488.4</v>
      </c>
      <c r="K13" s="19">
        <v>3874.8</v>
      </c>
      <c r="L13" s="20">
        <v>1092.0999999999999</v>
      </c>
      <c r="M13" s="22">
        <v>57</v>
      </c>
      <c r="N13" s="16">
        <v>1280.9000000000001</v>
      </c>
      <c r="O13" s="23"/>
      <c r="P13" s="24"/>
    </row>
    <row r="14" spans="1:17" ht="18.75" customHeight="1" x14ac:dyDescent="0.25">
      <c r="A14" s="321" t="s">
        <v>27</v>
      </c>
      <c r="B14" s="322"/>
      <c r="C14" s="15">
        <v>157033.5</v>
      </c>
      <c r="D14" s="16">
        <v>35068.800000000003</v>
      </c>
      <c r="E14" s="16">
        <v>75599</v>
      </c>
      <c r="F14" s="25">
        <v>561</v>
      </c>
      <c r="G14" s="25">
        <v>55.6</v>
      </c>
      <c r="H14" s="18">
        <v>36237.4</v>
      </c>
      <c r="I14" s="19">
        <v>38745</v>
      </c>
      <c r="J14" s="20">
        <v>43963.4</v>
      </c>
      <c r="K14" s="19">
        <v>3882.1</v>
      </c>
      <c r="L14" s="20">
        <v>1084.0999999999999</v>
      </c>
      <c r="M14" s="22">
        <v>58.6</v>
      </c>
      <c r="N14" s="16">
        <v>1311.9</v>
      </c>
      <c r="O14" s="23"/>
      <c r="P14" s="24"/>
    </row>
    <row r="15" spans="1:17" ht="18.75" customHeight="1" x14ac:dyDescent="0.25">
      <c r="A15" s="321" t="s">
        <v>28</v>
      </c>
      <c r="B15" s="322"/>
      <c r="C15" s="15">
        <v>159512.6</v>
      </c>
      <c r="D15" s="16">
        <v>35468.800000000003</v>
      </c>
      <c r="E15" s="16">
        <v>76249.600000000006</v>
      </c>
      <c r="F15" s="25">
        <v>578</v>
      </c>
      <c r="G15" s="25">
        <v>60.5</v>
      </c>
      <c r="H15" s="18">
        <v>36955.1</v>
      </c>
      <c r="I15" s="19">
        <v>38656</v>
      </c>
      <c r="J15" s="20">
        <v>45385.5</v>
      </c>
      <c r="K15" s="19">
        <v>4001.3</v>
      </c>
      <c r="L15" s="20">
        <v>1093.9000000000001</v>
      </c>
      <c r="M15" s="22">
        <v>65.8</v>
      </c>
      <c r="N15" s="16">
        <v>1311.7</v>
      </c>
      <c r="O15" s="23"/>
      <c r="P15" s="24"/>
    </row>
    <row r="16" spans="1:17" ht="18.75" customHeight="1" thickBot="1" x14ac:dyDescent="0.3">
      <c r="A16" s="321" t="s">
        <v>29</v>
      </c>
      <c r="B16" s="322"/>
      <c r="C16" s="15">
        <v>161900.70000000001</v>
      </c>
      <c r="D16" s="16">
        <v>35745.769999999997</v>
      </c>
      <c r="E16" s="16">
        <v>77284.890000000043</v>
      </c>
      <c r="F16" s="25">
        <v>535.29999999999995</v>
      </c>
      <c r="G16" s="25">
        <v>66.2</v>
      </c>
      <c r="H16" s="18">
        <v>37834.940000000061</v>
      </c>
      <c r="I16" s="19">
        <v>38848.449999999983</v>
      </c>
      <c r="J16" s="20">
        <v>46370.620000000061</v>
      </c>
      <c r="K16" s="19">
        <v>4041.829999999999</v>
      </c>
      <c r="L16" s="20">
        <v>1106.79</v>
      </c>
      <c r="M16" s="22">
        <v>63.599999999999994</v>
      </c>
      <c r="N16" s="16">
        <v>1392.5299999999997</v>
      </c>
      <c r="O16" s="23"/>
      <c r="P16" s="24"/>
    </row>
    <row r="17" spans="1:15" ht="16.5" customHeight="1" x14ac:dyDescent="0.25">
      <c r="A17" s="323" t="s">
        <v>30</v>
      </c>
      <c r="B17" s="26" t="s">
        <v>31</v>
      </c>
      <c r="C17" s="248">
        <f t="shared" ref="C17:N17" si="0">C16-C15</f>
        <v>2388.1000000000058</v>
      </c>
      <c r="D17" s="248">
        <f t="shared" si="0"/>
        <v>276.96999999999389</v>
      </c>
      <c r="E17" s="249">
        <f t="shared" si="0"/>
        <v>1035.2900000000373</v>
      </c>
      <c r="F17" s="250">
        <f t="shared" si="0"/>
        <v>-42.700000000000045</v>
      </c>
      <c r="G17" s="250">
        <f t="shared" si="0"/>
        <v>5.7000000000000028</v>
      </c>
      <c r="H17" s="250">
        <f t="shared" si="0"/>
        <v>879.84000000006199</v>
      </c>
      <c r="I17" s="251">
        <f t="shared" si="0"/>
        <v>192.44999999998254</v>
      </c>
      <c r="J17" s="249">
        <f t="shared" si="0"/>
        <v>985.12000000006083</v>
      </c>
      <c r="K17" s="250">
        <f>K16-K15</f>
        <v>40.529999999998836</v>
      </c>
      <c r="L17" s="249">
        <f t="shared" si="0"/>
        <v>12.889999999999873</v>
      </c>
      <c r="M17" s="251">
        <f t="shared" si="0"/>
        <v>-2.2000000000000028</v>
      </c>
      <c r="N17" s="248">
        <f t="shared" si="0"/>
        <v>80.8299999999997</v>
      </c>
    </row>
    <row r="18" spans="1:15" ht="16.5" customHeight="1" x14ac:dyDescent="0.25">
      <c r="A18" s="324"/>
      <c r="B18" s="27" t="s">
        <v>32</v>
      </c>
      <c r="C18" s="252">
        <f t="shared" ref="C18:N18" si="1">C16/C15-1</f>
        <v>1.4971231112777428E-2</v>
      </c>
      <c r="D18" s="252">
        <f t="shared" si="1"/>
        <v>7.8088348069287328E-3</v>
      </c>
      <c r="E18" s="253">
        <f t="shared" si="1"/>
        <v>1.3577644997482485E-2</v>
      </c>
      <c r="F18" s="254">
        <f t="shared" si="1"/>
        <v>-7.3875432525951634E-2</v>
      </c>
      <c r="G18" s="254">
        <f t="shared" si="1"/>
        <v>9.4214876033057893E-2</v>
      </c>
      <c r="H18" s="254">
        <f t="shared" si="1"/>
        <v>2.3808351215395485E-2</v>
      </c>
      <c r="I18" s="255">
        <f t="shared" si="1"/>
        <v>4.9785285596022355E-3</v>
      </c>
      <c r="J18" s="253">
        <f t="shared" si="1"/>
        <v>2.1705610822841281E-2</v>
      </c>
      <c r="K18" s="254">
        <f>K16/K15-1</f>
        <v>1.0129208007397361E-2</v>
      </c>
      <c r="L18" s="253">
        <f t="shared" si="1"/>
        <v>1.1783526830605906E-2</v>
      </c>
      <c r="M18" s="255">
        <f t="shared" si="1"/>
        <v>-3.3434650455927084E-2</v>
      </c>
      <c r="N18" s="252">
        <f t="shared" si="1"/>
        <v>6.1622322177326883E-2</v>
      </c>
    </row>
    <row r="19" spans="1:15" ht="16.5" customHeight="1" x14ac:dyDescent="0.25">
      <c r="A19" s="325" t="s">
        <v>33</v>
      </c>
      <c r="B19" s="28" t="s">
        <v>31</v>
      </c>
      <c r="C19" s="256">
        <f t="shared" ref="C19:N19" si="2">C16-C11</f>
        <v>16358.800000000017</v>
      </c>
      <c r="D19" s="256">
        <f t="shared" si="2"/>
        <v>2589.0699999999997</v>
      </c>
      <c r="E19" s="257">
        <f t="shared" si="2"/>
        <v>7360.8900000000431</v>
      </c>
      <c r="F19" s="258">
        <f t="shared" si="2"/>
        <v>187.49999999999994</v>
      </c>
      <c r="G19" s="258">
        <f t="shared" si="2"/>
        <v>24.900000000000006</v>
      </c>
      <c r="H19" s="258">
        <f t="shared" si="2"/>
        <v>3777.6400000000576</v>
      </c>
      <c r="I19" s="259">
        <f t="shared" si="2"/>
        <v>3370.849999999984</v>
      </c>
      <c r="J19" s="257">
        <f t="shared" si="2"/>
        <v>6177.3200000000579</v>
      </c>
      <c r="K19" s="258">
        <f>K16-K11</f>
        <v>333.22999999999911</v>
      </c>
      <c r="L19" s="257">
        <f t="shared" si="2"/>
        <v>83.78999999999985</v>
      </c>
      <c r="M19" s="259">
        <f t="shared" si="2"/>
        <v>11.599999999999994</v>
      </c>
      <c r="N19" s="256">
        <f t="shared" si="2"/>
        <v>151.02999999999975</v>
      </c>
    </row>
    <row r="20" spans="1:15" ht="16.5" customHeight="1" x14ac:dyDescent="0.25">
      <c r="A20" s="324"/>
      <c r="B20" s="27" t="s">
        <v>32</v>
      </c>
      <c r="C20" s="252">
        <f t="shared" ref="C20:N20" si="3">C16/C11-1</f>
        <v>0.11239924722708738</v>
      </c>
      <c r="D20" s="252">
        <f t="shared" si="3"/>
        <v>7.8085877062554543E-2</v>
      </c>
      <c r="E20" s="253">
        <f t="shared" si="3"/>
        <v>0.1052698644242327</v>
      </c>
      <c r="F20" s="254">
        <f t="shared" si="3"/>
        <v>0.53910293271995391</v>
      </c>
      <c r="G20" s="254">
        <f t="shared" si="3"/>
        <v>0.602905569007264</v>
      </c>
      <c r="H20" s="254">
        <f t="shared" si="3"/>
        <v>0.11092012578801191</v>
      </c>
      <c r="I20" s="255">
        <f t="shared" si="3"/>
        <v>9.5013473290188388E-2</v>
      </c>
      <c r="J20" s="253">
        <f t="shared" si="3"/>
        <v>0.15369029166552783</v>
      </c>
      <c r="K20" s="254">
        <f>K16/K11-1</f>
        <v>8.9853313918998756E-2</v>
      </c>
      <c r="L20" s="253">
        <f t="shared" si="3"/>
        <v>8.1906158357771153E-2</v>
      </c>
      <c r="M20" s="255">
        <f t="shared" si="3"/>
        <v>0.22307692307692295</v>
      </c>
      <c r="N20" s="252">
        <f t="shared" si="3"/>
        <v>0.12165122835279885</v>
      </c>
    </row>
    <row r="21" spans="1:15" ht="16.5" customHeight="1" x14ac:dyDescent="0.25">
      <c r="A21" s="325" t="s">
        <v>34</v>
      </c>
      <c r="B21" s="28" t="s">
        <v>31</v>
      </c>
      <c r="C21" s="256">
        <f>C16-C6</f>
        <v>30662.400000000023</v>
      </c>
      <c r="D21" s="256">
        <f t="shared" ref="D21:M21" si="4">D16-D6</f>
        <v>6231.9699999999975</v>
      </c>
      <c r="E21" s="257">
        <f>E16-E6</f>
        <v>16678.790000000037</v>
      </c>
      <c r="F21" s="258">
        <f t="shared" si="4"/>
        <v>192.89999999999998</v>
      </c>
      <c r="G21" s="258">
        <f t="shared" si="4"/>
        <v>23.200000000000003</v>
      </c>
      <c r="H21" s="258">
        <f t="shared" si="4"/>
        <v>7005.9400000000605</v>
      </c>
      <c r="I21" s="259">
        <f t="shared" si="4"/>
        <v>9456.7499999999818</v>
      </c>
      <c r="J21" s="257">
        <f t="shared" si="4"/>
        <v>7984.7200000000594</v>
      </c>
      <c r="K21" s="258">
        <f t="shared" si="4"/>
        <v>588.02999999999884</v>
      </c>
      <c r="L21" s="257">
        <f t="shared" si="4"/>
        <v>43.8900000000001</v>
      </c>
      <c r="M21" s="259">
        <f t="shared" si="4"/>
        <v>10.499999999999993</v>
      </c>
      <c r="N21" s="256">
        <f>N16-N6</f>
        <v>-274.77000000000021</v>
      </c>
    </row>
    <row r="22" spans="1:15" ht="16.5" customHeight="1" x14ac:dyDescent="0.25">
      <c r="A22" s="326"/>
      <c r="B22" s="29" t="s">
        <v>32</v>
      </c>
      <c r="C22" s="260">
        <f>C16/C6-1</f>
        <v>0.23363911297235651</v>
      </c>
      <c r="D22" s="260">
        <f t="shared" ref="D22:L22" si="5">D16/D6-1</f>
        <v>0.21115444300632236</v>
      </c>
      <c r="E22" s="261">
        <f>E16/E6-1</f>
        <v>0.27519985612009412</v>
      </c>
      <c r="F22" s="262">
        <f t="shared" si="5"/>
        <v>0.56337616822429903</v>
      </c>
      <c r="G22" s="262">
        <f t="shared" si="5"/>
        <v>0.53953488372093039</v>
      </c>
      <c r="H22" s="262">
        <f t="shared" si="5"/>
        <v>0.22725161374031133</v>
      </c>
      <c r="I22" s="263">
        <f t="shared" si="5"/>
        <v>0.32174899716586602</v>
      </c>
      <c r="J22" s="261">
        <f t="shared" si="5"/>
        <v>0.20801179599801123</v>
      </c>
      <c r="K22" s="262">
        <f t="shared" si="5"/>
        <v>0.17025594996815063</v>
      </c>
      <c r="L22" s="261">
        <f t="shared" si="5"/>
        <v>4.1292689810894734E-2</v>
      </c>
      <c r="M22" s="263">
        <f>M16/M6-1</f>
        <v>0.19774011299435013</v>
      </c>
      <c r="N22" s="260">
        <f>N16/N6-1</f>
        <v>-0.16479937623703</v>
      </c>
    </row>
    <row r="23" spans="1:15" ht="7.5" customHeight="1" x14ac:dyDescent="0.25">
      <c r="A23" s="30"/>
      <c r="B23" s="14"/>
      <c r="C23" s="14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x14ac:dyDescent="0.25">
      <c r="A24" s="32" t="s">
        <v>35</v>
      </c>
    </row>
    <row r="25" spans="1:15" x14ac:dyDescent="0.25">
      <c r="A25" s="32" t="s">
        <v>36</v>
      </c>
    </row>
    <row r="26" spans="1:15" x14ac:dyDescent="0.25">
      <c r="A26" s="33" t="s">
        <v>37</v>
      </c>
    </row>
    <row r="27" spans="1:15" x14ac:dyDescent="0.25">
      <c r="A27" s="33" t="s">
        <v>38</v>
      </c>
    </row>
    <row r="28" spans="1:15" x14ac:dyDescent="0.25">
      <c r="A28" s="34"/>
    </row>
    <row r="29" spans="1:15" x14ac:dyDescent="0.25">
      <c r="F29" s="23"/>
    </row>
    <row r="30" spans="1:15" x14ac:dyDescent="0.25">
      <c r="A30" s="320"/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</row>
  </sheetData>
  <mergeCells count="28">
    <mergeCell ref="A6:B6"/>
    <mergeCell ref="A7:B7"/>
    <mergeCell ref="A3:B5"/>
    <mergeCell ref="C3:C5"/>
    <mergeCell ref="D3:D5"/>
    <mergeCell ref="F3:I3"/>
    <mergeCell ref="J3:K3"/>
    <mergeCell ref="N3:N5"/>
    <mergeCell ref="E4:E5"/>
    <mergeCell ref="F4:I4"/>
    <mergeCell ref="J4:J5"/>
    <mergeCell ref="K4:K5"/>
    <mergeCell ref="L4:L5"/>
    <mergeCell ref="M4:M5"/>
    <mergeCell ref="L3:M3"/>
    <mergeCell ref="A8:B8"/>
    <mergeCell ref="A9:B9"/>
    <mergeCell ref="A10:B10"/>
    <mergeCell ref="A19:A20"/>
    <mergeCell ref="A21:A22"/>
    <mergeCell ref="A11:B11"/>
    <mergeCell ref="A30:O30"/>
    <mergeCell ref="A12:B12"/>
    <mergeCell ref="A13:B13"/>
    <mergeCell ref="A14:B14"/>
    <mergeCell ref="A15:B15"/>
    <mergeCell ref="A16:B16"/>
    <mergeCell ref="A17:A18"/>
  </mergeCells>
  <hyperlinks>
    <hyperlink ref="P2" location="OBSAH!A1" display="Zpět na obsah" xr:uid="{09E0D77C-0179-4C2E-BB57-7D86E4CDEB90}"/>
  </hyperlinks>
  <pageMargins left="0.7" right="0.7" top="0.78740157499999996" bottom="0.78740157499999996" header="0.3" footer="0.3"/>
  <pageSetup paperSize="9" scale="9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3CA0-E4F2-4098-A99D-7B73CC1D1C2D}">
  <dimension ref="A1:R23"/>
  <sheetViews>
    <sheetView showGridLines="0" zoomScaleNormal="100" workbookViewId="0"/>
  </sheetViews>
  <sheetFormatPr defaultRowHeight="15" x14ac:dyDescent="0.25"/>
  <cols>
    <col min="1" max="1" width="19.7109375" customWidth="1"/>
    <col min="2" max="15" width="7.7109375" customWidth="1"/>
  </cols>
  <sheetData>
    <row r="1" spans="1:18" x14ac:dyDescent="0.25">
      <c r="A1" s="1" t="s">
        <v>175</v>
      </c>
    </row>
    <row r="2" spans="1:18" ht="15.75" thickBot="1" x14ac:dyDescent="0.3">
      <c r="A2" s="3" t="s">
        <v>1</v>
      </c>
      <c r="M2" s="3"/>
      <c r="N2" s="4"/>
      <c r="O2" s="5" t="s">
        <v>2</v>
      </c>
      <c r="P2" s="4"/>
      <c r="Q2" s="6" t="s">
        <v>3</v>
      </c>
      <c r="R2" s="4"/>
    </row>
    <row r="3" spans="1:18" ht="24.75" customHeight="1" x14ac:dyDescent="0.25">
      <c r="A3" s="418" t="s">
        <v>78</v>
      </c>
      <c r="B3" s="427" t="s">
        <v>4</v>
      </c>
      <c r="C3" s="428"/>
      <c r="D3" s="428"/>
      <c r="E3" s="428"/>
      <c r="F3" s="428"/>
      <c r="G3" s="428"/>
      <c r="H3" s="428"/>
      <c r="I3" s="428"/>
      <c r="J3" s="428"/>
      <c r="K3" s="429"/>
      <c r="L3" s="437" t="s">
        <v>30</v>
      </c>
      <c r="M3" s="438"/>
      <c r="N3" s="439" t="s">
        <v>176</v>
      </c>
      <c r="O3" s="433"/>
    </row>
    <row r="4" spans="1:18" ht="15.75" thickBot="1" x14ac:dyDescent="0.3">
      <c r="A4" s="420"/>
      <c r="B4" s="185" t="s">
        <v>20</v>
      </c>
      <c r="C4" s="185" t="s">
        <v>21</v>
      </c>
      <c r="D4" s="186" t="s">
        <v>22</v>
      </c>
      <c r="E4" s="186" t="s">
        <v>23</v>
      </c>
      <c r="F4" s="186" t="s">
        <v>24</v>
      </c>
      <c r="G4" s="186" t="s">
        <v>25</v>
      </c>
      <c r="H4" s="186" t="s">
        <v>26</v>
      </c>
      <c r="I4" s="186" t="s">
        <v>27</v>
      </c>
      <c r="J4" s="220" t="s">
        <v>28</v>
      </c>
      <c r="K4" s="221" t="s">
        <v>29</v>
      </c>
      <c r="L4" s="222" t="s">
        <v>31</v>
      </c>
      <c r="M4" s="223" t="s">
        <v>32</v>
      </c>
      <c r="N4" s="190" t="s">
        <v>31</v>
      </c>
      <c r="O4" s="191" t="s">
        <v>32</v>
      </c>
    </row>
    <row r="5" spans="1:18" ht="18.75" customHeight="1" x14ac:dyDescent="0.25">
      <c r="A5" s="88" t="s">
        <v>81</v>
      </c>
      <c r="B5" s="192">
        <v>1605.81</v>
      </c>
      <c r="C5" s="104">
        <v>2205.58</v>
      </c>
      <c r="D5" s="192">
        <v>2696.2999999999997</v>
      </c>
      <c r="E5" s="104">
        <v>3230.09</v>
      </c>
      <c r="F5" s="192">
        <v>3597.7599999999993</v>
      </c>
      <c r="G5" s="104">
        <v>4163.2899999999981</v>
      </c>
      <c r="H5" s="193">
        <v>4822.1399999999976</v>
      </c>
      <c r="I5" s="104">
        <v>5433.8299999999981</v>
      </c>
      <c r="J5" s="192">
        <v>6014.97</v>
      </c>
      <c r="K5" s="102">
        <v>6663.8099999999968</v>
      </c>
      <c r="L5" s="224">
        <f>I5-H5</f>
        <v>611.69000000000051</v>
      </c>
      <c r="M5" s="195">
        <f>I5/H5-1</f>
        <v>0.12685031956766091</v>
      </c>
      <c r="N5" s="225">
        <f>I5-D5</f>
        <v>2737.5299999999984</v>
      </c>
      <c r="O5" s="195">
        <f>I5/D5-1</f>
        <v>1.0152913251492781</v>
      </c>
    </row>
    <row r="6" spans="1:18" ht="18.75" customHeight="1" x14ac:dyDescent="0.25">
      <c r="A6" s="197" t="s">
        <v>82</v>
      </c>
      <c r="B6" s="22">
        <v>258.27000000000004</v>
      </c>
      <c r="C6" s="18">
        <v>293.24</v>
      </c>
      <c r="D6" s="22">
        <v>362.63</v>
      </c>
      <c r="E6" s="18">
        <v>413.35</v>
      </c>
      <c r="F6" s="22">
        <v>442.56999999999994</v>
      </c>
      <c r="G6" s="18">
        <v>504.74999999999977</v>
      </c>
      <c r="H6" s="19">
        <v>585.49999999999977</v>
      </c>
      <c r="I6" s="18">
        <v>651.97999999999979</v>
      </c>
      <c r="J6" s="22">
        <v>726.34999999999968</v>
      </c>
      <c r="K6" s="39">
        <v>814.18999999999971</v>
      </c>
      <c r="L6" s="226">
        <f t="shared" ref="L6:L19" si="0">I6-H6</f>
        <v>66.480000000000018</v>
      </c>
      <c r="M6" s="199">
        <f t="shared" ref="M6:M19" si="1">I6/H6-1</f>
        <v>0.11354397950469686</v>
      </c>
      <c r="N6" s="227">
        <f t="shared" ref="N6:N19" si="2">I6-D6</f>
        <v>289.3499999999998</v>
      </c>
      <c r="O6" s="199">
        <f t="shared" ref="O6:O19" si="3">I6/D6-1</f>
        <v>0.79792074566362348</v>
      </c>
    </row>
    <row r="7" spans="1:18" ht="18.75" customHeight="1" x14ac:dyDescent="0.25">
      <c r="A7" s="197" t="s">
        <v>83</v>
      </c>
      <c r="B7" s="22">
        <v>162.43000000000004</v>
      </c>
      <c r="C7" s="18">
        <v>252.15999999999997</v>
      </c>
      <c r="D7" s="22">
        <v>318.60999999999996</v>
      </c>
      <c r="E7" s="18">
        <v>427.52999999999986</v>
      </c>
      <c r="F7" s="22">
        <v>455.31999999999988</v>
      </c>
      <c r="G7" s="18">
        <v>546.49999999999955</v>
      </c>
      <c r="H7" s="19">
        <v>616.97999999999956</v>
      </c>
      <c r="I7" s="18">
        <v>731.95999999999935</v>
      </c>
      <c r="J7" s="22">
        <v>797.80999999999938</v>
      </c>
      <c r="K7" s="39">
        <v>886.20999999999947</v>
      </c>
      <c r="L7" s="226">
        <f t="shared" si="0"/>
        <v>114.97999999999979</v>
      </c>
      <c r="M7" s="199">
        <f t="shared" si="1"/>
        <v>0.18635936335051362</v>
      </c>
      <c r="N7" s="227">
        <f t="shared" si="2"/>
        <v>413.3499999999994</v>
      </c>
      <c r="O7" s="199">
        <f t="shared" si="3"/>
        <v>1.2973541320109208</v>
      </c>
    </row>
    <row r="8" spans="1:18" ht="18.75" customHeight="1" x14ac:dyDescent="0.25">
      <c r="A8" s="197" t="s">
        <v>84</v>
      </c>
      <c r="B8" s="22">
        <v>75.139999999999972</v>
      </c>
      <c r="C8" s="18">
        <v>104.91999999999997</v>
      </c>
      <c r="D8" s="22">
        <v>126.44999999999997</v>
      </c>
      <c r="E8" s="18">
        <v>152.52000000000001</v>
      </c>
      <c r="F8" s="22">
        <v>192.18999999999988</v>
      </c>
      <c r="G8" s="18">
        <v>210.33999999999992</v>
      </c>
      <c r="H8" s="19">
        <v>245.51999999999992</v>
      </c>
      <c r="I8" s="18">
        <v>266.76999999999987</v>
      </c>
      <c r="J8" s="22">
        <v>299.01999999999981</v>
      </c>
      <c r="K8" s="39">
        <v>354.66999999999973</v>
      </c>
      <c r="L8" s="226">
        <f t="shared" si="0"/>
        <v>21.249999999999943</v>
      </c>
      <c r="M8" s="199">
        <f t="shared" si="1"/>
        <v>8.6550993809058063E-2</v>
      </c>
      <c r="N8" s="227">
        <f t="shared" si="2"/>
        <v>140.31999999999988</v>
      </c>
      <c r="O8" s="199">
        <f t="shared" si="3"/>
        <v>1.1096876235666264</v>
      </c>
    </row>
    <row r="9" spans="1:18" ht="18.75" customHeight="1" x14ac:dyDescent="0.25">
      <c r="A9" s="197" t="s">
        <v>85</v>
      </c>
      <c r="B9" s="22">
        <v>154.13000000000002</v>
      </c>
      <c r="C9" s="18">
        <v>153.1</v>
      </c>
      <c r="D9" s="22">
        <v>175.86</v>
      </c>
      <c r="E9" s="18">
        <v>201.77999999999992</v>
      </c>
      <c r="F9" s="22">
        <v>211.51999999999998</v>
      </c>
      <c r="G9" s="18">
        <v>240.71999999999997</v>
      </c>
      <c r="H9" s="19">
        <v>289.06999999999994</v>
      </c>
      <c r="I9" s="18">
        <v>332.74999999999994</v>
      </c>
      <c r="J9" s="22">
        <v>378.37999999999994</v>
      </c>
      <c r="K9" s="39">
        <v>413.03999999999985</v>
      </c>
      <c r="L9" s="226">
        <f t="shared" si="0"/>
        <v>43.680000000000007</v>
      </c>
      <c r="M9" s="199">
        <f t="shared" si="1"/>
        <v>0.15110526862005758</v>
      </c>
      <c r="N9" s="227">
        <f t="shared" si="2"/>
        <v>156.88999999999993</v>
      </c>
      <c r="O9" s="199">
        <f t="shared" si="3"/>
        <v>0.89213010349141308</v>
      </c>
    </row>
    <row r="10" spans="1:18" ht="18.75" customHeight="1" x14ac:dyDescent="0.25">
      <c r="A10" s="197" t="s">
        <v>86</v>
      </c>
      <c r="B10" s="22">
        <v>35.450000000000003</v>
      </c>
      <c r="C10" s="18">
        <v>59.17</v>
      </c>
      <c r="D10" s="22">
        <v>71.290000000000006</v>
      </c>
      <c r="E10" s="18">
        <v>90.990000000000009</v>
      </c>
      <c r="F10" s="22">
        <v>104.01</v>
      </c>
      <c r="G10" s="18">
        <v>119.71</v>
      </c>
      <c r="H10" s="19">
        <v>142.75</v>
      </c>
      <c r="I10" s="18">
        <v>160.78999999999991</v>
      </c>
      <c r="J10" s="22">
        <v>185.54000000000002</v>
      </c>
      <c r="K10" s="39">
        <v>197.52999999999994</v>
      </c>
      <c r="L10" s="226">
        <f t="shared" si="0"/>
        <v>18.039999999999907</v>
      </c>
      <c r="M10" s="199">
        <f t="shared" si="1"/>
        <v>0.12637478108581379</v>
      </c>
      <c r="N10" s="227">
        <f t="shared" si="2"/>
        <v>89.499999999999901</v>
      </c>
      <c r="O10" s="199">
        <f t="shared" si="3"/>
        <v>1.2554355449572157</v>
      </c>
    </row>
    <row r="11" spans="1:18" ht="18.75" customHeight="1" x14ac:dyDescent="0.25">
      <c r="A11" s="197" t="s">
        <v>87</v>
      </c>
      <c r="B11" s="22">
        <v>103.4</v>
      </c>
      <c r="C11" s="18">
        <v>158.45000000000002</v>
      </c>
      <c r="D11" s="22">
        <v>225.24999999999997</v>
      </c>
      <c r="E11" s="18">
        <v>262.90999999999997</v>
      </c>
      <c r="F11" s="22">
        <v>293.20999999999998</v>
      </c>
      <c r="G11" s="18">
        <v>332.2999999999999</v>
      </c>
      <c r="H11" s="19">
        <v>396.59999999999997</v>
      </c>
      <c r="I11" s="18">
        <v>434.39999999999986</v>
      </c>
      <c r="J11" s="22">
        <v>494.09999999999985</v>
      </c>
      <c r="K11" s="39">
        <v>532.75999999999988</v>
      </c>
      <c r="L11" s="226">
        <f t="shared" si="0"/>
        <v>37.799999999999898</v>
      </c>
      <c r="M11" s="199">
        <f t="shared" si="1"/>
        <v>9.5310136157337189E-2</v>
      </c>
      <c r="N11" s="227">
        <f t="shared" si="2"/>
        <v>209.14999999999989</v>
      </c>
      <c r="O11" s="199">
        <f t="shared" si="3"/>
        <v>0.9285238623751384</v>
      </c>
    </row>
    <row r="12" spans="1:18" ht="18.75" customHeight="1" x14ac:dyDescent="0.25">
      <c r="A12" s="197" t="s">
        <v>88</v>
      </c>
      <c r="B12" s="22">
        <v>47.099999999999994</v>
      </c>
      <c r="C12" s="18">
        <v>60.9</v>
      </c>
      <c r="D12" s="22">
        <v>66.800000000000011</v>
      </c>
      <c r="E12" s="18">
        <v>97.29</v>
      </c>
      <c r="F12" s="22">
        <v>117.86000000000001</v>
      </c>
      <c r="G12" s="18">
        <v>140.11999999999998</v>
      </c>
      <c r="H12" s="19">
        <v>164.32999999999998</v>
      </c>
      <c r="I12" s="18">
        <v>183.56999999999996</v>
      </c>
      <c r="J12" s="22">
        <v>213.30999999999997</v>
      </c>
      <c r="K12" s="39">
        <v>232.21</v>
      </c>
      <c r="L12" s="226">
        <f t="shared" si="0"/>
        <v>19.239999999999981</v>
      </c>
      <c r="M12" s="199">
        <f t="shared" si="1"/>
        <v>0.11708148238300975</v>
      </c>
      <c r="N12" s="227">
        <f t="shared" si="2"/>
        <v>116.76999999999995</v>
      </c>
      <c r="O12" s="199">
        <f t="shared" si="3"/>
        <v>1.7480538922155677</v>
      </c>
    </row>
    <row r="13" spans="1:18" ht="18.75" customHeight="1" x14ac:dyDescent="0.25">
      <c r="A13" s="197" t="s">
        <v>89</v>
      </c>
      <c r="B13" s="22">
        <v>76.470000000000013</v>
      </c>
      <c r="C13" s="18">
        <v>133.99000000000004</v>
      </c>
      <c r="D13" s="22">
        <v>156.47999999999999</v>
      </c>
      <c r="E13" s="18">
        <v>180</v>
      </c>
      <c r="F13" s="22">
        <v>191.56</v>
      </c>
      <c r="G13" s="18">
        <v>224.81999999999988</v>
      </c>
      <c r="H13" s="19">
        <v>282.1099999999999</v>
      </c>
      <c r="I13" s="18">
        <v>319.11999999999983</v>
      </c>
      <c r="J13" s="22">
        <v>337.70999999999987</v>
      </c>
      <c r="K13" s="39">
        <v>382.64999999999986</v>
      </c>
      <c r="L13" s="226">
        <f t="shared" si="0"/>
        <v>37.009999999999934</v>
      </c>
      <c r="M13" s="199">
        <f t="shared" si="1"/>
        <v>0.13118996136258887</v>
      </c>
      <c r="N13" s="227">
        <f t="shared" si="2"/>
        <v>162.63999999999984</v>
      </c>
      <c r="O13" s="199">
        <f t="shared" si="3"/>
        <v>1.0393660531697333</v>
      </c>
    </row>
    <row r="14" spans="1:18" ht="18.75" customHeight="1" x14ac:dyDescent="0.25">
      <c r="A14" s="197" t="s">
        <v>90</v>
      </c>
      <c r="B14" s="22">
        <v>59.82</v>
      </c>
      <c r="C14" s="18">
        <v>96.13</v>
      </c>
      <c r="D14" s="22">
        <v>125.44999999999999</v>
      </c>
      <c r="E14" s="18">
        <v>150.40999999999997</v>
      </c>
      <c r="F14" s="22">
        <v>167.51999999999995</v>
      </c>
      <c r="G14" s="18">
        <v>188.71999999999991</v>
      </c>
      <c r="H14" s="19">
        <v>219.05999999999989</v>
      </c>
      <c r="I14" s="18">
        <v>260.14999999999992</v>
      </c>
      <c r="J14" s="22">
        <v>302.30999999999983</v>
      </c>
      <c r="K14" s="39">
        <v>328.32999999999987</v>
      </c>
      <c r="L14" s="226">
        <f t="shared" si="0"/>
        <v>41.090000000000032</v>
      </c>
      <c r="M14" s="199">
        <f t="shared" si="1"/>
        <v>0.18757418058979303</v>
      </c>
      <c r="N14" s="227">
        <f t="shared" si="2"/>
        <v>134.69999999999993</v>
      </c>
      <c r="O14" s="199">
        <f t="shared" si="3"/>
        <v>1.0737345555998403</v>
      </c>
    </row>
    <row r="15" spans="1:18" ht="18.75" customHeight="1" x14ac:dyDescent="0.25">
      <c r="A15" s="197" t="s">
        <v>91</v>
      </c>
      <c r="B15" s="22">
        <v>77.25</v>
      </c>
      <c r="C15" s="18">
        <v>103.85</v>
      </c>
      <c r="D15" s="22">
        <v>117.72</v>
      </c>
      <c r="E15" s="18">
        <v>132.88</v>
      </c>
      <c r="F15" s="22">
        <v>162.93999999999991</v>
      </c>
      <c r="G15" s="18">
        <v>155.96999999999997</v>
      </c>
      <c r="H15" s="19">
        <v>197.46999999999989</v>
      </c>
      <c r="I15" s="18">
        <v>221.77999999999989</v>
      </c>
      <c r="J15" s="22">
        <v>246.34999999999985</v>
      </c>
      <c r="K15" s="39">
        <v>266.0899999999998</v>
      </c>
      <c r="L15" s="226">
        <f t="shared" si="0"/>
        <v>24.310000000000002</v>
      </c>
      <c r="M15" s="199">
        <f t="shared" si="1"/>
        <v>0.1231073074391047</v>
      </c>
      <c r="N15" s="227">
        <f t="shared" si="2"/>
        <v>104.05999999999989</v>
      </c>
      <c r="O15" s="199">
        <f t="shared" si="3"/>
        <v>0.88396194359497016</v>
      </c>
    </row>
    <row r="16" spans="1:18" ht="18.75" customHeight="1" x14ac:dyDescent="0.25">
      <c r="A16" s="197" t="s">
        <v>92</v>
      </c>
      <c r="B16" s="22">
        <v>202.92999999999995</v>
      </c>
      <c r="C16" s="18">
        <v>262.61</v>
      </c>
      <c r="D16" s="22">
        <v>293.34999999999991</v>
      </c>
      <c r="E16" s="18">
        <v>372.39999999999992</v>
      </c>
      <c r="F16" s="22">
        <v>425.00999999999976</v>
      </c>
      <c r="G16" s="18">
        <v>518.48999999999967</v>
      </c>
      <c r="H16" s="19">
        <v>563.29999999999939</v>
      </c>
      <c r="I16" s="18">
        <v>620.70999999999913</v>
      </c>
      <c r="J16" s="22">
        <v>674.55999999999926</v>
      </c>
      <c r="K16" s="39">
        <v>780.04999999999916</v>
      </c>
      <c r="L16" s="226">
        <f t="shared" si="0"/>
        <v>57.409999999999741</v>
      </c>
      <c r="M16" s="199">
        <f t="shared" si="1"/>
        <v>0.10191727321143218</v>
      </c>
      <c r="N16" s="227">
        <f t="shared" si="2"/>
        <v>327.35999999999922</v>
      </c>
      <c r="O16" s="199">
        <f t="shared" si="3"/>
        <v>1.1159365945116733</v>
      </c>
    </row>
    <row r="17" spans="1:15" ht="18.75" customHeight="1" x14ac:dyDescent="0.25">
      <c r="A17" s="197" t="s">
        <v>93</v>
      </c>
      <c r="B17" s="22">
        <v>110.24999999999996</v>
      </c>
      <c r="C17" s="18">
        <v>153.26999999999995</v>
      </c>
      <c r="D17" s="22">
        <v>196.95999999999989</v>
      </c>
      <c r="E17" s="18">
        <v>254.26999999999992</v>
      </c>
      <c r="F17" s="22">
        <v>280.91999999999985</v>
      </c>
      <c r="G17" s="18">
        <v>338.71999999999969</v>
      </c>
      <c r="H17" s="19">
        <v>401.51999999999987</v>
      </c>
      <c r="I17" s="18">
        <v>455.19999999999982</v>
      </c>
      <c r="J17" s="22">
        <v>471.52999999999986</v>
      </c>
      <c r="K17" s="39">
        <v>531.4699999999998</v>
      </c>
      <c r="L17" s="226">
        <f t="shared" si="0"/>
        <v>53.67999999999995</v>
      </c>
      <c r="M17" s="199">
        <f t="shared" si="1"/>
        <v>0.13369197051205406</v>
      </c>
      <c r="N17" s="227">
        <f t="shared" si="2"/>
        <v>258.2399999999999</v>
      </c>
      <c r="O17" s="199">
        <f t="shared" si="3"/>
        <v>1.3111291632818851</v>
      </c>
    </row>
    <row r="18" spans="1:15" ht="18.75" customHeight="1" x14ac:dyDescent="0.25">
      <c r="A18" s="197" t="s">
        <v>94</v>
      </c>
      <c r="B18" s="22">
        <v>81.010000000000034</v>
      </c>
      <c r="C18" s="18">
        <v>120.89</v>
      </c>
      <c r="D18" s="22">
        <v>156.49999999999997</v>
      </c>
      <c r="E18" s="18">
        <v>165.12999999999997</v>
      </c>
      <c r="F18" s="22">
        <v>179.29999999999995</v>
      </c>
      <c r="G18" s="18">
        <v>227.54999999999998</v>
      </c>
      <c r="H18" s="19">
        <v>260.52</v>
      </c>
      <c r="I18" s="18">
        <v>304.38999999999993</v>
      </c>
      <c r="J18" s="22">
        <v>345.49999999999983</v>
      </c>
      <c r="K18" s="39">
        <v>373.9099999999998</v>
      </c>
      <c r="L18" s="226">
        <f t="shared" si="0"/>
        <v>43.869999999999948</v>
      </c>
      <c r="M18" s="199">
        <f t="shared" si="1"/>
        <v>0.16839398126823268</v>
      </c>
      <c r="N18" s="227">
        <f t="shared" si="2"/>
        <v>147.88999999999996</v>
      </c>
      <c r="O18" s="199">
        <f t="shared" si="3"/>
        <v>0.94498402555910532</v>
      </c>
    </row>
    <row r="19" spans="1:15" ht="18.75" customHeight="1" x14ac:dyDescent="0.25">
      <c r="A19" s="197" t="s">
        <v>95</v>
      </c>
      <c r="B19" s="22">
        <v>162.15999999999997</v>
      </c>
      <c r="C19" s="18">
        <v>252.9</v>
      </c>
      <c r="D19" s="22">
        <v>302.95</v>
      </c>
      <c r="E19" s="18">
        <v>328.62999999999988</v>
      </c>
      <c r="F19" s="22">
        <v>373.82999999999987</v>
      </c>
      <c r="G19" s="18">
        <v>414.57999999999987</v>
      </c>
      <c r="H19" s="19">
        <v>457.4099999999998</v>
      </c>
      <c r="I19" s="18">
        <v>490.25999999999988</v>
      </c>
      <c r="J19" s="22">
        <v>542.49999999999977</v>
      </c>
      <c r="K19" s="39">
        <v>570.69999999999993</v>
      </c>
      <c r="L19" s="226">
        <f t="shared" si="0"/>
        <v>32.85000000000008</v>
      </c>
      <c r="M19" s="199">
        <f t="shared" si="1"/>
        <v>7.181740670295822E-2</v>
      </c>
      <c r="N19" s="227">
        <f t="shared" si="2"/>
        <v>187.30999999999989</v>
      </c>
      <c r="O19" s="199">
        <f t="shared" si="3"/>
        <v>0.61828684601419348</v>
      </c>
    </row>
    <row r="20" spans="1:15" ht="7.5" customHeight="1" x14ac:dyDescent="0.25">
      <c r="A20" s="203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204"/>
      <c r="M20" s="205"/>
      <c r="N20" s="204"/>
      <c r="O20" s="205"/>
    </row>
    <row r="21" spans="1:15" x14ac:dyDescent="0.25">
      <c r="A21" s="4" t="s">
        <v>50</v>
      </c>
    </row>
    <row r="22" spans="1:15" x14ac:dyDescent="0.25">
      <c r="A22" s="34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</row>
  </sheetData>
  <mergeCells count="4">
    <mergeCell ref="A3:A4"/>
    <mergeCell ref="B3:K3"/>
    <mergeCell ref="L3:M3"/>
    <mergeCell ref="N3:O3"/>
  </mergeCells>
  <hyperlinks>
    <hyperlink ref="Q2" location="OBSAH!A1" display="Zpět na obsah" xr:uid="{DD7895E4-2943-46A8-8FE4-8E455E8B934A}"/>
  </hyperlinks>
  <pageMargins left="0.7" right="0.7" top="0.78740157499999996" bottom="0.78740157499999996" header="0.3" footer="0.3"/>
  <pageSetup paperSize="9" scale="9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811A5-E9FE-4DF0-8DFD-1917EC2DF1BA}">
  <dimension ref="A1:R23"/>
  <sheetViews>
    <sheetView showGridLines="0" zoomScaleNormal="100" workbookViewId="0"/>
  </sheetViews>
  <sheetFormatPr defaultRowHeight="15" x14ac:dyDescent="0.25"/>
  <cols>
    <col min="1" max="1" width="21.5703125" customWidth="1"/>
    <col min="2" max="15" width="7.7109375" customWidth="1"/>
    <col min="16" max="16" width="6.42578125" customWidth="1"/>
  </cols>
  <sheetData>
    <row r="1" spans="1:18" x14ac:dyDescent="0.25">
      <c r="A1" s="1" t="s">
        <v>177</v>
      </c>
    </row>
    <row r="2" spans="1:18" ht="15.75" thickBot="1" x14ac:dyDescent="0.3">
      <c r="A2" s="3" t="s">
        <v>1</v>
      </c>
      <c r="M2" s="3"/>
      <c r="N2" s="4"/>
      <c r="O2" s="5" t="s">
        <v>2</v>
      </c>
      <c r="P2" s="4"/>
      <c r="Q2" s="6" t="s">
        <v>3</v>
      </c>
      <c r="R2" s="4"/>
    </row>
    <row r="3" spans="1:18" ht="22.5" customHeight="1" x14ac:dyDescent="0.25">
      <c r="A3" s="418" t="s">
        <v>78</v>
      </c>
      <c r="B3" s="427" t="s">
        <v>4</v>
      </c>
      <c r="C3" s="428"/>
      <c r="D3" s="428"/>
      <c r="E3" s="428"/>
      <c r="F3" s="428"/>
      <c r="G3" s="428"/>
      <c r="H3" s="428"/>
      <c r="I3" s="428"/>
      <c r="J3" s="428"/>
      <c r="K3" s="429"/>
      <c r="L3" s="440" t="s">
        <v>30</v>
      </c>
      <c r="M3" s="431"/>
      <c r="N3" s="432" t="s">
        <v>176</v>
      </c>
      <c r="O3" s="433"/>
    </row>
    <row r="4" spans="1:18" ht="15.75" thickBot="1" x14ac:dyDescent="0.3">
      <c r="A4" s="420"/>
      <c r="B4" s="185" t="s">
        <v>20</v>
      </c>
      <c r="C4" s="185" t="s">
        <v>21</v>
      </c>
      <c r="D4" s="186" t="s">
        <v>22</v>
      </c>
      <c r="E4" s="186" t="s">
        <v>23</v>
      </c>
      <c r="F4" s="186" t="s">
        <v>24</v>
      </c>
      <c r="G4" s="186" t="s">
        <v>25</v>
      </c>
      <c r="H4" s="186" t="s">
        <v>26</v>
      </c>
      <c r="I4" s="186" t="s">
        <v>27</v>
      </c>
      <c r="J4" s="220" t="s">
        <v>28</v>
      </c>
      <c r="K4" s="221" t="s">
        <v>29</v>
      </c>
      <c r="L4" s="188" t="s">
        <v>31</v>
      </c>
      <c r="M4" s="189" t="s">
        <v>32</v>
      </c>
      <c r="N4" s="190" t="s">
        <v>31</v>
      </c>
      <c r="O4" s="191" t="s">
        <v>32</v>
      </c>
    </row>
    <row r="5" spans="1:18" ht="18.75" customHeight="1" x14ac:dyDescent="0.25">
      <c r="A5" s="88" t="s">
        <v>81</v>
      </c>
      <c r="B5" s="93">
        <v>6496.32</v>
      </c>
      <c r="C5" s="228">
        <v>9308.77</v>
      </c>
      <c r="D5" s="93">
        <v>11173.689999999997</v>
      </c>
      <c r="E5" s="228">
        <v>12839.279999999999</v>
      </c>
      <c r="F5" s="93">
        <v>14122.339999999998</v>
      </c>
      <c r="G5" s="228">
        <v>15405.929999999997</v>
      </c>
      <c r="H5" s="91">
        <v>17189.920000000002</v>
      </c>
      <c r="I5" s="228">
        <v>18393.34</v>
      </c>
      <c r="J5" s="93">
        <v>19622.34</v>
      </c>
      <c r="K5" s="229">
        <v>21294.870000000006</v>
      </c>
      <c r="L5" s="230">
        <f>I5-H5</f>
        <v>1203.4199999999983</v>
      </c>
      <c r="M5" s="231">
        <f>I5/H5-1</f>
        <v>7.0007306607593245E-2</v>
      </c>
      <c r="N5" s="232">
        <f>I5-D5</f>
        <v>7219.6500000000033</v>
      </c>
      <c r="O5" s="231">
        <f>I5/D5-1</f>
        <v>0.64612943441244619</v>
      </c>
    </row>
    <row r="6" spans="1:18" ht="18.75" customHeight="1" x14ac:dyDescent="0.25">
      <c r="A6" s="197" t="s">
        <v>82</v>
      </c>
      <c r="B6" s="22">
        <v>761.75999999999988</v>
      </c>
      <c r="C6" s="18">
        <v>987.19999999999982</v>
      </c>
      <c r="D6" s="22">
        <v>1133.0199999999995</v>
      </c>
      <c r="E6" s="18">
        <v>1271.2299999999996</v>
      </c>
      <c r="F6" s="22">
        <v>1415.23</v>
      </c>
      <c r="G6" s="18">
        <v>1521.5400000000002</v>
      </c>
      <c r="H6" s="19">
        <v>1730.6700000000014</v>
      </c>
      <c r="I6" s="18">
        <v>1891.4000000000003</v>
      </c>
      <c r="J6" s="22">
        <v>2017.6200000000001</v>
      </c>
      <c r="K6" s="39">
        <v>2233.39</v>
      </c>
      <c r="L6" s="198">
        <f t="shared" ref="L6:L19" si="0">I6-H6</f>
        <v>160.72999999999888</v>
      </c>
      <c r="M6" s="199">
        <f t="shared" ref="M6:M19" si="1">I6/H6-1</f>
        <v>9.2871546857574705E-2</v>
      </c>
      <c r="N6" s="200">
        <f t="shared" ref="N6:N19" si="2">I6-D6</f>
        <v>758.38000000000079</v>
      </c>
      <c r="O6" s="199">
        <f t="shared" ref="O6:O19" si="3">I6/D6-1</f>
        <v>0.66934387742493606</v>
      </c>
    </row>
    <row r="7" spans="1:18" ht="18.75" customHeight="1" x14ac:dyDescent="0.25">
      <c r="A7" s="197" t="s">
        <v>83</v>
      </c>
      <c r="B7" s="22">
        <v>718.44999999999982</v>
      </c>
      <c r="C7" s="18">
        <v>1177.52</v>
      </c>
      <c r="D7" s="22">
        <v>1500.2900000000018</v>
      </c>
      <c r="E7" s="18">
        <v>1783.7000000000012</v>
      </c>
      <c r="F7" s="22">
        <v>2043.7300000000012</v>
      </c>
      <c r="G7" s="18">
        <v>2220.2000000000016</v>
      </c>
      <c r="H7" s="19">
        <v>2458.3400000000024</v>
      </c>
      <c r="I7" s="18">
        <v>2547.7600000000025</v>
      </c>
      <c r="J7" s="22">
        <v>2720.8700000000022</v>
      </c>
      <c r="K7" s="39">
        <v>3009.8100000000031</v>
      </c>
      <c r="L7" s="198">
        <f t="shared" si="0"/>
        <v>89.420000000000073</v>
      </c>
      <c r="M7" s="199">
        <f t="shared" si="1"/>
        <v>3.6374138646403598E-2</v>
      </c>
      <c r="N7" s="200">
        <f t="shared" si="2"/>
        <v>1047.4700000000007</v>
      </c>
      <c r="O7" s="199">
        <f t="shared" si="3"/>
        <v>0.69817835218524382</v>
      </c>
    </row>
    <row r="8" spans="1:18" ht="18.75" customHeight="1" x14ac:dyDescent="0.25">
      <c r="A8" s="197" t="s">
        <v>84</v>
      </c>
      <c r="B8" s="22">
        <v>369.78000000000037</v>
      </c>
      <c r="C8" s="18">
        <v>505.36000000000024</v>
      </c>
      <c r="D8" s="22">
        <v>584.52999999999975</v>
      </c>
      <c r="E8" s="18">
        <v>700.64999999999941</v>
      </c>
      <c r="F8" s="22">
        <v>778.66999999999916</v>
      </c>
      <c r="G8" s="18">
        <v>860.92999999999904</v>
      </c>
      <c r="H8" s="19">
        <v>973.70999999999879</v>
      </c>
      <c r="I8" s="18">
        <v>1045.9599999999991</v>
      </c>
      <c r="J8" s="22">
        <v>1137.6299999999985</v>
      </c>
      <c r="K8" s="39">
        <v>1242.4499999999998</v>
      </c>
      <c r="L8" s="201">
        <f t="shared" si="0"/>
        <v>72.250000000000341</v>
      </c>
      <c r="M8" s="199">
        <f t="shared" si="1"/>
        <v>7.4200737385875071E-2</v>
      </c>
      <c r="N8" s="202">
        <f t="shared" si="2"/>
        <v>461.42999999999938</v>
      </c>
      <c r="O8" s="199">
        <f t="shared" si="3"/>
        <v>0.78940345234632892</v>
      </c>
    </row>
    <row r="9" spans="1:18" ht="18.75" customHeight="1" x14ac:dyDescent="0.25">
      <c r="A9" s="197" t="s">
        <v>85</v>
      </c>
      <c r="B9" s="22">
        <v>427.21</v>
      </c>
      <c r="C9" s="18">
        <v>549.53000000000009</v>
      </c>
      <c r="D9" s="22">
        <v>648.59999999999957</v>
      </c>
      <c r="E9" s="18">
        <v>721.41999999999916</v>
      </c>
      <c r="F9" s="22">
        <v>808.22999999999922</v>
      </c>
      <c r="G9" s="18">
        <v>878.6399999999993</v>
      </c>
      <c r="H9" s="19">
        <v>1000.6599999999993</v>
      </c>
      <c r="I9" s="18">
        <v>1041.4999999999993</v>
      </c>
      <c r="J9" s="22">
        <v>1110.4599999999996</v>
      </c>
      <c r="K9" s="39">
        <v>1210.8099999999997</v>
      </c>
      <c r="L9" s="201">
        <f t="shared" si="0"/>
        <v>40.840000000000032</v>
      </c>
      <c r="M9" s="199">
        <f t="shared" si="1"/>
        <v>4.0813063378170478E-2</v>
      </c>
      <c r="N9" s="202">
        <f t="shared" si="2"/>
        <v>392.89999999999975</v>
      </c>
      <c r="O9" s="199">
        <f t="shared" si="3"/>
        <v>0.60576626580326853</v>
      </c>
    </row>
    <row r="10" spans="1:18" ht="18.75" customHeight="1" x14ac:dyDescent="0.25">
      <c r="A10" s="197" t="s">
        <v>86</v>
      </c>
      <c r="B10" s="22">
        <v>194.62000000000003</v>
      </c>
      <c r="C10" s="18">
        <v>291.19</v>
      </c>
      <c r="D10" s="22">
        <v>338.17999999999978</v>
      </c>
      <c r="E10" s="18">
        <v>370.25999999999982</v>
      </c>
      <c r="F10" s="22">
        <v>387.57999999999976</v>
      </c>
      <c r="G10" s="18">
        <v>435.89999999999975</v>
      </c>
      <c r="H10" s="19">
        <v>490.60999999999979</v>
      </c>
      <c r="I10" s="18">
        <v>534.77999999999975</v>
      </c>
      <c r="J10" s="22">
        <v>541.15</v>
      </c>
      <c r="K10" s="39">
        <v>542.48999999999967</v>
      </c>
      <c r="L10" s="201">
        <f t="shared" si="0"/>
        <v>44.169999999999959</v>
      </c>
      <c r="M10" s="199">
        <f t="shared" si="1"/>
        <v>9.0030778011047419E-2</v>
      </c>
      <c r="N10" s="202">
        <f t="shared" si="2"/>
        <v>196.59999999999997</v>
      </c>
      <c r="O10" s="199">
        <f t="shared" si="3"/>
        <v>0.58134721154414826</v>
      </c>
    </row>
    <row r="11" spans="1:18" ht="18.75" customHeight="1" x14ac:dyDescent="0.25">
      <c r="A11" s="197" t="s">
        <v>87</v>
      </c>
      <c r="B11" s="22">
        <v>569</v>
      </c>
      <c r="C11" s="18">
        <v>906.4699999999998</v>
      </c>
      <c r="D11" s="22">
        <v>1092.6500000000001</v>
      </c>
      <c r="E11" s="18">
        <v>1254.3199999999995</v>
      </c>
      <c r="F11" s="22">
        <v>1358.8599999999997</v>
      </c>
      <c r="G11" s="18">
        <v>1447.5500000000002</v>
      </c>
      <c r="H11" s="19">
        <v>1630.9900000000005</v>
      </c>
      <c r="I11" s="18">
        <v>1776.7000000000014</v>
      </c>
      <c r="J11" s="22">
        <v>1864.1600000000017</v>
      </c>
      <c r="K11" s="39">
        <v>1989.2400000000009</v>
      </c>
      <c r="L11" s="201">
        <f t="shared" si="0"/>
        <v>145.71000000000095</v>
      </c>
      <c r="M11" s="199">
        <f t="shared" si="1"/>
        <v>8.9338377304582384E-2</v>
      </c>
      <c r="N11" s="202">
        <f t="shared" si="2"/>
        <v>684.05000000000132</v>
      </c>
      <c r="O11" s="199">
        <f t="shared" si="3"/>
        <v>0.62604676703427553</v>
      </c>
    </row>
    <row r="12" spans="1:18" ht="18.75" customHeight="1" x14ac:dyDescent="0.25">
      <c r="A12" s="197" t="s">
        <v>88</v>
      </c>
      <c r="B12" s="22">
        <v>178.53000000000003</v>
      </c>
      <c r="C12" s="18">
        <v>305.58999999999997</v>
      </c>
      <c r="D12" s="22">
        <v>390.9799999999999</v>
      </c>
      <c r="E12" s="18">
        <v>498.14999999999958</v>
      </c>
      <c r="F12" s="22">
        <v>556.72999999999956</v>
      </c>
      <c r="G12" s="18">
        <v>661.03999999999951</v>
      </c>
      <c r="H12" s="19">
        <v>717.17999999999961</v>
      </c>
      <c r="I12" s="18">
        <v>769.59999999999923</v>
      </c>
      <c r="J12" s="22">
        <v>803.46999999999935</v>
      </c>
      <c r="K12" s="39">
        <v>856.91999999999916</v>
      </c>
      <c r="L12" s="201">
        <f t="shared" si="0"/>
        <v>52.419999999999618</v>
      </c>
      <c r="M12" s="199">
        <f t="shared" si="1"/>
        <v>7.3091831897152293E-2</v>
      </c>
      <c r="N12" s="202">
        <f t="shared" si="2"/>
        <v>378.61999999999932</v>
      </c>
      <c r="O12" s="199">
        <f t="shared" si="3"/>
        <v>0.96838712977645769</v>
      </c>
    </row>
    <row r="13" spans="1:18" ht="18.75" customHeight="1" x14ac:dyDescent="0.25">
      <c r="A13" s="197" t="s">
        <v>89</v>
      </c>
      <c r="B13" s="22">
        <v>333.33999999999992</v>
      </c>
      <c r="C13" s="18">
        <v>499.64000000000004</v>
      </c>
      <c r="D13" s="22">
        <v>643.80999999999995</v>
      </c>
      <c r="E13" s="18">
        <v>735.89999999999964</v>
      </c>
      <c r="F13" s="22">
        <v>797.21999999999946</v>
      </c>
      <c r="G13" s="18">
        <v>903.58999999999878</v>
      </c>
      <c r="H13" s="19">
        <v>1014.6699999999989</v>
      </c>
      <c r="I13" s="18">
        <v>1106.9799999999991</v>
      </c>
      <c r="J13" s="22">
        <v>1187.6199999999994</v>
      </c>
      <c r="K13" s="39">
        <v>1272.8900000000003</v>
      </c>
      <c r="L13" s="201">
        <f t="shared" si="0"/>
        <v>92.310000000000173</v>
      </c>
      <c r="M13" s="199">
        <f t="shared" si="1"/>
        <v>9.0975391013827345E-2</v>
      </c>
      <c r="N13" s="202">
        <f t="shared" si="2"/>
        <v>463.16999999999916</v>
      </c>
      <c r="O13" s="199">
        <f t="shared" si="3"/>
        <v>0.7194203258725389</v>
      </c>
    </row>
    <row r="14" spans="1:18" ht="18.75" customHeight="1" x14ac:dyDescent="0.25">
      <c r="A14" s="197" t="s">
        <v>90</v>
      </c>
      <c r="B14" s="22">
        <v>340.71</v>
      </c>
      <c r="C14" s="18">
        <v>513.06999999999994</v>
      </c>
      <c r="D14" s="22">
        <v>609.80999999999949</v>
      </c>
      <c r="E14" s="18">
        <v>697.19999999999948</v>
      </c>
      <c r="F14" s="22">
        <v>745.53999999999917</v>
      </c>
      <c r="G14" s="18">
        <v>813.63999999999953</v>
      </c>
      <c r="H14" s="19">
        <v>909.58999999999912</v>
      </c>
      <c r="I14" s="18">
        <v>968.88999999999942</v>
      </c>
      <c r="J14" s="22">
        <v>1059.1499999999992</v>
      </c>
      <c r="K14" s="39">
        <v>1130.9099999999992</v>
      </c>
      <c r="L14" s="201">
        <f t="shared" si="0"/>
        <v>59.300000000000296</v>
      </c>
      <c r="M14" s="199">
        <f t="shared" si="1"/>
        <v>6.5194208379599994E-2</v>
      </c>
      <c r="N14" s="202">
        <f t="shared" si="2"/>
        <v>359.07999999999993</v>
      </c>
      <c r="O14" s="199">
        <f t="shared" si="3"/>
        <v>0.58883914661943915</v>
      </c>
    </row>
    <row r="15" spans="1:18" ht="18.75" customHeight="1" x14ac:dyDescent="0.25">
      <c r="A15" s="197" t="s">
        <v>91</v>
      </c>
      <c r="B15" s="22">
        <v>319.16999999999996</v>
      </c>
      <c r="C15" s="18">
        <v>433.30000000000007</v>
      </c>
      <c r="D15" s="22">
        <v>507.92999999999961</v>
      </c>
      <c r="E15" s="18">
        <v>563.74999999999955</v>
      </c>
      <c r="F15" s="22">
        <v>614.32999999999947</v>
      </c>
      <c r="G15" s="18">
        <v>629.17999999999938</v>
      </c>
      <c r="H15" s="19">
        <v>678.00999999999954</v>
      </c>
      <c r="I15" s="18">
        <v>722.89999999999941</v>
      </c>
      <c r="J15" s="22">
        <v>766.50999999999897</v>
      </c>
      <c r="K15" s="39">
        <v>819.59999999999877</v>
      </c>
      <c r="L15" s="201">
        <f t="shared" si="0"/>
        <v>44.889999999999873</v>
      </c>
      <c r="M15" s="199">
        <f t="shared" si="1"/>
        <v>6.6208463002020546E-2</v>
      </c>
      <c r="N15" s="202">
        <f t="shared" si="2"/>
        <v>214.9699999999998</v>
      </c>
      <c r="O15" s="199">
        <f t="shared" si="3"/>
        <v>0.42322761010375443</v>
      </c>
    </row>
    <row r="16" spans="1:18" ht="18.75" customHeight="1" x14ac:dyDescent="0.25">
      <c r="A16" s="197" t="s">
        <v>92</v>
      </c>
      <c r="B16" s="22">
        <v>709.95999999999992</v>
      </c>
      <c r="C16" s="18">
        <v>993.7299999999999</v>
      </c>
      <c r="D16" s="22">
        <v>1150.2899999999993</v>
      </c>
      <c r="E16" s="18">
        <v>1383.5900000000015</v>
      </c>
      <c r="F16" s="22">
        <v>1520.6400000000028</v>
      </c>
      <c r="G16" s="18">
        <v>1702.3500000000022</v>
      </c>
      <c r="H16" s="19">
        <v>1864.6600000000024</v>
      </c>
      <c r="I16" s="18">
        <v>1986.9600000000003</v>
      </c>
      <c r="J16" s="22">
        <v>2203.5800000000036</v>
      </c>
      <c r="K16" s="39">
        <v>2440.1500000000015</v>
      </c>
      <c r="L16" s="201">
        <f t="shared" si="0"/>
        <v>122.29999999999791</v>
      </c>
      <c r="M16" s="199">
        <f t="shared" si="1"/>
        <v>6.5588364634838303E-2</v>
      </c>
      <c r="N16" s="202">
        <f t="shared" si="2"/>
        <v>836.67000000000098</v>
      </c>
      <c r="O16" s="199">
        <f t="shared" si="3"/>
        <v>0.72735571029914325</v>
      </c>
    </row>
    <row r="17" spans="1:15" ht="18.75" customHeight="1" x14ac:dyDescent="0.25">
      <c r="A17" s="197" t="s">
        <v>93</v>
      </c>
      <c r="B17" s="22">
        <v>437.53000000000003</v>
      </c>
      <c r="C17" s="18">
        <v>595.5</v>
      </c>
      <c r="D17" s="22">
        <v>724.52999999999918</v>
      </c>
      <c r="E17" s="18">
        <v>855.16999999999882</v>
      </c>
      <c r="F17" s="22">
        <v>977.60999999999865</v>
      </c>
      <c r="G17" s="18">
        <v>1098.8499999999992</v>
      </c>
      <c r="H17" s="19">
        <v>1235.2699999999998</v>
      </c>
      <c r="I17" s="18">
        <v>1331.9699999999996</v>
      </c>
      <c r="J17" s="22">
        <v>1420.6000000000001</v>
      </c>
      <c r="K17" s="39">
        <v>1571.810000000002</v>
      </c>
      <c r="L17" s="201">
        <f t="shared" si="0"/>
        <v>96.699999999999818</v>
      </c>
      <c r="M17" s="199">
        <f t="shared" si="1"/>
        <v>7.8282480753195438E-2</v>
      </c>
      <c r="N17" s="202">
        <f t="shared" si="2"/>
        <v>607.4400000000004</v>
      </c>
      <c r="O17" s="199">
        <f t="shared" si="3"/>
        <v>0.83839178501925526</v>
      </c>
    </row>
    <row r="18" spans="1:15" ht="18.75" customHeight="1" x14ac:dyDescent="0.25">
      <c r="A18" s="197" t="s">
        <v>94</v>
      </c>
      <c r="B18" s="22">
        <v>384.13999999999993</v>
      </c>
      <c r="C18" s="18">
        <v>474.97000000000008</v>
      </c>
      <c r="D18" s="22">
        <v>571.30999999999949</v>
      </c>
      <c r="E18" s="18">
        <v>616.39999999999952</v>
      </c>
      <c r="F18" s="22">
        <v>671.96999999999946</v>
      </c>
      <c r="G18" s="18">
        <v>729.3999999999993</v>
      </c>
      <c r="H18" s="19">
        <v>813.07999999999913</v>
      </c>
      <c r="I18" s="18">
        <v>871.24999999999875</v>
      </c>
      <c r="J18" s="22">
        <v>913.45999999999935</v>
      </c>
      <c r="K18" s="39">
        <v>1002.5699999999994</v>
      </c>
      <c r="L18" s="201">
        <f t="shared" si="0"/>
        <v>58.169999999999618</v>
      </c>
      <c r="M18" s="199">
        <f t="shared" si="1"/>
        <v>7.1542775618634868E-2</v>
      </c>
      <c r="N18" s="202">
        <f t="shared" si="2"/>
        <v>299.93999999999926</v>
      </c>
      <c r="O18" s="199">
        <f t="shared" si="3"/>
        <v>0.52500393831720005</v>
      </c>
    </row>
    <row r="19" spans="1:15" ht="18.75" customHeight="1" x14ac:dyDescent="0.25">
      <c r="A19" s="197" t="s">
        <v>95</v>
      </c>
      <c r="B19" s="22">
        <v>752.11999999999955</v>
      </c>
      <c r="C19" s="18">
        <v>1075.7</v>
      </c>
      <c r="D19" s="22">
        <v>1277.76</v>
      </c>
      <c r="E19" s="18">
        <v>1387.5400000000016</v>
      </c>
      <c r="F19" s="22">
        <v>1446.0000000000002</v>
      </c>
      <c r="G19" s="18">
        <v>1503.1200000000008</v>
      </c>
      <c r="H19" s="19">
        <v>1672.4800000000012</v>
      </c>
      <c r="I19" s="18">
        <v>1796.6900000000019</v>
      </c>
      <c r="J19" s="22">
        <v>1876.0600000000031</v>
      </c>
      <c r="K19" s="39">
        <v>1971.8300000000038</v>
      </c>
      <c r="L19" s="201">
        <f t="shared" si="0"/>
        <v>124.21000000000072</v>
      </c>
      <c r="M19" s="199">
        <f t="shared" si="1"/>
        <v>7.4266956854491806E-2</v>
      </c>
      <c r="N19" s="202">
        <f t="shared" si="2"/>
        <v>518.93000000000188</v>
      </c>
      <c r="O19" s="199">
        <f t="shared" si="3"/>
        <v>0.40612478086651782</v>
      </c>
    </row>
    <row r="20" spans="1:15" ht="7.5" customHeight="1" x14ac:dyDescent="0.25">
      <c r="A20" s="203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204"/>
      <c r="M20" s="205"/>
      <c r="N20" s="204"/>
      <c r="O20" s="205"/>
    </row>
    <row r="21" spans="1:15" x14ac:dyDescent="0.25">
      <c r="A21" s="4" t="s">
        <v>50</v>
      </c>
    </row>
    <row r="22" spans="1:15" x14ac:dyDescent="0.25">
      <c r="A22" s="34"/>
    </row>
    <row r="23" spans="1:15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</row>
  </sheetData>
  <mergeCells count="4">
    <mergeCell ref="A3:A4"/>
    <mergeCell ref="B3:K3"/>
    <mergeCell ref="L3:M3"/>
    <mergeCell ref="N3:O3"/>
  </mergeCells>
  <hyperlinks>
    <hyperlink ref="Q2" location="OBSAH!A1" display="Zpět na obsah" xr:uid="{672DE5F6-1033-4CB0-9065-809876B5E0AC}"/>
  </hyperlinks>
  <pageMargins left="0.7" right="0.7" top="0.78740157499999996" bottom="0.78740157499999996" header="0.3" footer="0.3"/>
  <pageSetup paperSize="9" scale="9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8E0E1-50C9-4B8B-A2CA-DE41FAE10744}">
  <dimension ref="A1:U23"/>
  <sheetViews>
    <sheetView showGridLines="0" zoomScaleNormal="100" workbookViewId="0"/>
  </sheetViews>
  <sheetFormatPr defaultRowHeight="15" x14ac:dyDescent="0.25"/>
  <cols>
    <col min="1" max="1" width="19.140625" customWidth="1"/>
    <col min="2" max="12" width="6.7109375" customWidth="1"/>
    <col min="13" max="13" width="5.28515625" customWidth="1"/>
    <col min="14" max="14" width="6.7109375" customWidth="1"/>
    <col min="15" max="15" width="5" customWidth="1"/>
    <col min="16" max="16" width="6.7109375" customWidth="1"/>
    <col min="17" max="17" width="5.42578125" customWidth="1"/>
    <col min="18" max="18" width="6.7109375" customWidth="1"/>
    <col min="19" max="19" width="8.140625" customWidth="1"/>
  </cols>
  <sheetData>
    <row r="1" spans="1:21" x14ac:dyDescent="0.25">
      <c r="A1" s="1" t="s">
        <v>178</v>
      </c>
      <c r="B1" s="1"/>
      <c r="C1" s="1"/>
      <c r="D1" s="1"/>
    </row>
    <row r="2" spans="1:21" ht="15.75" thickBot="1" x14ac:dyDescent="0.3">
      <c r="A2" s="3" t="s">
        <v>1</v>
      </c>
      <c r="B2" s="6"/>
      <c r="C2" s="6"/>
      <c r="D2" s="6"/>
      <c r="P2" s="3"/>
      <c r="Q2" s="4"/>
      <c r="R2" s="5" t="s">
        <v>2</v>
      </c>
      <c r="S2" s="4"/>
      <c r="T2" s="6" t="s">
        <v>3</v>
      </c>
      <c r="U2" s="4"/>
    </row>
    <row r="3" spans="1:21" ht="35.25" customHeight="1" x14ac:dyDescent="0.25">
      <c r="A3" s="418" t="s">
        <v>78</v>
      </c>
      <c r="B3" s="427" t="s">
        <v>4</v>
      </c>
      <c r="C3" s="428"/>
      <c r="D3" s="428"/>
      <c r="E3" s="428"/>
      <c r="F3" s="428"/>
      <c r="G3" s="428"/>
      <c r="H3" s="428"/>
      <c r="I3" s="428"/>
      <c r="J3" s="428"/>
      <c r="K3" s="428"/>
      <c r="L3" s="429"/>
      <c r="M3" s="430" t="s">
        <v>30</v>
      </c>
      <c r="N3" s="431"/>
      <c r="O3" s="432" t="s">
        <v>176</v>
      </c>
      <c r="P3" s="433"/>
      <c r="Q3" s="434" t="s">
        <v>179</v>
      </c>
      <c r="R3" s="431"/>
    </row>
    <row r="4" spans="1:21" ht="15.75" thickBot="1" x14ac:dyDescent="0.3">
      <c r="A4" s="420"/>
      <c r="B4" s="185" t="s">
        <v>19</v>
      </c>
      <c r="C4" s="185" t="s">
        <v>20</v>
      </c>
      <c r="D4" s="185" t="s">
        <v>21</v>
      </c>
      <c r="E4" s="185" t="s">
        <v>22</v>
      </c>
      <c r="F4" s="185" t="s">
        <v>23</v>
      </c>
      <c r="G4" s="186" t="s">
        <v>24</v>
      </c>
      <c r="H4" s="186" t="s">
        <v>25</v>
      </c>
      <c r="I4" s="186" t="s">
        <v>26</v>
      </c>
      <c r="J4" s="186" t="s">
        <v>27</v>
      </c>
      <c r="K4" s="186" t="s">
        <v>28</v>
      </c>
      <c r="L4" s="187" t="s">
        <v>29</v>
      </c>
      <c r="M4" s="188" t="s">
        <v>31</v>
      </c>
      <c r="N4" s="189" t="s">
        <v>32</v>
      </c>
      <c r="O4" s="190" t="s">
        <v>31</v>
      </c>
      <c r="P4" s="189" t="s">
        <v>32</v>
      </c>
      <c r="Q4" s="190" t="s">
        <v>31</v>
      </c>
      <c r="R4" s="191" t="s">
        <v>32</v>
      </c>
    </row>
    <row r="5" spans="1:21" ht="18.75" customHeight="1" x14ac:dyDescent="0.25">
      <c r="A5" s="100" t="s">
        <v>81</v>
      </c>
      <c r="B5" s="233">
        <v>416.70000000000005</v>
      </c>
      <c r="C5" s="234">
        <v>332.32000000000005</v>
      </c>
      <c r="D5" s="235">
        <v>425.02999999999992</v>
      </c>
      <c r="E5" s="234">
        <v>466.05</v>
      </c>
      <c r="F5" s="235">
        <v>470.18</v>
      </c>
      <c r="G5" s="234">
        <v>479.09000000000003</v>
      </c>
      <c r="H5" s="235">
        <v>519.84</v>
      </c>
      <c r="I5" s="234">
        <v>582.53</v>
      </c>
      <c r="J5" s="235">
        <v>726.51</v>
      </c>
      <c r="K5" s="236">
        <v>796.91</v>
      </c>
      <c r="L5" s="235">
        <v>932.93000000000018</v>
      </c>
      <c r="M5" s="194">
        <f>L5-K5</f>
        <v>136.02000000000021</v>
      </c>
      <c r="N5" s="195">
        <f>L5/K5-1</f>
        <v>0.17068426798509262</v>
      </c>
      <c r="O5" s="196">
        <f>L5-G5</f>
        <v>453.84000000000015</v>
      </c>
      <c r="P5" s="195">
        <f>L5/G5-1</f>
        <v>0.94729591517251488</v>
      </c>
      <c r="Q5" s="196">
        <f>L5-B5</f>
        <v>516.23000000000013</v>
      </c>
      <c r="R5" s="195">
        <f>L5/B5-1</f>
        <v>1.2388528917686585</v>
      </c>
    </row>
    <row r="6" spans="1:21" ht="18.75" customHeight="1" x14ac:dyDescent="0.25">
      <c r="A6" s="197" t="s">
        <v>82</v>
      </c>
      <c r="B6" s="237">
        <v>94.30000000000004</v>
      </c>
      <c r="C6" s="238">
        <v>69.600000000000023</v>
      </c>
      <c r="D6" s="239">
        <v>89.689999999999984</v>
      </c>
      <c r="E6" s="238">
        <v>102.24000000000001</v>
      </c>
      <c r="F6" s="239">
        <v>103.89</v>
      </c>
      <c r="G6" s="238">
        <v>102.19</v>
      </c>
      <c r="H6" s="239">
        <v>116.52</v>
      </c>
      <c r="I6" s="238">
        <v>132.88999999999996</v>
      </c>
      <c r="J6" s="239">
        <v>156.47</v>
      </c>
      <c r="K6" s="240">
        <v>165.20999999999998</v>
      </c>
      <c r="L6" s="239">
        <v>195.25</v>
      </c>
      <c r="M6" s="198">
        <f t="shared" ref="M6:M19" si="0">L6-K6</f>
        <v>30.04000000000002</v>
      </c>
      <c r="N6" s="199">
        <f t="shared" ref="N6:N19" si="1">L6/K6-1</f>
        <v>0.18182918709521223</v>
      </c>
      <c r="O6" s="200">
        <f t="shared" ref="O6:O19" si="2">L6-G6</f>
        <v>93.06</v>
      </c>
      <c r="P6" s="199">
        <f t="shared" ref="P6:P19" si="3">L6/G6-1</f>
        <v>0.91065662002152847</v>
      </c>
      <c r="Q6" s="200">
        <f t="shared" ref="Q6:Q19" si="4">L6-B6</f>
        <v>100.94999999999996</v>
      </c>
      <c r="R6" s="199">
        <f t="shared" ref="R6:R19" si="5">L6/B6-1</f>
        <v>1.0705196182396599</v>
      </c>
    </row>
    <row r="7" spans="1:21" ht="18.75" customHeight="1" x14ac:dyDescent="0.25">
      <c r="A7" s="197" t="s">
        <v>83</v>
      </c>
      <c r="B7" s="237">
        <v>47.2</v>
      </c>
      <c r="C7" s="238">
        <v>28.439999999999994</v>
      </c>
      <c r="D7" s="239">
        <v>45.850000000000009</v>
      </c>
      <c r="E7" s="238">
        <v>48.90000000000002</v>
      </c>
      <c r="F7" s="239">
        <v>49.400000000000006</v>
      </c>
      <c r="G7" s="238">
        <v>48.320000000000007</v>
      </c>
      <c r="H7" s="239">
        <v>57.860000000000014</v>
      </c>
      <c r="I7" s="238">
        <v>54.720000000000006</v>
      </c>
      <c r="J7" s="239">
        <v>73.510000000000005</v>
      </c>
      <c r="K7" s="240">
        <v>80.350000000000009</v>
      </c>
      <c r="L7" s="239">
        <v>94.530000000000015</v>
      </c>
      <c r="M7" s="198">
        <f t="shared" si="0"/>
        <v>14.180000000000007</v>
      </c>
      <c r="N7" s="199">
        <f t="shared" si="1"/>
        <v>0.17647790914747974</v>
      </c>
      <c r="O7" s="200">
        <f t="shared" si="2"/>
        <v>46.210000000000008</v>
      </c>
      <c r="P7" s="199">
        <f t="shared" si="3"/>
        <v>0.95633278145695355</v>
      </c>
      <c r="Q7" s="200">
        <f t="shared" si="4"/>
        <v>47.330000000000013</v>
      </c>
      <c r="R7" s="199">
        <f t="shared" si="5"/>
        <v>1.0027542372881357</v>
      </c>
    </row>
    <row r="8" spans="1:21" ht="18.75" customHeight="1" x14ac:dyDescent="0.25">
      <c r="A8" s="197" t="s">
        <v>84</v>
      </c>
      <c r="B8" s="237">
        <v>19.2</v>
      </c>
      <c r="C8" s="238">
        <v>10.15</v>
      </c>
      <c r="D8" s="239">
        <v>14.26</v>
      </c>
      <c r="E8" s="238">
        <v>15.05</v>
      </c>
      <c r="F8" s="239">
        <v>15.850000000000001</v>
      </c>
      <c r="G8" s="238">
        <v>18.5</v>
      </c>
      <c r="H8" s="239">
        <v>19.330000000000002</v>
      </c>
      <c r="I8" s="238">
        <v>23.689999999999998</v>
      </c>
      <c r="J8" s="239">
        <v>28.950000000000003</v>
      </c>
      <c r="K8" s="240">
        <v>38.78</v>
      </c>
      <c r="L8" s="239">
        <v>42.29</v>
      </c>
      <c r="M8" s="201">
        <f t="shared" si="0"/>
        <v>3.509999999999998</v>
      </c>
      <c r="N8" s="199">
        <f t="shared" si="1"/>
        <v>9.0510572460030803E-2</v>
      </c>
      <c r="O8" s="202">
        <f t="shared" si="2"/>
        <v>23.79</v>
      </c>
      <c r="P8" s="199">
        <f t="shared" si="3"/>
        <v>1.2859459459459459</v>
      </c>
      <c r="Q8" s="202">
        <f t="shared" si="4"/>
        <v>23.09</v>
      </c>
      <c r="R8" s="199">
        <f t="shared" si="5"/>
        <v>1.2026041666666667</v>
      </c>
    </row>
    <row r="9" spans="1:21" ht="18.75" customHeight="1" x14ac:dyDescent="0.25">
      <c r="A9" s="197" t="s">
        <v>85</v>
      </c>
      <c r="B9" s="237">
        <v>11.799999999999997</v>
      </c>
      <c r="C9" s="238">
        <v>6.03</v>
      </c>
      <c r="D9" s="239">
        <v>10.41</v>
      </c>
      <c r="E9" s="238">
        <v>11</v>
      </c>
      <c r="F9" s="239">
        <v>9.6600000000000019</v>
      </c>
      <c r="G9" s="238">
        <v>7.31</v>
      </c>
      <c r="H9" s="239">
        <v>8.629999999999999</v>
      </c>
      <c r="I9" s="238">
        <v>9.58</v>
      </c>
      <c r="J9" s="239">
        <v>16.579999999999998</v>
      </c>
      <c r="K9" s="240">
        <v>12.83</v>
      </c>
      <c r="L9" s="239">
        <v>19.119999999999997</v>
      </c>
      <c r="M9" s="201">
        <f t="shared" si="0"/>
        <v>6.2899999999999974</v>
      </c>
      <c r="N9" s="199">
        <f t="shared" si="1"/>
        <v>0.49025720966484787</v>
      </c>
      <c r="O9" s="202">
        <f t="shared" si="2"/>
        <v>11.809999999999999</v>
      </c>
      <c r="P9" s="199">
        <f t="shared" si="3"/>
        <v>1.6155950752393977</v>
      </c>
      <c r="Q9" s="202">
        <f t="shared" si="4"/>
        <v>7.32</v>
      </c>
      <c r="R9" s="199">
        <f t="shared" si="5"/>
        <v>0.62033898305084767</v>
      </c>
    </row>
    <row r="10" spans="1:21" ht="18.75" customHeight="1" x14ac:dyDescent="0.25">
      <c r="A10" s="197" t="s">
        <v>86</v>
      </c>
      <c r="B10" s="237">
        <v>7.6</v>
      </c>
      <c r="C10" s="238">
        <v>3.22</v>
      </c>
      <c r="D10" s="239">
        <v>2.1</v>
      </c>
      <c r="E10" s="238">
        <v>4.3499999999999996</v>
      </c>
      <c r="F10" s="239">
        <v>4.8</v>
      </c>
      <c r="G10" s="238">
        <v>4.37</v>
      </c>
      <c r="H10" s="239">
        <v>5.25</v>
      </c>
      <c r="I10" s="238">
        <v>8.7000000000000011</v>
      </c>
      <c r="J10" s="239">
        <v>10.450000000000001</v>
      </c>
      <c r="K10" s="240">
        <v>9.6000000000000014</v>
      </c>
      <c r="L10" s="239">
        <v>16.170000000000002</v>
      </c>
      <c r="M10" s="201">
        <f t="shared" si="0"/>
        <v>6.57</v>
      </c>
      <c r="N10" s="199">
        <f t="shared" si="1"/>
        <v>0.68437499999999996</v>
      </c>
      <c r="O10" s="202">
        <f t="shared" si="2"/>
        <v>11.8</v>
      </c>
      <c r="P10" s="199">
        <f t="shared" si="3"/>
        <v>2.7002288329519453</v>
      </c>
      <c r="Q10" s="202">
        <f t="shared" si="4"/>
        <v>8.5700000000000021</v>
      </c>
      <c r="R10" s="199">
        <f t="shared" si="5"/>
        <v>1.1276315789473688</v>
      </c>
    </row>
    <row r="11" spans="1:21" ht="18.75" customHeight="1" x14ac:dyDescent="0.25">
      <c r="A11" s="197" t="s">
        <v>87</v>
      </c>
      <c r="B11" s="237">
        <v>23.5</v>
      </c>
      <c r="C11" s="238">
        <v>15.48</v>
      </c>
      <c r="D11" s="239">
        <v>16.549999999999997</v>
      </c>
      <c r="E11" s="238">
        <v>13.479999999999999</v>
      </c>
      <c r="F11" s="239">
        <v>11.969999999999999</v>
      </c>
      <c r="G11" s="238">
        <v>11.87</v>
      </c>
      <c r="H11" s="239">
        <v>11.55</v>
      </c>
      <c r="I11" s="238">
        <v>10.749999999999998</v>
      </c>
      <c r="J11" s="239">
        <v>18.5</v>
      </c>
      <c r="K11" s="240">
        <v>24.150000000000002</v>
      </c>
      <c r="L11" s="239">
        <v>23.04</v>
      </c>
      <c r="M11" s="201">
        <f t="shared" si="0"/>
        <v>-1.110000000000003</v>
      </c>
      <c r="N11" s="199">
        <f t="shared" si="1"/>
        <v>-4.596273291925479E-2</v>
      </c>
      <c r="O11" s="202">
        <f t="shared" si="2"/>
        <v>11.17</v>
      </c>
      <c r="P11" s="199">
        <f t="shared" si="3"/>
        <v>0.94102780117944396</v>
      </c>
      <c r="Q11" s="202">
        <f t="shared" si="4"/>
        <v>-0.46000000000000085</v>
      </c>
      <c r="R11" s="199">
        <f t="shared" si="5"/>
        <v>-1.9574468085106433E-2</v>
      </c>
    </row>
    <row r="12" spans="1:21" ht="18.75" customHeight="1" x14ac:dyDescent="0.25">
      <c r="A12" s="197" t="s">
        <v>88</v>
      </c>
      <c r="B12" s="237">
        <v>15.4</v>
      </c>
      <c r="C12" s="238">
        <v>6.3500000000000005</v>
      </c>
      <c r="D12" s="239">
        <v>7.25</v>
      </c>
      <c r="E12" s="238">
        <v>7.25</v>
      </c>
      <c r="F12" s="239">
        <v>7.4499999999999993</v>
      </c>
      <c r="G12" s="238">
        <v>9.0499999999999989</v>
      </c>
      <c r="H12" s="239">
        <v>5.6</v>
      </c>
      <c r="I12" s="238">
        <v>7.4899999999999993</v>
      </c>
      <c r="J12" s="239">
        <v>9.51</v>
      </c>
      <c r="K12" s="240">
        <v>12.659999999999998</v>
      </c>
      <c r="L12" s="239">
        <v>18.2</v>
      </c>
      <c r="M12" s="201">
        <f t="shared" si="0"/>
        <v>5.5400000000000009</v>
      </c>
      <c r="N12" s="199">
        <f t="shared" si="1"/>
        <v>0.43759873617693534</v>
      </c>
      <c r="O12" s="202">
        <f t="shared" si="2"/>
        <v>9.15</v>
      </c>
      <c r="P12" s="199">
        <f t="shared" si="3"/>
        <v>1.0110497237569063</v>
      </c>
      <c r="Q12" s="202">
        <f t="shared" si="4"/>
        <v>2.7999999999999989</v>
      </c>
      <c r="R12" s="199">
        <f t="shared" si="5"/>
        <v>0.18181818181818166</v>
      </c>
    </row>
    <row r="13" spans="1:21" ht="18.75" customHeight="1" x14ac:dyDescent="0.25">
      <c r="A13" s="197" t="s">
        <v>89</v>
      </c>
      <c r="B13" s="237">
        <v>15.8</v>
      </c>
      <c r="C13" s="238">
        <v>13.379999999999999</v>
      </c>
      <c r="D13" s="239">
        <v>20.249999999999996</v>
      </c>
      <c r="E13" s="238">
        <v>19.299999999999997</v>
      </c>
      <c r="F13" s="239">
        <v>17</v>
      </c>
      <c r="G13" s="238">
        <v>16.7</v>
      </c>
      <c r="H13" s="239">
        <v>18.2</v>
      </c>
      <c r="I13" s="238">
        <v>18.900000000000002</v>
      </c>
      <c r="J13" s="239">
        <v>22.91</v>
      </c>
      <c r="K13" s="240">
        <v>25.349999999999998</v>
      </c>
      <c r="L13" s="239">
        <v>23.05</v>
      </c>
      <c r="M13" s="201">
        <f t="shared" si="0"/>
        <v>-2.2999999999999972</v>
      </c>
      <c r="N13" s="199">
        <f t="shared" si="1"/>
        <v>-9.0729783037475253E-2</v>
      </c>
      <c r="O13" s="202">
        <f t="shared" si="2"/>
        <v>6.3500000000000014</v>
      </c>
      <c r="P13" s="199">
        <f t="shared" si="3"/>
        <v>0.380239520958084</v>
      </c>
      <c r="Q13" s="202">
        <f t="shared" si="4"/>
        <v>7.25</v>
      </c>
      <c r="R13" s="199">
        <f t="shared" si="5"/>
        <v>0.45886075949367089</v>
      </c>
    </row>
    <row r="14" spans="1:21" ht="18.75" customHeight="1" x14ac:dyDescent="0.25">
      <c r="A14" s="197" t="s">
        <v>90</v>
      </c>
      <c r="B14" s="237">
        <v>12.200000000000001</v>
      </c>
      <c r="C14" s="238">
        <v>17.170000000000002</v>
      </c>
      <c r="D14" s="239">
        <v>18.850000000000001</v>
      </c>
      <c r="E14" s="238">
        <v>18.700000000000003</v>
      </c>
      <c r="F14" s="239">
        <v>19.82</v>
      </c>
      <c r="G14" s="238">
        <v>17.22</v>
      </c>
      <c r="H14" s="239">
        <v>20.29</v>
      </c>
      <c r="I14" s="238">
        <v>22.370000000000005</v>
      </c>
      <c r="J14" s="239">
        <v>28.400000000000006</v>
      </c>
      <c r="K14" s="240">
        <v>31.750000000000007</v>
      </c>
      <c r="L14" s="239">
        <v>30.11</v>
      </c>
      <c r="M14" s="201">
        <f t="shared" si="0"/>
        <v>-1.6400000000000077</v>
      </c>
      <c r="N14" s="199">
        <f t="shared" si="1"/>
        <v>-5.1653543307086824E-2</v>
      </c>
      <c r="O14" s="202">
        <f t="shared" si="2"/>
        <v>12.89</v>
      </c>
      <c r="P14" s="199">
        <f t="shared" si="3"/>
        <v>0.74854819976771214</v>
      </c>
      <c r="Q14" s="202">
        <f t="shared" si="4"/>
        <v>17.909999999999997</v>
      </c>
      <c r="R14" s="199">
        <f t="shared" si="5"/>
        <v>1.4680327868852459</v>
      </c>
    </row>
    <row r="15" spans="1:21" ht="18.75" customHeight="1" x14ac:dyDescent="0.25">
      <c r="A15" s="197" t="s">
        <v>91</v>
      </c>
      <c r="B15" s="237">
        <v>12.7</v>
      </c>
      <c r="C15" s="238">
        <v>10.169999999999998</v>
      </c>
      <c r="D15" s="239">
        <v>11.29</v>
      </c>
      <c r="E15" s="238">
        <v>12.45</v>
      </c>
      <c r="F15" s="239">
        <v>8.1999999999999993</v>
      </c>
      <c r="G15" s="238">
        <v>7.8</v>
      </c>
      <c r="H15" s="239">
        <v>9.9200000000000017</v>
      </c>
      <c r="I15" s="238">
        <v>10.95</v>
      </c>
      <c r="J15" s="239">
        <v>17.849999999999998</v>
      </c>
      <c r="K15" s="240">
        <v>18.899999999999999</v>
      </c>
      <c r="L15" s="239">
        <v>20.419999999999995</v>
      </c>
      <c r="M15" s="201">
        <f t="shared" si="0"/>
        <v>1.519999999999996</v>
      </c>
      <c r="N15" s="199">
        <f t="shared" si="1"/>
        <v>8.0423280423280286E-2</v>
      </c>
      <c r="O15" s="202">
        <f t="shared" si="2"/>
        <v>12.619999999999994</v>
      </c>
      <c r="P15" s="199">
        <f t="shared" si="3"/>
        <v>1.6179487179487175</v>
      </c>
      <c r="Q15" s="202">
        <f t="shared" si="4"/>
        <v>7.7199999999999953</v>
      </c>
      <c r="R15" s="199">
        <f t="shared" si="5"/>
        <v>0.60787401574803113</v>
      </c>
    </row>
    <row r="16" spans="1:21" ht="18.75" customHeight="1" x14ac:dyDescent="0.25">
      <c r="A16" s="197" t="s">
        <v>92</v>
      </c>
      <c r="B16" s="237">
        <v>53.20000000000001</v>
      </c>
      <c r="C16" s="238">
        <v>59.45</v>
      </c>
      <c r="D16" s="239">
        <v>70.149999999999991</v>
      </c>
      <c r="E16" s="238">
        <v>81.88</v>
      </c>
      <c r="F16" s="239">
        <v>85.789999999999992</v>
      </c>
      <c r="G16" s="238">
        <v>85.660000000000025</v>
      </c>
      <c r="H16" s="239">
        <v>97.64</v>
      </c>
      <c r="I16" s="238">
        <v>113.06</v>
      </c>
      <c r="J16" s="239">
        <v>131.16999999999996</v>
      </c>
      <c r="K16" s="240">
        <v>143.88999999999996</v>
      </c>
      <c r="L16" s="239">
        <v>163.44</v>
      </c>
      <c r="M16" s="201">
        <f t="shared" si="0"/>
        <v>19.55000000000004</v>
      </c>
      <c r="N16" s="199">
        <f t="shared" si="1"/>
        <v>0.13586767669747757</v>
      </c>
      <c r="O16" s="202">
        <f t="shared" si="2"/>
        <v>77.779999999999973</v>
      </c>
      <c r="P16" s="199">
        <f t="shared" si="3"/>
        <v>0.90800840532337079</v>
      </c>
      <c r="Q16" s="202">
        <f t="shared" si="4"/>
        <v>110.23999999999998</v>
      </c>
      <c r="R16" s="199">
        <f t="shared" si="5"/>
        <v>2.072180451127819</v>
      </c>
    </row>
    <row r="17" spans="1:18" ht="18.75" customHeight="1" x14ac:dyDescent="0.25">
      <c r="A17" s="197" t="s">
        <v>93</v>
      </c>
      <c r="B17" s="237">
        <v>46</v>
      </c>
      <c r="C17" s="238">
        <v>26.970000000000002</v>
      </c>
      <c r="D17" s="239">
        <v>40.880000000000003</v>
      </c>
      <c r="E17" s="238">
        <v>41.620000000000012</v>
      </c>
      <c r="F17" s="239">
        <v>44.070000000000007</v>
      </c>
      <c r="G17" s="238">
        <v>46.850000000000009</v>
      </c>
      <c r="H17" s="239">
        <v>44.589999999999996</v>
      </c>
      <c r="I17" s="238">
        <v>48.349999999999994</v>
      </c>
      <c r="J17" s="239">
        <v>65.03</v>
      </c>
      <c r="K17" s="240">
        <v>69.850000000000023</v>
      </c>
      <c r="L17" s="239">
        <v>82.41</v>
      </c>
      <c r="M17" s="201">
        <f t="shared" si="0"/>
        <v>12.559999999999974</v>
      </c>
      <c r="N17" s="199">
        <f t="shared" si="1"/>
        <v>0.1798138869005006</v>
      </c>
      <c r="O17" s="202">
        <f t="shared" si="2"/>
        <v>35.559999999999988</v>
      </c>
      <c r="P17" s="199">
        <f t="shared" si="3"/>
        <v>0.7590181430096048</v>
      </c>
      <c r="Q17" s="202">
        <f t="shared" si="4"/>
        <v>36.409999999999997</v>
      </c>
      <c r="R17" s="199">
        <f t="shared" si="5"/>
        <v>0.79152173913043478</v>
      </c>
    </row>
    <row r="18" spans="1:18" ht="18.75" customHeight="1" x14ac:dyDescent="0.25">
      <c r="A18" s="197" t="s">
        <v>94</v>
      </c>
      <c r="B18" s="237">
        <v>11.099999999999998</v>
      </c>
      <c r="C18" s="238">
        <v>24.660000000000004</v>
      </c>
      <c r="D18" s="239">
        <v>28.43</v>
      </c>
      <c r="E18" s="238">
        <v>30.93</v>
      </c>
      <c r="F18" s="239">
        <v>32.730000000000004</v>
      </c>
      <c r="G18" s="238">
        <v>37</v>
      </c>
      <c r="H18" s="239">
        <v>34.870000000000005</v>
      </c>
      <c r="I18" s="238">
        <v>44.77000000000001</v>
      </c>
      <c r="J18" s="239">
        <v>47.76</v>
      </c>
      <c r="K18" s="240">
        <v>56.96</v>
      </c>
      <c r="L18" s="239">
        <v>74.580000000000027</v>
      </c>
      <c r="M18" s="201">
        <f t="shared" si="0"/>
        <v>17.620000000000026</v>
      </c>
      <c r="N18" s="199">
        <f t="shared" si="1"/>
        <v>0.30933988764044984</v>
      </c>
      <c r="O18" s="202">
        <f t="shared" si="2"/>
        <v>37.580000000000027</v>
      </c>
      <c r="P18" s="199">
        <f t="shared" si="3"/>
        <v>1.0156756756756762</v>
      </c>
      <c r="Q18" s="202">
        <f t="shared" si="4"/>
        <v>63.480000000000032</v>
      </c>
      <c r="R18" s="199">
        <f t="shared" si="5"/>
        <v>5.7189189189189227</v>
      </c>
    </row>
    <row r="19" spans="1:18" ht="18.75" customHeight="1" x14ac:dyDescent="0.25">
      <c r="A19" s="197" t="s">
        <v>95</v>
      </c>
      <c r="B19" s="237">
        <v>46.7</v>
      </c>
      <c r="C19" s="238">
        <v>41.249999999999993</v>
      </c>
      <c r="D19" s="239">
        <v>49.069999999999993</v>
      </c>
      <c r="E19" s="238">
        <v>58.9</v>
      </c>
      <c r="F19" s="239">
        <v>59.55</v>
      </c>
      <c r="G19" s="238">
        <v>66.25</v>
      </c>
      <c r="H19" s="239">
        <v>69.589999999999989</v>
      </c>
      <c r="I19" s="238">
        <v>76.31</v>
      </c>
      <c r="J19" s="239">
        <v>99.420000000000016</v>
      </c>
      <c r="K19" s="240">
        <v>106.62999999999998</v>
      </c>
      <c r="L19" s="239">
        <v>130.32000000000005</v>
      </c>
      <c r="M19" s="201">
        <f t="shared" si="0"/>
        <v>23.690000000000069</v>
      </c>
      <c r="N19" s="199">
        <f t="shared" si="1"/>
        <v>0.22217012097908717</v>
      </c>
      <c r="O19" s="202">
        <f t="shared" si="2"/>
        <v>64.07000000000005</v>
      </c>
      <c r="P19" s="199">
        <f t="shared" si="3"/>
        <v>0.96709433962264235</v>
      </c>
      <c r="Q19" s="202">
        <f t="shared" si="4"/>
        <v>83.620000000000047</v>
      </c>
      <c r="R19" s="199">
        <f t="shared" si="5"/>
        <v>1.7905781584582452</v>
      </c>
    </row>
    <row r="20" spans="1:18" ht="7.5" customHeight="1" x14ac:dyDescent="0.25">
      <c r="A20" s="203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04"/>
      <c r="N20" s="205"/>
      <c r="O20" s="204"/>
      <c r="P20" s="205"/>
      <c r="Q20" s="204"/>
      <c r="R20" s="205"/>
    </row>
    <row r="21" spans="1:18" x14ac:dyDescent="0.25">
      <c r="A21" s="4" t="s">
        <v>50</v>
      </c>
    </row>
    <row r="22" spans="1:18" x14ac:dyDescent="0.25">
      <c r="A22" s="34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8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D180FF71-F2B6-42E4-8A02-D5606F5B1443}"/>
  </hyperlinks>
  <pageMargins left="0.7" right="0.7" top="0.78740157499999996" bottom="0.78740157499999996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D169-36DC-4FBB-BE27-86CC32165A01}">
  <dimension ref="A1:U23"/>
  <sheetViews>
    <sheetView showGridLines="0" zoomScaleNormal="100" workbookViewId="0"/>
  </sheetViews>
  <sheetFormatPr defaultRowHeight="15" x14ac:dyDescent="0.25"/>
  <cols>
    <col min="1" max="1" width="18.5703125" customWidth="1"/>
    <col min="2" max="12" width="6.7109375" customWidth="1"/>
    <col min="13" max="13" width="5.140625" customWidth="1"/>
    <col min="14" max="14" width="6.7109375" customWidth="1"/>
    <col min="15" max="15" width="5.140625" customWidth="1"/>
    <col min="16" max="16" width="6.7109375" customWidth="1"/>
    <col min="17" max="17" width="6.140625" customWidth="1"/>
    <col min="18" max="18" width="7.140625" customWidth="1"/>
  </cols>
  <sheetData>
    <row r="1" spans="1:21" x14ac:dyDescent="0.25">
      <c r="A1" s="1" t="s">
        <v>180</v>
      </c>
      <c r="B1" s="1"/>
      <c r="C1" s="1"/>
      <c r="D1" s="1"/>
    </row>
    <row r="2" spans="1:21" ht="15.75" thickBot="1" x14ac:dyDescent="0.3">
      <c r="A2" s="3" t="s">
        <v>1</v>
      </c>
      <c r="B2" s="6"/>
      <c r="C2" s="6"/>
      <c r="D2" s="6"/>
      <c r="P2" s="3"/>
      <c r="Q2" s="4"/>
      <c r="R2" s="5" t="s">
        <v>2</v>
      </c>
      <c r="S2" s="4"/>
      <c r="T2" s="6" t="s">
        <v>3</v>
      </c>
      <c r="U2" s="4"/>
    </row>
    <row r="3" spans="1:21" ht="33.75" customHeight="1" x14ac:dyDescent="0.25">
      <c r="A3" s="418" t="s">
        <v>78</v>
      </c>
      <c r="B3" s="427" t="s">
        <v>4</v>
      </c>
      <c r="C3" s="428"/>
      <c r="D3" s="428"/>
      <c r="E3" s="428"/>
      <c r="F3" s="428"/>
      <c r="G3" s="428"/>
      <c r="H3" s="428"/>
      <c r="I3" s="428"/>
      <c r="J3" s="428"/>
      <c r="K3" s="428"/>
      <c r="L3" s="429"/>
      <c r="M3" s="430" t="s">
        <v>30</v>
      </c>
      <c r="N3" s="431"/>
      <c r="O3" s="432" t="s">
        <v>176</v>
      </c>
      <c r="P3" s="433"/>
      <c r="Q3" s="434" t="s">
        <v>179</v>
      </c>
      <c r="R3" s="431"/>
    </row>
    <row r="4" spans="1:21" ht="15.75" thickBot="1" x14ac:dyDescent="0.3">
      <c r="A4" s="420"/>
      <c r="B4" s="185" t="s">
        <v>19</v>
      </c>
      <c r="C4" s="185" t="s">
        <v>20</v>
      </c>
      <c r="D4" s="185" t="s">
        <v>21</v>
      </c>
      <c r="E4" s="185" t="s">
        <v>22</v>
      </c>
      <c r="F4" s="185" t="s">
        <v>23</v>
      </c>
      <c r="G4" s="186" t="s">
        <v>24</v>
      </c>
      <c r="H4" s="186" t="s">
        <v>25</v>
      </c>
      <c r="I4" s="186" t="s">
        <v>26</v>
      </c>
      <c r="J4" s="186" t="s">
        <v>27</v>
      </c>
      <c r="K4" s="186" t="s">
        <v>28</v>
      </c>
      <c r="L4" s="187" t="s">
        <v>29</v>
      </c>
      <c r="M4" s="188" t="s">
        <v>31</v>
      </c>
      <c r="N4" s="189" t="s">
        <v>32</v>
      </c>
      <c r="O4" s="190" t="s">
        <v>31</v>
      </c>
      <c r="P4" s="189" t="s">
        <v>32</v>
      </c>
      <c r="Q4" s="190" t="s">
        <v>31</v>
      </c>
      <c r="R4" s="191" t="s">
        <v>32</v>
      </c>
    </row>
    <row r="5" spans="1:21" ht="18.75" customHeight="1" x14ac:dyDescent="0.25">
      <c r="A5" s="100" t="s">
        <v>81</v>
      </c>
      <c r="B5" s="101">
        <v>285.8</v>
      </c>
      <c r="C5" s="192">
        <v>408.70000000000005</v>
      </c>
      <c r="D5" s="104">
        <v>567.40000000000009</v>
      </c>
      <c r="E5" s="192">
        <v>658.03</v>
      </c>
      <c r="F5" s="104">
        <v>709.12000000000012</v>
      </c>
      <c r="G5" s="192">
        <v>829.34</v>
      </c>
      <c r="H5" s="104">
        <v>877.43999999999994</v>
      </c>
      <c r="I5" s="192">
        <v>951.31999999999994</v>
      </c>
      <c r="J5" s="104">
        <v>1135.82</v>
      </c>
      <c r="K5" s="193">
        <v>1280.1500000000001</v>
      </c>
      <c r="L5" s="104">
        <v>1521.0900000000004</v>
      </c>
      <c r="M5" s="194">
        <f>L5-K5</f>
        <v>240.94000000000028</v>
      </c>
      <c r="N5" s="195">
        <f>L5/K5-1</f>
        <v>0.18821231886888268</v>
      </c>
      <c r="O5" s="196">
        <f>L5-G5</f>
        <v>691.75000000000034</v>
      </c>
      <c r="P5" s="195">
        <f>L5/G5-1</f>
        <v>0.83409699278944749</v>
      </c>
      <c r="Q5" s="196">
        <f>L5-B5</f>
        <v>1235.2900000000004</v>
      </c>
      <c r="R5" s="195">
        <f>L5/B5-1</f>
        <v>4.3222183344996514</v>
      </c>
    </row>
    <row r="6" spans="1:21" ht="18.75" customHeight="1" x14ac:dyDescent="0.25">
      <c r="A6" s="197" t="s">
        <v>82</v>
      </c>
      <c r="B6" s="20">
        <v>60.70000000000001</v>
      </c>
      <c r="C6" s="22">
        <v>90.31</v>
      </c>
      <c r="D6" s="18">
        <v>114.73000000000005</v>
      </c>
      <c r="E6" s="22">
        <v>129.51000000000002</v>
      </c>
      <c r="F6" s="18">
        <v>141.19999999999999</v>
      </c>
      <c r="G6" s="22">
        <v>158.64999999999998</v>
      </c>
      <c r="H6" s="18">
        <v>160.47999999999993</v>
      </c>
      <c r="I6" s="22">
        <v>174.75999999999996</v>
      </c>
      <c r="J6" s="18">
        <v>198.74999999999997</v>
      </c>
      <c r="K6" s="19">
        <v>238.71999999999989</v>
      </c>
      <c r="L6" s="18">
        <v>249.16</v>
      </c>
      <c r="M6" s="198">
        <f t="shared" ref="M6:M19" si="0">L6-K6</f>
        <v>10.440000000000111</v>
      </c>
      <c r="N6" s="199">
        <f t="shared" ref="N6:N19" si="1">L6/K6-1</f>
        <v>4.373324396782885E-2</v>
      </c>
      <c r="O6" s="200">
        <f t="shared" ref="O6:O19" si="2">L6-G6</f>
        <v>90.510000000000019</v>
      </c>
      <c r="P6" s="199">
        <f t="shared" ref="P6:P19" si="3">L6/G6-1</f>
        <v>0.57050110305704393</v>
      </c>
      <c r="Q6" s="200">
        <f t="shared" ref="Q6:Q19" si="4">L6-B6</f>
        <v>188.45999999999998</v>
      </c>
      <c r="R6" s="199">
        <f t="shared" ref="R6:R19" si="5">L6/B6-1</f>
        <v>3.1047775947281702</v>
      </c>
    </row>
    <row r="7" spans="1:21" ht="18.75" customHeight="1" x14ac:dyDescent="0.25">
      <c r="A7" s="197" t="s">
        <v>83</v>
      </c>
      <c r="B7" s="20">
        <v>26.2</v>
      </c>
      <c r="C7" s="22">
        <v>47.390000000000015</v>
      </c>
      <c r="D7" s="18">
        <v>63.839999999999989</v>
      </c>
      <c r="E7" s="22">
        <v>80.48</v>
      </c>
      <c r="F7" s="18">
        <v>83.84</v>
      </c>
      <c r="G7" s="22">
        <v>82.340000000000018</v>
      </c>
      <c r="H7" s="18">
        <v>106.31000000000002</v>
      </c>
      <c r="I7" s="22">
        <v>107.37000000000005</v>
      </c>
      <c r="J7" s="18">
        <v>124.33000000000001</v>
      </c>
      <c r="K7" s="19">
        <v>135.51</v>
      </c>
      <c r="L7" s="18">
        <v>166.65000000000006</v>
      </c>
      <c r="M7" s="198">
        <f t="shared" si="0"/>
        <v>31.140000000000072</v>
      </c>
      <c r="N7" s="199">
        <f t="shared" si="1"/>
        <v>0.22979853885322177</v>
      </c>
      <c r="O7" s="200">
        <f t="shared" si="2"/>
        <v>84.310000000000045</v>
      </c>
      <c r="P7" s="199">
        <f t="shared" si="3"/>
        <v>1.0239251882438674</v>
      </c>
      <c r="Q7" s="200">
        <f t="shared" si="4"/>
        <v>140.45000000000007</v>
      </c>
      <c r="R7" s="199">
        <f t="shared" si="5"/>
        <v>5.3606870229007662</v>
      </c>
    </row>
    <row r="8" spans="1:21" ht="18.75" customHeight="1" x14ac:dyDescent="0.25">
      <c r="A8" s="197" t="s">
        <v>84</v>
      </c>
      <c r="B8" s="20">
        <v>11.2</v>
      </c>
      <c r="C8" s="22">
        <v>11.82</v>
      </c>
      <c r="D8" s="18">
        <v>21.97</v>
      </c>
      <c r="E8" s="22">
        <v>28.150000000000002</v>
      </c>
      <c r="F8" s="18">
        <v>28.349999999999998</v>
      </c>
      <c r="G8" s="22">
        <v>27.869999999999994</v>
      </c>
      <c r="H8" s="18">
        <v>27.79</v>
      </c>
      <c r="I8" s="22">
        <v>26.389999999999997</v>
      </c>
      <c r="J8" s="18">
        <v>42.38000000000001</v>
      </c>
      <c r="K8" s="19">
        <v>48.859999999999992</v>
      </c>
      <c r="L8" s="18">
        <v>53.529999999999987</v>
      </c>
      <c r="M8" s="201">
        <f t="shared" si="0"/>
        <v>4.6699999999999946</v>
      </c>
      <c r="N8" s="199">
        <f t="shared" si="1"/>
        <v>9.5579205894392061E-2</v>
      </c>
      <c r="O8" s="202">
        <f t="shared" si="2"/>
        <v>25.659999999999993</v>
      </c>
      <c r="P8" s="199">
        <f t="shared" si="3"/>
        <v>0.92070326515966983</v>
      </c>
      <c r="Q8" s="202">
        <f t="shared" si="4"/>
        <v>42.329999999999984</v>
      </c>
      <c r="R8" s="199">
        <f t="shared" si="5"/>
        <v>3.7794642857142851</v>
      </c>
    </row>
    <row r="9" spans="1:21" ht="18.75" customHeight="1" x14ac:dyDescent="0.25">
      <c r="A9" s="197" t="s">
        <v>85</v>
      </c>
      <c r="B9" s="20">
        <v>5.7</v>
      </c>
      <c r="C9" s="22">
        <v>18.43</v>
      </c>
      <c r="D9" s="18">
        <v>23.07</v>
      </c>
      <c r="E9" s="22">
        <v>28.839999999999996</v>
      </c>
      <c r="F9" s="18">
        <v>25.490000000000002</v>
      </c>
      <c r="G9" s="22">
        <v>20.75</v>
      </c>
      <c r="H9" s="18">
        <v>22.750000000000004</v>
      </c>
      <c r="I9" s="22">
        <v>22.020000000000003</v>
      </c>
      <c r="J9" s="18">
        <v>28.310000000000002</v>
      </c>
      <c r="K9" s="19">
        <v>38.300000000000004</v>
      </c>
      <c r="L9" s="18">
        <v>50.150000000000006</v>
      </c>
      <c r="M9" s="201">
        <f t="shared" si="0"/>
        <v>11.850000000000001</v>
      </c>
      <c r="N9" s="199">
        <f t="shared" si="1"/>
        <v>0.30939947780678856</v>
      </c>
      <c r="O9" s="202">
        <f t="shared" si="2"/>
        <v>29.400000000000006</v>
      </c>
      <c r="P9" s="199">
        <f t="shared" si="3"/>
        <v>1.4168674698795183</v>
      </c>
      <c r="Q9" s="202">
        <f t="shared" si="4"/>
        <v>44.45</v>
      </c>
      <c r="R9" s="199">
        <f t="shared" si="5"/>
        <v>7.7982456140350891</v>
      </c>
    </row>
    <row r="10" spans="1:21" ht="18.75" customHeight="1" x14ac:dyDescent="0.25">
      <c r="A10" s="197" t="s">
        <v>86</v>
      </c>
      <c r="B10" s="20">
        <v>3.8</v>
      </c>
      <c r="C10" s="22">
        <v>7.45</v>
      </c>
      <c r="D10" s="18">
        <v>10.940000000000001</v>
      </c>
      <c r="E10" s="22">
        <v>10.95</v>
      </c>
      <c r="F10" s="18">
        <v>14.730000000000002</v>
      </c>
      <c r="G10" s="22">
        <v>15.580000000000002</v>
      </c>
      <c r="H10" s="18">
        <v>21.150000000000002</v>
      </c>
      <c r="I10" s="22">
        <v>22.79</v>
      </c>
      <c r="J10" s="18">
        <v>24.64</v>
      </c>
      <c r="K10" s="19">
        <v>27.529999999999998</v>
      </c>
      <c r="L10" s="18">
        <v>34.6</v>
      </c>
      <c r="M10" s="201">
        <f t="shared" si="0"/>
        <v>7.0700000000000038</v>
      </c>
      <c r="N10" s="199">
        <f t="shared" si="1"/>
        <v>0.25681075190701064</v>
      </c>
      <c r="O10" s="202">
        <f t="shared" si="2"/>
        <v>19.02</v>
      </c>
      <c r="P10" s="199">
        <f t="shared" si="3"/>
        <v>1.2207958921694479</v>
      </c>
      <c r="Q10" s="202">
        <f t="shared" si="4"/>
        <v>30.8</v>
      </c>
      <c r="R10" s="199">
        <f t="shared" si="5"/>
        <v>8.1052631578947381</v>
      </c>
    </row>
    <row r="11" spans="1:21" ht="18.75" customHeight="1" x14ac:dyDescent="0.25">
      <c r="A11" s="197" t="s">
        <v>87</v>
      </c>
      <c r="B11" s="20">
        <v>8</v>
      </c>
      <c r="C11" s="22">
        <v>23.430000000000003</v>
      </c>
      <c r="D11" s="18">
        <v>25.89</v>
      </c>
      <c r="E11" s="22">
        <v>35.89</v>
      </c>
      <c r="F11" s="18">
        <v>34.86</v>
      </c>
      <c r="G11" s="22">
        <v>34</v>
      </c>
      <c r="H11" s="18">
        <v>37.450000000000003</v>
      </c>
      <c r="I11" s="22">
        <v>41.73</v>
      </c>
      <c r="J11" s="18">
        <v>67.41</v>
      </c>
      <c r="K11" s="19">
        <v>72.479999999999976</v>
      </c>
      <c r="L11" s="18">
        <v>73.11</v>
      </c>
      <c r="M11" s="201">
        <f t="shared" si="0"/>
        <v>0.63000000000002387</v>
      </c>
      <c r="N11" s="199">
        <f t="shared" si="1"/>
        <v>8.6920529801328694E-3</v>
      </c>
      <c r="O11" s="202">
        <f t="shared" si="2"/>
        <v>39.11</v>
      </c>
      <c r="P11" s="199">
        <f t="shared" si="3"/>
        <v>1.1502941176470589</v>
      </c>
      <c r="Q11" s="202">
        <f t="shared" si="4"/>
        <v>65.11</v>
      </c>
      <c r="R11" s="199">
        <f t="shared" si="5"/>
        <v>8.1387499999999999</v>
      </c>
    </row>
    <row r="12" spans="1:21" ht="18.75" customHeight="1" x14ac:dyDescent="0.25">
      <c r="A12" s="197" t="s">
        <v>88</v>
      </c>
      <c r="B12" s="20">
        <v>3.5</v>
      </c>
      <c r="C12" s="22">
        <v>19.899999999999995</v>
      </c>
      <c r="D12" s="18">
        <v>24.97</v>
      </c>
      <c r="E12" s="22">
        <v>25.57</v>
      </c>
      <c r="F12" s="18">
        <v>27.349999999999994</v>
      </c>
      <c r="G12" s="22">
        <v>32.479999999999997</v>
      </c>
      <c r="H12" s="18">
        <v>37.029999999999994</v>
      </c>
      <c r="I12" s="22">
        <v>42.560000000000009</v>
      </c>
      <c r="J12" s="18">
        <v>51.02</v>
      </c>
      <c r="K12" s="19">
        <v>52.069999999999993</v>
      </c>
      <c r="L12" s="18">
        <v>81.350000000000037</v>
      </c>
      <c r="M12" s="201">
        <f t="shared" si="0"/>
        <v>29.280000000000044</v>
      </c>
      <c r="N12" s="199">
        <f t="shared" si="1"/>
        <v>0.56231995390820133</v>
      </c>
      <c r="O12" s="202">
        <f t="shared" si="2"/>
        <v>48.87000000000004</v>
      </c>
      <c r="P12" s="199">
        <f t="shared" si="3"/>
        <v>1.5046182266009867</v>
      </c>
      <c r="Q12" s="202">
        <f t="shared" si="4"/>
        <v>77.850000000000037</v>
      </c>
      <c r="R12" s="199">
        <f>L12/B12-1</f>
        <v>22.242857142857154</v>
      </c>
    </row>
    <row r="13" spans="1:21" ht="18.75" customHeight="1" x14ac:dyDescent="0.25">
      <c r="A13" s="197" t="s">
        <v>89</v>
      </c>
      <c r="B13" s="20">
        <v>11.6</v>
      </c>
      <c r="C13" s="22">
        <v>18.500000000000004</v>
      </c>
      <c r="D13" s="18">
        <v>23.1</v>
      </c>
      <c r="E13" s="22">
        <v>28.74</v>
      </c>
      <c r="F13" s="18">
        <v>31.259999999999998</v>
      </c>
      <c r="G13" s="22">
        <v>42.859999999999992</v>
      </c>
      <c r="H13" s="18">
        <v>40.83</v>
      </c>
      <c r="I13" s="22">
        <v>50.91</v>
      </c>
      <c r="J13" s="18">
        <v>59.25</v>
      </c>
      <c r="K13" s="19">
        <v>65.17</v>
      </c>
      <c r="L13" s="18">
        <v>85.820000000000007</v>
      </c>
      <c r="M13" s="201">
        <f t="shared" si="0"/>
        <v>20.650000000000006</v>
      </c>
      <c r="N13" s="199">
        <f t="shared" si="1"/>
        <v>0.31686358754027943</v>
      </c>
      <c r="O13" s="202">
        <f t="shared" si="2"/>
        <v>42.960000000000015</v>
      </c>
      <c r="P13" s="199">
        <f t="shared" si="3"/>
        <v>1.0023331777881479</v>
      </c>
      <c r="Q13" s="202">
        <f t="shared" si="4"/>
        <v>74.220000000000013</v>
      </c>
      <c r="R13" s="199">
        <f t="shared" si="5"/>
        <v>6.3982758620689664</v>
      </c>
    </row>
    <row r="14" spans="1:21" ht="18.75" customHeight="1" x14ac:dyDescent="0.25">
      <c r="A14" s="197" t="s">
        <v>90</v>
      </c>
      <c r="B14" s="20">
        <v>13.999999999999998</v>
      </c>
      <c r="C14" s="22">
        <v>9.9</v>
      </c>
      <c r="D14" s="18">
        <v>16.649999999999999</v>
      </c>
      <c r="E14" s="22">
        <v>18.009999999999998</v>
      </c>
      <c r="F14" s="18">
        <v>16.100000000000001</v>
      </c>
      <c r="G14" s="22">
        <v>18.709999999999997</v>
      </c>
      <c r="H14" s="18">
        <v>14.259999999999996</v>
      </c>
      <c r="I14" s="22">
        <v>13.159999999999998</v>
      </c>
      <c r="J14" s="18">
        <v>25.65</v>
      </c>
      <c r="K14" s="19">
        <v>33.83</v>
      </c>
      <c r="L14" s="18">
        <v>42.399999999999991</v>
      </c>
      <c r="M14" s="201">
        <f t="shared" si="0"/>
        <v>8.5699999999999932</v>
      </c>
      <c r="N14" s="199">
        <f t="shared" si="1"/>
        <v>0.25332545078332824</v>
      </c>
      <c r="O14" s="202">
        <f t="shared" si="2"/>
        <v>23.689999999999994</v>
      </c>
      <c r="P14" s="199">
        <f t="shared" si="3"/>
        <v>1.2661678246926775</v>
      </c>
      <c r="Q14" s="202">
        <f t="shared" si="4"/>
        <v>28.399999999999991</v>
      </c>
      <c r="R14" s="199">
        <f t="shared" si="5"/>
        <v>2.0285714285714285</v>
      </c>
    </row>
    <row r="15" spans="1:21" ht="18.75" customHeight="1" x14ac:dyDescent="0.25">
      <c r="A15" s="197" t="s">
        <v>91</v>
      </c>
      <c r="B15" s="20">
        <v>7.3999999999999995</v>
      </c>
      <c r="C15" s="22">
        <v>15.329999999999998</v>
      </c>
      <c r="D15" s="18">
        <v>16.2</v>
      </c>
      <c r="E15" s="22">
        <v>25.92</v>
      </c>
      <c r="F15" s="18">
        <v>19.25</v>
      </c>
      <c r="G15" s="22">
        <v>19.350000000000001</v>
      </c>
      <c r="H15" s="18">
        <v>17.639999999999997</v>
      </c>
      <c r="I15" s="22">
        <v>18.45</v>
      </c>
      <c r="J15" s="18">
        <v>27.44</v>
      </c>
      <c r="K15" s="19">
        <v>29.140000000000004</v>
      </c>
      <c r="L15" s="18">
        <v>41.08</v>
      </c>
      <c r="M15" s="201">
        <f t="shared" si="0"/>
        <v>11.939999999999994</v>
      </c>
      <c r="N15" s="199">
        <f t="shared" si="1"/>
        <v>0.40974605353465998</v>
      </c>
      <c r="O15" s="202">
        <f t="shared" si="2"/>
        <v>21.729999999999997</v>
      </c>
      <c r="P15" s="199">
        <f t="shared" si="3"/>
        <v>1.1229974160206715</v>
      </c>
      <c r="Q15" s="202">
        <f t="shared" si="4"/>
        <v>33.68</v>
      </c>
      <c r="R15" s="199">
        <f t="shared" si="5"/>
        <v>4.5513513513513519</v>
      </c>
    </row>
    <row r="16" spans="1:21" ht="18.75" customHeight="1" x14ac:dyDescent="0.25">
      <c r="A16" s="197" t="s">
        <v>92</v>
      </c>
      <c r="B16" s="20">
        <v>57.7</v>
      </c>
      <c r="C16" s="22">
        <v>56.75</v>
      </c>
      <c r="D16" s="18">
        <v>96.84999999999998</v>
      </c>
      <c r="E16" s="22">
        <v>102.96</v>
      </c>
      <c r="F16" s="18">
        <v>113.94999999999999</v>
      </c>
      <c r="G16" s="22">
        <v>155.13999999999999</v>
      </c>
      <c r="H16" s="18">
        <v>170.50000000000003</v>
      </c>
      <c r="I16" s="22">
        <v>200.41</v>
      </c>
      <c r="J16" s="18">
        <v>219.59999999999994</v>
      </c>
      <c r="K16" s="19">
        <v>238.39</v>
      </c>
      <c r="L16" s="18">
        <v>283.19999999999993</v>
      </c>
      <c r="M16" s="201">
        <f t="shared" si="0"/>
        <v>44.809999999999945</v>
      </c>
      <c r="N16" s="199">
        <f t="shared" si="1"/>
        <v>0.18796929401401052</v>
      </c>
      <c r="O16" s="202">
        <f t="shared" si="2"/>
        <v>128.05999999999995</v>
      </c>
      <c r="P16" s="199">
        <f t="shared" si="3"/>
        <v>0.82544798246744855</v>
      </c>
      <c r="Q16" s="202">
        <f t="shared" si="4"/>
        <v>225.49999999999994</v>
      </c>
      <c r="R16" s="199">
        <f t="shared" si="5"/>
        <v>3.9081455805892533</v>
      </c>
    </row>
    <row r="17" spans="1:18" ht="18.75" customHeight="1" x14ac:dyDescent="0.25">
      <c r="A17" s="197" t="s">
        <v>93</v>
      </c>
      <c r="B17" s="20">
        <v>16.299999999999997</v>
      </c>
      <c r="C17" s="22">
        <v>27.240000000000002</v>
      </c>
      <c r="D17" s="18">
        <v>34.67</v>
      </c>
      <c r="E17" s="22">
        <v>23.919999999999995</v>
      </c>
      <c r="F17" s="18">
        <v>31.530000000000005</v>
      </c>
      <c r="G17" s="22">
        <v>52.870000000000019</v>
      </c>
      <c r="H17" s="18">
        <v>53.909999999999989</v>
      </c>
      <c r="I17" s="22">
        <v>55.510000000000012</v>
      </c>
      <c r="J17" s="18">
        <v>61.300000000000011</v>
      </c>
      <c r="K17" s="19">
        <v>71.150000000000006</v>
      </c>
      <c r="L17" s="18">
        <v>90.370000000000019</v>
      </c>
      <c r="M17" s="201">
        <f t="shared" si="0"/>
        <v>19.220000000000013</v>
      </c>
      <c r="N17" s="199">
        <f t="shared" si="1"/>
        <v>0.2701335207308504</v>
      </c>
      <c r="O17" s="202">
        <f t="shared" si="2"/>
        <v>37.5</v>
      </c>
      <c r="P17" s="199">
        <f t="shared" si="3"/>
        <v>0.70928693020616573</v>
      </c>
      <c r="Q17" s="202">
        <f t="shared" si="4"/>
        <v>74.070000000000022</v>
      </c>
      <c r="R17" s="199">
        <f t="shared" si="5"/>
        <v>4.5441717791411067</v>
      </c>
    </row>
    <row r="18" spans="1:18" ht="18.75" customHeight="1" x14ac:dyDescent="0.25">
      <c r="A18" s="197" t="s">
        <v>94</v>
      </c>
      <c r="B18" s="20">
        <v>18.399999999999999</v>
      </c>
      <c r="C18" s="22">
        <v>10.019999999999998</v>
      </c>
      <c r="D18" s="18">
        <v>22.1</v>
      </c>
      <c r="E18" s="22">
        <v>28.26</v>
      </c>
      <c r="F18" s="18">
        <v>31.96</v>
      </c>
      <c r="G18" s="22">
        <v>40.850000000000009</v>
      </c>
      <c r="H18" s="18">
        <v>45.83</v>
      </c>
      <c r="I18" s="22">
        <v>45.38000000000001</v>
      </c>
      <c r="J18" s="18">
        <v>53.099999999999994</v>
      </c>
      <c r="K18" s="19">
        <v>60.010000000000005</v>
      </c>
      <c r="L18" s="18">
        <v>73.540000000000006</v>
      </c>
      <c r="M18" s="201">
        <f t="shared" si="0"/>
        <v>13.530000000000001</v>
      </c>
      <c r="N18" s="199">
        <f t="shared" si="1"/>
        <v>0.22546242292951169</v>
      </c>
      <c r="O18" s="202">
        <f t="shared" si="2"/>
        <v>32.69</v>
      </c>
      <c r="P18" s="199">
        <f t="shared" si="3"/>
        <v>0.80024479804161541</v>
      </c>
      <c r="Q18" s="202">
        <f t="shared" si="4"/>
        <v>55.140000000000008</v>
      </c>
      <c r="R18" s="199">
        <f t="shared" si="5"/>
        <v>2.9967391304347832</v>
      </c>
    </row>
    <row r="19" spans="1:18" ht="18.75" customHeight="1" x14ac:dyDescent="0.25">
      <c r="A19" s="197" t="s">
        <v>95</v>
      </c>
      <c r="B19" s="20">
        <v>41.300000000000004</v>
      </c>
      <c r="C19" s="22">
        <v>52.230000000000004</v>
      </c>
      <c r="D19" s="18">
        <v>72.42</v>
      </c>
      <c r="E19" s="22">
        <v>90.83</v>
      </c>
      <c r="F19" s="18">
        <v>109.24999999999999</v>
      </c>
      <c r="G19" s="22">
        <v>127.88999999999999</v>
      </c>
      <c r="H19" s="18">
        <v>121.50999999999999</v>
      </c>
      <c r="I19" s="22">
        <v>129.88</v>
      </c>
      <c r="J19" s="18">
        <v>152.63999999999999</v>
      </c>
      <c r="K19" s="19">
        <v>168.99</v>
      </c>
      <c r="L19" s="18">
        <v>196.13000000000002</v>
      </c>
      <c r="M19" s="201">
        <f t="shared" si="0"/>
        <v>27.140000000000015</v>
      </c>
      <c r="N19" s="199">
        <f t="shared" si="1"/>
        <v>0.16060121900704183</v>
      </c>
      <c r="O19" s="202">
        <f t="shared" si="2"/>
        <v>68.240000000000038</v>
      </c>
      <c r="P19" s="199">
        <f t="shared" si="3"/>
        <v>0.53358354836187383</v>
      </c>
      <c r="Q19" s="202">
        <f t="shared" si="4"/>
        <v>154.83000000000001</v>
      </c>
      <c r="R19" s="199">
        <f t="shared" si="5"/>
        <v>3.7489104116222762</v>
      </c>
    </row>
    <row r="20" spans="1:18" ht="7.5" customHeight="1" x14ac:dyDescent="0.25">
      <c r="A20" s="203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204"/>
      <c r="N20" s="205"/>
      <c r="O20" s="204"/>
      <c r="P20" s="205"/>
      <c r="Q20" s="204"/>
      <c r="R20" s="205"/>
    </row>
    <row r="21" spans="1:18" x14ac:dyDescent="0.25">
      <c r="A21" s="4" t="s">
        <v>181</v>
      </c>
    </row>
    <row r="22" spans="1:18" x14ac:dyDescent="0.25">
      <c r="A22" s="34"/>
    </row>
    <row r="23" spans="1:18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E1075799-D5A4-4B21-BC18-DF7836044CE2}"/>
  </hyperlink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7824-1D43-403B-9D49-9A25F879AB11}">
  <dimension ref="A1:AE34"/>
  <sheetViews>
    <sheetView showGridLines="0" zoomScaleNormal="100" workbookViewId="0"/>
  </sheetViews>
  <sheetFormatPr defaultRowHeight="15" x14ac:dyDescent="0.25"/>
  <cols>
    <col min="1" max="1" width="10.85546875" customWidth="1"/>
    <col min="2" max="2" width="5.7109375" customWidth="1"/>
    <col min="3" max="14" width="8.7109375" customWidth="1"/>
  </cols>
  <sheetData>
    <row r="1" spans="1:31" x14ac:dyDescent="0.25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</row>
    <row r="2" spans="1:31" ht="15.75" thickBo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L2" s="3"/>
      <c r="M2" s="4"/>
      <c r="N2" s="5" t="s">
        <v>2</v>
      </c>
      <c r="O2" s="4"/>
      <c r="P2" s="6" t="s">
        <v>3</v>
      </c>
      <c r="Q2" s="4"/>
    </row>
    <row r="3" spans="1:31" ht="17.25" customHeight="1" x14ac:dyDescent="0.25">
      <c r="A3" s="339" t="s">
        <v>4</v>
      </c>
      <c r="B3" s="340"/>
      <c r="C3" s="327" t="s">
        <v>6</v>
      </c>
      <c r="D3" s="340"/>
      <c r="E3" s="359" t="s">
        <v>7</v>
      </c>
      <c r="F3" s="347"/>
      <c r="G3" s="347"/>
      <c r="H3" s="347"/>
      <c r="I3" s="347"/>
      <c r="J3" s="347"/>
      <c r="K3" s="347"/>
      <c r="L3" s="347"/>
      <c r="M3" s="347"/>
      <c r="N3" s="347"/>
    </row>
    <row r="4" spans="1:31" ht="17.25" customHeight="1" x14ac:dyDescent="0.25">
      <c r="A4" s="341"/>
      <c r="B4" s="342"/>
      <c r="C4" s="328"/>
      <c r="D4" s="342"/>
      <c r="E4" s="338" t="s">
        <v>11</v>
      </c>
      <c r="F4" s="348"/>
      <c r="G4" s="351" t="s">
        <v>12</v>
      </c>
      <c r="H4" s="361"/>
      <c r="I4" s="361"/>
      <c r="J4" s="361"/>
      <c r="K4" s="361"/>
      <c r="L4" s="361"/>
      <c r="M4" s="361"/>
      <c r="N4" s="361"/>
    </row>
    <row r="5" spans="1:31" ht="15.75" customHeight="1" x14ac:dyDescent="0.25">
      <c r="A5" s="341"/>
      <c r="B5" s="342"/>
      <c r="C5" s="357"/>
      <c r="D5" s="358"/>
      <c r="E5" s="357"/>
      <c r="F5" s="360"/>
      <c r="G5" s="351" t="s">
        <v>15</v>
      </c>
      <c r="H5" s="352"/>
      <c r="I5" s="350" t="s">
        <v>16</v>
      </c>
      <c r="J5" s="350"/>
      <c r="K5" s="351" t="s">
        <v>17</v>
      </c>
      <c r="L5" s="352"/>
      <c r="M5" s="350" t="s">
        <v>18</v>
      </c>
      <c r="N5" s="350"/>
      <c r="AE5" s="4"/>
    </row>
    <row r="6" spans="1:31" ht="10.5" customHeight="1" x14ac:dyDescent="0.25">
      <c r="A6" s="341"/>
      <c r="B6" s="342"/>
      <c r="C6" s="355" t="s">
        <v>40</v>
      </c>
      <c r="D6" s="348" t="s">
        <v>41</v>
      </c>
      <c r="E6" s="355" t="s">
        <v>40</v>
      </c>
      <c r="F6" s="334" t="s">
        <v>41</v>
      </c>
      <c r="G6" s="353" t="s">
        <v>40</v>
      </c>
      <c r="H6" s="348" t="s">
        <v>41</v>
      </c>
      <c r="I6" s="348" t="s">
        <v>40</v>
      </c>
      <c r="J6" s="334" t="s">
        <v>41</v>
      </c>
      <c r="K6" s="353" t="s">
        <v>40</v>
      </c>
      <c r="L6" s="348" t="s">
        <v>41</v>
      </c>
      <c r="M6" s="348" t="s">
        <v>40</v>
      </c>
      <c r="N6" s="334" t="s">
        <v>41</v>
      </c>
      <c r="AE6" s="4"/>
    </row>
    <row r="7" spans="1:31" ht="9.75" customHeight="1" thickBot="1" x14ac:dyDescent="0.3">
      <c r="A7" s="335"/>
      <c r="B7" s="343"/>
      <c r="C7" s="356" t="s">
        <v>40</v>
      </c>
      <c r="D7" s="349" t="s">
        <v>41</v>
      </c>
      <c r="E7" s="356" t="s">
        <v>40</v>
      </c>
      <c r="F7" s="335" t="s">
        <v>41</v>
      </c>
      <c r="G7" s="354" t="s">
        <v>40</v>
      </c>
      <c r="H7" s="349" t="s">
        <v>41</v>
      </c>
      <c r="I7" s="349" t="s">
        <v>40</v>
      </c>
      <c r="J7" s="335" t="s">
        <v>41</v>
      </c>
      <c r="K7" s="354" t="s">
        <v>40</v>
      </c>
      <c r="L7" s="349" t="s">
        <v>41</v>
      </c>
      <c r="M7" s="349" t="s">
        <v>40</v>
      </c>
      <c r="N7" s="335" t="s">
        <v>41</v>
      </c>
    </row>
    <row r="8" spans="1:31" ht="18.75" customHeight="1" x14ac:dyDescent="0.25">
      <c r="A8" s="321" t="s">
        <v>19</v>
      </c>
      <c r="B8" s="322"/>
      <c r="C8" s="20">
        <v>159.69999999999726</v>
      </c>
      <c r="D8" s="39">
        <v>29354.100000000002</v>
      </c>
      <c r="E8" s="40">
        <v>9348.9000000000015</v>
      </c>
      <c r="F8" s="41">
        <v>51257.2</v>
      </c>
      <c r="G8" s="42">
        <v>3.6999999999999886</v>
      </c>
      <c r="H8" s="19">
        <v>338.7</v>
      </c>
      <c r="I8" s="43">
        <v>1</v>
      </c>
      <c r="J8" s="22">
        <v>42</v>
      </c>
      <c r="K8" s="42">
        <v>1826.2000000000007</v>
      </c>
      <c r="L8" s="18">
        <v>29002.799999999999</v>
      </c>
      <c r="M8" s="43">
        <v>7518</v>
      </c>
      <c r="N8" s="44">
        <v>21873.7</v>
      </c>
      <c r="AE8" s="45"/>
    </row>
    <row r="9" spans="1:31" ht="18.75" customHeight="1" x14ac:dyDescent="0.25">
      <c r="A9" s="321" t="s">
        <v>20</v>
      </c>
      <c r="B9" s="322"/>
      <c r="C9" s="20">
        <v>166.29999999999927</v>
      </c>
      <c r="D9" s="39">
        <v>29463.200000000001</v>
      </c>
      <c r="E9" s="40">
        <v>9385.9000000000033</v>
      </c>
      <c r="F9" s="42">
        <v>52621.7</v>
      </c>
      <c r="G9" s="42">
        <v>4.4000000000000341</v>
      </c>
      <c r="H9" s="19">
        <v>337.2</v>
      </c>
      <c r="I9" s="43">
        <v>1</v>
      </c>
      <c r="J9" s="22">
        <v>30.1</v>
      </c>
      <c r="K9" s="42">
        <v>1849.1000000000022</v>
      </c>
      <c r="L9" s="18">
        <v>29978.799999999999</v>
      </c>
      <c r="M9" s="43">
        <v>7531.4000000000015</v>
      </c>
      <c r="N9" s="44">
        <v>22275.599999999999</v>
      </c>
      <c r="P9" s="23"/>
      <c r="AE9" s="45"/>
    </row>
    <row r="10" spans="1:31" ht="18.75" customHeight="1" x14ac:dyDescent="0.25">
      <c r="A10" s="321" t="s">
        <v>21</v>
      </c>
      <c r="B10" s="322"/>
      <c r="C10" s="20">
        <v>176.70000000000073</v>
      </c>
      <c r="D10" s="39">
        <v>30126.5</v>
      </c>
      <c r="E10" s="40">
        <v>9660.7999999999993</v>
      </c>
      <c r="F10" s="42">
        <v>53661.100000000006</v>
      </c>
      <c r="G10" s="42">
        <v>1.6999999999999886</v>
      </c>
      <c r="H10" s="19">
        <v>282.60000000000002</v>
      </c>
      <c r="I10" s="43">
        <v>0.99999999999999645</v>
      </c>
      <c r="J10" s="22">
        <v>31.8</v>
      </c>
      <c r="K10" s="42">
        <v>1899.5999999999985</v>
      </c>
      <c r="L10" s="18">
        <v>30552.7</v>
      </c>
      <c r="M10" s="43">
        <v>7758.5</v>
      </c>
      <c r="N10" s="44">
        <v>22794</v>
      </c>
      <c r="P10" s="23"/>
      <c r="AE10" s="45"/>
    </row>
    <row r="11" spans="1:31" ht="18.75" customHeight="1" x14ac:dyDescent="0.25">
      <c r="A11" s="321" t="s">
        <v>22</v>
      </c>
      <c r="B11" s="322"/>
      <c r="C11" s="20">
        <v>177.09999999999854</v>
      </c>
      <c r="D11" s="39">
        <v>30403.7</v>
      </c>
      <c r="E11" s="40">
        <v>9948.3999999999978</v>
      </c>
      <c r="F11" s="42">
        <v>54698.6</v>
      </c>
      <c r="G11" s="42">
        <v>3</v>
      </c>
      <c r="H11" s="19">
        <v>264.39999999999998</v>
      </c>
      <c r="I11" s="43">
        <v>1</v>
      </c>
      <c r="J11" s="22">
        <v>33.299999999999997</v>
      </c>
      <c r="K11" s="42">
        <v>1949.3999999999978</v>
      </c>
      <c r="L11" s="18">
        <v>30880.3</v>
      </c>
      <c r="M11" s="43">
        <v>7995</v>
      </c>
      <c r="N11" s="44">
        <v>23520.6</v>
      </c>
      <c r="P11" s="23"/>
      <c r="AE11" s="46"/>
    </row>
    <row r="12" spans="1:31" ht="18.75" customHeight="1" x14ac:dyDescent="0.25">
      <c r="A12" s="321" t="s">
        <v>23</v>
      </c>
      <c r="B12" s="322"/>
      <c r="C12" s="20">
        <v>201.09999999999854</v>
      </c>
      <c r="D12" s="39">
        <v>32171.5</v>
      </c>
      <c r="E12" s="40">
        <v>10514.699999999992</v>
      </c>
      <c r="F12" s="42">
        <v>56900</v>
      </c>
      <c r="G12" s="42">
        <v>6.1000000000000227</v>
      </c>
      <c r="H12" s="19">
        <v>332</v>
      </c>
      <c r="I12" s="43">
        <v>2</v>
      </c>
      <c r="J12" s="22">
        <v>33.700000000000003</v>
      </c>
      <c r="K12" s="42">
        <v>1998.2999999999956</v>
      </c>
      <c r="L12" s="18">
        <v>31465.4</v>
      </c>
      <c r="M12" s="43">
        <v>8508.2999999999956</v>
      </c>
      <c r="N12" s="44">
        <v>25068.9</v>
      </c>
      <c r="P12" s="23"/>
    </row>
    <row r="13" spans="1:31" ht="18.75" customHeight="1" x14ac:dyDescent="0.25">
      <c r="A13" s="321" t="s">
        <v>24</v>
      </c>
      <c r="B13" s="322"/>
      <c r="C13" s="20">
        <v>218.29999999999563</v>
      </c>
      <c r="D13" s="39">
        <v>32938.400000000001</v>
      </c>
      <c r="E13" s="40">
        <v>11135.900000000001</v>
      </c>
      <c r="F13" s="42">
        <v>58788.1</v>
      </c>
      <c r="G13" s="42">
        <v>7</v>
      </c>
      <c r="H13" s="19">
        <v>340.8</v>
      </c>
      <c r="I13" s="43">
        <v>2</v>
      </c>
      <c r="J13" s="22">
        <v>39.299999999999997</v>
      </c>
      <c r="K13" s="42">
        <v>2064.0000000000036</v>
      </c>
      <c r="L13" s="18">
        <v>31993.3</v>
      </c>
      <c r="M13" s="43">
        <v>9062.8999999999978</v>
      </c>
      <c r="N13" s="44">
        <v>26414.7</v>
      </c>
      <c r="P13" s="23"/>
      <c r="AE13" s="47"/>
    </row>
    <row r="14" spans="1:31" ht="18.75" customHeight="1" x14ac:dyDescent="0.25">
      <c r="A14" s="321" t="s">
        <v>25</v>
      </c>
      <c r="B14" s="322"/>
      <c r="C14" s="20">
        <v>232.40000000000146</v>
      </c>
      <c r="D14" s="39">
        <v>33598.400000000001</v>
      </c>
      <c r="E14" s="40">
        <v>11587.100000000002</v>
      </c>
      <c r="F14" s="42">
        <v>60195.200000000004</v>
      </c>
      <c r="G14" s="42">
        <v>6.5</v>
      </c>
      <c r="H14" s="19">
        <v>410.5</v>
      </c>
      <c r="I14" s="441">
        <v>0</v>
      </c>
      <c r="J14" s="22">
        <v>40</v>
      </c>
      <c r="K14" s="42">
        <v>2099.5000000000036</v>
      </c>
      <c r="L14" s="18">
        <v>32322.3</v>
      </c>
      <c r="M14" s="43">
        <v>9481.0999999999985</v>
      </c>
      <c r="N14" s="44">
        <v>27422.400000000001</v>
      </c>
      <c r="P14" s="23"/>
      <c r="AE14" s="47"/>
    </row>
    <row r="15" spans="1:31" ht="18.75" customHeight="1" x14ac:dyDescent="0.25">
      <c r="A15" s="321" t="s">
        <v>26</v>
      </c>
      <c r="B15" s="322"/>
      <c r="C15" s="20">
        <v>235</v>
      </c>
      <c r="D15" s="39">
        <v>34399.5</v>
      </c>
      <c r="E15" s="40">
        <v>12022.299999999992</v>
      </c>
      <c r="F15" s="42">
        <v>62257.5</v>
      </c>
      <c r="G15" s="42">
        <v>6</v>
      </c>
      <c r="H15" s="19">
        <v>494.7</v>
      </c>
      <c r="I15" s="43">
        <v>1</v>
      </c>
      <c r="J15" s="22">
        <v>52.3</v>
      </c>
      <c r="K15" s="42">
        <v>2168.2999999999956</v>
      </c>
      <c r="L15" s="18">
        <v>33183.800000000003</v>
      </c>
      <c r="M15" s="43">
        <v>9846.9999999999964</v>
      </c>
      <c r="N15" s="44">
        <v>28526.7</v>
      </c>
      <c r="P15" s="23"/>
      <c r="AE15" s="47"/>
    </row>
    <row r="16" spans="1:31" ht="18.75" customHeight="1" x14ac:dyDescent="0.25">
      <c r="A16" s="321" t="s">
        <v>27</v>
      </c>
      <c r="B16" s="322"/>
      <c r="C16" s="20">
        <v>239.10000000000582</v>
      </c>
      <c r="D16" s="39">
        <v>34829.699999999997</v>
      </c>
      <c r="E16" s="40">
        <v>12176.000000000004</v>
      </c>
      <c r="F16" s="42">
        <v>63423</v>
      </c>
      <c r="G16" s="42">
        <v>5</v>
      </c>
      <c r="H16" s="19">
        <v>556</v>
      </c>
      <c r="I16" s="43">
        <v>1</v>
      </c>
      <c r="J16" s="22">
        <v>54.6</v>
      </c>
      <c r="K16" s="42">
        <v>2210.7000000000044</v>
      </c>
      <c r="L16" s="18">
        <v>34026.699999999997</v>
      </c>
      <c r="M16" s="43">
        <v>9959.2999999999993</v>
      </c>
      <c r="N16" s="44">
        <v>28785.7</v>
      </c>
      <c r="P16" s="23"/>
      <c r="AE16" s="47"/>
    </row>
    <row r="17" spans="1:31" ht="18.75" customHeight="1" x14ac:dyDescent="0.25">
      <c r="A17" s="321" t="s">
        <v>28</v>
      </c>
      <c r="B17" s="322"/>
      <c r="C17" s="20">
        <v>241</v>
      </c>
      <c r="D17" s="39">
        <v>35227.800000000003</v>
      </c>
      <c r="E17" s="40">
        <v>12202.3</v>
      </c>
      <c r="F17" s="42">
        <v>64047.3</v>
      </c>
      <c r="G17" s="42">
        <v>4.8999999999999773</v>
      </c>
      <c r="H17" s="19">
        <v>573.1</v>
      </c>
      <c r="I17" s="43">
        <v>1.2999999999999972</v>
      </c>
      <c r="J17" s="22">
        <v>59.2</v>
      </c>
      <c r="K17" s="42">
        <v>2253.6999999999971</v>
      </c>
      <c r="L17" s="18">
        <v>34701.4</v>
      </c>
      <c r="M17" s="43">
        <v>9942.4000000000015</v>
      </c>
      <c r="N17" s="44">
        <v>28713.599999999999</v>
      </c>
      <c r="P17" s="23"/>
      <c r="AE17" s="47"/>
    </row>
    <row r="18" spans="1:31" ht="18.75" customHeight="1" thickBot="1" x14ac:dyDescent="0.3">
      <c r="A18" s="321" t="s">
        <v>29</v>
      </c>
      <c r="B18" s="322"/>
      <c r="C18" s="20">
        <v>246.17000000000553</v>
      </c>
      <c r="D18" s="39">
        <v>35499.600000000246</v>
      </c>
      <c r="E18" s="40">
        <v>12299.589999999969</v>
      </c>
      <c r="F18" s="42">
        <v>64985.220000000074</v>
      </c>
      <c r="G18" s="42">
        <v>3.8300000000000409</v>
      </c>
      <c r="H18" s="19">
        <v>531.41999999999996</v>
      </c>
      <c r="I18" s="441">
        <v>0</v>
      </c>
      <c r="J18" s="22">
        <v>66.17</v>
      </c>
      <c r="K18" s="42">
        <v>2285.6999999999825</v>
      </c>
      <c r="L18" s="18">
        <v>35549.240000000078</v>
      </c>
      <c r="M18" s="43">
        <v>10010.059999999987</v>
      </c>
      <c r="N18" s="44">
        <v>28838.389999999996</v>
      </c>
      <c r="P18" s="23"/>
      <c r="AE18" s="47"/>
    </row>
    <row r="19" spans="1:31" ht="18.75" customHeight="1" x14ac:dyDescent="0.25">
      <c r="A19" s="323" t="s">
        <v>30</v>
      </c>
      <c r="B19" s="26" t="s">
        <v>31</v>
      </c>
      <c r="C19" s="249">
        <f t="shared" ref="C19:N19" si="0">C18-C17</f>
        <v>5.1700000000055297</v>
      </c>
      <c r="D19" s="264">
        <f t="shared" si="0"/>
        <v>271.80000000024302</v>
      </c>
      <c r="E19" s="249">
        <f>E18-E17</f>
        <v>97.28999999996995</v>
      </c>
      <c r="F19" s="265">
        <f>F18-F17</f>
        <v>937.92000000007101</v>
      </c>
      <c r="G19" s="250">
        <f t="shared" si="0"/>
        <v>-1.0699999999999363</v>
      </c>
      <c r="H19" s="251">
        <f t="shared" si="0"/>
        <v>-41.680000000000064</v>
      </c>
      <c r="I19" s="251">
        <f t="shared" si="0"/>
        <v>-1.2999999999999972</v>
      </c>
      <c r="J19" s="265">
        <f t="shared" si="0"/>
        <v>6.9699999999999989</v>
      </c>
      <c r="K19" s="250">
        <f t="shared" si="0"/>
        <v>31.999999999985448</v>
      </c>
      <c r="L19" s="250">
        <f t="shared" si="0"/>
        <v>847.84000000007654</v>
      </c>
      <c r="M19" s="251">
        <f t="shared" si="0"/>
        <v>67.659999999985303</v>
      </c>
      <c r="N19" s="266">
        <f t="shared" si="0"/>
        <v>124.78999999999724</v>
      </c>
      <c r="AE19" s="47"/>
    </row>
    <row r="20" spans="1:31" ht="18.75" customHeight="1" x14ac:dyDescent="0.25">
      <c r="A20" s="324"/>
      <c r="B20" s="27" t="s">
        <v>32</v>
      </c>
      <c r="C20" s="253">
        <f t="shared" ref="C20:N20" si="1">C18/C17-1</f>
        <v>2.1452282157699232E-2</v>
      </c>
      <c r="D20" s="267">
        <f t="shared" si="1"/>
        <v>7.7154974196584902E-3</v>
      </c>
      <c r="E20" s="253">
        <f>E18/E17-1</f>
        <v>7.9730870409653321E-3</v>
      </c>
      <c r="F20" s="268">
        <f>F18/F17-1</f>
        <v>1.4644177037909101E-2</v>
      </c>
      <c r="G20" s="254">
        <f t="shared" si="1"/>
        <v>-0.21836734693876358</v>
      </c>
      <c r="H20" s="255">
        <f t="shared" si="1"/>
        <v>-7.2727272727272863E-2</v>
      </c>
      <c r="I20" s="255">
        <f t="shared" si="1"/>
        <v>-1</v>
      </c>
      <c r="J20" s="268">
        <f t="shared" si="1"/>
        <v>0.11773648648648649</v>
      </c>
      <c r="K20" s="254">
        <f t="shared" si="1"/>
        <v>1.4198872964451992E-2</v>
      </c>
      <c r="L20" s="254">
        <f t="shared" si="1"/>
        <v>2.4432443647808944E-2</v>
      </c>
      <c r="M20" s="255">
        <f t="shared" si="1"/>
        <v>6.8051979401337892E-3</v>
      </c>
      <c r="N20" s="269">
        <f t="shared" si="1"/>
        <v>4.3460241836619229E-3</v>
      </c>
      <c r="AE20" s="47"/>
    </row>
    <row r="21" spans="1:31" ht="18.75" customHeight="1" x14ac:dyDescent="0.25">
      <c r="A21" s="325" t="s">
        <v>33</v>
      </c>
      <c r="B21" s="28" t="s">
        <v>31</v>
      </c>
      <c r="C21" s="257">
        <f t="shared" ref="C21:N21" si="2">C18-C13</f>
        <v>27.870000000009895</v>
      </c>
      <c r="D21" s="270">
        <f t="shared" si="2"/>
        <v>2561.2000000002445</v>
      </c>
      <c r="E21" s="257">
        <f>E18-E13</f>
        <v>1163.6899999999678</v>
      </c>
      <c r="F21" s="271">
        <f>F18-F13</f>
        <v>6197.1200000000754</v>
      </c>
      <c r="G21" s="258">
        <f t="shared" si="2"/>
        <v>-3.1699999999999591</v>
      </c>
      <c r="H21" s="259">
        <f t="shared" si="2"/>
        <v>190.61999999999995</v>
      </c>
      <c r="I21" s="259">
        <f t="shared" si="2"/>
        <v>-2</v>
      </c>
      <c r="J21" s="271">
        <f t="shared" si="2"/>
        <v>26.870000000000005</v>
      </c>
      <c r="K21" s="258">
        <f t="shared" si="2"/>
        <v>221.6999999999789</v>
      </c>
      <c r="L21" s="258">
        <f t="shared" si="2"/>
        <v>3555.9400000000787</v>
      </c>
      <c r="M21" s="259">
        <f t="shared" si="2"/>
        <v>947.15999999998894</v>
      </c>
      <c r="N21" s="272">
        <f t="shared" si="2"/>
        <v>2423.6899999999951</v>
      </c>
      <c r="AE21" s="47"/>
    </row>
    <row r="22" spans="1:31" ht="18.75" customHeight="1" x14ac:dyDescent="0.25">
      <c r="A22" s="324"/>
      <c r="B22" s="27" t="s">
        <v>32</v>
      </c>
      <c r="C22" s="253">
        <f t="shared" ref="C22:N22" si="3">C18/C13-1</f>
        <v>0.12766834631246193</v>
      </c>
      <c r="D22" s="267">
        <f t="shared" si="3"/>
        <v>7.7757268112605527E-2</v>
      </c>
      <c r="E22" s="253">
        <f>E18/E13-1</f>
        <v>0.10449896281395921</v>
      </c>
      <c r="F22" s="268">
        <f>F18/F13-1</f>
        <v>0.10541453117212618</v>
      </c>
      <c r="G22" s="254">
        <f t="shared" si="3"/>
        <v>-0.45285714285713696</v>
      </c>
      <c r="H22" s="255">
        <f t="shared" si="3"/>
        <v>0.55933098591549268</v>
      </c>
      <c r="I22" s="255">
        <f t="shared" si="3"/>
        <v>-1</v>
      </c>
      <c r="J22" s="268">
        <f t="shared" si="3"/>
        <v>0.68371501272264656</v>
      </c>
      <c r="K22" s="254">
        <f t="shared" si="3"/>
        <v>0.10741279069766407</v>
      </c>
      <c r="L22" s="254">
        <f t="shared" si="3"/>
        <v>0.11114639627672296</v>
      </c>
      <c r="M22" s="255">
        <f t="shared" si="3"/>
        <v>0.1045095940592955</v>
      </c>
      <c r="N22" s="269">
        <f t="shared" si="3"/>
        <v>9.175534834770005E-2</v>
      </c>
      <c r="AE22" s="47"/>
    </row>
    <row r="23" spans="1:31" ht="18.75" customHeight="1" x14ac:dyDescent="0.25">
      <c r="A23" s="325" t="s">
        <v>34</v>
      </c>
      <c r="B23" s="28" t="s">
        <v>31</v>
      </c>
      <c r="C23" s="257">
        <f t="shared" ref="C23:N23" si="4">C18-C8</f>
        <v>86.47000000000827</v>
      </c>
      <c r="D23" s="270">
        <f t="shared" si="4"/>
        <v>6145.5000000002437</v>
      </c>
      <c r="E23" s="257">
        <f>E18-E8</f>
        <v>2950.6899999999678</v>
      </c>
      <c r="F23" s="271">
        <f>F18-F8</f>
        <v>13728.020000000077</v>
      </c>
      <c r="G23" s="258">
        <f t="shared" si="4"/>
        <v>0.1300000000000523</v>
      </c>
      <c r="H23" s="259">
        <f t="shared" si="4"/>
        <v>192.71999999999997</v>
      </c>
      <c r="I23" s="259">
        <f t="shared" si="4"/>
        <v>-1</v>
      </c>
      <c r="J23" s="271">
        <f t="shared" si="4"/>
        <v>24.17</v>
      </c>
      <c r="K23" s="258">
        <f t="shared" si="4"/>
        <v>459.49999999998181</v>
      </c>
      <c r="L23" s="258">
        <f t="shared" si="4"/>
        <v>6546.4400000000787</v>
      </c>
      <c r="M23" s="259">
        <f t="shared" si="4"/>
        <v>2492.0599999999868</v>
      </c>
      <c r="N23" s="272">
        <f t="shared" si="4"/>
        <v>6964.6899999999951</v>
      </c>
      <c r="AE23" s="47"/>
    </row>
    <row r="24" spans="1:31" ht="18.75" customHeight="1" x14ac:dyDescent="0.25">
      <c r="A24" s="326"/>
      <c r="B24" s="29" t="s">
        <v>32</v>
      </c>
      <c r="C24" s="261">
        <f t="shared" ref="C24:I24" si="5">C18/C8-1</f>
        <v>0.54145272385729348</v>
      </c>
      <c r="D24" s="273">
        <f t="shared" si="5"/>
        <v>0.20935746624833484</v>
      </c>
      <c r="E24" s="261">
        <f t="shared" si="5"/>
        <v>0.31561894982297023</v>
      </c>
      <c r="F24" s="274">
        <f t="shared" si="5"/>
        <v>0.26782617856613467</v>
      </c>
      <c r="G24" s="262">
        <f t="shared" si="5"/>
        <v>3.5135135135149431E-2</v>
      </c>
      <c r="H24" s="263">
        <f t="shared" si="5"/>
        <v>0.56899911426040739</v>
      </c>
      <c r="I24" s="263">
        <f t="shared" si="5"/>
        <v>-1</v>
      </c>
      <c r="J24" s="275">
        <f>J18/J8-1</f>
        <v>0.57547619047619047</v>
      </c>
      <c r="K24" s="262">
        <f>K18/K8-1</f>
        <v>0.25161537619098762</v>
      </c>
      <c r="L24" s="262">
        <f>L18/L8-1</f>
        <v>0.22571751692940256</v>
      </c>
      <c r="M24" s="263">
        <f>M18/M8-1</f>
        <v>0.33147911678637754</v>
      </c>
      <c r="N24" s="275">
        <f>N18/N8-1</f>
        <v>0.31840475091091114</v>
      </c>
      <c r="AE24" s="47"/>
    </row>
    <row r="25" spans="1:31" ht="7.5" customHeight="1" x14ac:dyDescent="0.25">
      <c r="A25" s="30"/>
      <c r="B25" s="14"/>
      <c r="C25" s="31"/>
      <c r="D25" s="31"/>
      <c r="E25" s="31"/>
      <c r="F25" s="31"/>
      <c r="G25" s="31"/>
      <c r="H25" s="31"/>
      <c r="I25" s="48"/>
      <c r="J25" s="31"/>
      <c r="K25" s="31"/>
      <c r="L25" s="31"/>
      <c r="M25" s="31"/>
      <c r="N25" s="31"/>
      <c r="AE25" s="47"/>
    </row>
    <row r="26" spans="1:31" x14ac:dyDescent="0.25">
      <c r="A26" s="32" t="s">
        <v>35</v>
      </c>
      <c r="AE26" s="47"/>
    </row>
    <row r="27" spans="1:31" ht="33.75" customHeight="1" x14ac:dyDescent="0.25">
      <c r="A27" s="34"/>
      <c r="D27" s="24"/>
      <c r="E27" s="24"/>
      <c r="F27" s="24"/>
      <c r="AE27" s="47"/>
    </row>
    <row r="28" spans="1:31" ht="21.75" customHeight="1" x14ac:dyDescent="0.25">
      <c r="B28" s="49"/>
      <c r="C28" s="24"/>
      <c r="D28" s="49"/>
      <c r="E28" s="49"/>
      <c r="F28" s="49"/>
      <c r="G28" s="49"/>
    </row>
    <row r="29" spans="1:31" x14ac:dyDescent="0.25">
      <c r="B29" s="49"/>
      <c r="C29" s="24"/>
      <c r="D29" s="49"/>
      <c r="E29" s="49"/>
      <c r="F29" s="49"/>
      <c r="G29" s="49"/>
    </row>
    <row r="30" spans="1:31" x14ac:dyDescent="0.25">
      <c r="B30" s="49"/>
      <c r="C30" s="49"/>
      <c r="D30" s="49"/>
      <c r="E30" s="49"/>
      <c r="F30" s="49"/>
      <c r="G30" s="49"/>
    </row>
    <row r="31" spans="1:31" x14ac:dyDescent="0.25">
      <c r="B31" s="49"/>
      <c r="C31" s="49"/>
      <c r="D31" s="49"/>
      <c r="E31" s="49"/>
      <c r="F31" s="49"/>
      <c r="G31" s="49"/>
    </row>
    <row r="32" spans="1:31" x14ac:dyDescent="0.25">
      <c r="B32" s="49"/>
      <c r="C32" s="49"/>
      <c r="D32" s="49"/>
      <c r="E32" s="49"/>
      <c r="F32" s="49"/>
      <c r="G32" s="49"/>
    </row>
    <row r="33" spans="2:7" x14ac:dyDescent="0.25">
      <c r="B33" s="49"/>
      <c r="C33" s="49"/>
      <c r="D33" s="49"/>
      <c r="E33" s="49"/>
      <c r="F33" s="49"/>
      <c r="G33" s="49"/>
    </row>
    <row r="34" spans="2:7" x14ac:dyDescent="0.25">
      <c r="B34" s="49"/>
      <c r="C34" s="49"/>
      <c r="D34" s="49"/>
      <c r="E34" s="49"/>
      <c r="F34" s="49"/>
      <c r="G34" s="49"/>
    </row>
  </sheetData>
  <mergeCells count="35">
    <mergeCell ref="M5:N5"/>
    <mergeCell ref="C6:C7"/>
    <mergeCell ref="N6:N7"/>
    <mergeCell ref="A8:B8"/>
    <mergeCell ref="D6:D7"/>
    <mergeCell ref="E6:E7"/>
    <mergeCell ref="F6:F7"/>
    <mergeCell ref="G6:G7"/>
    <mergeCell ref="H6:H7"/>
    <mergeCell ref="I6:I7"/>
    <mergeCell ref="A3:B7"/>
    <mergeCell ref="C3:D5"/>
    <mergeCell ref="E3:N3"/>
    <mergeCell ref="E4:F5"/>
    <mergeCell ref="G4:N4"/>
    <mergeCell ref="G5:H5"/>
    <mergeCell ref="I5:J5"/>
    <mergeCell ref="K5:L5"/>
    <mergeCell ref="A14:B14"/>
    <mergeCell ref="J6:J7"/>
    <mergeCell ref="K6:K7"/>
    <mergeCell ref="L6:L7"/>
    <mergeCell ref="A13:B13"/>
    <mergeCell ref="M6:M7"/>
    <mergeCell ref="A9:B9"/>
    <mergeCell ref="A10:B10"/>
    <mergeCell ref="A11:B11"/>
    <mergeCell ref="A12:B12"/>
    <mergeCell ref="A23:A24"/>
    <mergeCell ref="A15:B15"/>
    <mergeCell ref="A16:B16"/>
    <mergeCell ref="A17:B17"/>
    <mergeCell ref="A18:B18"/>
    <mergeCell ref="A19:A20"/>
    <mergeCell ref="A21:A22"/>
  </mergeCells>
  <hyperlinks>
    <hyperlink ref="P2" location="OBSAH!A1" display="Zpět na obsah" xr:uid="{BA400C07-5018-475F-8DD5-A6E83AF3C4CD}"/>
  </hyperlink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F41F3-B0FF-4BC5-A524-6ADC108C7AB4}">
  <dimension ref="A1:V37"/>
  <sheetViews>
    <sheetView showGridLines="0" zoomScaleNormal="100" workbookViewId="0"/>
  </sheetViews>
  <sheetFormatPr defaultRowHeight="15" x14ac:dyDescent="0.25"/>
  <cols>
    <col min="1" max="1" width="15" customWidth="1"/>
    <col min="2" max="2" width="5.7109375" customWidth="1"/>
    <col min="3" max="12" width="8.7109375" customWidth="1"/>
  </cols>
  <sheetData>
    <row r="1" spans="1:22" x14ac:dyDescent="0.25">
      <c r="A1" s="1" t="s">
        <v>42</v>
      </c>
      <c r="B1" s="2"/>
    </row>
    <row r="2" spans="1:22" ht="15.75" thickBot="1" x14ac:dyDescent="0.3">
      <c r="A2" s="3" t="s">
        <v>1</v>
      </c>
      <c r="B2" s="4"/>
      <c r="J2" s="3"/>
      <c r="K2" s="4"/>
      <c r="L2" s="5" t="s">
        <v>2</v>
      </c>
      <c r="M2" s="4"/>
      <c r="N2" s="6" t="s">
        <v>3</v>
      </c>
      <c r="O2" s="4"/>
    </row>
    <row r="3" spans="1:22" ht="25.5" customHeight="1" x14ac:dyDescent="0.25">
      <c r="A3" s="339" t="s">
        <v>4</v>
      </c>
      <c r="B3" s="340"/>
      <c r="C3" s="359" t="s">
        <v>8</v>
      </c>
      <c r="D3" s="347"/>
      <c r="E3" s="347"/>
      <c r="F3" s="363"/>
      <c r="G3" s="359" t="s">
        <v>9</v>
      </c>
      <c r="H3" s="347"/>
      <c r="I3" s="347"/>
      <c r="J3" s="363"/>
      <c r="K3" s="359" t="s">
        <v>10</v>
      </c>
      <c r="L3" s="347"/>
    </row>
    <row r="4" spans="1:22" x14ac:dyDescent="0.25">
      <c r="A4" s="341"/>
      <c r="B4" s="342"/>
      <c r="C4" s="364" t="s">
        <v>40</v>
      </c>
      <c r="D4" s="352"/>
      <c r="E4" s="361" t="s">
        <v>41</v>
      </c>
      <c r="F4" s="365"/>
      <c r="G4" s="364" t="s">
        <v>40</v>
      </c>
      <c r="H4" s="352"/>
      <c r="I4" s="361" t="s">
        <v>41</v>
      </c>
      <c r="J4" s="365"/>
      <c r="K4" s="355" t="s">
        <v>40</v>
      </c>
      <c r="L4" s="334" t="s">
        <v>41</v>
      </c>
    </row>
    <row r="5" spans="1:22" ht="18" customHeight="1" x14ac:dyDescent="0.25">
      <c r="A5" s="341"/>
      <c r="B5" s="342"/>
      <c r="C5" s="338" t="s">
        <v>11</v>
      </c>
      <c r="D5" s="336" t="s">
        <v>43</v>
      </c>
      <c r="E5" s="353" t="s">
        <v>11</v>
      </c>
      <c r="F5" s="362" t="s">
        <v>43</v>
      </c>
      <c r="G5" s="338" t="s">
        <v>11</v>
      </c>
      <c r="H5" s="336" t="s">
        <v>44</v>
      </c>
      <c r="I5" s="353" t="s">
        <v>11</v>
      </c>
      <c r="J5" s="336" t="s">
        <v>44</v>
      </c>
      <c r="K5" s="366" t="s">
        <v>40</v>
      </c>
      <c r="L5" s="341" t="s">
        <v>41</v>
      </c>
    </row>
    <row r="6" spans="1:22" ht="18.75" customHeight="1" thickBot="1" x14ac:dyDescent="0.3">
      <c r="A6" s="335"/>
      <c r="B6" s="343"/>
      <c r="C6" s="329"/>
      <c r="D6" s="337"/>
      <c r="E6" s="354"/>
      <c r="F6" s="343"/>
      <c r="G6" s="329"/>
      <c r="H6" s="337"/>
      <c r="I6" s="354"/>
      <c r="J6" s="337"/>
      <c r="K6" s="356"/>
      <c r="L6" s="335"/>
    </row>
    <row r="7" spans="1:22" ht="18.75" customHeight="1" x14ac:dyDescent="0.25">
      <c r="A7" s="321" t="s">
        <v>19</v>
      </c>
      <c r="B7" s="322"/>
      <c r="C7" s="51">
        <v>15333.200000000008</v>
      </c>
      <c r="D7" s="42">
        <v>1019.1000000000004</v>
      </c>
      <c r="E7" s="18">
        <v>23052.699999999993</v>
      </c>
      <c r="F7" s="52">
        <v>2434.6999999999998</v>
      </c>
      <c r="G7" s="43">
        <v>524.99999999999977</v>
      </c>
      <c r="H7" s="53">
        <v>9.2000000000000028</v>
      </c>
      <c r="I7" s="53">
        <v>537.90000000000009</v>
      </c>
      <c r="J7" s="52">
        <v>43.9</v>
      </c>
      <c r="K7" s="42">
        <v>616.5</v>
      </c>
      <c r="L7" s="44">
        <v>1050.8</v>
      </c>
    </row>
    <row r="8" spans="1:22" ht="18.75" customHeight="1" x14ac:dyDescent="0.25">
      <c r="A8" s="321" t="s">
        <v>20</v>
      </c>
      <c r="B8" s="322"/>
      <c r="C8" s="51">
        <v>15172.699999999997</v>
      </c>
      <c r="D8" s="42">
        <v>1024.0999999999999</v>
      </c>
      <c r="E8" s="18">
        <v>22896.9</v>
      </c>
      <c r="F8" s="52">
        <v>2558.9</v>
      </c>
      <c r="G8" s="43">
        <v>521.1</v>
      </c>
      <c r="H8" s="18">
        <v>11</v>
      </c>
      <c r="I8" s="18">
        <v>538.6</v>
      </c>
      <c r="J8" s="52">
        <v>45.2</v>
      </c>
      <c r="K8" s="42">
        <v>520.49999999999989</v>
      </c>
      <c r="L8" s="44">
        <v>1005.8000000000001</v>
      </c>
    </row>
    <row r="9" spans="1:22" ht="18.75" customHeight="1" x14ac:dyDescent="0.25">
      <c r="A9" s="321" t="s">
        <v>21</v>
      </c>
      <c r="B9" s="322"/>
      <c r="C9" s="51">
        <v>15129.5</v>
      </c>
      <c r="D9" s="42">
        <v>1072.9000000000001</v>
      </c>
      <c r="E9" s="18">
        <v>22985.4</v>
      </c>
      <c r="F9" s="52">
        <v>2617.9</v>
      </c>
      <c r="G9" s="43">
        <v>502.79999999999995</v>
      </c>
      <c r="H9" s="18">
        <v>9.8999999999999986</v>
      </c>
      <c r="I9" s="18">
        <v>538</v>
      </c>
      <c r="J9" s="52">
        <v>48.9</v>
      </c>
      <c r="K9" s="42">
        <v>504.40000000000009</v>
      </c>
      <c r="L9" s="44">
        <v>945.90000000000009</v>
      </c>
    </row>
    <row r="10" spans="1:22" ht="18.75" customHeight="1" x14ac:dyDescent="0.25">
      <c r="A10" s="321" t="s">
        <v>22</v>
      </c>
      <c r="B10" s="322"/>
      <c r="C10" s="51">
        <v>15201.800000000003</v>
      </c>
      <c r="D10" s="42">
        <v>1061.9000000000001</v>
      </c>
      <c r="E10" s="18">
        <v>23021.599999999999</v>
      </c>
      <c r="F10" s="52">
        <v>2660.6</v>
      </c>
      <c r="G10" s="43">
        <v>493.99999999999989</v>
      </c>
      <c r="H10" s="18">
        <v>10.600000000000001</v>
      </c>
      <c r="I10" s="18">
        <v>541.80000000000007</v>
      </c>
      <c r="J10" s="52">
        <v>48.9</v>
      </c>
      <c r="K10" s="42">
        <v>463.49999999999989</v>
      </c>
      <c r="L10" s="44">
        <v>899.50000000000011</v>
      </c>
    </row>
    <row r="11" spans="1:22" ht="18.75" customHeight="1" x14ac:dyDescent="0.25">
      <c r="A11" s="321" t="s">
        <v>23</v>
      </c>
      <c r="B11" s="322"/>
      <c r="C11" s="51">
        <v>15528.900000000001</v>
      </c>
      <c r="D11" s="42">
        <v>1063.5</v>
      </c>
      <c r="E11" s="18">
        <v>23604.400000000001</v>
      </c>
      <c r="F11" s="52">
        <v>2624.8</v>
      </c>
      <c r="G11" s="43">
        <v>530.79999999999995</v>
      </c>
      <c r="H11" s="18">
        <v>12.399999999999999</v>
      </c>
      <c r="I11" s="18">
        <v>539</v>
      </c>
      <c r="J11" s="52">
        <v>47.5</v>
      </c>
      <c r="K11" s="42">
        <v>411.80000000000007</v>
      </c>
      <c r="L11" s="44">
        <v>862.9</v>
      </c>
    </row>
    <row r="12" spans="1:22" ht="18.75" customHeight="1" x14ac:dyDescent="0.25">
      <c r="A12" s="321" t="s">
        <v>24</v>
      </c>
      <c r="B12" s="322"/>
      <c r="C12" s="51">
        <v>16022.300000000003</v>
      </c>
      <c r="D12" s="42">
        <v>1077.0999999999999</v>
      </c>
      <c r="E12" s="18">
        <v>24171</v>
      </c>
      <c r="F12" s="52">
        <v>2631.5</v>
      </c>
      <c r="G12" s="43">
        <v>500.70000000000005</v>
      </c>
      <c r="H12" s="18">
        <v>9</v>
      </c>
      <c r="I12" s="18">
        <v>522.30000000000007</v>
      </c>
      <c r="J12" s="52">
        <v>43</v>
      </c>
      <c r="K12" s="43">
        <v>421.79999999999995</v>
      </c>
      <c r="L12" s="44">
        <v>819.7</v>
      </c>
    </row>
    <row r="13" spans="1:22" ht="18.75" customHeight="1" x14ac:dyDescent="0.25">
      <c r="A13" s="321" t="s">
        <v>25</v>
      </c>
      <c r="B13" s="322"/>
      <c r="C13" s="51">
        <v>16505.600000000002</v>
      </c>
      <c r="D13" s="42">
        <v>1149.0999999999999</v>
      </c>
      <c r="E13" s="18">
        <v>24800.2</v>
      </c>
      <c r="F13" s="52">
        <v>2784.5</v>
      </c>
      <c r="G13" s="43">
        <v>515.29999999999995</v>
      </c>
      <c r="H13" s="18">
        <v>9.1999999999999957</v>
      </c>
      <c r="I13" s="18">
        <v>582.5</v>
      </c>
      <c r="J13" s="52">
        <v>50.7</v>
      </c>
      <c r="K13" s="43">
        <v>422.00000000000011</v>
      </c>
      <c r="L13" s="44">
        <v>821.4</v>
      </c>
      <c r="N13" s="23"/>
      <c r="P13" s="23"/>
      <c r="R13" s="23"/>
      <c r="T13" s="23"/>
      <c r="V13" s="23"/>
    </row>
    <row r="14" spans="1:22" ht="18.75" customHeight="1" x14ac:dyDescent="0.25">
      <c r="A14" s="321" t="s">
        <v>26</v>
      </c>
      <c r="B14" s="322"/>
      <c r="C14" s="51">
        <v>17017.400000000001</v>
      </c>
      <c r="D14" s="42">
        <v>1131.7000000000003</v>
      </c>
      <c r="E14" s="18">
        <v>25471</v>
      </c>
      <c r="F14" s="52">
        <v>2743.1</v>
      </c>
      <c r="G14" s="43">
        <v>548.39999999999986</v>
      </c>
      <c r="H14" s="18">
        <v>9.5</v>
      </c>
      <c r="I14" s="18">
        <v>543.70000000000005</v>
      </c>
      <c r="J14" s="52">
        <v>47.5</v>
      </c>
      <c r="K14" s="43">
        <v>415.80000000000007</v>
      </c>
      <c r="L14" s="44">
        <v>865.1</v>
      </c>
      <c r="N14" s="23"/>
      <c r="P14" s="23"/>
      <c r="R14" s="23"/>
      <c r="T14" s="23"/>
      <c r="V14" s="23"/>
    </row>
    <row r="15" spans="1:22" ht="18.75" customHeight="1" x14ac:dyDescent="0.25">
      <c r="A15" s="321" t="s">
        <v>27</v>
      </c>
      <c r="B15" s="322"/>
      <c r="C15" s="51">
        <v>17573</v>
      </c>
      <c r="D15" s="42">
        <v>1118.4000000000001</v>
      </c>
      <c r="E15" s="18">
        <v>26390.400000000001</v>
      </c>
      <c r="F15" s="52">
        <v>2763.7</v>
      </c>
      <c r="G15" s="43">
        <v>535.69999999999993</v>
      </c>
      <c r="H15" s="18">
        <v>12.600000000000001</v>
      </c>
      <c r="I15" s="18">
        <v>548.4</v>
      </c>
      <c r="J15" s="52">
        <v>46</v>
      </c>
      <c r="K15" s="43">
        <v>419.90000000000009</v>
      </c>
      <c r="L15" s="44">
        <v>892</v>
      </c>
      <c r="N15" s="23"/>
      <c r="P15" s="23"/>
      <c r="R15" s="23"/>
      <c r="T15" s="23"/>
      <c r="V15" s="23"/>
    </row>
    <row r="16" spans="1:22" ht="18.75" customHeight="1" x14ac:dyDescent="0.25">
      <c r="A16" s="321" t="s">
        <v>28</v>
      </c>
      <c r="B16" s="322"/>
      <c r="C16" s="51">
        <v>18204.5</v>
      </c>
      <c r="D16" s="42">
        <v>1176.7000000000003</v>
      </c>
      <c r="E16" s="18">
        <v>27181</v>
      </c>
      <c r="F16" s="52">
        <v>2824.6</v>
      </c>
      <c r="G16" s="43">
        <v>539.30000000000007</v>
      </c>
      <c r="H16" s="18">
        <v>10.299999999999997</v>
      </c>
      <c r="I16" s="18">
        <v>554.6</v>
      </c>
      <c r="J16" s="52">
        <v>55.5</v>
      </c>
      <c r="K16" s="43">
        <v>412</v>
      </c>
      <c r="L16" s="44">
        <v>899.7</v>
      </c>
      <c r="N16" s="23"/>
      <c r="P16" s="23"/>
      <c r="R16" s="23"/>
      <c r="T16" s="23"/>
      <c r="V16" s="23"/>
    </row>
    <row r="17" spans="1:22" ht="18.75" customHeight="1" thickBot="1" x14ac:dyDescent="0.3">
      <c r="A17" s="321" t="s">
        <v>29</v>
      </c>
      <c r="B17" s="322"/>
      <c r="C17" s="51">
        <v>18572.66000000008</v>
      </c>
      <c r="D17" s="42">
        <v>1183.5</v>
      </c>
      <c r="E17" s="18">
        <v>27797.959999999981</v>
      </c>
      <c r="F17" s="52">
        <v>2858.329999999999</v>
      </c>
      <c r="G17" s="43">
        <v>545.11999999999989</v>
      </c>
      <c r="H17" s="54">
        <v>10.149999999999991</v>
      </c>
      <c r="I17" s="18">
        <v>561.67000000000007</v>
      </c>
      <c r="J17" s="52">
        <v>53.45</v>
      </c>
      <c r="K17" s="43">
        <v>442.12999999999965</v>
      </c>
      <c r="L17" s="44">
        <v>950.40000000000009</v>
      </c>
      <c r="N17" s="23"/>
      <c r="P17" s="23"/>
      <c r="R17" s="23"/>
      <c r="T17" s="23"/>
      <c r="V17" s="23"/>
    </row>
    <row r="18" spans="1:22" ht="18.75" customHeight="1" x14ac:dyDescent="0.25">
      <c r="A18" s="323" t="s">
        <v>30</v>
      </c>
      <c r="B18" s="26" t="s">
        <v>31</v>
      </c>
      <c r="C18" s="249">
        <f t="shared" ref="C18:L18" si="0">C17-C16</f>
        <v>368.16000000007989</v>
      </c>
      <c r="D18" s="250">
        <f>D17-D16</f>
        <v>6.7999999999997272</v>
      </c>
      <c r="E18" s="250">
        <f t="shared" si="0"/>
        <v>616.95999999998094</v>
      </c>
      <c r="F18" s="276">
        <f>F17-F16</f>
        <v>33.729999999999109</v>
      </c>
      <c r="G18" s="251">
        <f t="shared" si="0"/>
        <v>5.8199999999998226</v>
      </c>
      <c r="H18" s="250">
        <f t="shared" si="0"/>
        <v>-0.15000000000000568</v>
      </c>
      <c r="I18" s="250">
        <f>I17-I16</f>
        <v>7.07000000000005</v>
      </c>
      <c r="J18" s="264">
        <f>J17-J16</f>
        <v>-2.0499999999999972</v>
      </c>
      <c r="K18" s="250">
        <f>K17-K16</f>
        <v>30.129999999999654</v>
      </c>
      <c r="L18" s="266">
        <f t="shared" si="0"/>
        <v>50.700000000000045</v>
      </c>
    </row>
    <row r="19" spans="1:22" ht="18.75" customHeight="1" x14ac:dyDescent="0.25">
      <c r="A19" s="324"/>
      <c r="B19" s="27" t="s">
        <v>32</v>
      </c>
      <c r="C19" s="253">
        <f t="shared" ref="C19:L19" si="1">C17/C16-1</f>
        <v>2.0223571095063342E-2</v>
      </c>
      <c r="D19" s="254">
        <f>D17/D16-1</f>
        <v>5.7788731197414567E-3</v>
      </c>
      <c r="E19" s="254">
        <f t="shared" si="1"/>
        <v>2.2698208307272871E-2</v>
      </c>
      <c r="F19" s="277">
        <f>F17/F16-1</f>
        <v>1.1941513842667728E-2</v>
      </c>
      <c r="G19" s="255">
        <f t="shared" si="1"/>
        <v>1.0791767105506889E-2</v>
      </c>
      <c r="H19" s="254">
        <f t="shared" si="1"/>
        <v>-1.4563106796117053E-2</v>
      </c>
      <c r="I19" s="254">
        <f>I17/I16-1</f>
        <v>1.2747926433465562E-2</v>
      </c>
      <c r="J19" s="267">
        <f>J17/J16-1</f>
        <v>-3.6936936936936893E-2</v>
      </c>
      <c r="K19" s="254">
        <f t="shared" si="1"/>
        <v>7.3131067961164309E-2</v>
      </c>
      <c r="L19" s="269">
        <f t="shared" si="1"/>
        <v>5.6352117372457489E-2</v>
      </c>
    </row>
    <row r="20" spans="1:22" ht="18.75" customHeight="1" x14ac:dyDescent="0.25">
      <c r="A20" s="325" t="s">
        <v>33</v>
      </c>
      <c r="B20" s="28" t="s">
        <v>31</v>
      </c>
      <c r="C20" s="257">
        <f t="shared" ref="C20:L20" si="2">C17-C12</f>
        <v>2550.360000000077</v>
      </c>
      <c r="D20" s="258">
        <f>D17-D12</f>
        <v>106.40000000000009</v>
      </c>
      <c r="E20" s="258">
        <f t="shared" si="2"/>
        <v>3626.9599999999809</v>
      </c>
      <c r="F20" s="278">
        <f>F17-F12</f>
        <v>226.82999999999902</v>
      </c>
      <c r="G20" s="259">
        <f t="shared" si="2"/>
        <v>44.419999999999845</v>
      </c>
      <c r="H20" s="258">
        <f t="shared" si="2"/>
        <v>1.1499999999999915</v>
      </c>
      <c r="I20" s="258">
        <f>I17-I12</f>
        <v>39.370000000000005</v>
      </c>
      <c r="J20" s="270">
        <f>J17-J12</f>
        <v>10.450000000000003</v>
      </c>
      <c r="K20" s="258">
        <f t="shared" si="2"/>
        <v>20.3299999999997</v>
      </c>
      <c r="L20" s="272">
        <f t="shared" si="2"/>
        <v>130.70000000000005</v>
      </c>
    </row>
    <row r="21" spans="1:22" ht="18.75" customHeight="1" x14ac:dyDescent="0.25">
      <c r="A21" s="324"/>
      <c r="B21" s="27" t="s">
        <v>32</v>
      </c>
      <c r="C21" s="253">
        <f t="shared" ref="C21:L21" si="3">C17/C12-1</f>
        <v>0.1591756489392957</v>
      </c>
      <c r="D21" s="254">
        <f>D17/D12-1</f>
        <v>9.8783771237582529E-2</v>
      </c>
      <c r="E21" s="254">
        <f t="shared" si="3"/>
        <v>0.15005419717843616</v>
      </c>
      <c r="F21" s="277">
        <f>F17/F12-1</f>
        <v>8.6197985939577837E-2</v>
      </c>
      <c r="G21" s="255">
        <f t="shared" si="3"/>
        <v>8.8715797882963576E-2</v>
      </c>
      <c r="H21" s="254">
        <f t="shared" si="3"/>
        <v>0.12777777777777688</v>
      </c>
      <c r="I21" s="254">
        <f>I17/I12-1</f>
        <v>7.5378135171357386E-2</v>
      </c>
      <c r="J21" s="267">
        <f>J17/J12-1</f>
        <v>0.24302325581395356</v>
      </c>
      <c r="K21" s="254">
        <f t="shared" si="3"/>
        <v>4.8198198198197595E-2</v>
      </c>
      <c r="L21" s="269">
        <f t="shared" si="3"/>
        <v>0.15944857874832263</v>
      </c>
    </row>
    <row r="22" spans="1:22" ht="18.75" customHeight="1" x14ac:dyDescent="0.25">
      <c r="A22" s="325" t="s">
        <v>34</v>
      </c>
      <c r="B22" s="28" t="s">
        <v>31</v>
      </c>
      <c r="C22" s="257">
        <f t="shared" ref="C22:L22" si="4">C17-C7</f>
        <v>3239.4600000000719</v>
      </c>
      <c r="D22" s="258">
        <f t="shared" si="4"/>
        <v>164.39999999999964</v>
      </c>
      <c r="E22" s="258">
        <f t="shared" si="4"/>
        <v>4745.2599999999875</v>
      </c>
      <c r="F22" s="278">
        <f t="shared" si="4"/>
        <v>423.6299999999992</v>
      </c>
      <c r="G22" s="259">
        <f t="shared" si="4"/>
        <v>20.120000000000118</v>
      </c>
      <c r="H22" s="258">
        <f t="shared" si="4"/>
        <v>0.94999999999998863</v>
      </c>
      <c r="I22" s="258">
        <f t="shared" si="4"/>
        <v>23.769999999999982</v>
      </c>
      <c r="J22" s="270">
        <f t="shared" si="4"/>
        <v>9.5500000000000043</v>
      </c>
      <c r="K22" s="258">
        <f t="shared" si="4"/>
        <v>-174.37000000000035</v>
      </c>
      <c r="L22" s="272">
        <f t="shared" si="4"/>
        <v>-100.39999999999986</v>
      </c>
    </row>
    <row r="23" spans="1:22" ht="18.75" customHeight="1" x14ac:dyDescent="0.25">
      <c r="A23" s="326"/>
      <c r="B23" s="29" t="s">
        <v>32</v>
      </c>
      <c r="C23" s="261">
        <f t="shared" ref="C23:L23" si="5">C17/C7-1</f>
        <v>0.21127096757363573</v>
      </c>
      <c r="D23" s="262">
        <f t="shared" si="5"/>
        <v>0.16131881071533671</v>
      </c>
      <c r="E23" s="262">
        <f t="shared" si="5"/>
        <v>0.2058440009196314</v>
      </c>
      <c r="F23" s="279">
        <f t="shared" si="5"/>
        <v>0.17399679631987475</v>
      </c>
      <c r="G23" s="263">
        <f t="shared" si="5"/>
        <v>3.8323809523809871E-2</v>
      </c>
      <c r="H23" s="262">
        <f t="shared" si="5"/>
        <v>0.10326086956521618</v>
      </c>
      <c r="I23" s="262">
        <f t="shared" si="5"/>
        <v>4.4190369957241016E-2</v>
      </c>
      <c r="J23" s="273">
        <f t="shared" si="5"/>
        <v>0.21753986332574038</v>
      </c>
      <c r="K23" s="262">
        <f t="shared" si="5"/>
        <v>-0.28283860502838665</v>
      </c>
      <c r="L23" s="275">
        <f t="shared" si="5"/>
        <v>-9.5546250475827765E-2</v>
      </c>
    </row>
    <row r="24" spans="1:22" ht="7.5" customHeight="1" x14ac:dyDescent="0.25">
      <c r="A24" s="30"/>
      <c r="B24" s="14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22" x14ac:dyDescent="0.25">
      <c r="A25" s="32" t="s">
        <v>35</v>
      </c>
    </row>
    <row r="26" spans="1:22" x14ac:dyDescent="0.25">
      <c r="A26" s="33" t="s">
        <v>45</v>
      </c>
    </row>
    <row r="27" spans="1:22" x14ac:dyDescent="0.25">
      <c r="A27" s="33" t="s">
        <v>46</v>
      </c>
      <c r="E27" s="24"/>
      <c r="G27" s="55"/>
    </row>
    <row r="28" spans="1:22" x14ac:dyDescent="0.25">
      <c r="A28" s="34"/>
    </row>
    <row r="29" spans="1:22" x14ac:dyDescent="0.25">
      <c r="B29" s="49"/>
    </row>
    <row r="30" spans="1:22" x14ac:dyDescent="0.25">
      <c r="B30" s="49"/>
    </row>
    <row r="31" spans="1:22" x14ac:dyDescent="0.25">
      <c r="B31" s="49"/>
    </row>
    <row r="32" spans="1:22" x14ac:dyDescent="0.25">
      <c r="B32" s="49"/>
    </row>
    <row r="33" spans="2:2" x14ac:dyDescent="0.25">
      <c r="B33" s="49"/>
    </row>
    <row r="34" spans="2:2" x14ac:dyDescent="0.25">
      <c r="B34" s="49"/>
    </row>
    <row r="35" spans="2:2" x14ac:dyDescent="0.25">
      <c r="B35" s="49"/>
    </row>
    <row r="36" spans="2:2" x14ac:dyDescent="0.25">
      <c r="B36" s="49"/>
    </row>
    <row r="37" spans="2:2" x14ac:dyDescent="0.25">
      <c r="B37" s="49"/>
    </row>
  </sheetData>
  <mergeCells count="32">
    <mergeCell ref="G3:J3"/>
    <mergeCell ref="K3:L3"/>
    <mergeCell ref="C4:D4"/>
    <mergeCell ref="E4:F4"/>
    <mergeCell ref="G4:H4"/>
    <mergeCell ref="I4:J4"/>
    <mergeCell ref="K4:K6"/>
    <mergeCell ref="L4:L6"/>
    <mergeCell ref="I5:I6"/>
    <mergeCell ref="J5:J6"/>
    <mergeCell ref="G5:G6"/>
    <mergeCell ref="H5:H6"/>
    <mergeCell ref="A10:B10"/>
    <mergeCell ref="C5:C6"/>
    <mergeCell ref="D5:D6"/>
    <mergeCell ref="E5:E6"/>
    <mergeCell ref="F5:F6"/>
    <mergeCell ref="A3:B6"/>
    <mergeCell ref="C3:F3"/>
    <mergeCell ref="A7:B7"/>
    <mergeCell ref="A8:B8"/>
    <mergeCell ref="A9:B9"/>
    <mergeCell ref="A17:B17"/>
    <mergeCell ref="A18:A19"/>
    <mergeCell ref="A20:A21"/>
    <mergeCell ref="A22:A23"/>
    <mergeCell ref="A11:B11"/>
    <mergeCell ref="A12:B12"/>
    <mergeCell ref="A13:B13"/>
    <mergeCell ref="A14:B14"/>
    <mergeCell ref="A15:B15"/>
    <mergeCell ref="A16:B16"/>
  </mergeCells>
  <hyperlinks>
    <hyperlink ref="N2" location="OBSAH!A1" display="Zpět na obsah" xr:uid="{1669791D-F284-4841-9EE4-0D779D1E6517}"/>
  </hyperlink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C7A5-F869-4695-A3F2-7A71E513300D}">
  <dimension ref="A1:P29"/>
  <sheetViews>
    <sheetView showGridLines="0" zoomScaleNormal="100" workbookViewId="0"/>
  </sheetViews>
  <sheetFormatPr defaultRowHeight="15" x14ac:dyDescent="0.25"/>
  <cols>
    <col min="1" max="1" width="12" customWidth="1"/>
    <col min="2" max="2" width="6.140625" customWidth="1"/>
    <col min="3" max="12" width="8.7109375" customWidth="1"/>
    <col min="16" max="16" width="7.7109375" customWidth="1"/>
    <col min="17" max="17" width="8.28515625" customWidth="1"/>
  </cols>
  <sheetData>
    <row r="1" spans="1:16" x14ac:dyDescent="0.25">
      <c r="A1" s="1" t="s">
        <v>47</v>
      </c>
      <c r="B1" s="2"/>
      <c r="C1" s="2"/>
      <c r="D1" s="2"/>
      <c r="E1" s="2"/>
      <c r="F1" s="2"/>
      <c r="G1" s="2"/>
      <c r="H1" s="2"/>
    </row>
    <row r="2" spans="1:16" ht="15.75" thickBot="1" x14ac:dyDescent="0.3">
      <c r="A2" s="3" t="s">
        <v>1</v>
      </c>
      <c r="B2" s="4"/>
      <c r="C2" s="4"/>
      <c r="D2" s="4"/>
      <c r="E2" s="4"/>
      <c r="F2" s="4"/>
      <c r="G2" s="4"/>
      <c r="H2" s="4"/>
      <c r="J2" s="3"/>
      <c r="K2" s="4"/>
      <c r="L2" s="4"/>
      <c r="M2" s="4"/>
      <c r="N2" s="5" t="s">
        <v>2</v>
      </c>
      <c r="O2" s="4"/>
      <c r="P2" s="6" t="s">
        <v>3</v>
      </c>
    </row>
    <row r="3" spans="1:16" x14ac:dyDescent="0.25">
      <c r="A3" s="339" t="s">
        <v>4</v>
      </c>
      <c r="B3" s="340"/>
      <c r="C3" s="327" t="s">
        <v>6</v>
      </c>
      <c r="D3" s="340"/>
      <c r="E3" s="359" t="s">
        <v>7</v>
      </c>
      <c r="F3" s="347"/>
      <c r="G3" s="347"/>
      <c r="H3" s="347"/>
      <c r="I3" s="347"/>
      <c r="J3" s="347"/>
      <c r="K3" s="347"/>
      <c r="L3" s="347"/>
      <c r="M3" s="347"/>
      <c r="N3" s="347"/>
    </row>
    <row r="4" spans="1:16" x14ac:dyDescent="0.25">
      <c r="A4" s="341"/>
      <c r="B4" s="342"/>
      <c r="C4" s="328"/>
      <c r="D4" s="342"/>
      <c r="E4" s="338" t="s">
        <v>11</v>
      </c>
      <c r="F4" s="348"/>
      <c r="G4" s="351" t="s">
        <v>12</v>
      </c>
      <c r="H4" s="361"/>
      <c r="I4" s="361"/>
      <c r="J4" s="361"/>
      <c r="K4" s="361"/>
      <c r="L4" s="361"/>
      <c r="M4" s="361"/>
      <c r="N4" s="361"/>
    </row>
    <row r="5" spans="1:16" x14ac:dyDescent="0.25">
      <c r="A5" s="341"/>
      <c r="B5" s="342"/>
      <c r="C5" s="357"/>
      <c r="D5" s="358"/>
      <c r="E5" s="357"/>
      <c r="F5" s="360"/>
      <c r="G5" s="351" t="s">
        <v>15</v>
      </c>
      <c r="H5" s="352"/>
      <c r="I5" s="350" t="s">
        <v>16</v>
      </c>
      <c r="J5" s="350"/>
      <c r="K5" s="351" t="s">
        <v>17</v>
      </c>
      <c r="L5" s="352"/>
      <c r="M5" s="350" t="s">
        <v>18</v>
      </c>
      <c r="N5" s="350"/>
    </row>
    <row r="6" spans="1:16" x14ac:dyDescent="0.25">
      <c r="A6" s="341"/>
      <c r="B6" s="342"/>
      <c r="C6" s="355" t="s">
        <v>48</v>
      </c>
      <c r="D6" s="334" t="s">
        <v>49</v>
      </c>
      <c r="E6" s="330" t="s">
        <v>48</v>
      </c>
      <c r="F6" s="367" t="s">
        <v>49</v>
      </c>
      <c r="G6" s="367" t="s">
        <v>48</v>
      </c>
      <c r="H6" s="367" t="s">
        <v>49</v>
      </c>
      <c r="I6" s="367" t="s">
        <v>48</v>
      </c>
      <c r="J6" s="367" t="s">
        <v>49</v>
      </c>
      <c r="K6" s="367" t="s">
        <v>48</v>
      </c>
      <c r="L6" s="367" t="s">
        <v>49</v>
      </c>
      <c r="M6" s="367" t="s">
        <v>48</v>
      </c>
      <c r="N6" s="351" t="s">
        <v>49</v>
      </c>
    </row>
    <row r="7" spans="1:16" ht="15.75" thickBot="1" x14ac:dyDescent="0.3">
      <c r="A7" s="335"/>
      <c r="B7" s="343"/>
      <c r="C7" s="356" t="s">
        <v>40</v>
      </c>
      <c r="D7" s="335" t="s">
        <v>41</v>
      </c>
      <c r="E7" s="331" t="s">
        <v>40</v>
      </c>
      <c r="F7" s="368" t="s">
        <v>41</v>
      </c>
      <c r="G7" s="368" t="s">
        <v>40</v>
      </c>
      <c r="H7" s="368" t="s">
        <v>41</v>
      </c>
      <c r="I7" s="368" t="s">
        <v>40</v>
      </c>
      <c r="J7" s="368" t="s">
        <v>41</v>
      </c>
      <c r="K7" s="368" t="s">
        <v>40</v>
      </c>
      <c r="L7" s="368" t="s">
        <v>41</v>
      </c>
      <c r="M7" s="368" t="s">
        <v>40</v>
      </c>
      <c r="N7" s="369" t="s">
        <v>41</v>
      </c>
    </row>
    <row r="8" spans="1:16" ht="18.75" customHeight="1" x14ac:dyDescent="0.25">
      <c r="A8" s="321" t="s">
        <v>19</v>
      </c>
      <c r="B8" s="322"/>
      <c r="C8" s="18">
        <v>27963.5</v>
      </c>
      <c r="D8" s="44">
        <v>1550.2999999999997</v>
      </c>
      <c r="E8" s="40">
        <v>57154</v>
      </c>
      <c r="F8" s="42">
        <v>3452.1</v>
      </c>
      <c r="G8" s="42">
        <v>318.7</v>
      </c>
      <c r="H8" s="19">
        <v>23.7</v>
      </c>
      <c r="I8" s="43">
        <v>38</v>
      </c>
      <c r="J8" s="22">
        <v>5</v>
      </c>
      <c r="K8" s="42">
        <v>28895.7</v>
      </c>
      <c r="L8" s="18">
        <v>1933.2999999999997</v>
      </c>
      <c r="M8" s="43">
        <v>27901.600000000002</v>
      </c>
      <c r="N8" s="44">
        <v>1490.1000000000001</v>
      </c>
    </row>
    <row r="9" spans="1:16" ht="18.75" customHeight="1" x14ac:dyDescent="0.25">
      <c r="A9" s="321" t="s">
        <v>20</v>
      </c>
      <c r="B9" s="322"/>
      <c r="C9" s="18">
        <v>28316.5</v>
      </c>
      <c r="D9" s="44">
        <v>1313</v>
      </c>
      <c r="E9" s="40">
        <v>58425.1</v>
      </c>
      <c r="F9" s="42">
        <v>3582.5</v>
      </c>
      <c r="G9" s="42">
        <v>317.10000000000002</v>
      </c>
      <c r="H9" s="19">
        <v>24.5</v>
      </c>
      <c r="I9" s="43">
        <v>27.200000000000003</v>
      </c>
      <c r="J9" s="22">
        <v>3.9</v>
      </c>
      <c r="K9" s="42">
        <v>29801.200000000001</v>
      </c>
      <c r="L9" s="18">
        <v>2026.6999999999998</v>
      </c>
      <c r="M9" s="43">
        <v>28279.599999999999</v>
      </c>
      <c r="N9" s="44">
        <v>1527.4</v>
      </c>
    </row>
    <row r="10" spans="1:16" ht="18.75" customHeight="1" x14ac:dyDescent="0.25">
      <c r="A10" s="321" t="s">
        <v>21</v>
      </c>
      <c r="B10" s="322"/>
      <c r="C10" s="18">
        <v>29050.7</v>
      </c>
      <c r="D10" s="44">
        <v>1252.5</v>
      </c>
      <c r="E10" s="40">
        <v>59367.7</v>
      </c>
      <c r="F10" s="42">
        <v>3954.2</v>
      </c>
      <c r="G10" s="42">
        <v>264.10000000000002</v>
      </c>
      <c r="H10" s="19">
        <v>20.2</v>
      </c>
      <c r="I10" s="43">
        <v>27.299999999999997</v>
      </c>
      <c r="J10" s="22">
        <v>5.5</v>
      </c>
      <c r="K10" s="42">
        <v>30173.3</v>
      </c>
      <c r="L10" s="18">
        <v>2279</v>
      </c>
      <c r="M10" s="43">
        <v>28903</v>
      </c>
      <c r="N10" s="44">
        <v>1649.5000000000002</v>
      </c>
    </row>
    <row r="11" spans="1:16" ht="18.75" customHeight="1" x14ac:dyDescent="0.25">
      <c r="A11" s="321" t="s">
        <v>22</v>
      </c>
      <c r="B11" s="322"/>
      <c r="C11" s="18">
        <v>29265.899999999998</v>
      </c>
      <c r="D11" s="44">
        <v>1314.9</v>
      </c>
      <c r="E11" s="40">
        <v>60253.599999999999</v>
      </c>
      <c r="F11" s="42">
        <v>4393.4000000000005</v>
      </c>
      <c r="G11" s="42">
        <v>247.29999999999998</v>
      </c>
      <c r="H11" s="19">
        <v>20.100000000000001</v>
      </c>
      <c r="I11" s="43">
        <v>25.9</v>
      </c>
      <c r="J11" s="22">
        <v>8.4</v>
      </c>
      <c r="K11" s="42">
        <v>30385.1</v>
      </c>
      <c r="L11" s="18">
        <v>2444.6000000000004</v>
      </c>
      <c r="M11" s="43">
        <v>29595.3</v>
      </c>
      <c r="N11" s="44">
        <v>1920.3000000000002</v>
      </c>
    </row>
    <row r="12" spans="1:16" ht="18.75" customHeight="1" x14ac:dyDescent="0.25">
      <c r="A12" s="321" t="s">
        <v>23</v>
      </c>
      <c r="B12" s="322"/>
      <c r="C12" s="18">
        <v>30484.3</v>
      </c>
      <c r="D12" s="44">
        <v>1888.3000000000002</v>
      </c>
      <c r="E12" s="40">
        <v>62058.299999999996</v>
      </c>
      <c r="F12" s="42">
        <v>5356.4</v>
      </c>
      <c r="G12" s="42">
        <v>307.20000000000005</v>
      </c>
      <c r="H12" s="19">
        <v>30.9</v>
      </c>
      <c r="I12" s="43">
        <v>22.700000000000003</v>
      </c>
      <c r="J12" s="22">
        <v>13</v>
      </c>
      <c r="K12" s="42">
        <v>30615.899999999998</v>
      </c>
      <c r="L12" s="18">
        <v>2847.8</v>
      </c>
      <c r="M12" s="43">
        <v>31112.499999999996</v>
      </c>
      <c r="N12" s="44">
        <v>2464.6999999999998</v>
      </c>
    </row>
    <row r="13" spans="1:16" ht="18.75" customHeight="1" x14ac:dyDescent="0.25">
      <c r="A13" s="321" t="s">
        <v>24</v>
      </c>
      <c r="B13" s="322"/>
      <c r="C13" s="18">
        <v>31120.499999999996</v>
      </c>
      <c r="D13" s="44">
        <v>2036.1999999999998</v>
      </c>
      <c r="E13" s="40">
        <v>63991.399999999994</v>
      </c>
      <c r="F13" s="42">
        <v>5932.6</v>
      </c>
      <c r="G13" s="42">
        <v>324.90000000000003</v>
      </c>
      <c r="H13" s="19">
        <v>22.9</v>
      </c>
      <c r="I13" s="43">
        <v>32.4</v>
      </c>
      <c r="J13" s="22">
        <v>8.9</v>
      </c>
      <c r="K13" s="42">
        <v>31078.400000000001</v>
      </c>
      <c r="L13" s="18">
        <v>2978.9000000000005</v>
      </c>
      <c r="M13" s="43">
        <v>32555.699999999997</v>
      </c>
      <c r="N13" s="44">
        <v>2921.9</v>
      </c>
    </row>
    <row r="14" spans="1:16" ht="18.75" customHeight="1" x14ac:dyDescent="0.25">
      <c r="A14" s="321" t="s">
        <v>25</v>
      </c>
      <c r="B14" s="322"/>
      <c r="C14" s="18">
        <v>31844.9</v>
      </c>
      <c r="D14" s="44">
        <v>1985.9</v>
      </c>
      <c r="E14" s="40">
        <v>65270.8</v>
      </c>
      <c r="F14" s="42">
        <v>6511.5</v>
      </c>
      <c r="G14" s="42">
        <v>391.7</v>
      </c>
      <c r="H14" s="19">
        <v>25.3</v>
      </c>
      <c r="I14" s="43">
        <v>28.3</v>
      </c>
      <c r="J14" s="22">
        <v>11.7</v>
      </c>
      <c r="K14" s="42">
        <v>31242.800000000003</v>
      </c>
      <c r="L14" s="18">
        <v>3179</v>
      </c>
      <c r="M14" s="43">
        <v>33608</v>
      </c>
      <c r="N14" s="44">
        <v>3295.5</v>
      </c>
    </row>
    <row r="15" spans="1:16" ht="18.75" customHeight="1" x14ac:dyDescent="0.25">
      <c r="A15" s="321" t="s">
        <v>26</v>
      </c>
      <c r="B15" s="322"/>
      <c r="C15" s="18">
        <v>32695.4</v>
      </c>
      <c r="D15" s="44">
        <v>1939.1</v>
      </c>
      <c r="E15" s="40">
        <v>67005.8</v>
      </c>
      <c r="F15" s="42">
        <v>7274</v>
      </c>
      <c r="G15" s="42">
        <v>456.9</v>
      </c>
      <c r="H15" s="19">
        <v>43.8</v>
      </c>
      <c r="I15" s="43">
        <v>32.5</v>
      </c>
      <c r="J15" s="22">
        <v>20.8</v>
      </c>
      <c r="K15" s="42">
        <v>31863.3</v>
      </c>
      <c r="L15" s="18">
        <v>3488.8</v>
      </c>
      <c r="M15" s="43">
        <v>34653.1</v>
      </c>
      <c r="N15" s="44">
        <v>3720.6</v>
      </c>
    </row>
    <row r="16" spans="1:16" ht="18.75" customHeight="1" x14ac:dyDescent="0.25">
      <c r="A16" s="321" t="s">
        <v>27</v>
      </c>
      <c r="B16" s="322"/>
      <c r="C16" s="18">
        <v>32997.200000000004</v>
      </c>
      <c r="D16" s="44">
        <v>2071.6</v>
      </c>
      <c r="E16" s="40">
        <v>68015.399999999994</v>
      </c>
      <c r="F16" s="42">
        <v>7583.6</v>
      </c>
      <c r="G16" s="42">
        <v>510.6</v>
      </c>
      <c r="H16" s="19">
        <v>50.4</v>
      </c>
      <c r="I16" s="43">
        <v>38.200000000000003</v>
      </c>
      <c r="J16" s="22">
        <v>17.399999999999999</v>
      </c>
      <c r="K16" s="42">
        <v>32517</v>
      </c>
      <c r="L16" s="18">
        <v>3720.4</v>
      </c>
      <c r="M16" s="43">
        <v>34949.599999999999</v>
      </c>
      <c r="N16" s="44">
        <v>3795.4</v>
      </c>
    </row>
    <row r="17" spans="1:14" ht="18.75" customHeight="1" x14ac:dyDescent="0.25">
      <c r="A17" s="321" t="s">
        <v>28</v>
      </c>
      <c r="B17" s="322"/>
      <c r="C17" s="18">
        <v>33528.600000000006</v>
      </c>
      <c r="D17" s="44">
        <v>1940.2</v>
      </c>
      <c r="E17" s="40">
        <v>68720.7</v>
      </c>
      <c r="F17" s="42">
        <v>7528.9</v>
      </c>
      <c r="G17" s="42">
        <v>525.9</v>
      </c>
      <c r="H17" s="19">
        <v>52.1</v>
      </c>
      <c r="I17" s="43">
        <v>40.5</v>
      </c>
      <c r="J17" s="22">
        <v>20</v>
      </c>
      <c r="K17" s="42">
        <v>33146.299999999996</v>
      </c>
      <c r="L17" s="18">
        <v>3808.8</v>
      </c>
      <c r="M17" s="43">
        <v>35008</v>
      </c>
      <c r="N17" s="44">
        <v>3648</v>
      </c>
    </row>
    <row r="18" spans="1:14" ht="18.75" customHeight="1" thickBot="1" x14ac:dyDescent="0.3">
      <c r="A18" s="321" t="s">
        <v>29</v>
      </c>
      <c r="B18" s="322"/>
      <c r="C18" s="18">
        <v>33754.380000000252</v>
      </c>
      <c r="D18" s="44">
        <v>1991.3900000000003</v>
      </c>
      <c r="E18" s="40">
        <v>69294.130000000034</v>
      </c>
      <c r="F18" s="42">
        <v>7990.6800000000012</v>
      </c>
      <c r="G18" s="42">
        <v>476.1099999999999</v>
      </c>
      <c r="H18" s="19">
        <v>59.14</v>
      </c>
      <c r="I18" s="43">
        <v>42.69</v>
      </c>
      <c r="J18" s="22">
        <v>23.48</v>
      </c>
      <c r="K18" s="42">
        <v>33683.840000000055</v>
      </c>
      <c r="L18" s="18">
        <v>4151.1000000000022</v>
      </c>
      <c r="M18" s="43">
        <v>35091.489999999983</v>
      </c>
      <c r="N18" s="44">
        <v>3756.9599999999991</v>
      </c>
    </row>
    <row r="19" spans="1:14" ht="18.75" customHeight="1" x14ac:dyDescent="0.25">
      <c r="A19" s="323" t="s">
        <v>30</v>
      </c>
      <c r="B19" s="26" t="s">
        <v>31</v>
      </c>
      <c r="C19" s="249">
        <f t="shared" ref="C19:N19" si="0">C18-C17</f>
        <v>225.78000000024622</v>
      </c>
      <c r="D19" s="264">
        <f t="shared" si="0"/>
        <v>51.190000000000282</v>
      </c>
      <c r="E19" s="249">
        <f t="shared" si="0"/>
        <v>573.43000000003667</v>
      </c>
      <c r="F19" s="265">
        <f t="shared" si="0"/>
        <v>461.78000000000156</v>
      </c>
      <c r="G19" s="250">
        <f t="shared" si="0"/>
        <v>-49.790000000000077</v>
      </c>
      <c r="H19" s="251">
        <f t="shared" si="0"/>
        <v>7.0399999999999991</v>
      </c>
      <c r="I19" s="251">
        <f t="shared" si="0"/>
        <v>2.1899999999999977</v>
      </c>
      <c r="J19" s="265">
        <f t="shared" si="0"/>
        <v>3.4800000000000004</v>
      </c>
      <c r="K19" s="250">
        <f t="shared" si="0"/>
        <v>537.54000000005908</v>
      </c>
      <c r="L19" s="250">
        <f t="shared" si="0"/>
        <v>342.300000000002</v>
      </c>
      <c r="M19" s="251">
        <f t="shared" si="0"/>
        <v>83.489999999983411</v>
      </c>
      <c r="N19" s="266">
        <f t="shared" si="0"/>
        <v>108.95999999999913</v>
      </c>
    </row>
    <row r="20" spans="1:14" ht="18.75" customHeight="1" x14ac:dyDescent="0.25">
      <c r="A20" s="324"/>
      <c r="B20" s="27" t="s">
        <v>32</v>
      </c>
      <c r="C20" s="253">
        <f t="shared" ref="C20:N20" si="1">C18/C17-1</f>
        <v>6.7339525062259931E-3</v>
      </c>
      <c r="D20" s="267">
        <f t="shared" si="1"/>
        <v>2.6383877950726831E-2</v>
      </c>
      <c r="E20" s="253">
        <f t="shared" si="1"/>
        <v>8.3443562129028592E-3</v>
      </c>
      <c r="F20" s="268">
        <f t="shared" si="1"/>
        <v>6.1334325067407214E-2</v>
      </c>
      <c r="G20" s="254">
        <f t="shared" si="1"/>
        <v>-9.4675793877163072E-2</v>
      </c>
      <c r="H20" s="255">
        <f t="shared" si="1"/>
        <v>0.13512476007677532</v>
      </c>
      <c r="I20" s="255">
        <f t="shared" si="1"/>
        <v>5.4074074074073941E-2</v>
      </c>
      <c r="J20" s="268">
        <f t="shared" si="1"/>
        <v>0.17399999999999993</v>
      </c>
      <c r="K20" s="254">
        <f t="shared" si="1"/>
        <v>1.621719467934768E-2</v>
      </c>
      <c r="L20" s="254">
        <f t="shared" si="1"/>
        <v>8.9870825456837222E-2</v>
      </c>
      <c r="M20" s="255">
        <f t="shared" si="1"/>
        <v>2.3848834552098186E-3</v>
      </c>
      <c r="N20" s="269">
        <f t="shared" si="1"/>
        <v>2.9868421052631433E-2</v>
      </c>
    </row>
    <row r="21" spans="1:14" ht="18.75" customHeight="1" x14ac:dyDescent="0.25">
      <c r="A21" s="325" t="s">
        <v>33</v>
      </c>
      <c r="B21" s="28" t="s">
        <v>31</v>
      </c>
      <c r="C21" s="257">
        <f t="shared" ref="C21:N21" si="2">C18-C13</f>
        <v>2633.8800000002557</v>
      </c>
      <c r="D21" s="270">
        <f t="shared" si="2"/>
        <v>-44.809999999999491</v>
      </c>
      <c r="E21" s="257">
        <f t="shared" si="2"/>
        <v>5302.7300000000396</v>
      </c>
      <c r="F21" s="271">
        <f t="shared" si="2"/>
        <v>2058.0800000000008</v>
      </c>
      <c r="G21" s="258">
        <f t="shared" si="2"/>
        <v>151.20999999999987</v>
      </c>
      <c r="H21" s="259">
        <f t="shared" si="2"/>
        <v>36.24</v>
      </c>
      <c r="I21" s="259">
        <f t="shared" si="2"/>
        <v>10.29</v>
      </c>
      <c r="J21" s="271">
        <f t="shared" si="2"/>
        <v>14.58</v>
      </c>
      <c r="K21" s="258">
        <f t="shared" si="2"/>
        <v>2605.4400000000533</v>
      </c>
      <c r="L21" s="258">
        <f t="shared" si="2"/>
        <v>1172.2000000000016</v>
      </c>
      <c r="M21" s="259">
        <f t="shared" si="2"/>
        <v>2535.7899999999863</v>
      </c>
      <c r="N21" s="272">
        <f t="shared" si="2"/>
        <v>835.05999999999904</v>
      </c>
    </row>
    <row r="22" spans="1:14" ht="18.75" customHeight="1" x14ac:dyDescent="0.25">
      <c r="A22" s="324"/>
      <c r="B22" s="27" t="s">
        <v>32</v>
      </c>
      <c r="C22" s="253">
        <f t="shared" ref="C22:N22" si="3">C18/C13-1</f>
        <v>8.4634886971618473E-2</v>
      </c>
      <c r="D22" s="267">
        <f t="shared" si="3"/>
        <v>-2.2006679108142357E-2</v>
      </c>
      <c r="E22" s="253">
        <f t="shared" si="3"/>
        <v>8.2866291407908577E-2</v>
      </c>
      <c r="F22" s="268">
        <f t="shared" si="3"/>
        <v>0.34691029228331605</v>
      </c>
      <c r="G22" s="254">
        <f t="shared" si="3"/>
        <v>0.465404739919975</v>
      </c>
      <c r="H22" s="255">
        <f t="shared" si="3"/>
        <v>1.5825327510917031</v>
      </c>
      <c r="I22" s="255">
        <f t="shared" si="3"/>
        <v>0.31759259259259265</v>
      </c>
      <c r="J22" s="268">
        <f t="shared" si="3"/>
        <v>1.6382022471910114</v>
      </c>
      <c r="K22" s="254">
        <f t="shared" si="3"/>
        <v>8.3834431630973594E-2</v>
      </c>
      <c r="L22" s="254">
        <f t="shared" si="3"/>
        <v>0.39350095672899443</v>
      </c>
      <c r="M22" s="255">
        <f t="shared" si="3"/>
        <v>7.7890814818909915E-2</v>
      </c>
      <c r="N22" s="269">
        <f t="shared" si="3"/>
        <v>0.285793490536979</v>
      </c>
    </row>
    <row r="23" spans="1:14" ht="18.75" customHeight="1" x14ac:dyDescent="0.25">
      <c r="A23" s="325" t="s">
        <v>34</v>
      </c>
      <c r="B23" s="28" t="s">
        <v>31</v>
      </c>
      <c r="C23" s="257">
        <f t="shared" ref="C23:N23" si="4">C18-C8</f>
        <v>5790.880000000252</v>
      </c>
      <c r="D23" s="270">
        <f t="shared" si="4"/>
        <v>441.0900000000006</v>
      </c>
      <c r="E23" s="257">
        <f t="shared" si="4"/>
        <v>12140.130000000034</v>
      </c>
      <c r="F23" s="271">
        <f t="shared" si="4"/>
        <v>4538.5800000000017</v>
      </c>
      <c r="G23" s="258">
        <f t="shared" si="4"/>
        <v>157.40999999999991</v>
      </c>
      <c r="H23" s="259">
        <f t="shared" si="4"/>
        <v>35.44</v>
      </c>
      <c r="I23" s="259">
        <f t="shared" si="4"/>
        <v>4.6899999999999977</v>
      </c>
      <c r="J23" s="271">
        <f t="shared" si="4"/>
        <v>18.48</v>
      </c>
      <c r="K23" s="258">
        <f t="shared" si="4"/>
        <v>4788.140000000054</v>
      </c>
      <c r="L23" s="258">
        <f t="shared" si="4"/>
        <v>2217.8000000000025</v>
      </c>
      <c r="M23" s="259">
        <f t="shared" si="4"/>
        <v>7189.8899999999812</v>
      </c>
      <c r="N23" s="272">
        <f t="shared" si="4"/>
        <v>2266.8599999999988</v>
      </c>
    </row>
    <row r="24" spans="1:14" ht="18.75" customHeight="1" x14ac:dyDescent="0.25">
      <c r="A24" s="326"/>
      <c r="B24" s="29" t="s">
        <v>32</v>
      </c>
      <c r="C24" s="261">
        <f t="shared" ref="C24:I24" si="5">C18/C8-1</f>
        <v>0.20708709567830397</v>
      </c>
      <c r="D24" s="273">
        <f t="shared" si="5"/>
        <v>0.28451912533058166</v>
      </c>
      <c r="E24" s="261">
        <f t="shared" si="5"/>
        <v>0.21241085488329836</v>
      </c>
      <c r="F24" s="274">
        <f t="shared" si="5"/>
        <v>1.3147301642478495</v>
      </c>
      <c r="G24" s="262">
        <f t="shared" si="5"/>
        <v>0.49391277063068695</v>
      </c>
      <c r="H24" s="263">
        <f t="shared" si="5"/>
        <v>1.4953586497890297</v>
      </c>
      <c r="I24" s="263">
        <f t="shared" si="5"/>
        <v>0.12342105263157888</v>
      </c>
      <c r="J24" s="275">
        <f>J18/J8-1</f>
        <v>3.6959999999999997</v>
      </c>
      <c r="K24" s="262">
        <f>K18/K8-1</f>
        <v>0.16570423973117299</v>
      </c>
      <c r="L24" s="262">
        <f>L18/L8-1</f>
        <v>1.1471577096156844</v>
      </c>
      <c r="M24" s="263">
        <f>M18/M8-1</f>
        <v>0.25768737276715248</v>
      </c>
      <c r="N24" s="275">
        <f>N18/N8-1</f>
        <v>1.5212804509764437</v>
      </c>
    </row>
    <row r="25" spans="1:14" ht="7.5" customHeight="1" x14ac:dyDescent="0.25">
      <c r="A25" s="30"/>
      <c r="B25" s="14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4" x14ac:dyDescent="0.25">
      <c r="A26" s="32" t="s">
        <v>50</v>
      </c>
    </row>
    <row r="27" spans="1:14" x14ac:dyDescent="0.25">
      <c r="A27" s="32" t="s">
        <v>51</v>
      </c>
    </row>
    <row r="28" spans="1:14" x14ac:dyDescent="0.25">
      <c r="A28" s="34"/>
      <c r="K28" s="49"/>
      <c r="L28" s="49"/>
    </row>
    <row r="29" spans="1:14" x14ac:dyDescent="0.25">
      <c r="K29" s="49"/>
      <c r="L29" s="49"/>
    </row>
  </sheetData>
  <mergeCells count="35">
    <mergeCell ref="M5:N5"/>
    <mergeCell ref="C6:C7"/>
    <mergeCell ref="N6:N7"/>
    <mergeCell ref="A8:B8"/>
    <mergeCell ref="D6:D7"/>
    <mergeCell ref="E6:E7"/>
    <mergeCell ref="F6:F7"/>
    <mergeCell ref="G6:G7"/>
    <mergeCell ref="H6:H7"/>
    <mergeCell ref="I6:I7"/>
    <mergeCell ref="A3:B7"/>
    <mergeCell ref="C3:D5"/>
    <mergeCell ref="E3:N3"/>
    <mergeCell ref="E4:F5"/>
    <mergeCell ref="G4:N4"/>
    <mergeCell ref="G5:H5"/>
    <mergeCell ref="I5:J5"/>
    <mergeCell ref="K5:L5"/>
    <mergeCell ref="A14:B14"/>
    <mergeCell ref="J6:J7"/>
    <mergeCell ref="K6:K7"/>
    <mergeCell ref="L6:L7"/>
    <mergeCell ref="A13:B13"/>
    <mergeCell ref="M6:M7"/>
    <mergeCell ref="A9:B9"/>
    <mergeCell ref="A10:B10"/>
    <mergeCell ref="A11:B11"/>
    <mergeCell ref="A12:B12"/>
    <mergeCell ref="A23:A24"/>
    <mergeCell ref="A15:B15"/>
    <mergeCell ref="A16:B16"/>
    <mergeCell ref="A17:B17"/>
    <mergeCell ref="A18:B18"/>
    <mergeCell ref="A19:A20"/>
    <mergeCell ref="A21:A22"/>
  </mergeCells>
  <hyperlinks>
    <hyperlink ref="A27" r:id="rId1" display="http://www.msmt.cz/file/13234_1_1/" xr:uid="{1F6A8325-6A86-4D2B-A560-0A9808994EAF}"/>
    <hyperlink ref="P2" location="OBSAH!A1" display="Zpět na obsah" xr:uid="{C88C14ED-F410-424A-9A08-6786EF6F3712}"/>
  </hyperlinks>
  <pageMargins left="0.7" right="0.7" top="0.78740157499999996" bottom="0.78740157499999996" header="0.3" footer="0.3"/>
  <pageSetup paperSize="9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935D6-9C6E-4343-AE9E-3B8543C1FA7C}">
  <dimension ref="A1:O29"/>
  <sheetViews>
    <sheetView showGridLines="0" zoomScaleNormal="100" workbookViewId="0"/>
  </sheetViews>
  <sheetFormatPr defaultRowHeight="15" x14ac:dyDescent="0.25"/>
  <cols>
    <col min="1" max="1" width="12" customWidth="1"/>
    <col min="2" max="2" width="6.140625" customWidth="1"/>
    <col min="3" max="11" width="8.7109375" customWidth="1"/>
    <col min="12" max="12" width="8.42578125" customWidth="1"/>
  </cols>
  <sheetData>
    <row r="1" spans="1:15" x14ac:dyDescent="0.25">
      <c r="A1" s="1" t="s">
        <v>52</v>
      </c>
      <c r="B1" s="2"/>
    </row>
    <row r="2" spans="1:15" ht="15.75" thickBot="1" x14ac:dyDescent="0.3">
      <c r="A2" s="3" t="s">
        <v>1</v>
      </c>
      <c r="B2" s="4"/>
      <c r="J2" s="3"/>
      <c r="K2" s="4"/>
      <c r="L2" s="5" t="s">
        <v>2</v>
      </c>
      <c r="M2" s="4"/>
      <c r="N2" s="6" t="s">
        <v>3</v>
      </c>
      <c r="O2" s="4"/>
    </row>
    <row r="3" spans="1:15" ht="30" customHeight="1" x14ac:dyDescent="0.25">
      <c r="A3" s="339" t="s">
        <v>4</v>
      </c>
      <c r="B3" s="340"/>
      <c r="C3" s="359" t="s">
        <v>8</v>
      </c>
      <c r="D3" s="347"/>
      <c r="E3" s="347"/>
      <c r="F3" s="363"/>
      <c r="G3" s="359" t="s">
        <v>9</v>
      </c>
      <c r="H3" s="347"/>
      <c r="I3" s="347"/>
      <c r="J3" s="363"/>
      <c r="K3" s="359" t="s">
        <v>10</v>
      </c>
      <c r="L3" s="347"/>
      <c r="N3" s="341"/>
      <c r="O3" s="341"/>
    </row>
    <row r="4" spans="1:15" ht="15" customHeight="1" x14ac:dyDescent="0.25">
      <c r="A4" s="341"/>
      <c r="B4" s="342"/>
      <c r="C4" s="338" t="s">
        <v>11</v>
      </c>
      <c r="D4" s="334"/>
      <c r="E4" s="336" t="s">
        <v>53</v>
      </c>
      <c r="F4" s="334"/>
      <c r="G4" s="338" t="s">
        <v>11</v>
      </c>
      <c r="H4" s="334"/>
      <c r="I4" s="336" t="s">
        <v>54</v>
      </c>
      <c r="J4" s="334"/>
      <c r="K4" s="355" t="s">
        <v>48</v>
      </c>
      <c r="L4" s="334" t="s">
        <v>49</v>
      </c>
      <c r="N4" s="341"/>
      <c r="O4" s="341"/>
    </row>
    <row r="5" spans="1:15" ht="15" customHeight="1" x14ac:dyDescent="0.25">
      <c r="A5" s="341"/>
      <c r="B5" s="342"/>
      <c r="C5" s="357"/>
      <c r="D5" s="350"/>
      <c r="E5" s="372"/>
      <c r="F5" s="350"/>
      <c r="G5" s="357"/>
      <c r="H5" s="350"/>
      <c r="I5" s="372"/>
      <c r="J5" s="350"/>
      <c r="K5" s="366"/>
      <c r="L5" s="341"/>
      <c r="N5" s="341"/>
      <c r="O5" s="341"/>
    </row>
    <row r="6" spans="1:15" ht="26.25" customHeight="1" thickBot="1" x14ac:dyDescent="0.3">
      <c r="A6" s="335"/>
      <c r="B6" s="343"/>
      <c r="C6" s="57" t="s">
        <v>48</v>
      </c>
      <c r="D6" s="56" t="s">
        <v>55</v>
      </c>
      <c r="E6" s="56" t="s">
        <v>48</v>
      </c>
      <c r="F6" s="56" t="s">
        <v>55</v>
      </c>
      <c r="G6" s="57" t="s">
        <v>48</v>
      </c>
      <c r="H6" s="56" t="s">
        <v>55</v>
      </c>
      <c r="I6" s="56" t="s">
        <v>48</v>
      </c>
      <c r="J6" s="56" t="s">
        <v>55</v>
      </c>
      <c r="K6" s="356"/>
      <c r="L6" s="335"/>
      <c r="N6" s="58"/>
      <c r="O6" s="59"/>
    </row>
    <row r="7" spans="1:15" ht="17.25" customHeight="1" x14ac:dyDescent="0.25">
      <c r="A7" s="321" t="s">
        <v>19</v>
      </c>
      <c r="B7" s="322"/>
      <c r="C7" s="20">
        <v>36699.200000000004</v>
      </c>
      <c r="D7" s="18">
        <v>1686.6999999999998</v>
      </c>
      <c r="E7" s="18">
        <v>3407.4</v>
      </c>
      <c r="F7" s="52">
        <v>46.4</v>
      </c>
      <c r="G7" s="20">
        <v>1050.8999999999999</v>
      </c>
      <c r="H7" s="18">
        <v>12</v>
      </c>
      <c r="I7" s="22">
        <v>52.1</v>
      </c>
      <c r="J7" s="39">
        <v>1</v>
      </c>
      <c r="K7" s="20">
        <v>1630.8999999999999</v>
      </c>
      <c r="L7" s="44">
        <v>36.4</v>
      </c>
      <c r="N7" s="58"/>
      <c r="O7" s="59"/>
    </row>
    <row r="8" spans="1:15" ht="17.25" customHeight="1" x14ac:dyDescent="0.25">
      <c r="A8" s="321" t="s">
        <v>20</v>
      </c>
      <c r="B8" s="322"/>
      <c r="C8" s="20">
        <v>36632.6</v>
      </c>
      <c r="D8" s="18">
        <v>1437</v>
      </c>
      <c r="E8" s="18">
        <v>3529.5</v>
      </c>
      <c r="F8" s="52">
        <v>53.5</v>
      </c>
      <c r="G8" s="20">
        <v>1051</v>
      </c>
      <c r="H8" s="18">
        <v>8.6999999999999993</v>
      </c>
      <c r="I8" s="22">
        <v>56.2</v>
      </c>
      <c r="J8" s="442">
        <v>0</v>
      </c>
      <c r="K8" s="20">
        <v>1505.8999999999999</v>
      </c>
      <c r="L8" s="44">
        <v>20.400000000000002</v>
      </c>
      <c r="N8" s="58"/>
      <c r="O8" s="59"/>
    </row>
    <row r="9" spans="1:15" ht="17.25" customHeight="1" x14ac:dyDescent="0.25">
      <c r="A9" s="321" t="s">
        <v>21</v>
      </c>
      <c r="B9" s="322"/>
      <c r="C9" s="20">
        <v>36745.1</v>
      </c>
      <c r="D9" s="18">
        <v>1369.8</v>
      </c>
      <c r="E9" s="18">
        <v>3638.9</v>
      </c>
      <c r="F9" s="52">
        <v>51.9</v>
      </c>
      <c r="G9" s="20">
        <v>1031.5999999999999</v>
      </c>
      <c r="H9" s="18">
        <v>9.1999999999999993</v>
      </c>
      <c r="I9" s="22">
        <v>58</v>
      </c>
      <c r="J9" s="39">
        <v>0.8</v>
      </c>
      <c r="K9" s="20">
        <v>1430.8000000000002</v>
      </c>
      <c r="L9" s="44">
        <v>19.500000000000004</v>
      </c>
      <c r="N9" s="58"/>
      <c r="O9" s="59"/>
    </row>
    <row r="10" spans="1:15" ht="17.25" customHeight="1" x14ac:dyDescent="0.25">
      <c r="A10" s="321" t="s">
        <v>22</v>
      </c>
      <c r="B10" s="322"/>
      <c r="C10" s="20">
        <v>36756</v>
      </c>
      <c r="D10" s="18">
        <v>1467.4</v>
      </c>
      <c r="E10" s="18">
        <v>3667.7</v>
      </c>
      <c r="F10" s="52">
        <v>54.8</v>
      </c>
      <c r="G10" s="20">
        <v>1027</v>
      </c>
      <c r="H10" s="18">
        <v>8.8000000000000007</v>
      </c>
      <c r="I10" s="22">
        <v>59.5</v>
      </c>
      <c r="J10" s="442">
        <v>0</v>
      </c>
      <c r="K10" s="20">
        <v>1338.7</v>
      </c>
      <c r="L10" s="44">
        <v>24.3</v>
      </c>
      <c r="N10" s="58"/>
      <c r="O10" s="59"/>
    </row>
    <row r="11" spans="1:15" ht="17.25" customHeight="1" x14ac:dyDescent="0.25">
      <c r="A11" s="321" t="s">
        <v>23</v>
      </c>
      <c r="B11" s="322"/>
      <c r="C11" s="20">
        <v>37298.800000000003</v>
      </c>
      <c r="D11" s="18">
        <v>1834.5</v>
      </c>
      <c r="E11" s="18">
        <v>3627.1000000000004</v>
      </c>
      <c r="F11" s="52">
        <v>61.2</v>
      </c>
      <c r="G11" s="20">
        <v>1061.5999999999999</v>
      </c>
      <c r="H11" s="18">
        <v>8.1999999999999993</v>
      </c>
      <c r="I11" s="22">
        <v>59.9</v>
      </c>
      <c r="J11" s="442">
        <v>0</v>
      </c>
      <c r="K11" s="20">
        <v>1251.2</v>
      </c>
      <c r="L11" s="44">
        <v>23.5</v>
      </c>
      <c r="N11" s="58"/>
      <c r="O11" s="59"/>
    </row>
    <row r="12" spans="1:15" ht="17.25" customHeight="1" x14ac:dyDescent="0.25">
      <c r="A12" s="321" t="s">
        <v>24</v>
      </c>
      <c r="B12" s="322"/>
      <c r="C12" s="20">
        <v>38074.100000000006</v>
      </c>
      <c r="D12" s="18">
        <v>2119.2000000000003</v>
      </c>
      <c r="E12" s="18">
        <v>3641.2999999999997</v>
      </c>
      <c r="F12" s="52">
        <v>67.3</v>
      </c>
      <c r="G12" s="20">
        <v>1021.5000000000001</v>
      </c>
      <c r="H12" s="18">
        <v>1.5</v>
      </c>
      <c r="I12" s="22">
        <v>52</v>
      </c>
      <c r="J12" s="442">
        <v>0</v>
      </c>
      <c r="K12" s="20">
        <v>1221.4000000000001</v>
      </c>
      <c r="L12" s="44">
        <v>20.100000000000001</v>
      </c>
      <c r="N12" s="58"/>
      <c r="O12" s="59"/>
    </row>
    <row r="13" spans="1:15" ht="17.25" customHeight="1" x14ac:dyDescent="0.25">
      <c r="A13" s="321" t="s">
        <v>25</v>
      </c>
      <c r="B13" s="322"/>
      <c r="C13" s="20">
        <v>38919.9</v>
      </c>
      <c r="D13" s="18">
        <v>2385.9</v>
      </c>
      <c r="E13" s="18">
        <v>3843.7999999999997</v>
      </c>
      <c r="F13" s="52">
        <v>89.8</v>
      </c>
      <c r="G13" s="20">
        <v>1092.2</v>
      </c>
      <c r="H13" s="18">
        <v>5.6</v>
      </c>
      <c r="I13" s="22">
        <v>59.9</v>
      </c>
      <c r="J13" s="442">
        <v>0</v>
      </c>
      <c r="K13" s="20">
        <v>1215.4000000000001</v>
      </c>
      <c r="L13" s="44">
        <v>28</v>
      </c>
      <c r="N13" s="58"/>
      <c r="O13" s="59"/>
    </row>
    <row r="14" spans="1:15" ht="17.25" customHeight="1" x14ac:dyDescent="0.25">
      <c r="A14" s="321" t="s">
        <v>26</v>
      </c>
      <c r="B14" s="322"/>
      <c r="C14" s="20">
        <v>39822.1</v>
      </c>
      <c r="D14" s="18">
        <v>2666.3</v>
      </c>
      <c r="E14" s="18">
        <v>3786</v>
      </c>
      <c r="F14" s="52">
        <v>88.8</v>
      </c>
      <c r="G14" s="20">
        <v>1089.3999999999999</v>
      </c>
      <c r="H14" s="18">
        <v>2.7</v>
      </c>
      <c r="I14" s="22">
        <v>57</v>
      </c>
      <c r="J14" s="442">
        <v>0</v>
      </c>
      <c r="K14" s="20">
        <v>1252.6000000000001</v>
      </c>
      <c r="L14" s="44">
        <v>28.3</v>
      </c>
      <c r="N14" s="58"/>
      <c r="O14" s="59"/>
    </row>
    <row r="15" spans="1:15" ht="17.25" customHeight="1" x14ac:dyDescent="0.25">
      <c r="A15" s="321" t="s">
        <v>27</v>
      </c>
      <c r="B15" s="322"/>
      <c r="C15" s="20">
        <v>40992.1</v>
      </c>
      <c r="D15" s="18">
        <v>2971.3</v>
      </c>
      <c r="E15" s="18">
        <v>3767.7</v>
      </c>
      <c r="F15" s="52">
        <v>114.4</v>
      </c>
      <c r="G15" s="20">
        <v>1082.3</v>
      </c>
      <c r="H15" s="18">
        <v>1.8</v>
      </c>
      <c r="I15" s="22">
        <v>58.6</v>
      </c>
      <c r="J15" s="442">
        <v>0</v>
      </c>
      <c r="K15" s="20">
        <v>1281.1000000000001</v>
      </c>
      <c r="L15" s="44">
        <v>30.8</v>
      </c>
      <c r="N15" s="58"/>
      <c r="O15" s="59"/>
    </row>
    <row r="16" spans="1:15" ht="17.25" customHeight="1" x14ac:dyDescent="0.25">
      <c r="A16" s="321" t="s">
        <v>28</v>
      </c>
      <c r="B16" s="322"/>
      <c r="C16" s="20">
        <v>42416.2</v>
      </c>
      <c r="D16" s="18">
        <v>2969.3</v>
      </c>
      <c r="E16" s="18">
        <v>3909.1000000000004</v>
      </c>
      <c r="F16" s="52">
        <v>92.2</v>
      </c>
      <c r="G16" s="20">
        <v>1092.5</v>
      </c>
      <c r="H16" s="18">
        <v>1.4</v>
      </c>
      <c r="I16" s="22">
        <v>65.8</v>
      </c>
      <c r="J16" s="442">
        <v>0</v>
      </c>
      <c r="K16" s="20">
        <v>1287.5</v>
      </c>
      <c r="L16" s="44">
        <v>24.2</v>
      </c>
      <c r="N16" s="58"/>
      <c r="O16" s="59"/>
    </row>
    <row r="17" spans="1:12" ht="17.25" customHeight="1" thickBot="1" x14ac:dyDescent="0.3">
      <c r="A17" s="370" t="s">
        <v>29</v>
      </c>
      <c r="B17" s="371"/>
      <c r="C17" s="20">
        <v>43211.890000000058</v>
      </c>
      <c r="D17" s="18">
        <v>3158.7300000000009</v>
      </c>
      <c r="E17" s="18">
        <v>3947.6599999999989</v>
      </c>
      <c r="F17" s="52">
        <v>94.17000000000003</v>
      </c>
      <c r="G17" s="20">
        <v>1104.29</v>
      </c>
      <c r="H17" s="18">
        <v>2.5</v>
      </c>
      <c r="I17" s="22">
        <v>63.599999999999994</v>
      </c>
      <c r="J17" s="442">
        <v>0</v>
      </c>
      <c r="K17" s="20">
        <v>1346.9999999999998</v>
      </c>
      <c r="L17" s="44">
        <v>45.53</v>
      </c>
    </row>
    <row r="18" spans="1:12" ht="17.25" customHeight="1" x14ac:dyDescent="0.25">
      <c r="A18" s="323" t="s">
        <v>30</v>
      </c>
      <c r="B18" s="26" t="s">
        <v>31</v>
      </c>
      <c r="C18" s="249">
        <f t="shared" ref="C18:L18" si="0">C17-C16</f>
        <v>795.69000000006054</v>
      </c>
      <c r="D18" s="250">
        <f>D17-D16</f>
        <v>189.43000000000075</v>
      </c>
      <c r="E18" s="250">
        <f t="shared" si="0"/>
        <v>38.559999999998581</v>
      </c>
      <c r="F18" s="276">
        <f>F17-F16</f>
        <v>1.9700000000000273</v>
      </c>
      <c r="G18" s="249">
        <f t="shared" si="0"/>
        <v>11.789999999999964</v>
      </c>
      <c r="H18" s="250">
        <f t="shared" si="0"/>
        <v>1.1000000000000001</v>
      </c>
      <c r="I18" s="250">
        <f>I17-I16</f>
        <v>-2.2000000000000028</v>
      </c>
      <c r="J18" s="443">
        <f>J17-J16</f>
        <v>0</v>
      </c>
      <c r="K18" s="249">
        <f t="shared" si="0"/>
        <v>59.499999999999773</v>
      </c>
      <c r="L18" s="266">
        <f t="shared" si="0"/>
        <v>21.330000000000002</v>
      </c>
    </row>
    <row r="19" spans="1:12" ht="17.25" customHeight="1" x14ac:dyDescent="0.25">
      <c r="A19" s="324"/>
      <c r="B19" s="27" t="s">
        <v>32</v>
      </c>
      <c r="C19" s="253">
        <f t="shared" ref="C19:L19" si="1">C17/C16-1</f>
        <v>1.8759106190560759E-2</v>
      </c>
      <c r="D19" s="254">
        <f>D17/D16-1</f>
        <v>6.3796180918061829E-2</v>
      </c>
      <c r="E19" s="254">
        <f t="shared" si="1"/>
        <v>9.8641631065969904E-3</v>
      </c>
      <c r="F19" s="277">
        <f>F17/F16-1</f>
        <v>2.1366594360087143E-2</v>
      </c>
      <c r="G19" s="253">
        <f t="shared" si="1"/>
        <v>1.0791762013729889E-2</v>
      </c>
      <c r="H19" s="254">
        <f t="shared" si="1"/>
        <v>0.78571428571428581</v>
      </c>
      <c r="I19" s="254">
        <f>I17/I16-1</f>
        <v>-3.3434650455927084E-2</v>
      </c>
      <c r="J19" s="280" t="s">
        <v>56</v>
      </c>
      <c r="K19" s="253">
        <f t="shared" si="1"/>
        <v>4.6213592233009582E-2</v>
      </c>
      <c r="L19" s="269">
        <f t="shared" si="1"/>
        <v>0.88140495867768598</v>
      </c>
    </row>
    <row r="20" spans="1:12" ht="17.25" customHeight="1" x14ac:dyDescent="0.25">
      <c r="A20" s="325" t="s">
        <v>33</v>
      </c>
      <c r="B20" s="28" t="s">
        <v>31</v>
      </c>
      <c r="C20" s="257">
        <f t="shared" ref="C20:L20" si="2">C17-C12</f>
        <v>5137.7900000000518</v>
      </c>
      <c r="D20" s="258">
        <f>D17-D12</f>
        <v>1039.5300000000007</v>
      </c>
      <c r="E20" s="258">
        <f t="shared" si="2"/>
        <v>306.35999999999922</v>
      </c>
      <c r="F20" s="278">
        <f>F17-F12</f>
        <v>26.870000000000033</v>
      </c>
      <c r="G20" s="257">
        <f t="shared" si="2"/>
        <v>82.78999999999985</v>
      </c>
      <c r="H20" s="258">
        <f t="shared" si="2"/>
        <v>1</v>
      </c>
      <c r="I20" s="258">
        <f>I17-I12</f>
        <v>11.599999999999994</v>
      </c>
      <c r="J20" s="444">
        <f>J17-J12</f>
        <v>0</v>
      </c>
      <c r="K20" s="257">
        <f t="shared" si="2"/>
        <v>125.59999999999968</v>
      </c>
      <c r="L20" s="272">
        <f t="shared" si="2"/>
        <v>25.43</v>
      </c>
    </row>
    <row r="21" spans="1:12" ht="17.25" customHeight="1" x14ac:dyDescent="0.25">
      <c r="A21" s="324"/>
      <c r="B21" s="27" t="s">
        <v>32</v>
      </c>
      <c r="C21" s="253">
        <f t="shared" ref="C21:L21" si="3">C17/C12-1</f>
        <v>0.13494186336643677</v>
      </c>
      <c r="D21" s="254">
        <f>D17/D12-1</f>
        <v>0.49052944507361285</v>
      </c>
      <c r="E21" s="254">
        <f t="shared" si="3"/>
        <v>8.4134787026611146E-2</v>
      </c>
      <c r="F21" s="277">
        <f>F17/F12-1</f>
        <v>0.39925705794948052</v>
      </c>
      <c r="G21" s="253">
        <f t="shared" si="3"/>
        <v>8.1047479197258854E-2</v>
      </c>
      <c r="H21" s="254">
        <f t="shared" si="3"/>
        <v>0.66666666666666674</v>
      </c>
      <c r="I21" s="254">
        <f>I17/I12-1</f>
        <v>0.22307692307692295</v>
      </c>
      <c r="J21" s="280" t="s">
        <v>56</v>
      </c>
      <c r="K21" s="253">
        <f t="shared" si="3"/>
        <v>0.10283281480268514</v>
      </c>
      <c r="L21" s="269">
        <f t="shared" si="3"/>
        <v>1.2651741293532339</v>
      </c>
    </row>
    <row r="22" spans="1:12" ht="17.25" customHeight="1" x14ac:dyDescent="0.25">
      <c r="A22" s="325" t="s">
        <v>34</v>
      </c>
      <c r="B22" s="28" t="s">
        <v>31</v>
      </c>
      <c r="C22" s="257">
        <f t="shared" ref="C22:L22" si="4">C17-C7</f>
        <v>6512.6900000000533</v>
      </c>
      <c r="D22" s="258">
        <f>D17-D7</f>
        <v>1472.0300000000011</v>
      </c>
      <c r="E22" s="258">
        <f t="shared" si="4"/>
        <v>540.25999999999885</v>
      </c>
      <c r="F22" s="278">
        <f>F17-F7</f>
        <v>47.770000000000032</v>
      </c>
      <c r="G22" s="257">
        <f t="shared" si="4"/>
        <v>53.3900000000001</v>
      </c>
      <c r="H22" s="258">
        <f t="shared" si="4"/>
        <v>-9.5</v>
      </c>
      <c r="I22" s="258">
        <f>I17-I7</f>
        <v>11.499999999999993</v>
      </c>
      <c r="J22" s="278">
        <f>J17-J7</f>
        <v>-1</v>
      </c>
      <c r="K22" s="257">
        <f t="shared" si="4"/>
        <v>-283.90000000000009</v>
      </c>
      <c r="L22" s="272">
        <f t="shared" si="4"/>
        <v>9.1300000000000026</v>
      </c>
    </row>
    <row r="23" spans="1:12" ht="17.25" customHeight="1" x14ac:dyDescent="0.25">
      <c r="A23" s="326"/>
      <c r="B23" s="29" t="s">
        <v>32</v>
      </c>
      <c r="C23" s="261">
        <f t="shared" ref="C23:L23" si="5">C17/C7-1</f>
        <v>0.17746136155556669</v>
      </c>
      <c r="D23" s="262">
        <f>D17/D7-1</f>
        <v>0.87272781170332681</v>
      </c>
      <c r="E23" s="262">
        <f t="shared" si="5"/>
        <v>0.15855490990197763</v>
      </c>
      <c r="F23" s="279">
        <f>F17/F7-1</f>
        <v>1.029525862068966</v>
      </c>
      <c r="G23" s="261">
        <f t="shared" si="5"/>
        <v>5.0804072699590863E-2</v>
      </c>
      <c r="H23" s="262">
        <f t="shared" si="5"/>
        <v>-0.79166666666666663</v>
      </c>
      <c r="I23" s="262">
        <f>I17/I7-1</f>
        <v>0.22072936660268705</v>
      </c>
      <c r="J23" s="262">
        <f>J17/J7-1</f>
        <v>-1</v>
      </c>
      <c r="K23" s="261">
        <f t="shared" si="5"/>
        <v>-0.17407566374394512</v>
      </c>
      <c r="L23" s="275">
        <f t="shared" si="5"/>
        <v>0.25082417582417582</v>
      </c>
    </row>
    <row r="24" spans="1:12" ht="7.5" customHeight="1" x14ac:dyDescent="0.25">
      <c r="A24" s="30"/>
      <c r="B24" s="14"/>
      <c r="C24" s="31"/>
      <c r="D24" s="31"/>
      <c r="E24" s="31"/>
      <c r="F24" s="31"/>
      <c r="G24" s="31"/>
      <c r="H24" s="31"/>
      <c r="I24" s="31"/>
      <c r="J24" s="48"/>
      <c r="K24" s="31"/>
      <c r="L24" s="31"/>
    </row>
    <row r="25" spans="1:12" ht="15.75" customHeight="1" x14ac:dyDescent="0.25">
      <c r="A25" s="32" t="s">
        <v>50</v>
      </c>
    </row>
    <row r="26" spans="1:12" x14ac:dyDescent="0.25">
      <c r="A26" s="32" t="s">
        <v>51</v>
      </c>
    </row>
    <row r="27" spans="1:12" x14ac:dyDescent="0.25">
      <c r="A27" s="33" t="s">
        <v>37</v>
      </c>
    </row>
    <row r="28" spans="1:12" x14ac:dyDescent="0.25">
      <c r="A28" s="33" t="s">
        <v>38</v>
      </c>
    </row>
    <row r="29" spans="1:12" x14ac:dyDescent="0.25">
      <c r="A29" s="34"/>
      <c r="C29" s="49"/>
      <c r="D29" s="49"/>
      <c r="H29" s="49"/>
      <c r="I29" s="49"/>
      <c r="K29" s="49"/>
    </row>
  </sheetData>
  <mergeCells count="27">
    <mergeCell ref="K4:K6"/>
    <mergeCell ref="A15:B15"/>
    <mergeCell ref="L4:L6"/>
    <mergeCell ref="N4:N5"/>
    <mergeCell ref="O4:O5"/>
    <mergeCell ref="A7:B7"/>
    <mergeCell ref="A8:B8"/>
    <mergeCell ref="A9:B9"/>
    <mergeCell ref="A3:B6"/>
    <mergeCell ref="C3:F3"/>
    <mergeCell ref="G3:J3"/>
    <mergeCell ref="K3:L3"/>
    <mergeCell ref="N3:O3"/>
    <mergeCell ref="C4:D5"/>
    <mergeCell ref="E4:F5"/>
    <mergeCell ref="G4:H5"/>
    <mergeCell ref="I4:J5"/>
    <mergeCell ref="A10:B10"/>
    <mergeCell ref="A11:B11"/>
    <mergeCell ref="A12:B12"/>
    <mergeCell ref="A13:B13"/>
    <mergeCell ref="A22:A23"/>
    <mergeCell ref="A14:B14"/>
    <mergeCell ref="A16:B16"/>
    <mergeCell ref="A17:B17"/>
    <mergeCell ref="A18:A19"/>
    <mergeCell ref="A20:A21"/>
  </mergeCells>
  <hyperlinks>
    <hyperlink ref="A26" r:id="rId1" display="http://www.msmt.cz/file/13234_1_1/" xr:uid="{AC108AE8-C9F2-4D1F-B58F-2D8CB5498A9C}"/>
    <hyperlink ref="N2" location="OBSAH!A1" display="Zpět na obsah" xr:uid="{A05882B1-0B56-4969-82DD-696E1B31F0AE}"/>
  </hyperlinks>
  <pageMargins left="0.7" right="0.7" top="0.78740157499999996" bottom="0.78740157499999996" header="0.3" footer="0.3"/>
  <pageSetup paperSize="9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EA46-3A6A-4697-AD92-272539C1A087}">
  <dimension ref="A1:W29"/>
  <sheetViews>
    <sheetView showGridLines="0" zoomScaleNormal="100" workbookViewId="0"/>
  </sheetViews>
  <sheetFormatPr defaultRowHeight="15" x14ac:dyDescent="0.25"/>
  <cols>
    <col min="1" max="1" width="10.85546875" customWidth="1"/>
    <col min="2" max="2" width="4.5703125" customWidth="1"/>
    <col min="3" max="3" width="7.140625" customWidth="1"/>
    <col min="4" max="5" width="6.7109375" customWidth="1"/>
    <col min="6" max="6" width="7.28515625" customWidth="1"/>
    <col min="7" max="9" width="6.7109375" customWidth="1"/>
    <col min="10" max="10" width="5.140625" customWidth="1"/>
    <col min="11" max="11" width="5.85546875" customWidth="1"/>
    <col min="12" max="12" width="5.140625" customWidth="1"/>
    <col min="13" max="13" width="6.28515625" customWidth="1"/>
    <col min="14" max="14" width="6" customWidth="1"/>
    <col min="15" max="15" width="7.140625" customWidth="1"/>
    <col min="16" max="16" width="6.7109375" customWidth="1"/>
    <col min="17" max="17" width="5.7109375" customWidth="1"/>
    <col min="18" max="18" width="7.7109375" customWidth="1"/>
    <col min="19" max="19" width="6.7109375" customWidth="1"/>
    <col min="20" max="20" width="5.140625" customWidth="1"/>
  </cols>
  <sheetData>
    <row r="1" spans="1:23" ht="15" customHeight="1" x14ac:dyDescent="0.2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 ht="15.75" thickBo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R2" s="3"/>
      <c r="S2" s="4"/>
      <c r="T2" s="5" t="s">
        <v>2</v>
      </c>
      <c r="U2" s="4"/>
      <c r="V2" s="6" t="s">
        <v>3</v>
      </c>
      <c r="W2" s="4"/>
    </row>
    <row r="3" spans="1:23" ht="18.75" customHeight="1" x14ac:dyDescent="0.25">
      <c r="A3" s="339" t="s">
        <v>4</v>
      </c>
      <c r="B3" s="340"/>
      <c r="C3" s="327" t="s">
        <v>6</v>
      </c>
      <c r="D3" s="339"/>
      <c r="E3" s="339"/>
      <c r="F3" s="359" t="s">
        <v>7</v>
      </c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</row>
    <row r="4" spans="1:23" ht="18.75" customHeight="1" x14ac:dyDescent="0.25">
      <c r="A4" s="341"/>
      <c r="B4" s="342"/>
      <c r="C4" s="328"/>
      <c r="D4" s="341"/>
      <c r="E4" s="341"/>
      <c r="F4" s="338" t="s">
        <v>58</v>
      </c>
      <c r="G4" s="334"/>
      <c r="H4" s="348"/>
      <c r="I4" s="334" t="s">
        <v>12</v>
      </c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</row>
    <row r="5" spans="1:23" ht="15.75" customHeight="1" x14ac:dyDescent="0.25">
      <c r="A5" s="341"/>
      <c r="B5" s="342"/>
      <c r="C5" s="357"/>
      <c r="D5" s="350"/>
      <c r="E5" s="350"/>
      <c r="F5" s="357"/>
      <c r="G5" s="350"/>
      <c r="H5" s="350"/>
      <c r="I5" s="367" t="s">
        <v>15</v>
      </c>
      <c r="J5" s="367"/>
      <c r="K5" s="367"/>
      <c r="L5" s="352" t="s">
        <v>16</v>
      </c>
      <c r="M5" s="367"/>
      <c r="N5" s="351"/>
      <c r="O5" s="367" t="s">
        <v>17</v>
      </c>
      <c r="P5" s="367"/>
      <c r="Q5" s="367"/>
      <c r="R5" s="352" t="s">
        <v>18</v>
      </c>
      <c r="S5" s="367"/>
      <c r="T5" s="351"/>
    </row>
    <row r="6" spans="1:23" ht="15" customHeight="1" x14ac:dyDescent="0.25">
      <c r="A6" s="341"/>
      <c r="B6" s="342"/>
      <c r="C6" s="379" t="s">
        <v>59</v>
      </c>
      <c r="D6" s="373" t="s">
        <v>60</v>
      </c>
      <c r="E6" s="375" t="s">
        <v>61</v>
      </c>
      <c r="F6" s="379" t="s">
        <v>59</v>
      </c>
      <c r="G6" s="373" t="s">
        <v>60</v>
      </c>
      <c r="H6" s="377" t="s">
        <v>61</v>
      </c>
      <c r="I6" s="381" t="s">
        <v>59</v>
      </c>
      <c r="J6" s="373" t="s">
        <v>60</v>
      </c>
      <c r="K6" s="375" t="s">
        <v>61</v>
      </c>
      <c r="L6" s="377" t="s">
        <v>59</v>
      </c>
      <c r="M6" s="373" t="s">
        <v>60</v>
      </c>
      <c r="N6" s="377" t="s">
        <v>61</v>
      </c>
      <c r="O6" s="381" t="s">
        <v>59</v>
      </c>
      <c r="P6" s="373" t="s">
        <v>60</v>
      </c>
      <c r="Q6" s="375" t="s">
        <v>61</v>
      </c>
      <c r="R6" s="377" t="s">
        <v>59</v>
      </c>
      <c r="S6" s="373" t="s">
        <v>60</v>
      </c>
      <c r="T6" s="377" t="s">
        <v>61</v>
      </c>
    </row>
    <row r="7" spans="1:23" ht="15" customHeight="1" x14ac:dyDescent="0.25">
      <c r="A7" s="341"/>
      <c r="B7" s="342"/>
      <c r="C7" s="379"/>
      <c r="D7" s="373"/>
      <c r="E7" s="375"/>
      <c r="F7" s="379"/>
      <c r="G7" s="373"/>
      <c r="H7" s="377"/>
      <c r="I7" s="381"/>
      <c r="J7" s="373"/>
      <c r="K7" s="375"/>
      <c r="L7" s="377"/>
      <c r="M7" s="373"/>
      <c r="N7" s="377"/>
      <c r="O7" s="381"/>
      <c r="P7" s="373"/>
      <c r="Q7" s="375"/>
      <c r="R7" s="377"/>
      <c r="S7" s="373"/>
      <c r="T7" s="377"/>
    </row>
    <row r="8" spans="1:23" ht="15.75" thickBot="1" x14ac:dyDescent="0.3">
      <c r="A8" s="335"/>
      <c r="B8" s="343"/>
      <c r="C8" s="380"/>
      <c r="D8" s="374"/>
      <c r="E8" s="376"/>
      <c r="F8" s="380"/>
      <c r="G8" s="374"/>
      <c r="H8" s="378"/>
      <c r="I8" s="382"/>
      <c r="J8" s="374"/>
      <c r="K8" s="376"/>
      <c r="L8" s="378"/>
      <c r="M8" s="374"/>
      <c r="N8" s="378"/>
      <c r="O8" s="382"/>
      <c r="P8" s="374"/>
      <c r="Q8" s="376"/>
      <c r="R8" s="378"/>
      <c r="S8" s="374"/>
      <c r="T8" s="378"/>
    </row>
    <row r="9" spans="1:23" ht="18.75" customHeight="1" x14ac:dyDescent="0.25">
      <c r="A9" s="321" t="s">
        <v>19</v>
      </c>
      <c r="B9" s="322"/>
      <c r="C9" s="20">
        <v>28104.899999999998</v>
      </c>
      <c r="D9" s="18">
        <v>1229.9000000000001</v>
      </c>
      <c r="E9" s="44">
        <v>179</v>
      </c>
      <c r="F9" s="16">
        <v>58970.2</v>
      </c>
      <c r="G9" s="53">
        <v>1089.0999999999999</v>
      </c>
      <c r="H9" s="19">
        <v>546.79999999999995</v>
      </c>
      <c r="I9" s="61">
        <v>341.40000000000003</v>
      </c>
      <c r="J9" s="445">
        <v>0</v>
      </c>
      <c r="K9" s="18">
        <v>1</v>
      </c>
      <c r="L9" s="19">
        <v>35.1</v>
      </c>
      <c r="M9" s="18">
        <v>5</v>
      </c>
      <c r="N9" s="44">
        <v>2.9</v>
      </c>
      <c r="O9" s="18">
        <v>29854.5</v>
      </c>
      <c r="P9" s="42">
        <v>702.7</v>
      </c>
      <c r="Q9" s="18">
        <v>271.8</v>
      </c>
      <c r="R9" s="19">
        <v>28739.200000000001</v>
      </c>
      <c r="S9" s="42">
        <v>381.4</v>
      </c>
      <c r="T9" s="44">
        <v>271.10000000000002</v>
      </c>
      <c r="U9" s="23"/>
    </row>
    <row r="10" spans="1:23" ht="18.75" customHeight="1" x14ac:dyDescent="0.25">
      <c r="A10" s="321" t="s">
        <v>20</v>
      </c>
      <c r="B10" s="322"/>
      <c r="C10" s="20">
        <v>28194.2</v>
      </c>
      <c r="D10" s="18">
        <v>1249</v>
      </c>
      <c r="E10" s="44">
        <v>186.3</v>
      </c>
      <c r="F10" s="16">
        <v>60163.9</v>
      </c>
      <c r="G10" s="18">
        <v>1278.7</v>
      </c>
      <c r="H10" s="19">
        <v>565</v>
      </c>
      <c r="I10" s="18">
        <v>339.09999999999997</v>
      </c>
      <c r="J10" s="445">
        <v>0</v>
      </c>
      <c r="K10" s="18">
        <v>2.5</v>
      </c>
      <c r="L10" s="19">
        <v>26.1</v>
      </c>
      <c r="M10" s="18">
        <v>2</v>
      </c>
      <c r="N10" s="44">
        <v>3</v>
      </c>
      <c r="O10" s="18">
        <v>30692.7</v>
      </c>
      <c r="P10" s="42">
        <v>849.4</v>
      </c>
      <c r="Q10" s="18">
        <v>285.8</v>
      </c>
      <c r="R10" s="19">
        <v>29106</v>
      </c>
      <c r="S10" s="42">
        <v>427.3</v>
      </c>
      <c r="T10" s="44">
        <v>273.7</v>
      </c>
      <c r="U10" s="23"/>
    </row>
    <row r="11" spans="1:23" ht="18.75" customHeight="1" x14ac:dyDescent="0.25">
      <c r="A11" s="321" t="s">
        <v>21</v>
      </c>
      <c r="B11" s="322"/>
      <c r="C11" s="20">
        <v>28771.3</v>
      </c>
      <c r="D11" s="18">
        <v>1345.6</v>
      </c>
      <c r="E11" s="44">
        <v>186.3</v>
      </c>
      <c r="F11" s="16">
        <v>61320.399999999994</v>
      </c>
      <c r="G11" s="18">
        <v>1415.1</v>
      </c>
      <c r="H11" s="19">
        <v>586.40000000000009</v>
      </c>
      <c r="I11" s="18">
        <v>283.3</v>
      </c>
      <c r="J11" s="445">
        <v>0</v>
      </c>
      <c r="K11" s="18">
        <v>1</v>
      </c>
      <c r="L11" s="19">
        <v>30.299999999999997</v>
      </c>
      <c r="M11" s="445">
        <v>0</v>
      </c>
      <c r="N11" s="44">
        <v>2.5</v>
      </c>
      <c r="O11" s="18">
        <v>31221.7</v>
      </c>
      <c r="P11" s="42">
        <v>941.8</v>
      </c>
      <c r="Q11" s="18">
        <v>288.8</v>
      </c>
      <c r="R11" s="19">
        <v>29785.1</v>
      </c>
      <c r="S11" s="42">
        <v>473.3</v>
      </c>
      <c r="T11" s="44">
        <v>294.10000000000002</v>
      </c>
      <c r="U11" s="23"/>
    </row>
    <row r="12" spans="1:23" ht="18.75" customHeight="1" x14ac:dyDescent="0.25">
      <c r="A12" s="321" t="s">
        <v>22</v>
      </c>
      <c r="B12" s="322"/>
      <c r="C12" s="20">
        <v>28992.9</v>
      </c>
      <c r="D12" s="18">
        <v>1400.8</v>
      </c>
      <c r="E12" s="44">
        <v>187.1</v>
      </c>
      <c r="F12" s="16">
        <v>62448.7</v>
      </c>
      <c r="G12" s="18">
        <v>1591.6</v>
      </c>
      <c r="H12" s="19">
        <v>606.70000000000005</v>
      </c>
      <c r="I12" s="18">
        <v>265.39999999999998</v>
      </c>
      <c r="J12" s="445">
        <v>0</v>
      </c>
      <c r="K12" s="18">
        <v>2</v>
      </c>
      <c r="L12" s="19">
        <v>30.799999999999997</v>
      </c>
      <c r="M12" s="18">
        <v>1</v>
      </c>
      <c r="N12" s="44">
        <v>2.5</v>
      </c>
      <c r="O12" s="18">
        <v>31477.199999999997</v>
      </c>
      <c r="P12" s="42">
        <v>1068.2</v>
      </c>
      <c r="Q12" s="18">
        <v>284.3</v>
      </c>
      <c r="R12" s="19">
        <v>30675.3</v>
      </c>
      <c r="S12" s="42">
        <v>522.4</v>
      </c>
      <c r="T12" s="44">
        <v>317.89999999999998</v>
      </c>
      <c r="U12" s="23"/>
    </row>
    <row r="13" spans="1:23" ht="18.75" customHeight="1" x14ac:dyDescent="0.25">
      <c r="A13" s="321" t="s">
        <v>23</v>
      </c>
      <c r="B13" s="322"/>
      <c r="C13" s="20">
        <v>30753.3</v>
      </c>
      <c r="D13" s="18">
        <v>1431.6</v>
      </c>
      <c r="E13" s="44">
        <v>187.7</v>
      </c>
      <c r="F13" s="16">
        <v>64950.600000000006</v>
      </c>
      <c r="G13" s="18">
        <v>1863.4</v>
      </c>
      <c r="H13" s="19">
        <v>600.70000000000005</v>
      </c>
      <c r="I13" s="18">
        <v>336.09999999999997</v>
      </c>
      <c r="J13" s="445">
        <v>0</v>
      </c>
      <c r="K13" s="18">
        <v>2</v>
      </c>
      <c r="L13" s="19">
        <v>30.700000000000003</v>
      </c>
      <c r="M13" s="18">
        <v>1</v>
      </c>
      <c r="N13" s="44">
        <v>4</v>
      </c>
      <c r="O13" s="18">
        <v>31986.9</v>
      </c>
      <c r="P13" s="42">
        <v>1199.5</v>
      </c>
      <c r="Q13" s="18">
        <v>277.3</v>
      </c>
      <c r="R13" s="19">
        <v>32596.9</v>
      </c>
      <c r="S13" s="42">
        <v>662.9</v>
      </c>
      <c r="T13" s="44">
        <v>317.39999999999998</v>
      </c>
      <c r="U13" s="23"/>
    </row>
    <row r="14" spans="1:23" ht="18.75" customHeight="1" x14ac:dyDescent="0.25">
      <c r="A14" s="321" t="s">
        <v>24</v>
      </c>
      <c r="B14" s="322"/>
      <c r="C14" s="20">
        <v>31465.599999999999</v>
      </c>
      <c r="D14" s="18">
        <v>1501.1</v>
      </c>
      <c r="E14" s="44">
        <v>190</v>
      </c>
      <c r="F14" s="16">
        <v>67203.899999999994</v>
      </c>
      <c r="G14" s="18">
        <v>2094.3000000000002</v>
      </c>
      <c r="H14" s="19">
        <v>625.79999999999995</v>
      </c>
      <c r="I14" s="18">
        <v>344.8</v>
      </c>
      <c r="J14" s="445">
        <v>0</v>
      </c>
      <c r="K14" s="18">
        <v>3</v>
      </c>
      <c r="L14" s="19">
        <v>31.799999999999997</v>
      </c>
      <c r="M14" s="18">
        <v>2</v>
      </c>
      <c r="N14" s="44">
        <v>7.5</v>
      </c>
      <c r="O14" s="18">
        <v>32429.1</v>
      </c>
      <c r="P14" s="43">
        <v>1335</v>
      </c>
      <c r="Q14" s="18">
        <v>293.2</v>
      </c>
      <c r="R14" s="19">
        <v>34398.199999999997</v>
      </c>
      <c r="S14" s="43">
        <v>757.3</v>
      </c>
      <c r="T14" s="44">
        <v>322.10000000000002</v>
      </c>
      <c r="U14" s="23"/>
    </row>
    <row r="15" spans="1:23" ht="18.75" customHeight="1" x14ac:dyDescent="0.25">
      <c r="A15" s="321" t="s">
        <v>25</v>
      </c>
      <c r="B15" s="322"/>
      <c r="C15" s="20">
        <v>32009.8</v>
      </c>
      <c r="D15" s="18">
        <v>1623.1</v>
      </c>
      <c r="E15" s="44">
        <v>197.9</v>
      </c>
      <c r="F15" s="16">
        <v>68789</v>
      </c>
      <c r="G15" s="18">
        <v>2356.5</v>
      </c>
      <c r="H15" s="19">
        <v>636.79999999999995</v>
      </c>
      <c r="I15" s="18">
        <v>404.59999999999997</v>
      </c>
      <c r="J15" s="18">
        <v>8.4</v>
      </c>
      <c r="K15" s="18">
        <v>4</v>
      </c>
      <c r="L15" s="19">
        <v>32.200000000000003</v>
      </c>
      <c r="M15" s="18">
        <v>2</v>
      </c>
      <c r="N15" s="44">
        <v>5.8</v>
      </c>
      <c r="O15" s="18">
        <v>32678.799999999999</v>
      </c>
      <c r="P15" s="43">
        <v>1447.2</v>
      </c>
      <c r="Q15" s="18">
        <v>295.8</v>
      </c>
      <c r="R15" s="19">
        <v>35673.4</v>
      </c>
      <c r="S15" s="43">
        <v>898.9</v>
      </c>
      <c r="T15" s="44">
        <v>331.2</v>
      </c>
      <c r="U15" s="23"/>
    </row>
    <row r="16" spans="1:23" ht="18.75" customHeight="1" x14ac:dyDescent="0.25">
      <c r="A16" s="321" t="s">
        <v>26</v>
      </c>
      <c r="B16" s="322"/>
      <c r="C16" s="20">
        <v>32654.6</v>
      </c>
      <c r="D16" s="18">
        <v>1782.3</v>
      </c>
      <c r="E16" s="44">
        <v>197.6</v>
      </c>
      <c r="F16" s="16">
        <v>70937.5</v>
      </c>
      <c r="G16" s="18">
        <v>2698.8</v>
      </c>
      <c r="H16" s="19">
        <v>643.5</v>
      </c>
      <c r="I16" s="18">
        <v>485.3</v>
      </c>
      <c r="J16" s="18">
        <v>12.4</v>
      </c>
      <c r="K16" s="18">
        <v>3</v>
      </c>
      <c r="L16" s="19">
        <v>41.5</v>
      </c>
      <c r="M16" s="18">
        <v>4</v>
      </c>
      <c r="N16" s="44">
        <v>7.8</v>
      </c>
      <c r="O16" s="18">
        <v>33444.800000000003</v>
      </c>
      <c r="P16" s="43">
        <v>1602.8</v>
      </c>
      <c r="Q16" s="18">
        <v>304.5</v>
      </c>
      <c r="R16" s="19">
        <v>36965.9</v>
      </c>
      <c r="S16" s="43">
        <v>1079.5999999999999</v>
      </c>
      <c r="T16" s="44">
        <v>328.2</v>
      </c>
      <c r="U16" s="23"/>
    </row>
    <row r="17" spans="1:21" ht="18.75" customHeight="1" x14ac:dyDescent="0.25">
      <c r="A17" s="321" t="s">
        <v>27</v>
      </c>
      <c r="B17" s="322"/>
      <c r="C17" s="20">
        <v>33016.1</v>
      </c>
      <c r="D17" s="18">
        <v>1846.9</v>
      </c>
      <c r="E17" s="44">
        <v>205.8</v>
      </c>
      <c r="F17" s="16">
        <v>72019.399999999994</v>
      </c>
      <c r="G17" s="18">
        <v>2905.8</v>
      </c>
      <c r="H17" s="19">
        <v>673.8</v>
      </c>
      <c r="I17" s="18">
        <v>541.1</v>
      </c>
      <c r="J17" s="18">
        <v>15.9</v>
      </c>
      <c r="K17" s="18">
        <v>4</v>
      </c>
      <c r="L17" s="19">
        <v>38.299999999999997</v>
      </c>
      <c r="M17" s="18">
        <v>6</v>
      </c>
      <c r="N17" s="44">
        <v>11.3</v>
      </c>
      <c r="O17" s="18">
        <v>34209.300000000003</v>
      </c>
      <c r="P17" s="43">
        <v>1711.3</v>
      </c>
      <c r="Q17" s="18">
        <v>316.8</v>
      </c>
      <c r="R17" s="19">
        <v>37230.699999999997</v>
      </c>
      <c r="S17" s="43">
        <v>1172.5999999999999</v>
      </c>
      <c r="T17" s="44">
        <v>341.7</v>
      </c>
      <c r="U17" s="23"/>
    </row>
    <row r="18" spans="1:21" ht="18.75" customHeight="1" x14ac:dyDescent="0.25">
      <c r="A18" s="321" t="s">
        <v>28</v>
      </c>
      <c r="B18" s="322"/>
      <c r="C18" s="20">
        <v>33356.9</v>
      </c>
      <c r="D18" s="18">
        <v>1893.8</v>
      </c>
      <c r="E18" s="44">
        <v>218.1</v>
      </c>
      <c r="F18" s="16">
        <v>72360.5</v>
      </c>
      <c r="G18" s="18">
        <v>3199.1000000000004</v>
      </c>
      <c r="H18" s="19">
        <v>690</v>
      </c>
      <c r="I18" s="18">
        <v>553</v>
      </c>
      <c r="J18" s="18">
        <v>22</v>
      </c>
      <c r="K18" s="18">
        <v>3</v>
      </c>
      <c r="L18" s="19">
        <v>42.7</v>
      </c>
      <c r="M18" s="18">
        <v>7.4</v>
      </c>
      <c r="N18" s="44">
        <v>10.4</v>
      </c>
      <c r="O18" s="18">
        <v>34779.699999999997</v>
      </c>
      <c r="P18" s="43">
        <v>1836.9</v>
      </c>
      <c r="Q18" s="18">
        <v>338.5</v>
      </c>
      <c r="R18" s="19">
        <v>36985.100000000006</v>
      </c>
      <c r="S18" s="43">
        <v>1332.8</v>
      </c>
      <c r="T18" s="44">
        <v>338.1</v>
      </c>
      <c r="U18" s="23"/>
    </row>
    <row r="19" spans="1:21" ht="18.75" customHeight="1" thickBot="1" x14ac:dyDescent="0.3">
      <c r="A19" s="321" t="s">
        <v>29</v>
      </c>
      <c r="B19" s="322"/>
      <c r="C19" s="20">
        <v>33585.18</v>
      </c>
      <c r="D19" s="18">
        <v>1950.52</v>
      </c>
      <c r="E19" s="44">
        <v>210.07</v>
      </c>
      <c r="F19" s="16">
        <v>73145.929999999993</v>
      </c>
      <c r="G19" s="18">
        <v>3431.75</v>
      </c>
      <c r="H19" s="19">
        <v>707.12999999999988</v>
      </c>
      <c r="I19" s="18">
        <v>503.70000000000005</v>
      </c>
      <c r="J19" s="18">
        <v>30.05</v>
      </c>
      <c r="K19" s="18">
        <v>1.5</v>
      </c>
      <c r="L19" s="19">
        <v>47.59</v>
      </c>
      <c r="M19" s="18">
        <v>7.3</v>
      </c>
      <c r="N19" s="44">
        <v>11.28</v>
      </c>
      <c r="O19" s="54">
        <v>35552.329999999994</v>
      </c>
      <c r="P19" s="62">
        <v>1933.58</v>
      </c>
      <c r="Q19" s="18">
        <v>349.03</v>
      </c>
      <c r="R19" s="63">
        <v>37042.31</v>
      </c>
      <c r="S19" s="62">
        <v>1460.82</v>
      </c>
      <c r="T19" s="44">
        <v>345.32</v>
      </c>
      <c r="U19" s="23"/>
    </row>
    <row r="20" spans="1:21" ht="18.75" customHeight="1" x14ac:dyDescent="0.25">
      <c r="A20" s="323" t="s">
        <v>30</v>
      </c>
      <c r="B20" s="26" t="s">
        <v>31</v>
      </c>
      <c r="C20" s="249">
        <f t="shared" ref="C20:T20" si="0">C19-C18</f>
        <v>228.27999999999884</v>
      </c>
      <c r="D20" s="251">
        <f t="shared" si="0"/>
        <v>56.720000000000027</v>
      </c>
      <c r="E20" s="265">
        <f t="shared" si="0"/>
        <v>-8.0300000000000011</v>
      </c>
      <c r="F20" s="249">
        <f>F19-F18</f>
        <v>785.42999999999302</v>
      </c>
      <c r="G20" s="251">
        <f>G19-G18</f>
        <v>232.64999999999964</v>
      </c>
      <c r="H20" s="251">
        <f>H19-H18</f>
        <v>17.129999999999882</v>
      </c>
      <c r="I20" s="250">
        <f t="shared" si="0"/>
        <v>-49.299999999999955</v>
      </c>
      <c r="J20" s="251">
        <f t="shared" si="0"/>
        <v>8.0500000000000007</v>
      </c>
      <c r="K20" s="251">
        <f t="shared" si="0"/>
        <v>-1.5</v>
      </c>
      <c r="L20" s="251">
        <f t="shared" si="0"/>
        <v>4.8900000000000006</v>
      </c>
      <c r="M20" s="251">
        <f t="shared" si="0"/>
        <v>-0.10000000000000053</v>
      </c>
      <c r="N20" s="265">
        <f t="shared" si="0"/>
        <v>0.87999999999999901</v>
      </c>
      <c r="O20" s="250">
        <f t="shared" si="0"/>
        <v>772.62999999999738</v>
      </c>
      <c r="P20" s="250">
        <f t="shared" si="0"/>
        <v>96.679999999999836</v>
      </c>
      <c r="Q20" s="250">
        <f t="shared" si="0"/>
        <v>10.529999999999973</v>
      </c>
      <c r="R20" s="251">
        <f t="shared" si="0"/>
        <v>57.209999999991851</v>
      </c>
      <c r="S20" s="250">
        <f t="shared" si="0"/>
        <v>128.01999999999998</v>
      </c>
      <c r="T20" s="266">
        <f t="shared" si="0"/>
        <v>7.2199999999999704</v>
      </c>
    </row>
    <row r="21" spans="1:21" ht="18.75" customHeight="1" x14ac:dyDescent="0.25">
      <c r="A21" s="324"/>
      <c r="B21" s="27" t="s">
        <v>32</v>
      </c>
      <c r="C21" s="253">
        <f t="shared" ref="C21:T21" si="1">C19/C18-1</f>
        <v>6.8435616019473233E-3</v>
      </c>
      <c r="D21" s="255">
        <f t="shared" si="1"/>
        <v>2.9950364346815972E-2</v>
      </c>
      <c r="E21" s="268">
        <f t="shared" si="1"/>
        <v>-3.6817973406694238E-2</v>
      </c>
      <c r="F21" s="253">
        <f>F19/F18-1</f>
        <v>1.0854402609158154E-2</v>
      </c>
      <c r="G21" s="255">
        <f>G19/G18-1</f>
        <v>7.2723578506454833E-2</v>
      </c>
      <c r="H21" s="255">
        <f>H19/H18-1</f>
        <v>2.4826086956521554E-2</v>
      </c>
      <c r="I21" s="254">
        <f t="shared" si="1"/>
        <v>-8.9150090415913152E-2</v>
      </c>
      <c r="J21" s="255">
        <f t="shared" si="1"/>
        <v>0.36590909090909096</v>
      </c>
      <c r="K21" s="255">
        <f t="shared" si="1"/>
        <v>-0.5</v>
      </c>
      <c r="L21" s="255">
        <f t="shared" si="1"/>
        <v>0.11451990632318498</v>
      </c>
      <c r="M21" s="255">
        <f t="shared" si="1"/>
        <v>-1.3513513513513598E-2</v>
      </c>
      <c r="N21" s="268">
        <f t="shared" si="1"/>
        <v>8.4615384615384537E-2</v>
      </c>
      <c r="O21" s="254">
        <f t="shared" si="1"/>
        <v>2.2214970226885233E-2</v>
      </c>
      <c r="P21" s="254">
        <f t="shared" si="1"/>
        <v>5.263215199520932E-2</v>
      </c>
      <c r="Q21" s="254">
        <f t="shared" si="1"/>
        <v>3.1107828655834391E-2</v>
      </c>
      <c r="R21" s="255">
        <f t="shared" si="1"/>
        <v>1.5468391325152986E-3</v>
      </c>
      <c r="S21" s="254">
        <f t="shared" si="1"/>
        <v>9.6053421368547331E-2</v>
      </c>
      <c r="T21" s="269">
        <f t="shared" si="1"/>
        <v>2.135462880804484E-2</v>
      </c>
    </row>
    <row r="22" spans="1:21" ht="18.75" customHeight="1" x14ac:dyDescent="0.25">
      <c r="A22" s="325" t="s">
        <v>33</v>
      </c>
      <c r="B22" s="28" t="s">
        <v>31</v>
      </c>
      <c r="C22" s="257">
        <f t="shared" ref="C22:T22" si="2">C19-C14</f>
        <v>2119.5800000000017</v>
      </c>
      <c r="D22" s="259">
        <f t="shared" si="2"/>
        <v>449.42000000000007</v>
      </c>
      <c r="E22" s="271">
        <f t="shared" si="2"/>
        <v>20.069999999999993</v>
      </c>
      <c r="F22" s="257">
        <f>F19-F14</f>
        <v>5942.0299999999988</v>
      </c>
      <c r="G22" s="259">
        <f>G19-G14</f>
        <v>1337.4499999999998</v>
      </c>
      <c r="H22" s="259">
        <f>H19-H14</f>
        <v>81.329999999999927</v>
      </c>
      <c r="I22" s="258">
        <f t="shared" si="2"/>
        <v>158.90000000000003</v>
      </c>
      <c r="J22" s="259">
        <f>J19-J14</f>
        <v>30.05</v>
      </c>
      <c r="K22" s="259">
        <f>K19-K14</f>
        <v>-1.5</v>
      </c>
      <c r="L22" s="259">
        <f t="shared" si="2"/>
        <v>15.790000000000006</v>
      </c>
      <c r="M22" s="259">
        <f t="shared" si="2"/>
        <v>5.3</v>
      </c>
      <c r="N22" s="271">
        <f t="shared" si="2"/>
        <v>3.7799999999999994</v>
      </c>
      <c r="O22" s="258">
        <f t="shared" si="2"/>
        <v>3123.2299999999959</v>
      </c>
      <c r="P22" s="258">
        <f t="shared" si="2"/>
        <v>598.57999999999993</v>
      </c>
      <c r="Q22" s="258">
        <f t="shared" si="2"/>
        <v>55.829999999999984</v>
      </c>
      <c r="R22" s="259">
        <f t="shared" si="2"/>
        <v>2644.1100000000006</v>
      </c>
      <c r="S22" s="258">
        <f t="shared" si="2"/>
        <v>703.52</v>
      </c>
      <c r="T22" s="272">
        <f t="shared" si="2"/>
        <v>23.21999999999997</v>
      </c>
    </row>
    <row r="23" spans="1:21" ht="18.75" customHeight="1" x14ac:dyDescent="0.25">
      <c r="A23" s="324"/>
      <c r="B23" s="27" t="s">
        <v>32</v>
      </c>
      <c r="C23" s="253">
        <f t="shared" ref="C23:I23" si="3">C19/C14-1</f>
        <v>6.7361817349740782E-2</v>
      </c>
      <c r="D23" s="255">
        <f t="shared" si="3"/>
        <v>0.29939377789620947</v>
      </c>
      <c r="E23" s="268">
        <f t="shared" si="3"/>
        <v>0.1056315789473683</v>
      </c>
      <c r="F23" s="253">
        <f t="shared" si="3"/>
        <v>8.8417934078230509E-2</v>
      </c>
      <c r="G23" s="255">
        <f t="shared" si="3"/>
        <v>0.6386143341450603</v>
      </c>
      <c r="H23" s="255">
        <f t="shared" si="3"/>
        <v>0.12996164908916574</v>
      </c>
      <c r="I23" s="254">
        <f t="shared" si="3"/>
        <v>0.46084686774941996</v>
      </c>
      <c r="J23" s="282" t="s">
        <v>62</v>
      </c>
      <c r="K23" s="255">
        <f>K19/K14-1</f>
        <v>-0.5</v>
      </c>
      <c r="L23" s="255">
        <f>L19/L14-1</f>
        <v>0.49654088050314482</v>
      </c>
      <c r="M23" s="255">
        <f>M19/M14-1</f>
        <v>2.65</v>
      </c>
      <c r="N23" s="268">
        <f>N19/N14-1</f>
        <v>0.504</v>
      </c>
      <c r="O23" s="254">
        <f t="shared" ref="O23:T23" si="4">O19/O14-1</f>
        <v>9.6309487466503807E-2</v>
      </c>
      <c r="P23" s="254">
        <f t="shared" si="4"/>
        <v>0.44837453183520593</v>
      </c>
      <c r="Q23" s="254">
        <f t="shared" si="4"/>
        <v>0.19041609822646643</v>
      </c>
      <c r="R23" s="255">
        <f t="shared" si="4"/>
        <v>7.6867684937002467E-2</v>
      </c>
      <c r="S23" s="254">
        <f t="shared" si="4"/>
        <v>0.92898455037633698</v>
      </c>
      <c r="T23" s="269">
        <f t="shared" si="4"/>
        <v>7.2089413225706167E-2</v>
      </c>
    </row>
    <row r="24" spans="1:21" ht="18.75" customHeight="1" x14ac:dyDescent="0.25">
      <c r="A24" s="325" t="s">
        <v>34</v>
      </c>
      <c r="B24" s="28" t="s">
        <v>31</v>
      </c>
      <c r="C24" s="257">
        <f t="shared" ref="C24:T24" si="5">C19-C9</f>
        <v>5480.2800000000025</v>
      </c>
      <c r="D24" s="259">
        <f t="shared" si="5"/>
        <v>720.61999999999989</v>
      </c>
      <c r="E24" s="271">
        <f t="shared" si="5"/>
        <v>31.069999999999993</v>
      </c>
      <c r="F24" s="257">
        <f>F19-F9</f>
        <v>14175.729999999996</v>
      </c>
      <c r="G24" s="259">
        <f>G19-G9</f>
        <v>2342.65</v>
      </c>
      <c r="H24" s="259">
        <f>H19-H9</f>
        <v>160.32999999999993</v>
      </c>
      <c r="I24" s="258">
        <f t="shared" si="5"/>
        <v>162.30000000000001</v>
      </c>
      <c r="J24" s="259">
        <f t="shared" si="5"/>
        <v>30.05</v>
      </c>
      <c r="K24" s="259">
        <f t="shared" si="5"/>
        <v>0.5</v>
      </c>
      <c r="L24" s="259">
        <f t="shared" si="5"/>
        <v>12.490000000000002</v>
      </c>
      <c r="M24" s="259">
        <f t="shared" si="5"/>
        <v>2.2999999999999998</v>
      </c>
      <c r="N24" s="271">
        <f t="shared" si="5"/>
        <v>8.379999999999999</v>
      </c>
      <c r="O24" s="258">
        <f t="shared" si="5"/>
        <v>5697.8299999999945</v>
      </c>
      <c r="P24" s="258">
        <f t="shared" si="5"/>
        <v>1230.8799999999999</v>
      </c>
      <c r="Q24" s="258">
        <f t="shared" si="5"/>
        <v>77.229999999999961</v>
      </c>
      <c r="R24" s="259">
        <f t="shared" si="5"/>
        <v>8303.1099999999969</v>
      </c>
      <c r="S24" s="258">
        <f t="shared" si="5"/>
        <v>1079.42</v>
      </c>
      <c r="T24" s="272">
        <f t="shared" si="5"/>
        <v>74.21999999999997</v>
      </c>
    </row>
    <row r="25" spans="1:21" ht="18.75" customHeight="1" x14ac:dyDescent="0.25">
      <c r="A25" s="326"/>
      <c r="B25" s="29" t="s">
        <v>32</v>
      </c>
      <c r="C25" s="261">
        <f t="shared" ref="C25:I25" si="6">C19/C9-1</f>
        <v>0.1949937555372907</v>
      </c>
      <c r="D25" s="263">
        <f t="shared" si="6"/>
        <v>0.58591755427270487</v>
      </c>
      <c r="E25" s="274">
        <f t="shared" si="6"/>
        <v>0.17357541899441342</v>
      </c>
      <c r="F25" s="261">
        <f t="shared" si="6"/>
        <v>0.24038802649473801</v>
      </c>
      <c r="G25" s="263">
        <f t="shared" si="6"/>
        <v>2.1509962354237446</v>
      </c>
      <c r="H25" s="263">
        <f t="shared" si="6"/>
        <v>0.2932150694952449</v>
      </c>
      <c r="I25" s="262">
        <f t="shared" si="6"/>
        <v>0.47539543057996481</v>
      </c>
      <c r="J25" s="283" t="s">
        <v>62</v>
      </c>
      <c r="K25" s="263">
        <f>K19/K9-1</f>
        <v>0.5</v>
      </c>
      <c r="L25" s="263">
        <f>L19/L9-1</f>
        <v>0.35584045584045598</v>
      </c>
      <c r="M25" s="263">
        <f>M19/M9-1</f>
        <v>0.45999999999999996</v>
      </c>
      <c r="N25" s="274">
        <f>N19/N9-1</f>
        <v>2.8896551724137929</v>
      </c>
      <c r="O25" s="262">
        <f t="shared" ref="O25:T25" si="7">O19/O9-1</f>
        <v>0.19085330519687127</v>
      </c>
      <c r="P25" s="262">
        <f t="shared" si="7"/>
        <v>1.7516436601679235</v>
      </c>
      <c r="Q25" s="262">
        <f t="shared" si="7"/>
        <v>0.28414275202354666</v>
      </c>
      <c r="R25" s="263">
        <f t="shared" si="7"/>
        <v>0.28891235664179926</v>
      </c>
      <c r="S25" s="262">
        <f t="shared" si="7"/>
        <v>2.8301520713162036</v>
      </c>
      <c r="T25" s="275">
        <f t="shared" si="7"/>
        <v>0.27377351530800431</v>
      </c>
    </row>
    <row r="26" spans="1:21" ht="7.5" customHeight="1" x14ac:dyDescent="0.25">
      <c r="A26" s="30"/>
      <c r="B26" s="14"/>
      <c r="C26" s="31"/>
      <c r="D26" s="31"/>
      <c r="E26" s="31"/>
      <c r="F26" s="31"/>
      <c r="G26" s="31"/>
      <c r="H26" s="31"/>
      <c r="I26" s="48"/>
      <c r="J26" s="48"/>
      <c r="K26" s="48"/>
      <c r="L26" s="48"/>
      <c r="M26" s="48"/>
      <c r="N26" s="48"/>
      <c r="O26" s="31"/>
      <c r="P26" s="31"/>
      <c r="Q26" s="31"/>
      <c r="R26" s="31"/>
      <c r="S26" s="31"/>
      <c r="T26" s="31"/>
    </row>
    <row r="27" spans="1:21" x14ac:dyDescent="0.25">
      <c r="A27" s="32" t="s">
        <v>35</v>
      </c>
    </row>
    <row r="28" spans="1:21" x14ac:dyDescent="0.25">
      <c r="A28" s="34"/>
    </row>
    <row r="29" spans="1:21" x14ac:dyDescent="0.25">
      <c r="C29" s="49"/>
      <c r="I29" s="49"/>
      <c r="L29" s="49"/>
      <c r="O29" s="49"/>
      <c r="R29" s="49"/>
    </row>
  </sheetData>
  <mergeCells count="41">
    <mergeCell ref="F3:T3"/>
    <mergeCell ref="F4:H5"/>
    <mergeCell ref="I4:T4"/>
    <mergeCell ref="I5:K5"/>
    <mergeCell ref="L5:N5"/>
    <mergeCell ref="O5:Q5"/>
    <mergeCell ref="R5:T5"/>
    <mergeCell ref="T6:T8"/>
    <mergeCell ref="A9:B9"/>
    <mergeCell ref="J6:J8"/>
    <mergeCell ref="K6:K8"/>
    <mergeCell ref="L6:L8"/>
    <mergeCell ref="M6:M8"/>
    <mergeCell ref="N6:N8"/>
    <mergeCell ref="O6:O8"/>
    <mergeCell ref="D6:D8"/>
    <mergeCell ref="E6:E8"/>
    <mergeCell ref="F6:F8"/>
    <mergeCell ref="G6:G8"/>
    <mergeCell ref="H6:H8"/>
    <mergeCell ref="I6:I8"/>
    <mergeCell ref="A3:B8"/>
    <mergeCell ref="C3:E5"/>
    <mergeCell ref="A15:B15"/>
    <mergeCell ref="P6:P8"/>
    <mergeCell ref="Q6:Q8"/>
    <mergeCell ref="R6:R8"/>
    <mergeCell ref="S6:S8"/>
    <mergeCell ref="C6:C8"/>
    <mergeCell ref="A10:B10"/>
    <mergeCell ref="A11:B11"/>
    <mergeCell ref="A12:B12"/>
    <mergeCell ref="A13:B13"/>
    <mergeCell ref="A14:B14"/>
    <mergeCell ref="A24:A25"/>
    <mergeCell ref="A16:B16"/>
    <mergeCell ref="A17:B17"/>
    <mergeCell ref="A18:B18"/>
    <mergeCell ref="A19:B19"/>
    <mergeCell ref="A20:A21"/>
    <mergeCell ref="A22:A23"/>
  </mergeCells>
  <hyperlinks>
    <hyperlink ref="V2" location="OBSAH!A1" display="Zpět na obsah" xr:uid="{7D7184C5-8D59-4638-8478-E8FE1AC19888}"/>
  </hyperlink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4BEF-BD87-4F94-AF5C-F7EB3CB0EF24}">
  <dimension ref="A1:U29"/>
  <sheetViews>
    <sheetView showGridLines="0" zoomScaleNormal="100" workbookViewId="0"/>
  </sheetViews>
  <sheetFormatPr defaultRowHeight="15" x14ac:dyDescent="0.25"/>
  <cols>
    <col min="1" max="1" width="11.28515625" customWidth="1"/>
    <col min="2" max="2" width="4.5703125" customWidth="1"/>
    <col min="3" max="3" width="8.42578125" bestFit="1" customWidth="1"/>
    <col min="4" max="17" width="6.7109375" customWidth="1"/>
  </cols>
  <sheetData>
    <row r="1" spans="1:21" x14ac:dyDescent="0.25">
      <c r="A1" s="1" t="s">
        <v>63</v>
      </c>
      <c r="B1" s="2"/>
    </row>
    <row r="2" spans="1:21" ht="15.75" thickBot="1" x14ac:dyDescent="0.3">
      <c r="A2" s="3" t="s">
        <v>1</v>
      </c>
      <c r="B2" s="4"/>
      <c r="O2" s="3"/>
      <c r="P2" s="4"/>
      <c r="Q2" s="5" t="s">
        <v>2</v>
      </c>
      <c r="R2" s="4"/>
      <c r="S2" s="6" t="s">
        <v>3</v>
      </c>
      <c r="T2" s="4"/>
    </row>
    <row r="3" spans="1:21" ht="24" customHeight="1" x14ac:dyDescent="0.25">
      <c r="A3" s="339" t="s">
        <v>4</v>
      </c>
      <c r="B3" s="340"/>
      <c r="C3" s="359" t="s">
        <v>8</v>
      </c>
      <c r="D3" s="347"/>
      <c r="E3" s="347"/>
      <c r="F3" s="347"/>
      <c r="G3" s="347"/>
      <c r="H3" s="363"/>
      <c r="I3" s="359" t="s">
        <v>9</v>
      </c>
      <c r="J3" s="347"/>
      <c r="K3" s="347"/>
      <c r="L3" s="347"/>
      <c r="M3" s="347"/>
      <c r="N3" s="363"/>
      <c r="O3" s="386" t="s">
        <v>10</v>
      </c>
      <c r="P3" s="387"/>
      <c r="Q3" s="388"/>
    </row>
    <row r="4" spans="1:21" ht="19.5" customHeight="1" x14ac:dyDescent="0.25">
      <c r="A4" s="341"/>
      <c r="B4" s="342"/>
      <c r="C4" s="364" t="s">
        <v>11</v>
      </c>
      <c r="D4" s="361"/>
      <c r="E4" s="365"/>
      <c r="F4" s="364" t="s">
        <v>64</v>
      </c>
      <c r="G4" s="361"/>
      <c r="H4" s="365"/>
      <c r="I4" s="364" t="s">
        <v>11</v>
      </c>
      <c r="J4" s="361"/>
      <c r="K4" s="365"/>
      <c r="L4" s="364" t="s">
        <v>69</v>
      </c>
      <c r="M4" s="361"/>
      <c r="N4" s="361"/>
      <c r="O4" s="389" t="s">
        <v>59</v>
      </c>
      <c r="P4" s="392" t="s">
        <v>60</v>
      </c>
      <c r="Q4" s="384" t="s">
        <v>61</v>
      </c>
      <c r="S4" s="383"/>
      <c r="T4" s="383"/>
      <c r="U4" s="383"/>
    </row>
    <row r="5" spans="1:21" ht="15" customHeight="1" x14ac:dyDescent="0.25">
      <c r="A5" s="341"/>
      <c r="B5" s="342"/>
      <c r="C5" s="379" t="s">
        <v>59</v>
      </c>
      <c r="D5" s="373" t="s">
        <v>60</v>
      </c>
      <c r="E5" s="375" t="s">
        <v>61</v>
      </c>
      <c r="F5" s="379" t="s">
        <v>59</v>
      </c>
      <c r="G5" s="373" t="s">
        <v>60</v>
      </c>
      <c r="H5" s="375" t="s">
        <v>61</v>
      </c>
      <c r="I5" s="379" t="s">
        <v>59</v>
      </c>
      <c r="J5" s="373" t="s">
        <v>60</v>
      </c>
      <c r="K5" s="375" t="s">
        <v>61</v>
      </c>
      <c r="L5" s="379" t="s">
        <v>59</v>
      </c>
      <c r="M5" s="373" t="s">
        <v>60</v>
      </c>
      <c r="N5" s="377" t="s">
        <v>61</v>
      </c>
      <c r="O5" s="390"/>
      <c r="P5" s="393"/>
      <c r="Q5" s="383"/>
      <c r="S5" s="383"/>
      <c r="T5" s="383"/>
      <c r="U5" s="383"/>
    </row>
    <row r="6" spans="1:21" x14ac:dyDescent="0.25">
      <c r="A6" s="341"/>
      <c r="B6" s="342"/>
      <c r="C6" s="379"/>
      <c r="D6" s="373"/>
      <c r="E6" s="375"/>
      <c r="F6" s="379"/>
      <c r="G6" s="373"/>
      <c r="H6" s="375"/>
      <c r="I6" s="379"/>
      <c r="J6" s="373"/>
      <c r="K6" s="375"/>
      <c r="L6" s="379"/>
      <c r="M6" s="373"/>
      <c r="N6" s="377"/>
      <c r="O6" s="390"/>
      <c r="P6" s="393"/>
      <c r="Q6" s="383"/>
      <c r="S6" s="383"/>
      <c r="T6" s="383"/>
      <c r="U6" s="383"/>
    </row>
    <row r="7" spans="1:21" ht="15.75" thickBot="1" x14ac:dyDescent="0.3">
      <c r="A7" s="335"/>
      <c r="B7" s="343"/>
      <c r="C7" s="380"/>
      <c r="D7" s="374"/>
      <c r="E7" s="376"/>
      <c r="F7" s="380"/>
      <c r="G7" s="374"/>
      <c r="H7" s="376"/>
      <c r="I7" s="380"/>
      <c r="J7" s="374"/>
      <c r="K7" s="376"/>
      <c r="L7" s="380"/>
      <c r="M7" s="374"/>
      <c r="N7" s="378"/>
      <c r="O7" s="391"/>
      <c r="P7" s="394"/>
      <c r="Q7" s="385"/>
      <c r="S7" s="383"/>
      <c r="T7" s="383"/>
      <c r="U7" s="383"/>
    </row>
    <row r="8" spans="1:21" ht="18.75" customHeight="1" x14ac:dyDescent="0.25">
      <c r="A8" s="321" t="s">
        <v>19</v>
      </c>
      <c r="B8" s="322"/>
      <c r="C8" s="20">
        <v>33036.6</v>
      </c>
      <c r="D8" s="42">
        <v>4528.8999999999996</v>
      </c>
      <c r="E8" s="44">
        <v>820.4</v>
      </c>
      <c r="F8" s="20">
        <v>2859.4</v>
      </c>
      <c r="G8" s="42">
        <v>420</v>
      </c>
      <c r="H8" s="44">
        <v>174.4</v>
      </c>
      <c r="I8" s="64">
        <v>874</v>
      </c>
      <c r="J8" s="65">
        <v>115.3</v>
      </c>
      <c r="K8" s="66">
        <v>73.599999999999994</v>
      </c>
      <c r="L8" s="67">
        <v>46.7</v>
      </c>
      <c r="M8" s="65">
        <v>6.4</v>
      </c>
      <c r="N8" s="446">
        <v>0</v>
      </c>
      <c r="O8" s="68">
        <v>1236</v>
      </c>
      <c r="P8" s="69">
        <v>334.3</v>
      </c>
      <c r="Q8" s="67">
        <v>97</v>
      </c>
    </row>
    <row r="9" spans="1:21" ht="18.75" customHeight="1" x14ac:dyDescent="0.25">
      <c r="A9" s="321" t="s">
        <v>20</v>
      </c>
      <c r="B9" s="322"/>
      <c r="C9" s="20">
        <v>32630.9</v>
      </c>
      <c r="D9" s="42">
        <v>4618.3999999999996</v>
      </c>
      <c r="E9" s="44">
        <v>820.3</v>
      </c>
      <c r="F9" s="20">
        <v>2971.1</v>
      </c>
      <c r="G9" s="42">
        <v>425.8</v>
      </c>
      <c r="H9" s="44">
        <v>186.1</v>
      </c>
      <c r="I9" s="64">
        <v>864.6</v>
      </c>
      <c r="J9" s="65">
        <v>120.5</v>
      </c>
      <c r="K9" s="66">
        <v>74.599999999999994</v>
      </c>
      <c r="L9" s="70">
        <v>42.7</v>
      </c>
      <c r="M9" s="71">
        <v>13.5</v>
      </c>
      <c r="N9" s="447">
        <v>0</v>
      </c>
      <c r="O9" s="20">
        <v>1128.5</v>
      </c>
      <c r="P9" s="42">
        <v>310.10000000000002</v>
      </c>
      <c r="Q9" s="44">
        <v>87.7</v>
      </c>
    </row>
    <row r="10" spans="1:21" ht="18.75" customHeight="1" x14ac:dyDescent="0.25">
      <c r="A10" s="321" t="s">
        <v>21</v>
      </c>
      <c r="B10" s="322"/>
      <c r="C10" s="20">
        <v>32568.2</v>
      </c>
      <c r="D10" s="42">
        <v>4711.1000000000004</v>
      </c>
      <c r="E10" s="44">
        <v>835.6</v>
      </c>
      <c r="F10" s="20">
        <v>2996.2</v>
      </c>
      <c r="G10" s="42">
        <v>488.4</v>
      </c>
      <c r="H10" s="44">
        <v>206.2</v>
      </c>
      <c r="I10" s="20">
        <v>865.19999999999993</v>
      </c>
      <c r="J10" s="42">
        <v>109.9</v>
      </c>
      <c r="K10" s="39">
        <v>65.7</v>
      </c>
      <c r="L10" s="70">
        <v>44.6</v>
      </c>
      <c r="M10" s="71">
        <v>14.2</v>
      </c>
      <c r="N10" s="447">
        <v>0</v>
      </c>
      <c r="O10" s="20">
        <v>1073.4000000000001</v>
      </c>
      <c r="P10" s="42">
        <v>290.5</v>
      </c>
      <c r="Q10" s="44">
        <v>86.4</v>
      </c>
    </row>
    <row r="11" spans="1:21" ht="18.75" customHeight="1" x14ac:dyDescent="0.25">
      <c r="A11" s="321" t="s">
        <v>22</v>
      </c>
      <c r="B11" s="322"/>
      <c r="C11" s="20">
        <v>32616.400000000001</v>
      </c>
      <c r="D11" s="42">
        <v>4764.3999999999996</v>
      </c>
      <c r="E11" s="44">
        <v>842.6</v>
      </c>
      <c r="F11" s="20">
        <v>3090.3999999999996</v>
      </c>
      <c r="G11" s="42">
        <v>432.3</v>
      </c>
      <c r="H11" s="44">
        <v>199.8</v>
      </c>
      <c r="I11" s="20">
        <v>872.19999999999993</v>
      </c>
      <c r="J11" s="42">
        <v>113</v>
      </c>
      <c r="K11" s="39">
        <v>50.6</v>
      </c>
      <c r="L11" s="70">
        <v>45.5</v>
      </c>
      <c r="M11" s="71">
        <v>14</v>
      </c>
      <c r="N11" s="447">
        <v>0</v>
      </c>
      <c r="O11" s="20">
        <v>985.9</v>
      </c>
      <c r="P11" s="42">
        <v>299</v>
      </c>
      <c r="Q11" s="44">
        <v>78.099999999999994</v>
      </c>
    </row>
    <row r="12" spans="1:21" ht="18.75" customHeight="1" x14ac:dyDescent="0.25">
      <c r="A12" s="321" t="s">
        <v>23</v>
      </c>
      <c r="B12" s="322"/>
      <c r="C12" s="20">
        <v>33454.199999999997</v>
      </c>
      <c r="D12" s="42">
        <v>4845.2</v>
      </c>
      <c r="E12" s="44">
        <v>833.9</v>
      </c>
      <c r="F12" s="20">
        <v>3043.5</v>
      </c>
      <c r="G12" s="42">
        <v>456.8</v>
      </c>
      <c r="H12" s="44">
        <v>188</v>
      </c>
      <c r="I12" s="20">
        <v>885.6</v>
      </c>
      <c r="J12" s="42">
        <v>124.8</v>
      </c>
      <c r="K12" s="39">
        <v>59.4</v>
      </c>
      <c r="L12" s="70">
        <v>45.8</v>
      </c>
      <c r="M12" s="71">
        <v>14.1</v>
      </c>
      <c r="N12" s="447">
        <v>0</v>
      </c>
      <c r="O12" s="20">
        <v>903.5</v>
      </c>
      <c r="P12" s="42">
        <v>289.39999999999998</v>
      </c>
      <c r="Q12" s="44">
        <v>81.8</v>
      </c>
    </row>
    <row r="13" spans="1:21" ht="18.75" customHeight="1" x14ac:dyDescent="0.25">
      <c r="A13" s="321" t="s">
        <v>24</v>
      </c>
      <c r="B13" s="322"/>
      <c r="C13" s="20">
        <v>34326.299999999996</v>
      </c>
      <c r="D13" s="43">
        <v>5004.1000000000004</v>
      </c>
      <c r="E13" s="44">
        <v>862.9</v>
      </c>
      <c r="F13" s="20">
        <v>3043.3</v>
      </c>
      <c r="G13" s="43">
        <v>442.9</v>
      </c>
      <c r="H13" s="44">
        <v>222.4</v>
      </c>
      <c r="I13" s="20">
        <v>920.2</v>
      </c>
      <c r="J13" s="43">
        <v>40.200000000000003</v>
      </c>
      <c r="K13" s="39">
        <v>62.6</v>
      </c>
      <c r="L13" s="70">
        <v>44.5</v>
      </c>
      <c r="M13" s="71">
        <v>7.5</v>
      </c>
      <c r="N13" s="447">
        <v>0</v>
      </c>
      <c r="O13" s="20">
        <v>804.8</v>
      </c>
      <c r="P13" s="43">
        <v>360.2</v>
      </c>
      <c r="Q13" s="44">
        <v>76.5</v>
      </c>
    </row>
    <row r="14" spans="1:21" ht="18.75" customHeight="1" x14ac:dyDescent="0.25">
      <c r="A14" s="321" t="s">
        <v>25</v>
      </c>
      <c r="B14" s="322"/>
      <c r="C14" s="20">
        <v>35209.1</v>
      </c>
      <c r="D14" s="43">
        <v>5186</v>
      </c>
      <c r="E14" s="44">
        <v>910.7</v>
      </c>
      <c r="F14" s="20">
        <v>3196.1</v>
      </c>
      <c r="G14" s="43">
        <v>515.29999999999995</v>
      </c>
      <c r="H14" s="44">
        <v>222.2</v>
      </c>
      <c r="I14" s="20">
        <v>927.6</v>
      </c>
      <c r="J14" s="43">
        <v>108.8</v>
      </c>
      <c r="K14" s="39">
        <v>61.4</v>
      </c>
      <c r="L14" s="70">
        <v>45.8</v>
      </c>
      <c r="M14" s="71">
        <v>14.1</v>
      </c>
      <c r="N14" s="447">
        <v>0</v>
      </c>
      <c r="O14" s="20">
        <v>843.1</v>
      </c>
      <c r="P14" s="43">
        <v>320.5</v>
      </c>
      <c r="Q14" s="44">
        <v>79.8</v>
      </c>
    </row>
    <row r="15" spans="1:21" ht="18.75" customHeight="1" x14ac:dyDescent="0.25">
      <c r="A15" s="321" t="s">
        <v>26</v>
      </c>
      <c r="B15" s="322"/>
      <c r="C15" s="20">
        <v>36084.300000000003</v>
      </c>
      <c r="D15" s="43">
        <v>5478.4</v>
      </c>
      <c r="E15" s="44">
        <v>925.7</v>
      </c>
      <c r="F15" s="20">
        <v>3185.2000000000003</v>
      </c>
      <c r="G15" s="43">
        <v>477.7</v>
      </c>
      <c r="H15" s="44">
        <v>211.9</v>
      </c>
      <c r="I15" s="20">
        <v>918.5</v>
      </c>
      <c r="J15" s="43">
        <v>110</v>
      </c>
      <c r="K15" s="39">
        <v>63.6</v>
      </c>
      <c r="L15" s="70">
        <v>46.4</v>
      </c>
      <c r="M15" s="71">
        <v>10.6</v>
      </c>
      <c r="N15" s="447">
        <v>0</v>
      </c>
      <c r="O15" s="20">
        <v>842.7</v>
      </c>
      <c r="P15" s="43">
        <v>357.9</v>
      </c>
      <c r="Q15" s="44">
        <v>80.3</v>
      </c>
    </row>
    <row r="16" spans="1:21" ht="18.75" customHeight="1" x14ac:dyDescent="0.25">
      <c r="A16" s="321" t="s">
        <v>27</v>
      </c>
      <c r="B16" s="322"/>
      <c r="C16" s="20">
        <v>37154.799999999996</v>
      </c>
      <c r="D16" s="43">
        <v>5863.2</v>
      </c>
      <c r="E16" s="44">
        <v>945.4</v>
      </c>
      <c r="F16" s="20">
        <v>3201.8</v>
      </c>
      <c r="G16" s="43">
        <v>487.7</v>
      </c>
      <c r="H16" s="44">
        <v>192.6</v>
      </c>
      <c r="I16" s="20">
        <v>924.8</v>
      </c>
      <c r="J16" s="43">
        <v>89.8</v>
      </c>
      <c r="K16" s="39">
        <v>69.5</v>
      </c>
      <c r="L16" s="70">
        <v>49.6</v>
      </c>
      <c r="M16" s="71">
        <v>9</v>
      </c>
      <c r="N16" s="447">
        <v>0</v>
      </c>
      <c r="O16" s="20">
        <v>856</v>
      </c>
      <c r="P16" s="43">
        <v>375.3</v>
      </c>
      <c r="Q16" s="44">
        <v>80.599999999999994</v>
      </c>
    </row>
    <row r="17" spans="1:19" ht="18.75" customHeight="1" x14ac:dyDescent="0.25">
      <c r="A17" s="321" t="s">
        <v>28</v>
      </c>
      <c r="B17" s="322"/>
      <c r="C17" s="20">
        <v>38114.299999999996</v>
      </c>
      <c r="D17" s="43">
        <v>6290.8</v>
      </c>
      <c r="E17" s="44">
        <v>980.4</v>
      </c>
      <c r="F17" s="20">
        <v>3232</v>
      </c>
      <c r="G17" s="43">
        <v>525.5</v>
      </c>
      <c r="H17" s="44">
        <v>243.8</v>
      </c>
      <c r="I17" s="20">
        <v>933.19999999999993</v>
      </c>
      <c r="J17" s="43">
        <v>89.2</v>
      </c>
      <c r="K17" s="39">
        <v>71.5</v>
      </c>
      <c r="L17" s="70">
        <v>50.9</v>
      </c>
      <c r="M17" s="71">
        <v>14.9</v>
      </c>
      <c r="N17" s="447">
        <v>0</v>
      </c>
      <c r="O17" s="20">
        <v>838.1</v>
      </c>
      <c r="P17" s="43">
        <v>393.5</v>
      </c>
      <c r="Q17" s="44">
        <v>80.099999999999994</v>
      </c>
    </row>
    <row r="18" spans="1:19" ht="18.75" customHeight="1" thickBot="1" x14ac:dyDescent="0.3">
      <c r="A18" s="321" t="s">
        <v>29</v>
      </c>
      <c r="B18" s="322"/>
      <c r="C18" s="72">
        <v>38896.97</v>
      </c>
      <c r="D18" s="62">
        <v>6468.4</v>
      </c>
      <c r="E18" s="44">
        <v>1005.25</v>
      </c>
      <c r="F18" s="72">
        <v>3310.8999999999996</v>
      </c>
      <c r="G18" s="62">
        <v>518.72</v>
      </c>
      <c r="H18" s="44">
        <v>212.21</v>
      </c>
      <c r="I18" s="72">
        <v>947.4799999999999</v>
      </c>
      <c r="J18" s="62">
        <v>90.5</v>
      </c>
      <c r="K18" s="73">
        <v>68.81</v>
      </c>
      <c r="L18" s="74">
        <v>51.2</v>
      </c>
      <c r="M18" s="75">
        <v>12.4</v>
      </c>
      <c r="N18" s="447">
        <v>0</v>
      </c>
      <c r="O18" s="72">
        <v>826.99</v>
      </c>
      <c r="P18" s="62">
        <v>483.81</v>
      </c>
      <c r="Q18" s="76">
        <v>81.73</v>
      </c>
      <c r="S18" s="23"/>
    </row>
    <row r="19" spans="1:19" ht="18.75" customHeight="1" x14ac:dyDescent="0.25">
      <c r="A19" s="323" t="s">
        <v>30</v>
      </c>
      <c r="B19" s="26" t="s">
        <v>31</v>
      </c>
      <c r="C19" s="249">
        <f t="shared" ref="C19:Q19" si="0">C18-C17</f>
        <v>782.67000000000553</v>
      </c>
      <c r="D19" s="250">
        <f t="shared" si="0"/>
        <v>177.59999999999945</v>
      </c>
      <c r="E19" s="250">
        <f t="shared" si="0"/>
        <v>24.850000000000023</v>
      </c>
      <c r="F19" s="249">
        <f t="shared" si="0"/>
        <v>78.899999999999636</v>
      </c>
      <c r="G19" s="250">
        <f t="shared" si="0"/>
        <v>-6.7799999999999727</v>
      </c>
      <c r="H19" s="250">
        <f t="shared" si="0"/>
        <v>-31.590000000000003</v>
      </c>
      <c r="I19" s="249">
        <f t="shared" si="0"/>
        <v>14.279999999999973</v>
      </c>
      <c r="J19" s="250">
        <f t="shared" si="0"/>
        <v>1.2999999999999972</v>
      </c>
      <c r="K19" s="250">
        <f t="shared" si="0"/>
        <v>-2.6899999999999977</v>
      </c>
      <c r="L19" s="249">
        <f t="shared" si="0"/>
        <v>0.30000000000000426</v>
      </c>
      <c r="M19" s="266">
        <f t="shared" si="0"/>
        <v>-2.5</v>
      </c>
      <c r="N19" s="443">
        <f>N18-N17</f>
        <v>0</v>
      </c>
      <c r="O19" s="249">
        <f t="shared" si="0"/>
        <v>-11.110000000000014</v>
      </c>
      <c r="P19" s="250">
        <f t="shared" si="0"/>
        <v>90.31</v>
      </c>
      <c r="Q19" s="266">
        <f t="shared" si="0"/>
        <v>1.6300000000000097</v>
      </c>
    </row>
    <row r="20" spans="1:19" ht="18.75" customHeight="1" x14ac:dyDescent="0.25">
      <c r="A20" s="324"/>
      <c r="B20" s="27" t="s">
        <v>32</v>
      </c>
      <c r="C20" s="253">
        <f t="shared" ref="C20:Q20" si="1">C18/C17-1</f>
        <v>2.0534812393248947E-2</v>
      </c>
      <c r="D20" s="254">
        <f t="shared" si="1"/>
        <v>2.8231703439943967E-2</v>
      </c>
      <c r="E20" s="254">
        <f t="shared" si="1"/>
        <v>2.5346797225622275E-2</v>
      </c>
      <c r="F20" s="253">
        <f t="shared" si="1"/>
        <v>2.4412128712871128E-2</v>
      </c>
      <c r="G20" s="254">
        <f t="shared" si="1"/>
        <v>-1.2901998097050393E-2</v>
      </c>
      <c r="H20" s="254">
        <f t="shared" si="1"/>
        <v>-0.1295734208367515</v>
      </c>
      <c r="I20" s="253">
        <f t="shared" si="1"/>
        <v>1.5302186026575182E-2</v>
      </c>
      <c r="J20" s="254">
        <f t="shared" si="1"/>
        <v>1.457399103139001E-2</v>
      </c>
      <c r="K20" s="254">
        <f t="shared" si="1"/>
        <v>-3.7622377622377634E-2</v>
      </c>
      <c r="L20" s="253">
        <f t="shared" si="1"/>
        <v>5.893909626719207E-3</v>
      </c>
      <c r="M20" s="254">
        <f t="shared" si="1"/>
        <v>-0.16778523489932884</v>
      </c>
      <c r="N20" s="448" t="s">
        <v>62</v>
      </c>
      <c r="O20" s="253">
        <f t="shared" si="1"/>
        <v>-1.3256174680825739E-2</v>
      </c>
      <c r="P20" s="254">
        <f t="shared" si="1"/>
        <v>0.2295044472681067</v>
      </c>
      <c r="Q20" s="269">
        <f t="shared" si="1"/>
        <v>2.0349563046192287E-2</v>
      </c>
    </row>
    <row r="21" spans="1:19" ht="18.75" customHeight="1" x14ac:dyDescent="0.25">
      <c r="A21" s="325" t="s">
        <v>33</v>
      </c>
      <c r="B21" s="28" t="s">
        <v>31</v>
      </c>
      <c r="C21" s="257">
        <f t="shared" ref="C21:Q21" si="2">C18-C13</f>
        <v>4570.6700000000055</v>
      </c>
      <c r="D21" s="258">
        <f t="shared" si="2"/>
        <v>1464.2999999999993</v>
      </c>
      <c r="E21" s="258">
        <f t="shared" si="2"/>
        <v>142.35000000000002</v>
      </c>
      <c r="F21" s="257">
        <f t="shared" si="2"/>
        <v>267.59999999999945</v>
      </c>
      <c r="G21" s="258">
        <f t="shared" si="2"/>
        <v>75.82000000000005</v>
      </c>
      <c r="H21" s="258">
        <f t="shared" si="2"/>
        <v>-10.189999999999998</v>
      </c>
      <c r="I21" s="257">
        <f t="shared" si="2"/>
        <v>27.279999999999859</v>
      </c>
      <c r="J21" s="258">
        <f t="shared" si="2"/>
        <v>50.3</v>
      </c>
      <c r="K21" s="258">
        <f t="shared" si="2"/>
        <v>6.2100000000000009</v>
      </c>
      <c r="L21" s="257">
        <f t="shared" si="2"/>
        <v>6.7000000000000028</v>
      </c>
      <c r="M21" s="258">
        <f t="shared" si="2"/>
        <v>4.9000000000000004</v>
      </c>
      <c r="N21" s="444">
        <f>N18-N13</f>
        <v>0</v>
      </c>
      <c r="O21" s="257">
        <f t="shared" si="2"/>
        <v>22.190000000000055</v>
      </c>
      <c r="P21" s="258">
        <f t="shared" si="2"/>
        <v>123.61000000000001</v>
      </c>
      <c r="Q21" s="272">
        <f t="shared" si="2"/>
        <v>5.230000000000004</v>
      </c>
    </row>
    <row r="22" spans="1:19" ht="18.75" customHeight="1" x14ac:dyDescent="0.25">
      <c r="A22" s="324"/>
      <c r="B22" s="27" t="s">
        <v>32</v>
      </c>
      <c r="C22" s="253">
        <f t="shared" ref="C22:Q22" si="3">C18/C13-1</f>
        <v>0.13315358777380637</v>
      </c>
      <c r="D22" s="254">
        <f t="shared" si="3"/>
        <v>0.29262005155772242</v>
      </c>
      <c r="E22" s="254">
        <f t="shared" si="3"/>
        <v>0.1649669718391471</v>
      </c>
      <c r="F22" s="253">
        <f t="shared" si="3"/>
        <v>8.7930864522064667E-2</v>
      </c>
      <c r="G22" s="254">
        <f t="shared" si="3"/>
        <v>0.17118988484985342</v>
      </c>
      <c r="H22" s="254">
        <f t="shared" si="3"/>
        <v>-4.5818345323740961E-2</v>
      </c>
      <c r="I22" s="253">
        <f t="shared" si="3"/>
        <v>2.9645729189306413E-2</v>
      </c>
      <c r="J22" s="254">
        <f t="shared" si="3"/>
        <v>1.2512437810945274</v>
      </c>
      <c r="K22" s="254">
        <f t="shared" si="3"/>
        <v>9.9201277955271561E-2</v>
      </c>
      <c r="L22" s="253">
        <f t="shared" si="3"/>
        <v>0.15056179775280909</v>
      </c>
      <c r="M22" s="254">
        <f t="shared" si="3"/>
        <v>0.65333333333333332</v>
      </c>
      <c r="N22" s="449" t="s">
        <v>62</v>
      </c>
      <c r="O22" s="253">
        <f t="shared" si="3"/>
        <v>2.7572067594433536E-2</v>
      </c>
      <c r="P22" s="254">
        <f t="shared" si="3"/>
        <v>0.34317046085508052</v>
      </c>
      <c r="Q22" s="269">
        <f t="shared" si="3"/>
        <v>6.8366013071895493E-2</v>
      </c>
    </row>
    <row r="23" spans="1:19" ht="18.75" customHeight="1" x14ac:dyDescent="0.25">
      <c r="A23" s="325" t="s">
        <v>34</v>
      </c>
      <c r="B23" s="28" t="s">
        <v>31</v>
      </c>
      <c r="C23" s="257">
        <f t="shared" ref="C23:Q23" si="4">C18-C8</f>
        <v>5860.3700000000026</v>
      </c>
      <c r="D23" s="258">
        <f t="shared" si="4"/>
        <v>1939.5</v>
      </c>
      <c r="E23" s="258">
        <f t="shared" si="4"/>
        <v>184.85000000000002</v>
      </c>
      <c r="F23" s="257">
        <f t="shared" si="4"/>
        <v>451.49999999999955</v>
      </c>
      <c r="G23" s="258">
        <f t="shared" si="4"/>
        <v>98.720000000000027</v>
      </c>
      <c r="H23" s="258">
        <f t="shared" si="4"/>
        <v>37.81</v>
      </c>
      <c r="I23" s="257">
        <f t="shared" si="4"/>
        <v>73.479999999999905</v>
      </c>
      <c r="J23" s="258">
        <f t="shared" si="4"/>
        <v>-24.799999999999997</v>
      </c>
      <c r="K23" s="258">
        <f t="shared" si="4"/>
        <v>-4.789999999999992</v>
      </c>
      <c r="L23" s="257">
        <f t="shared" si="4"/>
        <v>4.5</v>
      </c>
      <c r="M23" s="258">
        <f t="shared" si="4"/>
        <v>6</v>
      </c>
      <c r="N23" s="450">
        <f t="shared" si="4"/>
        <v>0</v>
      </c>
      <c r="O23" s="257">
        <f t="shared" si="4"/>
        <v>-409.01</v>
      </c>
      <c r="P23" s="258">
        <f t="shared" si="4"/>
        <v>149.51</v>
      </c>
      <c r="Q23" s="272">
        <f t="shared" si="4"/>
        <v>-15.269999999999996</v>
      </c>
    </row>
    <row r="24" spans="1:19" ht="18.75" customHeight="1" x14ac:dyDescent="0.25">
      <c r="A24" s="326"/>
      <c r="B24" s="29" t="s">
        <v>32</v>
      </c>
      <c r="C24" s="261">
        <f t="shared" ref="C24:H24" si="5">C18/C8-1</f>
        <v>0.17739022780794644</v>
      </c>
      <c r="D24" s="262">
        <f t="shared" si="5"/>
        <v>0.42824968535405961</v>
      </c>
      <c r="E24" s="262">
        <f t="shared" si="5"/>
        <v>0.2253169185763042</v>
      </c>
      <c r="F24" s="261">
        <f t="shared" si="5"/>
        <v>0.15790025879555136</v>
      </c>
      <c r="G24" s="262">
        <f t="shared" si="5"/>
        <v>0.23504761904761917</v>
      </c>
      <c r="H24" s="262">
        <f t="shared" si="5"/>
        <v>0.21680045871559628</v>
      </c>
      <c r="I24" s="261">
        <f>I18/I8-1</f>
        <v>8.4073226544622237E-2</v>
      </c>
      <c r="J24" s="262">
        <f>J18/J8-1</f>
        <v>-0.21509106678230705</v>
      </c>
      <c r="K24" s="262">
        <f>K18/K8-1</f>
        <v>-6.5081521739130288E-2</v>
      </c>
      <c r="L24" s="261">
        <f>L18/L8-1</f>
        <v>9.6359743040685286E-2</v>
      </c>
      <c r="M24" s="262">
        <f>M18/M8-1</f>
        <v>0.9375</v>
      </c>
      <c r="N24" s="448" t="s">
        <v>62</v>
      </c>
      <c r="O24" s="261">
        <f>O18/O8-1</f>
        <v>-0.33091423948220067</v>
      </c>
      <c r="P24" s="262">
        <f>P18/P8-1</f>
        <v>0.44723302422973377</v>
      </c>
      <c r="Q24" s="275">
        <f>Q18/Q8-1</f>
        <v>-0.15742268041237106</v>
      </c>
    </row>
    <row r="25" spans="1:19" ht="7.5" customHeight="1" x14ac:dyDescent="0.25">
      <c r="A25" s="30"/>
      <c r="B25" s="14"/>
      <c r="C25" s="31"/>
      <c r="D25" s="31"/>
      <c r="E25" s="31"/>
      <c r="F25" s="31"/>
      <c r="G25" s="31"/>
      <c r="H25" s="31"/>
      <c r="I25" s="48"/>
      <c r="J25" s="48"/>
      <c r="K25" s="48"/>
      <c r="L25" s="48"/>
      <c r="M25" s="48"/>
      <c r="N25" s="48"/>
      <c r="O25" s="48"/>
      <c r="P25" s="48"/>
      <c r="Q25" s="48"/>
    </row>
    <row r="26" spans="1:19" x14ac:dyDescent="0.25">
      <c r="A26" s="32" t="s">
        <v>35</v>
      </c>
      <c r="I26" s="77"/>
    </row>
    <row r="27" spans="1:19" x14ac:dyDescent="0.25">
      <c r="A27" s="33" t="s">
        <v>45</v>
      </c>
      <c r="I27" s="77"/>
    </row>
    <row r="28" spans="1:19" x14ac:dyDescent="0.25">
      <c r="A28" s="33" t="s">
        <v>46</v>
      </c>
      <c r="I28" s="77"/>
    </row>
    <row r="29" spans="1:19" x14ac:dyDescent="0.25">
      <c r="A29" s="34"/>
    </row>
  </sheetData>
  <mergeCells count="40">
    <mergeCell ref="O3:Q3"/>
    <mergeCell ref="C4:E4"/>
    <mergeCell ref="F4:H4"/>
    <mergeCell ref="I4:K4"/>
    <mergeCell ref="L4:N4"/>
    <mergeCell ref="O4:O7"/>
    <mergeCell ref="P4:P7"/>
    <mergeCell ref="U4:U7"/>
    <mergeCell ref="C5:C7"/>
    <mergeCell ref="D5:D7"/>
    <mergeCell ref="E5:E7"/>
    <mergeCell ref="F5:F7"/>
    <mergeCell ref="G5:G7"/>
    <mergeCell ref="H5:H7"/>
    <mergeCell ref="M5:M7"/>
    <mergeCell ref="N5:N7"/>
    <mergeCell ref="Q4:Q7"/>
    <mergeCell ref="S4:S7"/>
    <mergeCell ref="T4:T7"/>
    <mergeCell ref="A13:B13"/>
    <mergeCell ref="I5:I7"/>
    <mergeCell ref="J5:J7"/>
    <mergeCell ref="K5:K7"/>
    <mergeCell ref="L5:L7"/>
    <mergeCell ref="A3:B7"/>
    <mergeCell ref="C3:H3"/>
    <mergeCell ref="I3:N3"/>
    <mergeCell ref="A8:B8"/>
    <mergeCell ref="A9:B9"/>
    <mergeCell ref="A10:B10"/>
    <mergeCell ref="A11:B11"/>
    <mergeCell ref="A12:B12"/>
    <mergeCell ref="A21:A22"/>
    <mergeCell ref="A23:A24"/>
    <mergeCell ref="A14:B14"/>
    <mergeCell ref="A15:B15"/>
    <mergeCell ref="A16:B16"/>
    <mergeCell ref="A17:B17"/>
    <mergeCell ref="A18:B18"/>
    <mergeCell ref="A19:A20"/>
  </mergeCells>
  <hyperlinks>
    <hyperlink ref="S2" location="OBSAH!A1" display="Zpět na obsah" xr:uid="{E6B575FE-2639-409C-B00E-F421AE53F9B8}"/>
  </hyperlinks>
  <pageMargins left="0.7" right="0.7" top="0.78740157499999996" bottom="0.78740157499999996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33</vt:i4>
      </vt:variant>
      <vt:variant>
        <vt:lpstr>Pojmenované oblasti</vt:lpstr>
      </vt:variant>
      <vt:variant>
        <vt:i4>32</vt:i4>
      </vt:variant>
    </vt:vector>
  </HeadingPairs>
  <TitlesOfParts>
    <vt:vector size="65" baseType="lpstr">
      <vt:lpstr>OBSAH</vt:lpstr>
      <vt:lpstr>ZNAČKY</vt:lpstr>
      <vt:lpstr>6.1.1</vt:lpstr>
      <vt:lpstr>6.1.2</vt:lpstr>
      <vt:lpstr>6.1.3</vt:lpstr>
      <vt:lpstr>6.1.4</vt:lpstr>
      <vt:lpstr>6.1.5</vt:lpstr>
      <vt:lpstr>6.1.6</vt:lpstr>
      <vt:lpstr>6.1.7</vt:lpstr>
      <vt:lpstr>6.1.8</vt:lpstr>
      <vt:lpstr>6.1.9</vt:lpstr>
      <vt:lpstr>6.1.10</vt:lpstr>
      <vt:lpstr>6.1.11</vt:lpstr>
      <vt:lpstr>6.1.12</vt:lpstr>
      <vt:lpstr>6.1.13</vt:lpstr>
      <vt:lpstr>6.1.14</vt:lpstr>
      <vt:lpstr>6.1.15</vt:lpstr>
      <vt:lpstr>6.1.16</vt:lpstr>
      <vt:lpstr>6.1.17</vt:lpstr>
      <vt:lpstr>6.1.18</vt:lpstr>
      <vt:lpstr>6.1.19</vt:lpstr>
      <vt:lpstr>6.1.20</vt:lpstr>
      <vt:lpstr>6.1.21</vt:lpstr>
      <vt:lpstr>6.1.22</vt:lpstr>
      <vt:lpstr>6.2.1</vt:lpstr>
      <vt:lpstr>6.2.2</vt:lpstr>
      <vt:lpstr>6.2.3</vt:lpstr>
      <vt:lpstr>6.2.4</vt:lpstr>
      <vt:lpstr>6.2.5</vt:lpstr>
      <vt:lpstr>6.2.6</vt:lpstr>
      <vt:lpstr>6.2.7</vt:lpstr>
      <vt:lpstr>6.2.8</vt:lpstr>
      <vt:lpstr>6.2.9</vt:lpstr>
      <vt:lpstr>'6.1.1'!Oblast_tisku</vt:lpstr>
      <vt:lpstr>'6.1.10'!Oblast_tisku</vt:lpstr>
      <vt:lpstr>'6.1.11'!Oblast_tisku</vt:lpstr>
      <vt:lpstr>'6.1.12'!Oblast_tisku</vt:lpstr>
      <vt:lpstr>'6.1.13'!Oblast_tisku</vt:lpstr>
      <vt:lpstr>'6.1.14'!Oblast_tisku</vt:lpstr>
      <vt:lpstr>'6.1.15'!Oblast_tisku</vt:lpstr>
      <vt:lpstr>'6.1.16'!Oblast_tisku</vt:lpstr>
      <vt:lpstr>'6.1.17'!Oblast_tisku</vt:lpstr>
      <vt:lpstr>'6.1.18'!Oblast_tisku</vt:lpstr>
      <vt:lpstr>'6.1.19'!Oblast_tisku</vt:lpstr>
      <vt:lpstr>'6.1.2'!Oblast_tisku</vt:lpstr>
      <vt:lpstr>'6.1.20'!Oblast_tisku</vt:lpstr>
      <vt:lpstr>'6.1.21'!Oblast_tisku</vt:lpstr>
      <vt:lpstr>'6.1.22'!Oblast_tisku</vt:lpstr>
      <vt:lpstr>'6.1.3'!Oblast_tisku</vt:lpstr>
      <vt:lpstr>'6.1.4'!Oblast_tisku</vt:lpstr>
      <vt:lpstr>'6.1.5'!Oblast_tisku</vt:lpstr>
      <vt:lpstr>'6.1.6'!Oblast_tisku</vt:lpstr>
      <vt:lpstr>'6.1.7'!Oblast_tisku</vt:lpstr>
      <vt:lpstr>'6.1.8'!Oblast_tisku</vt:lpstr>
      <vt:lpstr>'6.1.9'!Oblast_tisku</vt:lpstr>
      <vt:lpstr>'6.2.1'!Oblast_tisku</vt:lpstr>
      <vt:lpstr>'6.2.2'!Oblast_tisku</vt:lpstr>
      <vt:lpstr>'6.2.3'!Oblast_tisku</vt:lpstr>
      <vt:lpstr>'6.2.4'!Oblast_tisku</vt:lpstr>
      <vt:lpstr>'6.2.5'!Oblast_tisku</vt:lpstr>
      <vt:lpstr>'6.2.6'!Oblast_tisku</vt:lpstr>
      <vt:lpstr>'6.2.7'!Oblast_tisku</vt:lpstr>
      <vt:lpstr>'6.2.8'!Oblast_tisku</vt:lpstr>
      <vt:lpstr>'6.2.9'!Oblast_tisku</vt:lpstr>
      <vt:lpstr>ZNAČKY!Oblast_tisku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Monika</dc:creator>
  <cp:lastModifiedBy>Kašparová Vendula</cp:lastModifiedBy>
  <dcterms:created xsi:type="dcterms:W3CDTF">2026-08-21T06:44:06Z</dcterms:created>
  <dcterms:modified xsi:type="dcterms:W3CDTF">2026-08-24T05:39:13Z</dcterms:modified>
</cp:coreProperties>
</file>