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/>
  <bookViews>
    <workbookView xWindow="28695" yWindow="-105" windowWidth="29010" windowHeight="15975" tabRatio="862"/>
  </bookViews>
  <sheets>
    <sheet name="2221_g11_12" sheetId="15" r:id="rId1"/>
  </sheets>
  <definedNames>
    <definedName name="_xlnm.Database">#REF!</definedName>
    <definedName name="g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Area" localSheetId="0">'2221_g11_12'!$A$1:$H$59</definedName>
    <definedName name="oprava" hidden="1">{"'NP99_t1'!$A$1:$J$37"}</definedName>
    <definedName name="SWEDEN">#REF!</definedName>
    <definedName name="t" hidden="1">{"'PT-03'!$A$1:$I$112"}</definedName>
    <definedName name="T_4_3_1n" hidden="1">{"'PT-03'!$A$1:$I$112"}</definedName>
    <definedName name="tab" hidden="1">{"'PT-03'!$A$1:$I$112"}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5"/>
  <c r="G32"/>
  <c r="F32"/>
  <c r="E11"/>
  <c r="E12"/>
  <c r="E13"/>
  <c r="E14"/>
  <c r="E15"/>
  <c r="E16"/>
  <c r="E17"/>
  <c r="E18"/>
  <c r="E19"/>
  <c r="E20"/>
  <c r="E21"/>
  <c r="E22"/>
  <c r="E23"/>
  <c r="E24"/>
  <c r="E25"/>
  <c r="E26"/>
  <c r="D107"/>
</calcChain>
</file>

<file path=xl/sharedStrings.xml><?xml version="1.0" encoding="utf-8"?>
<sst xmlns="http://schemas.openxmlformats.org/spreadsheetml/2006/main" count="55" uniqueCount="40">
  <si>
    <r>
      <t xml:space="preserve">Absolutně
</t>
    </r>
    <r>
      <rPr>
        <i/>
        <sz val="8"/>
        <rFont val="Arial CE"/>
        <family val="2"/>
        <charset val="238"/>
      </rPr>
      <t>Number</t>
    </r>
  </si>
  <si>
    <r>
      <t xml:space="preserve">Na 10 000 živě narozených
</t>
    </r>
    <r>
      <rPr>
        <i/>
        <sz val="8"/>
        <rFont val="Arial CE"/>
        <family val="2"/>
        <charset val="238"/>
      </rPr>
      <t>Per 10 000 live births</t>
    </r>
  </si>
  <si>
    <t>chlapci</t>
  </si>
  <si>
    <t>Q35-37</t>
  </si>
  <si>
    <t xml:space="preserve">Q53     </t>
  </si>
  <si>
    <t xml:space="preserve">Nesestouplé varle             </t>
  </si>
  <si>
    <t xml:space="preserve">Q66     </t>
  </si>
  <si>
    <t xml:space="preserve">Q54     </t>
  </si>
  <si>
    <t xml:space="preserve">Hypospadie                    </t>
  </si>
  <si>
    <t xml:space="preserve">Q62     </t>
  </si>
  <si>
    <t>Vroz.obstrukční def.ledv.pánvičky a VV močovodu</t>
  </si>
  <si>
    <t xml:space="preserve">Vrozené deformity nohou      </t>
  </si>
  <si>
    <t xml:space="preserve">Vrozené vady srdeční celkem </t>
  </si>
  <si>
    <t>ostatní</t>
  </si>
  <si>
    <t>celkem vybrané</t>
  </si>
  <si>
    <t>ZDRAVÍ</t>
  </si>
  <si>
    <t>HEALTH</t>
  </si>
  <si>
    <t>-</t>
  </si>
  <si>
    <t>Pramen: ÚZIS ČR</t>
  </si>
  <si>
    <t>Source: IHIS CR</t>
  </si>
  <si>
    <r>
      <t xml:space="preserve">ostatní  / </t>
    </r>
    <r>
      <rPr>
        <i/>
        <sz val="10"/>
        <color indexed="10"/>
        <rFont val="Arial CE"/>
        <family val="2"/>
        <charset val="238"/>
      </rPr>
      <t xml:space="preserve"> other</t>
    </r>
  </si>
  <si>
    <t xml:space="preserve">Q20-Q26 </t>
  </si>
  <si>
    <t>Cleft lip and cleft palate</t>
  </si>
  <si>
    <t>Rozštěp rtu a rozštěp patra</t>
  </si>
  <si>
    <t>Undescended testicle</t>
  </si>
  <si>
    <t>Hypospadias</t>
  </si>
  <si>
    <t>Cong. obstructive def. of renal pelvis and CM of ureter</t>
  </si>
  <si>
    <t>Congenital deformities of feet</t>
  </si>
  <si>
    <t>Congenital malformation of the circulatory systém</t>
  </si>
  <si>
    <r>
      <t xml:space="preserve">Rok
</t>
    </r>
    <r>
      <rPr>
        <i/>
        <sz val="8"/>
        <rFont val="Arial"/>
        <family val="2"/>
      </rPr>
      <t>Year</t>
    </r>
  </si>
  <si>
    <r>
      <t xml:space="preserve">neudáno
</t>
    </r>
    <r>
      <rPr>
        <i/>
        <sz val="8"/>
        <rFont val="Arial"/>
        <family val="2"/>
      </rPr>
      <t>Unknown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</si>
  <si>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</si>
  <si>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           Live births with congenital malformation diagnosed up to 1 year of age</t>
    </r>
    <r>
      <rPr>
        <i/>
        <vertAlign val="superscript"/>
        <sz val="10"/>
        <rFont val="Arial CE"/>
        <charset val="238"/>
      </rPr>
      <t>1)</t>
    </r>
  </si>
  <si>
    <r>
      <t xml:space="preserve">1) </t>
    </r>
    <r>
      <rPr>
        <i/>
        <sz val="8"/>
        <rFont val="Arial"/>
        <family val="2"/>
      </rPr>
      <t>Given by the year of the childbirth. Since 2000 includes congenital malformations notified in the Newborn Report, but not also reported in the Congenital Malformation Report.</t>
    </r>
  </si>
  <si>
    <t>person</t>
  </si>
  <si>
    <t>Počet osob</t>
  </si>
  <si>
    <r>
      <t xml:space="preserve">1)  </t>
    </r>
    <r>
      <rPr>
        <sz val="8"/>
        <rFont val="Arial"/>
        <family val="2"/>
      </rPr>
      <t>Uváděny podle roku narození dítěte.        Od roku 2000 doplněny i vývojové vady nahlášené ve Zprávě o novorozenci,  ale nedohlášené na Hlášení o vývojových vadách.</t>
    </r>
  </si>
  <si>
    <r>
      <t xml:space="preserve">muži
</t>
    </r>
    <r>
      <rPr>
        <i/>
        <sz val="8"/>
        <rFont val="Arial"/>
        <family val="2"/>
      </rPr>
      <t>In males</t>
    </r>
  </si>
  <si>
    <r>
      <t xml:space="preserve">ženy
</t>
    </r>
    <r>
      <rPr>
        <i/>
        <sz val="8"/>
        <rFont val="Arial"/>
        <family val="2"/>
      </rPr>
      <t>In females</t>
    </r>
  </si>
  <si>
    <r>
      <t xml:space="preserve">2–21. Živě narozené děti s vrozenou vadou zjištěnou do 1 roku věku </t>
    </r>
    <r>
      <rPr>
        <b/>
        <vertAlign val="superscript"/>
        <sz val="10"/>
        <rFont val="Arial"/>
        <family val="2"/>
      </rPr>
      <t>1)</t>
    </r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</si>
</sst>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0.0"/>
    <numFmt numFmtId="166" formatCode="#,##0.0&quot;     &quot;"/>
    <numFmt numFmtId="167" formatCode="#,##0&quot;      &quot;"/>
    <numFmt numFmtId="168" formatCode="\$#,##0\ ;\(\$#,##0\)"/>
    <numFmt numFmtId="169" formatCode="0.00000"/>
  </numFmts>
  <fonts count="35">
    <font>
      <sz val="10"/>
      <name val="Arial CE"/>
    </font>
    <font>
      <sz val="10"/>
      <name val="Arial CE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10"/>
      <name val="Arial CE"/>
      <family val="2"/>
      <charset val="238"/>
    </font>
    <font>
      <i/>
      <sz val="10"/>
      <color indexed="10"/>
      <name val="Arial CE"/>
      <family val="2"/>
      <charset val="238"/>
    </font>
    <font>
      <b/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sz val="10"/>
      <name val="Arial"/>
      <family val="2"/>
      <charset val="238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 CE"/>
    </font>
    <font>
      <sz val="8"/>
      <name val="Arial"/>
      <family val="2"/>
      <charset val="238"/>
    </font>
    <font>
      <sz val="10"/>
      <color rgb="FFFF0000"/>
      <name val="Arial CE"/>
      <family val="2"/>
      <charset val="238"/>
    </font>
    <font>
      <i/>
      <sz val="8"/>
      <name val="Arial CE"/>
      <charset val="238"/>
    </font>
    <font>
      <i/>
      <vertAlign val="superscript"/>
      <sz val="10"/>
      <name val="Arial CE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</font>
    <font>
      <i/>
      <sz val="10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0" fontId="21" fillId="0" borderId="0" applyFont="0" applyFill="0" applyBorder="0" applyAlignment="0" applyProtection="0"/>
    <xf numFmtId="0" fontId="21" fillId="0" borderId="1" applyNumberFormat="0" applyFont="0" applyFill="0" applyAlignment="0" applyProtection="0"/>
    <xf numFmtId="0" fontId="11" fillId="0" borderId="2"/>
    <xf numFmtId="164" fontId="26" fillId="0" borderId="0" applyFont="0" applyFill="0" applyBorder="0" applyAlignment="0" applyProtection="0"/>
    <xf numFmtId="0" fontId="21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5" fillId="2" borderId="2">
      <alignment horizontal="left"/>
    </xf>
    <xf numFmtId="0" fontId="24" fillId="2" borderId="0">
      <alignment horizontal="left"/>
    </xf>
    <xf numFmtId="0" fontId="25" fillId="3" borderId="0">
      <alignment horizontal="right" vertical="top" textRotation="90" wrapText="1"/>
    </xf>
    <xf numFmtId="0" fontId="11" fillId="2" borderId="3">
      <alignment wrapText="1"/>
    </xf>
    <xf numFmtId="0" fontId="11" fillId="2" borderId="4">
      <alignment horizontal="center" wrapText="1"/>
    </xf>
    <xf numFmtId="168" fontId="2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4" fillId="0" borderId="0"/>
    <xf numFmtId="2" fontId="20" fillId="0" borderId="0" applyFont="0" applyFill="0" applyBorder="0" applyAlignment="0" applyProtection="0"/>
    <xf numFmtId="0" fontId="20" fillId="0" borderId="0"/>
    <xf numFmtId="0" fontId="11" fillId="2" borderId="2"/>
    <xf numFmtId="0" fontId="14" fillId="2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</cellStyleXfs>
  <cellXfs count="64">
    <xf numFmtId="0" fontId="0" fillId="0" borderId="0" xfId="0"/>
    <xf numFmtId="0" fontId="3" fillId="0" borderId="0" xfId="16" applyFont="1"/>
    <xf numFmtId="0" fontId="2" fillId="0" borderId="0" xfId="16" applyFont="1"/>
    <xf numFmtId="0" fontId="4" fillId="0" borderId="0" xfId="16"/>
    <xf numFmtId="165" fontId="4" fillId="0" borderId="0" xfId="16" applyNumberFormat="1"/>
    <xf numFmtId="0" fontId="4" fillId="0" borderId="0" xfId="16" applyFont="1"/>
    <xf numFmtId="0" fontId="16" fillId="0" borderId="0" xfId="16" applyFont="1"/>
    <xf numFmtId="0" fontId="4" fillId="0" borderId="0" xfId="16" applyFont="1" applyAlignment="1">
      <alignment wrapText="1"/>
    </xf>
    <xf numFmtId="0" fontId="4" fillId="0" borderId="0" xfId="16" applyAlignment="1">
      <alignment wrapText="1"/>
    </xf>
    <xf numFmtId="0" fontId="7" fillId="0" borderId="0" xfId="16" applyFont="1" applyFill="1"/>
    <xf numFmtId="0" fontId="2" fillId="0" borderId="0" xfId="16" applyFont="1" applyFill="1"/>
    <xf numFmtId="49" fontId="6" fillId="0" borderId="0" xfId="16" applyNumberFormat="1" applyFont="1" applyFill="1"/>
    <xf numFmtId="0" fontId="3" fillId="0" borderId="0" xfId="16" applyFont="1" applyFill="1"/>
    <xf numFmtId="0" fontId="4" fillId="0" borderId="0" xfId="16" applyFill="1"/>
    <xf numFmtId="0" fontId="11" fillId="0" borderId="5" xfId="16" applyNumberFormat="1" applyFont="1" applyFill="1" applyBorder="1" applyAlignment="1">
      <alignment horizontal="center"/>
    </xf>
    <xf numFmtId="0" fontId="11" fillId="0" borderId="5" xfId="16" applyFont="1" applyFill="1" applyBorder="1" applyAlignment="1">
      <alignment horizontal="center"/>
    </xf>
    <xf numFmtId="0" fontId="11" fillId="0" borderId="6" xfId="16" applyFont="1" applyFill="1" applyBorder="1" applyAlignment="1">
      <alignment horizontal="center"/>
    </xf>
    <xf numFmtId="0" fontId="11" fillId="0" borderId="6" xfId="16" applyNumberFormat="1" applyFont="1" applyFill="1" applyBorder="1" applyAlignment="1">
      <alignment horizontal="center"/>
    </xf>
    <xf numFmtId="0" fontId="11" fillId="0" borderId="2" xfId="16" applyFont="1" applyFill="1" applyBorder="1" applyAlignment="1">
      <alignment horizontal="center" vertical="center" wrapText="1"/>
    </xf>
    <xf numFmtId="166" fontId="11" fillId="0" borderId="5" xfId="16" applyNumberFormat="1" applyFont="1" applyFill="1" applyBorder="1" applyAlignment="1">
      <alignment horizontal="right"/>
    </xf>
    <xf numFmtId="167" fontId="11" fillId="0" borderId="5" xfId="16" applyNumberFormat="1" applyFont="1" applyFill="1" applyBorder="1" applyAlignment="1">
      <alignment horizontal="right"/>
    </xf>
    <xf numFmtId="0" fontId="5" fillId="0" borderId="0" xfId="15" applyFont="1" applyFill="1"/>
    <xf numFmtId="0" fontId="8" fillId="0" borderId="0" xfId="15" applyFont="1" applyFill="1" applyAlignment="1">
      <alignment horizontal="right"/>
    </xf>
    <xf numFmtId="0" fontId="4" fillId="0" borderId="0" xfId="15" applyFont="1" applyFill="1"/>
    <xf numFmtId="166" fontId="11" fillId="0" borderId="6" xfId="16" applyNumberFormat="1" applyFont="1" applyFill="1" applyBorder="1" applyAlignment="1">
      <alignment horizontal="right"/>
    </xf>
    <xf numFmtId="167" fontId="11" fillId="0" borderId="6" xfId="16" applyNumberFormat="1" applyFont="1" applyFill="1" applyBorder="1" applyAlignment="1">
      <alignment horizontal="right"/>
    </xf>
    <xf numFmtId="0" fontId="28" fillId="0" borderId="0" xfId="16" applyFont="1"/>
    <xf numFmtId="167" fontId="27" fillId="0" borderId="5" xfId="16" applyNumberFormat="1" applyFont="1" applyFill="1" applyBorder="1" applyAlignment="1">
      <alignment horizontal="right"/>
    </xf>
    <xf numFmtId="0" fontId="27" fillId="0" borderId="5" xfId="16" applyNumberFormat="1" applyFont="1" applyFill="1" applyBorder="1" applyAlignment="1">
      <alignment horizontal="center"/>
    </xf>
    <xf numFmtId="166" fontId="27" fillId="0" borderId="5" xfId="16" applyNumberFormat="1" applyFont="1" applyFill="1" applyBorder="1" applyAlignment="1">
      <alignment horizontal="right"/>
    </xf>
    <xf numFmtId="166" fontId="27" fillId="0" borderId="9" xfId="16" applyNumberFormat="1" applyFont="1" applyFill="1" applyBorder="1" applyAlignment="1">
      <alignment horizontal="right"/>
    </xf>
    <xf numFmtId="166" fontId="11" fillId="0" borderId="8" xfId="16" applyNumberFormat="1" applyFont="1" applyFill="1" applyBorder="1" applyAlignment="1">
      <alignment horizontal="right"/>
    </xf>
    <xf numFmtId="166" fontId="11" fillId="0" borderId="9" xfId="16" applyNumberFormat="1" applyFont="1" applyFill="1" applyBorder="1" applyAlignment="1">
      <alignment horizontal="right"/>
    </xf>
    <xf numFmtId="0" fontId="29" fillId="0" borderId="0" xfId="16" applyFont="1" applyAlignment="1">
      <alignment horizontal="right" vertical="top"/>
    </xf>
    <xf numFmtId="0" fontId="31" fillId="0" borderId="0" xfId="0" applyFont="1" applyAlignment="1"/>
    <xf numFmtId="0" fontId="32" fillId="0" borderId="0" xfId="0" applyFont="1" applyAlignment="1"/>
    <xf numFmtId="0" fontId="33" fillId="0" borderId="0" xfId="0" applyFont="1"/>
    <xf numFmtId="0" fontId="1" fillId="0" borderId="0" xfId="15" applyFill="1" applyBorder="1" applyAlignment="1"/>
    <xf numFmtId="0" fontId="29" fillId="0" borderId="0" xfId="16" applyFont="1" applyFill="1" applyAlignment="1">
      <alignment horizontal="right" vertical="top"/>
    </xf>
    <xf numFmtId="0" fontId="9" fillId="0" borderId="0" xfId="15" applyFont="1" applyFill="1"/>
    <xf numFmtId="0" fontId="11" fillId="0" borderId="7" xfId="16" applyFont="1" applyFill="1" applyBorder="1" applyAlignment="1">
      <alignment horizontal="center" vertical="center" wrapText="1"/>
    </xf>
    <xf numFmtId="0" fontId="34" fillId="0" borderId="0" xfId="16" applyFont="1"/>
    <xf numFmtId="0" fontId="29" fillId="0" borderId="0" xfId="16" applyFont="1"/>
    <xf numFmtId="169" fontId="28" fillId="0" borderId="0" xfId="16" applyNumberFormat="1" applyFont="1"/>
    <xf numFmtId="167" fontId="28" fillId="0" borderId="0" xfId="16" applyNumberFormat="1" applyFont="1"/>
    <xf numFmtId="167" fontId="4" fillId="0" borderId="0" xfId="16" applyNumberFormat="1"/>
    <xf numFmtId="0" fontId="11" fillId="0" borderId="4" xfId="16" applyFont="1" applyFill="1" applyBorder="1" applyAlignment="1">
      <alignment horizontal="center"/>
    </xf>
    <xf numFmtId="167" fontId="27" fillId="0" borderId="4" xfId="16" applyNumberFormat="1" applyFont="1" applyFill="1" applyBorder="1" applyAlignment="1">
      <alignment horizontal="right"/>
    </xf>
    <xf numFmtId="0" fontId="27" fillId="0" borderId="4" xfId="16" applyNumberFormat="1" applyFont="1" applyFill="1" applyBorder="1" applyAlignment="1">
      <alignment horizontal="center"/>
    </xf>
    <xf numFmtId="166" fontId="27" fillId="0" borderId="4" xfId="16" applyNumberFormat="1" applyFont="1" applyFill="1" applyBorder="1" applyAlignment="1">
      <alignment horizontal="right"/>
    </xf>
    <xf numFmtId="166" fontId="27" fillId="0" borderId="11" xfId="16" applyNumberFormat="1" applyFont="1" applyFill="1" applyBorder="1" applyAlignment="1">
      <alignment horizontal="right"/>
    </xf>
    <xf numFmtId="0" fontId="11" fillId="0" borderId="6" xfId="16" applyFont="1" applyFill="1" applyBorder="1" applyAlignment="1">
      <alignment horizontal="center" vertical="center" wrapText="1"/>
    </xf>
    <xf numFmtId="0" fontId="1" fillId="0" borderId="4" xfId="15" applyBorder="1" applyAlignment="1">
      <alignment horizontal="center" vertical="center"/>
    </xf>
    <xf numFmtId="0" fontId="7" fillId="0" borderId="3" xfId="16" applyFont="1" applyFill="1" applyBorder="1" applyAlignment="1">
      <alignment horizontal="center" wrapText="1"/>
    </xf>
    <xf numFmtId="0" fontId="7" fillId="0" borderId="3" xfId="16" applyFont="1" applyFill="1" applyBorder="1" applyAlignment="1">
      <alignment horizontal="center"/>
    </xf>
    <xf numFmtId="0" fontId="7" fillId="0" borderId="7" xfId="16" applyFont="1" applyFill="1" applyBorder="1" applyAlignment="1">
      <alignment horizontal="center"/>
    </xf>
    <xf numFmtId="0" fontId="7" fillId="0" borderId="10" xfId="16" applyFont="1" applyFill="1" applyBorder="1" applyAlignment="1">
      <alignment horizontal="center" wrapText="1"/>
    </xf>
    <xf numFmtId="0" fontId="1" fillId="0" borderId="3" xfId="15" applyBorder="1" applyAlignment="1">
      <alignment horizontal="center"/>
    </xf>
    <xf numFmtId="0" fontId="1" fillId="0" borderId="7" xfId="15" applyBorder="1" applyAlignment="1">
      <alignment horizontal="center"/>
    </xf>
    <xf numFmtId="49" fontId="13" fillId="0" borderId="0" xfId="16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19" fillId="0" borderId="0" xfId="16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wrapText="1"/>
    </xf>
  </cellXfs>
  <cellStyles count="24">
    <cellStyle name="% procenta" xfId="1"/>
    <cellStyle name="Celkem" xfId="2" builtinId="25" customBuiltin="1"/>
    <cellStyle name="cell" xfId="3"/>
    <cellStyle name="čárky 2" xfId="4"/>
    <cellStyle name="Datum" xfId="5"/>
    <cellStyle name="Finanční" xfId="6"/>
    <cellStyle name="Finanční0" xfId="7"/>
    <cellStyle name="formula" xfId="8"/>
    <cellStyle name="gap" xfId="9"/>
    <cellStyle name="GreyBackground" xfId="10"/>
    <cellStyle name="level1a" xfId="11"/>
    <cellStyle name="level3" xfId="12"/>
    <cellStyle name="Měna0" xfId="13"/>
    <cellStyle name="normal" xfId="14"/>
    <cellStyle name="normální" xfId="0" builtinId="0"/>
    <cellStyle name="Normální 2" xfId="23"/>
    <cellStyle name="normální_kapitola2" xfId="15"/>
    <cellStyle name="normální_VV a potraty" xfId="16"/>
    <cellStyle name="Pevný" xfId="17"/>
    <cellStyle name="publik" xfId="18"/>
    <cellStyle name="row" xfId="19"/>
    <cellStyle name="title1" xfId="20"/>
    <cellStyle name="Záhlaví 1" xfId="21"/>
    <cellStyle name="Záhlaví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9">
    <pageSetUpPr fitToPage="1"/>
  </sheetPr>
  <dimension ref="A1:P107"/>
  <sheetViews>
    <sheetView tabSelected="1" zoomScaleNormal="100" workbookViewId="0">
      <selection activeCell="J2" sqref="J2"/>
    </sheetView>
  </sheetViews>
  <sheetFormatPr defaultColWidth="9.140625" defaultRowHeight="12.75"/>
  <cols>
    <col min="1" max="1" width="9.140625" style="3" customWidth="1"/>
    <col min="2" max="8" width="10.85546875" style="3" customWidth="1"/>
    <col min="9" max="10" width="9.5703125" style="3" bestFit="1" customWidth="1"/>
    <col min="11" max="16384" width="9.140625" style="3"/>
  </cols>
  <sheetData>
    <row r="1" spans="1:8" s="23" customFormat="1">
      <c r="A1" s="21" t="s">
        <v>15</v>
      </c>
      <c r="B1" s="21"/>
      <c r="C1" s="21"/>
      <c r="D1" s="21"/>
      <c r="E1" s="21"/>
      <c r="F1" s="21"/>
      <c r="G1" s="21"/>
      <c r="H1" s="22" t="s">
        <v>16</v>
      </c>
    </row>
    <row r="2" spans="1:8" s="23" customFormat="1">
      <c r="A2" s="21"/>
      <c r="B2" s="21"/>
      <c r="C2" s="21"/>
      <c r="D2" s="21"/>
      <c r="E2" s="21"/>
      <c r="F2" s="21"/>
      <c r="G2" s="21"/>
      <c r="H2" s="22"/>
    </row>
    <row r="3" spans="1:8" s="1" customFormat="1" ht="14.25">
      <c r="A3" s="11" t="s">
        <v>39</v>
      </c>
      <c r="B3" s="12"/>
      <c r="C3" s="12"/>
      <c r="D3" s="12"/>
      <c r="E3" s="12"/>
      <c r="F3" s="12"/>
      <c r="G3" s="12"/>
      <c r="H3" s="12"/>
    </row>
    <row r="4" spans="1:8" s="1" customFormat="1" ht="14.25">
      <c r="A4" s="39" t="s">
        <v>32</v>
      </c>
      <c r="B4" s="12"/>
      <c r="C4" s="12"/>
      <c r="D4" s="12"/>
      <c r="E4" s="12"/>
      <c r="F4" s="12"/>
      <c r="G4" s="12"/>
      <c r="H4" s="12"/>
    </row>
    <row r="5" spans="1:8" customFormat="1" ht="5.0999999999999996" customHeight="1">
      <c r="A5" s="34"/>
      <c r="B5" s="35"/>
      <c r="C5" s="36"/>
      <c r="D5" s="36"/>
      <c r="E5" s="36"/>
      <c r="F5" s="36"/>
    </row>
    <row r="6" spans="1:8">
      <c r="A6" s="9" t="s">
        <v>18</v>
      </c>
      <c r="H6" s="33" t="s">
        <v>19</v>
      </c>
    </row>
    <row r="7" spans="1:8" customFormat="1" ht="5.0999999999999996" customHeight="1">
      <c r="A7" s="34"/>
      <c r="B7" s="35"/>
      <c r="C7" s="36"/>
      <c r="D7" s="36"/>
      <c r="E7" s="36"/>
      <c r="F7" s="36"/>
    </row>
    <row r="8" spans="1:8" s="2" customFormat="1">
      <c r="A8" s="9" t="s">
        <v>35</v>
      </c>
      <c r="B8" s="10"/>
      <c r="C8" s="10"/>
      <c r="D8" s="10"/>
      <c r="E8" s="10"/>
      <c r="F8" s="10"/>
      <c r="G8" s="10"/>
      <c r="H8" s="38" t="s">
        <v>34</v>
      </c>
    </row>
    <row r="9" spans="1:8" s="2" customFormat="1" ht="22.5" customHeight="1">
      <c r="A9" s="51" t="s">
        <v>29</v>
      </c>
      <c r="B9" s="53" t="s">
        <v>0</v>
      </c>
      <c r="C9" s="54"/>
      <c r="D9" s="54"/>
      <c r="E9" s="55"/>
      <c r="F9" s="56" t="s">
        <v>1</v>
      </c>
      <c r="G9" s="57"/>
      <c r="H9" s="58"/>
    </row>
    <row r="10" spans="1:8" s="2" customFormat="1" ht="22.5" customHeight="1">
      <c r="A10" s="52"/>
      <c r="B10" s="40" t="s">
        <v>37</v>
      </c>
      <c r="C10" s="18" t="s">
        <v>38</v>
      </c>
      <c r="D10" s="18" t="s">
        <v>30</v>
      </c>
      <c r="E10" s="18" t="s">
        <v>31</v>
      </c>
      <c r="F10" s="40" t="s">
        <v>37</v>
      </c>
      <c r="G10" s="18" t="s">
        <v>38</v>
      </c>
      <c r="H10" s="18" t="s">
        <v>31</v>
      </c>
    </row>
    <row r="11" spans="1:8" s="2" customFormat="1" ht="12.75" customHeight="1">
      <c r="A11" s="16">
        <v>1994</v>
      </c>
      <c r="B11" s="25">
        <v>1221</v>
      </c>
      <c r="C11" s="25">
        <v>905</v>
      </c>
      <c r="D11" s="17">
        <v>1</v>
      </c>
      <c r="E11" s="25">
        <f>SUM(B11:D11)</f>
        <v>2127</v>
      </c>
      <c r="F11" s="24">
        <v>223.2012284293653</v>
      </c>
      <c r="G11" s="24">
        <v>174.45783132530121</v>
      </c>
      <c r="H11" s="31">
        <v>199.57027181714972</v>
      </c>
    </row>
    <row r="12" spans="1:8" s="2" customFormat="1" ht="12.75" customHeight="1">
      <c r="A12" s="15">
        <v>1995</v>
      </c>
      <c r="B12" s="20">
        <v>1307</v>
      </c>
      <c r="C12" s="20">
        <v>923</v>
      </c>
      <c r="D12" s="14">
        <v>5</v>
      </c>
      <c r="E12" s="20">
        <f t="shared" ref="E12:E26" si="0">SUM(B12:D12)</f>
        <v>2235</v>
      </c>
      <c r="F12" s="19">
        <v>264.54812265964983</v>
      </c>
      <c r="G12" s="19">
        <v>197.67840315257433</v>
      </c>
      <c r="H12" s="32">
        <v>232.57749981789235</v>
      </c>
    </row>
    <row r="13" spans="1:8" s="2" customFormat="1" ht="12.75" customHeight="1">
      <c r="A13" s="15">
        <v>1996</v>
      </c>
      <c r="B13" s="20">
        <v>1242</v>
      </c>
      <c r="C13" s="20">
        <v>874</v>
      </c>
      <c r="D13" s="14">
        <v>3</v>
      </c>
      <c r="E13" s="20">
        <f t="shared" si="0"/>
        <v>2119</v>
      </c>
      <c r="F13" s="19">
        <v>267.47065790890491</v>
      </c>
      <c r="G13" s="19">
        <v>198.35950103383246</v>
      </c>
      <c r="H13" s="32">
        <v>234.17287663357141</v>
      </c>
    </row>
    <row r="14" spans="1:8" s="2" customFormat="1" ht="12.75" customHeight="1">
      <c r="A14" s="15">
        <v>1997</v>
      </c>
      <c r="B14" s="20">
        <v>1514</v>
      </c>
      <c r="C14" s="20">
        <v>1039</v>
      </c>
      <c r="D14" s="14">
        <v>2</v>
      </c>
      <c r="E14" s="20">
        <f t="shared" si="0"/>
        <v>2555</v>
      </c>
      <c r="F14" s="19">
        <v>325.10199699377284</v>
      </c>
      <c r="G14" s="19">
        <v>235.67037902329486</v>
      </c>
      <c r="H14" s="32">
        <v>281.83151880163695</v>
      </c>
    </row>
    <row r="15" spans="1:8" s="2" customFormat="1" ht="12.75" customHeight="1">
      <c r="A15" s="15">
        <v>1998</v>
      </c>
      <c r="B15" s="20">
        <v>1435</v>
      </c>
      <c r="C15" s="20">
        <v>1008</v>
      </c>
      <c r="D15" s="14">
        <v>1</v>
      </c>
      <c r="E15" s="20">
        <f t="shared" si="0"/>
        <v>2444</v>
      </c>
      <c r="F15" s="19">
        <v>308.06552027650758</v>
      </c>
      <c r="G15" s="19">
        <v>229.33066387587024</v>
      </c>
      <c r="H15" s="32">
        <v>269.95084773844371</v>
      </c>
    </row>
    <row r="16" spans="1:8" s="2" customFormat="1" ht="12.75" customHeight="1">
      <c r="A16" s="15">
        <v>1999</v>
      </c>
      <c r="B16" s="20">
        <v>1619</v>
      </c>
      <c r="C16" s="20">
        <v>1141</v>
      </c>
      <c r="D16" s="14" t="s">
        <v>17</v>
      </c>
      <c r="E16" s="20">
        <f t="shared" si="0"/>
        <v>2760</v>
      </c>
      <c r="F16" s="19">
        <v>353.26976368674855</v>
      </c>
      <c r="G16" s="19">
        <v>261.44539663626779</v>
      </c>
      <c r="H16" s="32">
        <v>308.47984263057305</v>
      </c>
    </row>
    <row r="17" spans="1:16" s="2" customFormat="1" ht="12.75" customHeight="1">
      <c r="A17" s="15">
        <v>2000</v>
      </c>
      <c r="B17" s="20">
        <v>2212</v>
      </c>
      <c r="C17" s="20">
        <v>1555</v>
      </c>
      <c r="D17" s="14">
        <v>1</v>
      </c>
      <c r="E17" s="20">
        <f t="shared" si="0"/>
        <v>3768</v>
      </c>
      <c r="F17" s="19">
        <v>469.99830018697946</v>
      </c>
      <c r="G17" s="19">
        <v>354.65036719427087</v>
      </c>
      <c r="H17" s="32">
        <v>414.47585524144756</v>
      </c>
    </row>
    <row r="18" spans="1:16" s="2" customFormat="1" ht="12.75" customHeight="1">
      <c r="A18" s="15">
        <v>2001</v>
      </c>
      <c r="B18" s="20">
        <v>2170</v>
      </c>
      <c r="C18" s="20">
        <v>1492</v>
      </c>
      <c r="D18" s="14" t="s">
        <v>17</v>
      </c>
      <c r="E18" s="20">
        <f t="shared" si="0"/>
        <v>3662</v>
      </c>
      <c r="F18" s="19">
        <v>465.50540586922943</v>
      </c>
      <c r="G18" s="19">
        <v>338.32966733939548</v>
      </c>
      <c r="H18" s="32">
        <v>403.68186077274987</v>
      </c>
    </row>
    <row r="19" spans="1:16" s="2" customFormat="1" ht="12.75" customHeight="1">
      <c r="A19" s="15">
        <v>2002</v>
      </c>
      <c r="B19" s="20">
        <v>2158</v>
      </c>
      <c r="C19" s="20">
        <v>1581</v>
      </c>
      <c r="D19" s="14" t="s">
        <v>17</v>
      </c>
      <c r="E19" s="20">
        <f t="shared" si="0"/>
        <v>3739</v>
      </c>
      <c r="F19" s="19">
        <v>452.29711602951045</v>
      </c>
      <c r="G19" s="19">
        <v>350.75653370013754</v>
      </c>
      <c r="H19" s="32">
        <v>402.97027568814258</v>
      </c>
    </row>
    <row r="20" spans="1:16" s="2" customFormat="1" ht="12.75" customHeight="1">
      <c r="A20" s="15">
        <v>2003</v>
      </c>
      <c r="B20" s="20">
        <v>2205</v>
      </c>
      <c r="C20" s="20">
        <v>1632</v>
      </c>
      <c r="D20" s="14" t="s">
        <v>17</v>
      </c>
      <c r="E20" s="20">
        <f t="shared" si="0"/>
        <v>3837</v>
      </c>
      <c r="F20" s="19">
        <v>458.12470133593735</v>
      </c>
      <c r="G20" s="19">
        <v>358.25613557536116</v>
      </c>
      <c r="H20" s="32">
        <v>409.56396434861506</v>
      </c>
    </row>
    <row r="21" spans="1:16" s="2" customFormat="1" ht="12.75" customHeight="1">
      <c r="A21" s="15">
        <v>2004</v>
      </c>
      <c r="B21" s="20">
        <v>2232</v>
      </c>
      <c r="C21" s="20">
        <v>1496</v>
      </c>
      <c r="D21" s="14" t="s">
        <v>17</v>
      </c>
      <c r="E21" s="20">
        <f t="shared" si="0"/>
        <v>3728</v>
      </c>
      <c r="F21" s="19">
        <v>444.07305718037486</v>
      </c>
      <c r="G21" s="19">
        <v>315.59849795367285</v>
      </c>
      <c r="H21" s="32">
        <v>381.71690694626477</v>
      </c>
    </row>
    <row r="22" spans="1:16" s="2" customFormat="1" ht="12.75" customHeight="1">
      <c r="A22" s="15">
        <v>2005</v>
      </c>
      <c r="B22" s="20">
        <v>2263</v>
      </c>
      <c r="C22" s="20">
        <v>1540</v>
      </c>
      <c r="D22" s="14" t="s">
        <v>17</v>
      </c>
      <c r="E22" s="20">
        <f t="shared" si="0"/>
        <v>3803</v>
      </c>
      <c r="F22" s="19">
        <v>431.4338550702534</v>
      </c>
      <c r="G22" s="19">
        <v>309.49797017565015</v>
      </c>
      <c r="H22" s="32">
        <v>372.07345589026625</v>
      </c>
    </row>
    <row r="23" spans="1:16" s="2" customFormat="1" ht="12.75" customHeight="1">
      <c r="A23" s="15">
        <v>2006</v>
      </c>
      <c r="B23" s="20">
        <v>2285</v>
      </c>
      <c r="C23" s="20">
        <v>1491</v>
      </c>
      <c r="D23" s="14">
        <v>4</v>
      </c>
      <c r="E23" s="20">
        <f t="shared" si="0"/>
        <v>3780</v>
      </c>
      <c r="F23" s="19">
        <v>418.40621108913791</v>
      </c>
      <c r="G23" s="19">
        <v>291.68863117202602</v>
      </c>
      <c r="H23" s="32">
        <v>357.07873874384637</v>
      </c>
    </row>
    <row r="24" spans="1:16" s="2" customFormat="1" ht="12.75" customHeight="1">
      <c r="A24" s="15">
        <v>2007</v>
      </c>
      <c r="B24" s="20">
        <v>2725</v>
      </c>
      <c r="C24" s="20">
        <v>1899</v>
      </c>
      <c r="D24" s="14">
        <v>4</v>
      </c>
      <c r="E24" s="20">
        <f t="shared" si="0"/>
        <v>4628</v>
      </c>
      <c r="F24" s="19">
        <v>467.20820863616933</v>
      </c>
      <c r="G24" s="19">
        <v>338.69330626636037</v>
      </c>
      <c r="H24" s="32">
        <v>404.25012212994625</v>
      </c>
    </row>
    <row r="25" spans="1:16" s="2" customFormat="1" ht="12.75" customHeight="1">
      <c r="A25" s="15">
        <v>2008</v>
      </c>
      <c r="B25" s="20">
        <v>2832</v>
      </c>
      <c r="C25" s="20">
        <v>1992</v>
      </c>
      <c r="D25" s="14" t="s">
        <v>17</v>
      </c>
      <c r="E25" s="20">
        <f t="shared" si="0"/>
        <v>4824</v>
      </c>
      <c r="F25" s="19">
        <v>449.0754329321984</v>
      </c>
      <c r="G25" s="19">
        <v>327.93077398530323</v>
      </c>
      <c r="H25" s="32">
        <v>390.06439742410305</v>
      </c>
    </row>
    <row r="26" spans="1:16" s="2" customFormat="1" ht="12.75" customHeight="1">
      <c r="A26" s="15">
        <v>2009</v>
      </c>
      <c r="B26" s="20">
        <v>2863</v>
      </c>
      <c r="C26" s="20">
        <v>2026</v>
      </c>
      <c r="D26" s="14" t="s">
        <v>17</v>
      </c>
      <c r="E26" s="20">
        <f t="shared" si="0"/>
        <v>4889</v>
      </c>
      <c r="F26" s="19">
        <v>454.71110522130931</v>
      </c>
      <c r="G26" s="19">
        <v>329.07899275612283</v>
      </c>
      <c r="H26" s="32">
        <v>393.16253760097339</v>
      </c>
    </row>
    <row r="27" spans="1:16" s="2" customFormat="1" ht="12.75" customHeight="1">
      <c r="A27" s="15">
        <v>2010</v>
      </c>
      <c r="B27" s="27">
        <v>3055</v>
      </c>
      <c r="C27" s="27">
        <v>2054</v>
      </c>
      <c r="D27" s="28" t="s">
        <v>17</v>
      </c>
      <c r="E27" s="27">
        <v>5109</v>
      </c>
      <c r="F27" s="29">
        <v>507.31</v>
      </c>
      <c r="G27" s="29">
        <v>360.77</v>
      </c>
      <c r="H27" s="30">
        <v>436.1</v>
      </c>
    </row>
    <row r="28" spans="1:16" s="26" customFormat="1" ht="12.75" customHeight="1">
      <c r="A28" s="15">
        <v>2011</v>
      </c>
      <c r="B28" s="27">
        <v>2954</v>
      </c>
      <c r="C28" s="27">
        <v>1870</v>
      </c>
      <c r="D28" s="28" t="s">
        <v>17</v>
      </c>
      <c r="E28" s="27">
        <v>4824</v>
      </c>
      <c r="F28" s="29">
        <v>529.5</v>
      </c>
      <c r="G28" s="29">
        <v>353.6</v>
      </c>
      <c r="H28" s="30">
        <v>443.9</v>
      </c>
    </row>
    <row r="29" spans="1:16" s="26" customFormat="1" ht="12.75" customHeight="1">
      <c r="A29" s="15">
        <v>2012</v>
      </c>
      <c r="B29" s="27">
        <v>3084</v>
      </c>
      <c r="C29" s="27">
        <v>2099</v>
      </c>
      <c r="D29" s="28" t="s">
        <v>17</v>
      </c>
      <c r="E29" s="27">
        <v>5183</v>
      </c>
      <c r="F29" s="29">
        <v>555.32000000000005</v>
      </c>
      <c r="G29" s="29">
        <v>395.74</v>
      </c>
      <c r="H29" s="30">
        <v>477.36</v>
      </c>
    </row>
    <row r="30" spans="1:16" s="26" customFormat="1" ht="12.75" customHeight="1">
      <c r="A30" s="15">
        <v>2013</v>
      </c>
      <c r="B30" s="27">
        <v>2813</v>
      </c>
      <c r="C30" s="27">
        <v>1816</v>
      </c>
      <c r="D30" s="28" t="s">
        <v>17</v>
      </c>
      <c r="E30" s="27">
        <v>4629</v>
      </c>
      <c r="F30" s="29">
        <v>514.24</v>
      </c>
      <c r="G30" s="29">
        <v>348.9</v>
      </c>
      <c r="H30" s="30">
        <v>433.63</v>
      </c>
    </row>
    <row r="31" spans="1:16" s="26" customFormat="1" ht="12.75" customHeight="1">
      <c r="A31" s="15">
        <v>2014</v>
      </c>
      <c r="B31" s="27">
        <v>2772</v>
      </c>
      <c r="C31" s="27">
        <v>1813</v>
      </c>
      <c r="D31" s="28">
        <v>1</v>
      </c>
      <c r="E31" s="27">
        <v>4586</v>
      </c>
      <c r="F31" s="29">
        <v>491.4</v>
      </c>
      <c r="G31" s="29">
        <v>339.2</v>
      </c>
      <c r="H31" s="30">
        <v>417.44</v>
      </c>
    </row>
    <row r="32" spans="1:16" s="26" customFormat="1" ht="12.75" customHeight="1">
      <c r="A32" s="15">
        <v>2015</v>
      </c>
      <c r="B32" s="27">
        <v>2630</v>
      </c>
      <c r="C32" s="27">
        <v>1750</v>
      </c>
      <c r="D32" s="28" t="s">
        <v>17</v>
      </c>
      <c r="E32" s="27">
        <v>4380</v>
      </c>
      <c r="F32" s="29">
        <f>B32/56817*10000</f>
        <v>462.8896281042646</v>
      </c>
      <c r="G32" s="29">
        <f>C32/53947*10000</f>
        <v>324.39245926557544</v>
      </c>
      <c r="H32" s="30">
        <f>E32/110764*10000</f>
        <v>395.43534000216681</v>
      </c>
      <c r="I32" s="44"/>
      <c r="N32" s="43"/>
      <c r="O32" s="43"/>
      <c r="P32" s="43"/>
    </row>
    <row r="33" spans="1:9" s="26" customFormat="1" ht="12.75" customHeight="1">
      <c r="A33" s="15">
        <v>2016</v>
      </c>
      <c r="B33" s="27">
        <v>2468</v>
      </c>
      <c r="C33" s="27">
        <v>1514</v>
      </c>
      <c r="D33" s="28">
        <v>0</v>
      </c>
      <c r="E33" s="27">
        <v>3982</v>
      </c>
      <c r="F33" s="29">
        <v>426.71646178052117</v>
      </c>
      <c r="G33" s="29">
        <v>276.14635391967317</v>
      </c>
      <c r="H33" s="30">
        <v>353.4434552603783</v>
      </c>
      <c r="I33" s="44"/>
    </row>
    <row r="34" spans="1:9" s="26" customFormat="1" ht="12.75" customHeight="1">
      <c r="A34" s="46">
        <v>2017</v>
      </c>
      <c r="B34" s="47">
        <v>2572</v>
      </c>
      <c r="C34" s="47">
        <v>1635</v>
      </c>
      <c r="D34" s="48">
        <v>2</v>
      </c>
      <c r="E34" s="47">
        <v>4209</v>
      </c>
      <c r="F34" s="49">
        <v>438.4</v>
      </c>
      <c r="G34" s="49">
        <v>293.39999999999998</v>
      </c>
      <c r="H34" s="50">
        <v>367.9</v>
      </c>
      <c r="I34" s="44"/>
    </row>
    <row r="35" spans="1:9" customFormat="1" ht="15" customHeight="1">
      <c r="A35" s="34"/>
      <c r="B35" s="35"/>
      <c r="C35" s="36"/>
      <c r="D35" s="36"/>
      <c r="E35" s="36"/>
      <c r="F35" s="36"/>
    </row>
    <row r="36" spans="1:9" s="10" customFormat="1" ht="45.75" customHeight="1">
      <c r="A36" s="59" t="s">
        <v>36</v>
      </c>
      <c r="B36" s="60"/>
      <c r="C36" s="60"/>
      <c r="D36" s="37"/>
      <c r="E36" s="61" t="s">
        <v>33</v>
      </c>
      <c r="F36" s="61"/>
      <c r="G36" s="61"/>
      <c r="H36" s="61"/>
    </row>
    <row r="37" spans="1:9">
      <c r="A37" s="60"/>
      <c r="B37" s="60"/>
      <c r="C37" s="60"/>
      <c r="E37" s="62"/>
      <c r="F37" s="62"/>
      <c r="G37" s="62"/>
      <c r="H37" s="62"/>
    </row>
    <row r="38" spans="1:9">
      <c r="A38" s="60"/>
      <c r="B38" s="60"/>
      <c r="C38" s="60"/>
      <c r="E38" s="63"/>
      <c r="F38" s="63"/>
      <c r="G38" s="63"/>
      <c r="H38" s="63"/>
    </row>
    <row r="39" spans="1:9">
      <c r="A39" s="41"/>
      <c r="E39" s="42"/>
    </row>
    <row r="40" spans="1:9">
      <c r="A40" s="13"/>
      <c r="B40" s="45"/>
    </row>
    <row r="47" spans="1:9">
      <c r="A47" s="13"/>
      <c r="B47" s="13"/>
      <c r="C47" s="13"/>
      <c r="D47" s="13"/>
      <c r="E47" s="13"/>
      <c r="F47" s="13"/>
      <c r="G47" s="13"/>
      <c r="H47" s="13"/>
    </row>
    <row r="48" spans="1:9">
      <c r="A48" s="13"/>
      <c r="B48" s="13"/>
      <c r="C48" s="13"/>
      <c r="D48" s="13"/>
      <c r="E48" s="13"/>
      <c r="F48" s="13"/>
      <c r="G48" s="13"/>
      <c r="H48" s="13"/>
    </row>
    <row r="49" spans="1:8">
      <c r="A49" s="13"/>
      <c r="B49" s="13"/>
      <c r="C49" s="13"/>
      <c r="D49" s="13"/>
      <c r="E49" s="13"/>
      <c r="F49" s="13"/>
      <c r="G49" s="13"/>
      <c r="H49" s="13"/>
    </row>
    <row r="50" spans="1:8">
      <c r="A50" s="13"/>
      <c r="B50" s="13"/>
      <c r="C50" s="13"/>
      <c r="D50" s="13"/>
      <c r="E50" s="13"/>
      <c r="F50" s="13"/>
      <c r="G50" s="13"/>
      <c r="H50" s="13"/>
    </row>
    <row r="51" spans="1:8">
      <c r="A51" s="13"/>
      <c r="B51" s="13"/>
      <c r="C51" s="13"/>
      <c r="D51" s="13"/>
      <c r="E51" s="13"/>
      <c r="F51" s="13"/>
      <c r="G51" s="13"/>
      <c r="H51" s="13"/>
    </row>
    <row r="52" spans="1:8">
      <c r="A52" s="13"/>
      <c r="B52" s="13"/>
      <c r="C52" s="13"/>
      <c r="D52" s="13"/>
      <c r="E52" s="13"/>
      <c r="F52" s="13"/>
      <c r="G52" s="13"/>
      <c r="H52" s="13"/>
    </row>
    <row r="53" spans="1:8">
      <c r="A53" s="13"/>
      <c r="B53" s="13"/>
      <c r="C53" s="13"/>
      <c r="D53" s="13"/>
      <c r="E53" s="13"/>
      <c r="F53" s="13"/>
      <c r="G53" s="13"/>
      <c r="H53" s="13"/>
    </row>
    <row r="54" spans="1:8">
      <c r="A54" s="13"/>
      <c r="B54" s="13"/>
      <c r="C54" s="13"/>
      <c r="D54" s="13"/>
      <c r="E54" s="13"/>
      <c r="F54" s="13"/>
      <c r="G54" s="13"/>
      <c r="H54" s="13"/>
    </row>
    <row r="55" spans="1:8">
      <c r="A55" s="13"/>
      <c r="B55" s="13"/>
      <c r="C55" s="13"/>
      <c r="D55" s="13"/>
      <c r="E55" s="13"/>
      <c r="F55" s="13"/>
      <c r="G55" s="13"/>
      <c r="H55" s="13"/>
    </row>
    <row r="56" spans="1:8">
      <c r="A56" s="13"/>
      <c r="B56" s="13"/>
      <c r="C56" s="13"/>
      <c r="D56" s="13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  <row r="58" spans="1:8">
      <c r="A58" s="13"/>
      <c r="B58" s="13"/>
      <c r="C58" s="13"/>
      <c r="D58" s="13"/>
      <c r="E58" s="13"/>
      <c r="F58" s="13"/>
      <c r="G58" s="13"/>
      <c r="H58" s="13"/>
    </row>
    <row r="59" spans="1:8">
      <c r="A59" s="13"/>
      <c r="B59" s="13"/>
      <c r="C59" s="13"/>
      <c r="D59" s="13"/>
      <c r="E59" s="13"/>
      <c r="F59" s="13"/>
      <c r="G59" s="13"/>
      <c r="H59" s="13"/>
    </row>
    <row r="60" spans="1:8" ht="15" customHeight="1"/>
    <row r="61" spans="1:8" ht="15" customHeight="1"/>
    <row r="62" spans="1:8" ht="23.25" customHeight="1"/>
    <row r="63" spans="1:8" ht="23.25" customHeight="1"/>
    <row r="64" spans="1:8" ht="12" customHeight="1">
      <c r="A64" s="13"/>
      <c r="B64" s="13"/>
      <c r="C64" s="13"/>
      <c r="D64" s="13"/>
      <c r="E64" s="13"/>
      <c r="F64" s="13"/>
      <c r="G64" s="13"/>
      <c r="H64" s="13"/>
    </row>
    <row r="65" spans="1:8">
      <c r="A65" s="13"/>
      <c r="B65" s="13"/>
      <c r="C65" s="13"/>
      <c r="D65" s="13"/>
      <c r="E65" s="13"/>
      <c r="F65" s="13"/>
      <c r="G65" s="13"/>
      <c r="H65" s="13"/>
    </row>
    <row r="66" spans="1:8">
      <c r="A66" s="13"/>
      <c r="B66" s="13"/>
      <c r="C66" s="13"/>
      <c r="D66" s="13"/>
      <c r="E66" s="13"/>
      <c r="F66" s="13"/>
      <c r="G66" s="13"/>
      <c r="H66" s="13"/>
    </row>
    <row r="67" spans="1:8">
      <c r="A67" s="13"/>
      <c r="B67" s="13"/>
      <c r="C67" s="13"/>
      <c r="D67" s="13"/>
      <c r="E67" s="13"/>
      <c r="F67" s="13"/>
      <c r="G67" s="13"/>
      <c r="H67" s="13"/>
    </row>
    <row r="68" spans="1:8">
      <c r="A68" s="13"/>
      <c r="B68" s="13"/>
      <c r="C68" s="13"/>
      <c r="D68" s="13"/>
      <c r="E68" s="13"/>
      <c r="F68" s="13"/>
      <c r="G68" s="13"/>
      <c r="H68" s="13"/>
    </row>
    <row r="69" spans="1:8">
      <c r="A69" s="13"/>
      <c r="B69" s="13"/>
      <c r="C69" s="13"/>
      <c r="D69" s="13"/>
      <c r="E69" s="13"/>
      <c r="F69" s="13"/>
      <c r="G69" s="13"/>
      <c r="H69" s="13"/>
    </row>
    <row r="70" spans="1:8">
      <c r="A70" s="13"/>
      <c r="B70" s="13"/>
      <c r="C70" s="13"/>
      <c r="D70" s="13"/>
      <c r="E70" s="13"/>
      <c r="F70" s="13"/>
      <c r="G70" s="13"/>
      <c r="H70" s="13"/>
    </row>
    <row r="71" spans="1:8">
      <c r="A71" s="13"/>
      <c r="B71" s="13"/>
      <c r="C71" s="13"/>
      <c r="D71" s="13"/>
      <c r="E71" s="13"/>
      <c r="F71" s="13"/>
      <c r="G71" s="13"/>
      <c r="H71" s="13"/>
    </row>
    <row r="72" spans="1:8">
      <c r="A72" s="13"/>
      <c r="B72" s="13"/>
      <c r="C72" s="13"/>
      <c r="D72" s="13"/>
      <c r="E72" s="13"/>
      <c r="F72" s="13"/>
      <c r="G72" s="13"/>
      <c r="H72" s="13"/>
    </row>
    <row r="73" spans="1:8">
      <c r="A73" s="13"/>
      <c r="B73" s="13"/>
      <c r="C73" s="13"/>
      <c r="D73" s="13"/>
      <c r="E73" s="13"/>
      <c r="F73" s="13"/>
      <c r="G73" s="13"/>
      <c r="H73" s="13"/>
    </row>
    <row r="74" spans="1:8">
      <c r="A74" s="13"/>
      <c r="B74" s="13"/>
      <c r="C74" s="13"/>
      <c r="D74" s="13"/>
      <c r="E74" s="13"/>
      <c r="F74" s="13"/>
      <c r="G74" s="13"/>
      <c r="H74" s="13"/>
    </row>
    <row r="75" spans="1:8">
      <c r="A75" s="13"/>
      <c r="B75" s="13"/>
      <c r="C75" s="13"/>
      <c r="D75" s="13"/>
      <c r="E75" s="13"/>
      <c r="F75" s="13"/>
      <c r="G75" s="13"/>
      <c r="H75" s="13"/>
    </row>
    <row r="76" spans="1:8">
      <c r="A76" s="13"/>
      <c r="B76" s="13"/>
      <c r="C76" s="13"/>
      <c r="D76" s="13"/>
      <c r="E76" s="13"/>
      <c r="F76" s="13"/>
      <c r="G76" s="13"/>
      <c r="H76" s="13"/>
    </row>
    <row r="77" spans="1:8">
      <c r="A77" s="13"/>
      <c r="B77" s="13"/>
      <c r="C77" s="13"/>
      <c r="D77" s="13"/>
      <c r="E77" s="13"/>
      <c r="F77" s="13"/>
      <c r="G77" s="13"/>
      <c r="H77" s="13"/>
    </row>
    <row r="78" spans="1:8">
      <c r="A78" s="13"/>
      <c r="B78" s="13"/>
      <c r="C78" s="13"/>
      <c r="D78" s="13"/>
      <c r="E78" s="13"/>
      <c r="F78" s="13"/>
      <c r="G78" s="13"/>
      <c r="H78" s="13"/>
    </row>
    <row r="79" spans="1:8">
      <c r="A79" s="13"/>
      <c r="B79" s="13"/>
      <c r="C79" s="13"/>
      <c r="D79" s="13"/>
      <c r="E79" s="13"/>
      <c r="F79" s="13"/>
      <c r="G79" s="13"/>
      <c r="H79" s="13"/>
    </row>
    <row r="80" spans="1:8">
      <c r="A80" s="13"/>
      <c r="B80" s="13"/>
      <c r="C80" s="13"/>
      <c r="D80" s="13"/>
      <c r="E80" s="13"/>
      <c r="F80" s="13"/>
      <c r="G80" s="13"/>
      <c r="H80" s="13"/>
    </row>
    <row r="81" spans="1:8">
      <c r="A81" s="13"/>
      <c r="B81" s="13"/>
      <c r="C81" s="13"/>
      <c r="D81" s="13"/>
      <c r="E81" s="13"/>
      <c r="F81" s="13"/>
      <c r="G81" s="13"/>
      <c r="H81" s="13"/>
    </row>
    <row r="82" spans="1:8">
      <c r="A82" s="13"/>
      <c r="B82" s="13"/>
      <c r="C82" s="13"/>
      <c r="D82" s="13"/>
      <c r="E82" s="13"/>
      <c r="F82" s="13"/>
      <c r="G82" s="13"/>
      <c r="H82" s="13"/>
    </row>
    <row r="83" spans="1:8">
      <c r="A83" s="13"/>
      <c r="B83" s="13"/>
      <c r="C83" s="13"/>
      <c r="D83" s="13"/>
      <c r="E83" s="13"/>
      <c r="F83" s="13"/>
      <c r="G83" s="13"/>
      <c r="H83" s="13"/>
    </row>
    <row r="84" spans="1:8" ht="15" customHeight="1"/>
    <row r="85" spans="1:8" ht="15" customHeight="1"/>
    <row r="86" spans="1:8" ht="15" customHeight="1"/>
    <row r="87" spans="1:8" ht="15" customHeight="1"/>
    <row r="88" spans="1:8" ht="23.25" customHeight="1"/>
    <row r="89" spans="1:8" ht="23.25" customHeight="1"/>
    <row r="97" spans="1:7">
      <c r="B97" s="3" t="s">
        <v>2</v>
      </c>
    </row>
    <row r="98" spans="1:7" ht="22.5" customHeight="1">
      <c r="A98" s="3" t="s">
        <v>3</v>
      </c>
      <c r="B98" s="7" t="s">
        <v>23</v>
      </c>
      <c r="C98" s="7" t="s">
        <v>22</v>
      </c>
      <c r="D98" s="4">
        <v>3.4425549564496061</v>
      </c>
      <c r="E98" s="4"/>
      <c r="F98" s="4"/>
      <c r="G98" s="4"/>
    </row>
    <row r="99" spans="1:7" ht="22.5" customHeight="1">
      <c r="A99" s="3" t="s">
        <v>4</v>
      </c>
      <c r="B99" s="8" t="s">
        <v>5</v>
      </c>
      <c r="C99" s="7" t="s">
        <v>24</v>
      </c>
      <c r="D99" s="4">
        <v>6.2214848610535052</v>
      </c>
      <c r="E99" s="4"/>
      <c r="F99" s="4"/>
      <c r="G99" s="4"/>
    </row>
    <row r="100" spans="1:7" ht="22.5" customHeight="1">
      <c r="A100" s="3" t="s">
        <v>7</v>
      </c>
      <c r="B100" s="8" t="s">
        <v>8</v>
      </c>
      <c r="C100" s="7" t="s">
        <v>25</v>
      </c>
      <c r="D100" s="4">
        <v>11.115719618415595</v>
      </c>
      <c r="E100" s="4"/>
      <c r="F100" s="4"/>
      <c r="G100" s="4"/>
    </row>
    <row r="101" spans="1:7" ht="22.5" customHeight="1">
      <c r="A101" s="3" t="s">
        <v>9</v>
      </c>
      <c r="B101" s="8" t="s">
        <v>10</v>
      </c>
      <c r="C101" s="7" t="s">
        <v>26</v>
      </c>
      <c r="D101" s="4">
        <v>6.3459145582745746</v>
      </c>
      <c r="E101" s="4"/>
      <c r="F101" s="4"/>
      <c r="G101" s="4"/>
    </row>
    <row r="102" spans="1:7" ht="22.5" customHeight="1">
      <c r="A102" s="3" t="s">
        <v>6</v>
      </c>
      <c r="B102" s="8" t="s">
        <v>11</v>
      </c>
      <c r="C102" s="7" t="s">
        <v>27</v>
      </c>
      <c r="D102" s="4">
        <v>6.0555785980920787</v>
      </c>
      <c r="E102" s="4"/>
      <c r="F102" s="4"/>
      <c r="G102" s="4"/>
    </row>
    <row r="103" spans="1:7" ht="22.5" customHeight="1">
      <c r="A103" s="5" t="s">
        <v>21</v>
      </c>
      <c r="B103" s="8" t="s">
        <v>12</v>
      </c>
      <c r="C103" s="7" t="s">
        <v>28</v>
      </c>
      <c r="D103" s="4">
        <v>36.499377851513891</v>
      </c>
      <c r="E103" s="4"/>
      <c r="F103" s="4"/>
      <c r="G103" s="4"/>
    </row>
    <row r="104" spans="1:7" ht="22.5" customHeight="1">
      <c r="A104" s="6" t="s">
        <v>20</v>
      </c>
      <c r="B104" s="3" t="s">
        <v>13</v>
      </c>
      <c r="D104" s="4">
        <v>30.319369556200741</v>
      </c>
      <c r="E104" s="4"/>
      <c r="F104" s="4"/>
      <c r="G104" s="4"/>
    </row>
    <row r="105" spans="1:7">
      <c r="B105" s="3" t="s">
        <v>14</v>
      </c>
      <c r="D105" s="4">
        <v>69.680630443799259</v>
      </c>
      <c r="E105" s="4"/>
      <c r="F105" s="4"/>
      <c r="G105" s="4"/>
    </row>
    <row r="107" spans="1:7">
      <c r="D107" s="4">
        <f>SUM(D98:D104)</f>
        <v>100</v>
      </c>
      <c r="E107" s="4"/>
      <c r="F107" s="4"/>
      <c r="G107" s="4"/>
    </row>
  </sheetData>
  <mergeCells count="5">
    <mergeCell ref="A9:A10"/>
    <mergeCell ref="B9:E9"/>
    <mergeCell ref="F9:H9"/>
    <mergeCell ref="A36:C38"/>
    <mergeCell ref="E36:H38"/>
  </mergeCells>
  <phoneticPr fontId="4" type="noConversion"/>
  <pageMargins left="0.78740157480314965" right="0.78740157480314965" top="0.78740157480314965" bottom="0.98425196850393704" header="0.3543307086614173" footer="0.47244094488188976"/>
  <pageSetup paperSize="9" scale="92" orientation="portrait" horizontalDpi="1200" verticalDpi="1200" r:id="rId1"/>
  <headerFooter alignWithMargins="0"/>
  <ignoredErrors>
    <ignoredError sqref="E11:E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2221_g11_12</vt:lpstr>
      <vt:lpstr>'2221_g11_12'!Oblast_tisku</vt:lpstr>
    </vt:vector>
  </TitlesOfParts>
  <Company>UZIS CR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chudobova</dc:creator>
  <cp:lastModifiedBy>Marek Řezanka</cp:lastModifiedBy>
  <cp:lastPrinted>2019-10-16T10:05:41Z</cp:lastPrinted>
  <dcterms:created xsi:type="dcterms:W3CDTF">2004-05-20T07:45:56Z</dcterms:created>
  <dcterms:modified xsi:type="dcterms:W3CDTF">2019-10-18T12:01:41Z</dcterms:modified>
</cp:coreProperties>
</file>