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krejci4231\                                         EP9\ZPRACOVANI_2020\DEFINITIVNI\2020\"/>
    </mc:Choice>
  </mc:AlternateContent>
  <bookViews>
    <workbookView xWindow="828" yWindow="648" windowWidth="15516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List1!$A$1:$AI$842</definedName>
  </definedNames>
  <calcPr calcId="162913"/>
</workbook>
</file>

<file path=xl/calcChain.xml><?xml version="1.0" encoding="utf-8"?>
<calcChain xmlns="http://schemas.openxmlformats.org/spreadsheetml/2006/main">
  <c r="AI771" i="2" l="1"/>
  <c r="AI772" i="2" s="1"/>
  <c r="AH771" i="2"/>
  <c r="AH772" i="2" s="1"/>
  <c r="AI715" i="2"/>
  <c r="AI716" i="2" s="1"/>
  <c r="AI712" i="2"/>
  <c r="AI708" i="2"/>
  <c r="AI476" i="2"/>
  <c r="AI475" i="2"/>
  <c r="AI433" i="2"/>
  <c r="AI434" i="2" s="1"/>
  <c r="AI430" i="2"/>
  <c r="AI426" i="2"/>
  <c r="AI363" i="2"/>
  <c r="AI359" i="2"/>
  <c r="AI357" i="2"/>
  <c r="AI355" i="2"/>
  <c r="AI354" i="2"/>
  <c r="AI251" i="2"/>
  <c r="AI252" i="2" s="1"/>
  <c r="AI237" i="2"/>
  <c r="AI238" i="2" s="1"/>
  <c r="AI195" i="2"/>
  <c r="AI196" i="2" s="1"/>
  <c r="AI181" i="2"/>
  <c r="AI182" i="2" s="1"/>
  <c r="AI55" i="2"/>
  <c r="AI56" i="2" s="1"/>
  <c r="AF41" i="2"/>
  <c r="AI40" i="2"/>
  <c r="AI41" i="2" s="1"/>
  <c r="AH40" i="2"/>
  <c r="AH41" i="2" s="1"/>
  <c r="AG40" i="2"/>
  <c r="AG41" i="2" s="1"/>
  <c r="AI26" i="2"/>
  <c r="AI27" i="2" s="1"/>
  <c r="AH26" i="2"/>
  <c r="AH27" i="2" s="1"/>
  <c r="AG26" i="2"/>
  <c r="AF26" i="2"/>
  <c r="AH19" i="2"/>
  <c r="AI360" i="2" l="1"/>
  <c r="AI364" i="2"/>
  <c r="AI358" i="2"/>
  <c r="AI356" i="2"/>
</calcChain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<sst xmlns="http://schemas.openxmlformats.org/spreadsheetml/2006/main" count="1336" uniqueCount="171">
  <si>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</si>
  <si>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</si>
  <si>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</si>
  <si>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</si>
  <si>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</si>
  <si>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</si>
  <si>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</si>
  <si>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</si>
  <si>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</si>
  <si>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</si>
  <si>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</si>
  <si>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</si>
  <si>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</si>
  <si>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</si>
  <si>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</si>
  <si>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</si>
  <si>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</si>
  <si>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</si>
  <si>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</si>
  <si>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</si>
  <si>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</si>
  <si>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</si>
  <si>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</si>
  <si>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</si>
  <si>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</si>
  <si>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</si>
  <si>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</si>
  <si>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</si>
  <si>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</si>
  <si>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</si>
  <si>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</si>
  <si>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</si>
  <si>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</si>
  <si>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</si>
  <si>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</si>
  <si>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</si>
  <si>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</si>
  <si>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</si>
  <si>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</si>
  <si>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</si>
  <si>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</si>
  <si>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</si>
  <si>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</si>
  <si>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</si>
  <si>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</si>
  <si>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</si>
  <si>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</si>
  <si>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</si>
  <si>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</si>
  <si>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</si>
  <si>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</si>
  <si>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</si>
  <si>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</si>
  <si>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</si>
  <si>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</si>
  <si>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</si>
  <si>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</si>
  <si>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</si>
  <si>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</si>
  <si>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</si>
  <si>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</si>
  <si>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</si>
  <si>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</si>
  <si>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</si>
  <si>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</si>
  <si>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</si>
  <si>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</si>
  <si>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</si>
  <si>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</si>
  <si>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</si>
  <si>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</si>
  <si>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</si>
  <si>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</si>
  <si>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</si>
  <si>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</si>
  <si>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</si>
  <si>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</si>
  <si>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</si>
  <si>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</si>
  <si>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</si>
  <si>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</si>
  <si>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</si>
  <si>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</si>
  <si>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</si>
  <si>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</si>
  <si>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</si>
  <si>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</si>
  <si>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</si>
  <si>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</si>
  <si>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</si>
  <si>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</si>
  <si>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</si>
  <si>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</si>
  <si>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</si>
  <si>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</si>
  <si>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</si>
  <si>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</si>
  <si>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</si>
  <si>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</si>
  <si>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</si>
  <si>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</si>
  <si>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</si>
  <si>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</si>
  <si>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</si>
  <si>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</si>
  <si>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</si>
  <si>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</si>
  <si>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</si>
  <si>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</si>
  <si>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</si>
  <si>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</si>
  <si>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</si>
  <si>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</si>
  <si>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</si>
  <si>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</si>
  <si>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</si>
  <si>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</si>
  <si>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</si>
  <si>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</si>
  <si>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</si>
  <si>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</si>
  <si>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</si>
  <si>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</si>
  <si>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</si>
  <si>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</si>
  <si>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</si>
  <si>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</si>
  <si>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</si>
  <si>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</si>
  <si>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</si>
  <si>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</si>
  <si>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</si>
  <si>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</si>
  <si>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</si>
  <si>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</si>
  <si>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</si>
  <si>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</si>
  <si>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</si>
  <si>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</si>
  <si>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</si>
  <si>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</si>
  <si>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</si>
  <si>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</si>
  <si>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</si>
  <si>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</si>
  <si>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</si>
  <si>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</si>
  <si>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</si>
  <si>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</si>
  <si>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</si>
  <si>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</si>
  <si>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</si>
  <si>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</si>
  <si>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</si>
  <si>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</si>
  <si>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</si>
  <si>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</si>
  <si>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</si>
  <si>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</si>
  <si>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</si>
  <si>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</si>
  <si>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</si>
  <si>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</si>
  <si>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</si>
  <si>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</si>
  <si>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</si>
  <si>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</si>
  <si>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</si>
  <si>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</si>
  <si>
    <t>tis.m2</t>
  </si>
  <si>
    <t>DEVELOPMENT  OF OVERAL        AND SPECIFIC  CONSUMPTION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</si>
</sst>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0" fontId="5" fillId="0" borderId="0" xfId="7" applyFont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  <xf numFmtId="0" fontId="20" fillId="0" borderId="0" xfId="7" applyFont="1" applyAlignment="1">
      <alignment horizontal="center"/>
    </xf>
    <xf numFmtId="0" fontId="20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26"/>
  <sheetViews>
    <sheetView tabSelected="1" view="pageBreakPreview" zoomScale="178" zoomScaleNormal="160" zoomScaleSheetLayoutView="178" workbookViewId="0">
      <pane xSplit="2" ySplit="8" topLeftCell="J9" activePane="bottomRight" state="frozen"/>
      <selection pane="topRight" activeCell="C1" sqref="C1"/>
      <selection pane="bottomLeft" activeCell="A9" sqref="A9"/>
      <selection pane="bottomRight" activeCell="J4" sqref="J4"/>
    </sheetView>
  </sheetViews>
  <sheetFormatPr defaultColWidth="8.88671875" defaultRowHeight="11.4" x14ac:dyDescent="0.2"/>
  <cols>
    <col min="1" max="1" width="19.5546875" style="12" customWidth="1"/>
    <col min="2" max="2" width="8.21875" style="3" customWidth="1"/>
    <col min="3" max="18" width="10.5546875" style="1" customWidth="1"/>
    <col min="19" max="19" width="10.5546875" style="2" customWidth="1"/>
    <col min="20" max="28" width="10.5546875" style="1" customWidth="1"/>
    <col min="29" max="30" width="10.5546875" style="6" customWidth="1"/>
    <col min="31" max="31" width="10.5546875" style="1" customWidth="1"/>
    <col min="32" max="32" width="10" style="1" customWidth="1"/>
    <col min="33" max="36" width="10.6640625" style="6" customWidth="1"/>
    <col min="37" max="16384" width="8.88671875" style="1"/>
  </cols>
  <sheetData>
    <row r="1" spans="1:36" s="4" customFormat="1" ht="11.1" customHeight="1" x14ac:dyDescent="0.25">
      <c r="A1" s="13" t="s">
        <v>141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5" t="s">
        <v>158</v>
      </c>
      <c r="V1" s="23"/>
      <c r="W1" s="23"/>
      <c r="X1" s="23"/>
      <c r="Y1" s="5"/>
      <c r="Z1" s="5"/>
      <c r="AA1" s="5"/>
      <c r="AB1" s="5"/>
      <c r="AC1" s="5"/>
      <c r="AD1" s="5"/>
      <c r="AG1" s="5"/>
      <c r="AH1" s="5"/>
      <c r="AI1" s="5"/>
      <c r="AJ1" s="5"/>
    </row>
    <row r="2" spans="1:36" s="4" customFormat="1" ht="11.1" customHeight="1" x14ac:dyDescent="0.25">
      <c r="A2" s="50" t="s">
        <v>170</v>
      </c>
      <c r="B2" s="13"/>
      <c r="C2" s="50" t="s">
        <v>156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23"/>
      <c r="T2" s="50" t="s">
        <v>156</v>
      </c>
      <c r="V2" s="23"/>
      <c r="W2" s="23"/>
      <c r="X2" s="23"/>
      <c r="Y2" s="5"/>
      <c r="Z2" s="5"/>
      <c r="AA2" s="5"/>
      <c r="AB2" s="5"/>
      <c r="AC2" s="5"/>
      <c r="AD2" s="5"/>
      <c r="AG2" s="5"/>
      <c r="AH2" s="5"/>
      <c r="AI2" s="5"/>
      <c r="AJ2" s="5"/>
    </row>
    <row r="3" spans="1:36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23"/>
      <c r="T3" s="13"/>
      <c r="V3" s="23"/>
      <c r="W3" s="23"/>
      <c r="X3" s="23"/>
      <c r="Y3" s="5"/>
      <c r="Z3" s="5"/>
      <c r="AA3" s="5"/>
      <c r="AB3" s="5"/>
      <c r="AC3" s="5"/>
      <c r="AD3" s="5"/>
      <c r="AG3" s="5"/>
      <c r="AH3" s="5"/>
      <c r="AI3" s="5"/>
      <c r="AJ3" s="5"/>
    </row>
    <row r="4" spans="1:36" ht="11.1" customHeight="1" x14ac:dyDescent="0.25">
      <c r="A4" s="15" t="s">
        <v>159</v>
      </c>
      <c r="B4" s="15"/>
      <c r="C4" s="6" t="s">
        <v>157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17"/>
      <c r="S4" s="17"/>
      <c r="T4" s="6" t="s">
        <v>157</v>
      </c>
      <c r="V4" s="17"/>
      <c r="W4" s="17"/>
      <c r="X4" s="17"/>
      <c r="Y4" s="6"/>
      <c r="Z4" s="6"/>
      <c r="AA4" s="6"/>
      <c r="AB4" s="86"/>
      <c r="AC4" s="86"/>
      <c r="AD4" s="86"/>
      <c r="AE4" s="86"/>
      <c r="AF4" s="86"/>
      <c r="AG4" s="86"/>
      <c r="AH4" s="86"/>
      <c r="AI4" s="86"/>
      <c r="AJ4" s="86"/>
    </row>
    <row r="5" spans="1:36" ht="11.1" customHeight="1" x14ac:dyDescent="0.25">
      <c r="A5" s="15" t="s">
        <v>151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17"/>
      <c r="S5" s="17"/>
      <c r="T5" s="6" t="s">
        <v>152</v>
      </c>
      <c r="V5" s="17"/>
      <c r="W5" s="17"/>
      <c r="X5" s="17"/>
      <c r="Y5" s="6"/>
      <c r="Z5" s="6"/>
      <c r="AA5" s="6"/>
      <c r="AB5" s="86"/>
      <c r="AC5" s="86"/>
      <c r="AD5" s="86"/>
      <c r="AE5" s="86"/>
      <c r="AF5" s="86"/>
      <c r="AG5" s="86"/>
      <c r="AH5" s="86"/>
      <c r="AI5" s="86"/>
      <c r="AJ5" s="86"/>
    </row>
    <row r="6" spans="1:36" ht="11.1" customHeight="1" x14ac:dyDescent="0.2">
      <c r="A6" s="51" t="s">
        <v>160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7"/>
      <c r="S6" s="17"/>
      <c r="T6" s="15" t="s">
        <v>155</v>
      </c>
      <c r="V6" s="17"/>
      <c r="W6" s="17"/>
      <c r="X6" s="17"/>
      <c r="Y6" s="6"/>
      <c r="Z6" s="6"/>
      <c r="AA6" s="6"/>
      <c r="AB6" s="6"/>
    </row>
    <row r="7" spans="1:36" ht="11.1" customHeight="1" x14ac:dyDescent="0.2">
      <c r="A7" s="51" t="s">
        <v>153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7"/>
      <c r="S7" s="17"/>
      <c r="T7" s="16" t="s">
        <v>154</v>
      </c>
      <c r="V7" s="17"/>
      <c r="W7" s="17"/>
      <c r="X7" s="17"/>
      <c r="Y7" s="6"/>
      <c r="Z7" s="6"/>
      <c r="AA7" s="6"/>
      <c r="AB7" s="6"/>
    </row>
    <row r="8" spans="1:36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G8" s="5"/>
      <c r="AH8" s="5"/>
      <c r="AI8" s="5"/>
      <c r="AJ8" s="5"/>
    </row>
    <row r="9" spans="1:36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8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7">
        <v>2015</v>
      </c>
      <c r="AE9" s="62">
        <v>2016</v>
      </c>
      <c r="AF9" s="62">
        <v>2017</v>
      </c>
      <c r="AG9" s="92">
        <v>2018</v>
      </c>
      <c r="AH9" s="122">
        <v>2019</v>
      </c>
      <c r="AI9" s="122">
        <v>2020</v>
      </c>
    </row>
    <row r="10" spans="1:36" s="4" customFormat="1" ht="11.1" customHeight="1" x14ac:dyDescent="0.25">
      <c r="A10" s="5" t="s">
        <v>77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60"/>
      <c r="AF10" s="60"/>
      <c r="AG10" s="93"/>
      <c r="AH10" s="93"/>
      <c r="AI10" s="123"/>
    </row>
    <row r="11" spans="1:36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60"/>
      <c r="AF11" s="60"/>
      <c r="AG11" s="93"/>
      <c r="AH11" s="93"/>
      <c r="AI11" s="123"/>
    </row>
    <row r="12" spans="1:36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60"/>
      <c r="AF12" s="60"/>
      <c r="AG12" s="93"/>
      <c r="AH12" s="93"/>
      <c r="AI12" s="123"/>
    </row>
    <row r="13" spans="1:36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E13" s="61"/>
      <c r="AF13" s="61"/>
      <c r="AG13" s="94"/>
      <c r="AH13" s="94"/>
      <c r="AI13" s="99"/>
    </row>
    <row r="14" spans="1:36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E14" s="61"/>
      <c r="AF14" s="61"/>
      <c r="AG14" s="94"/>
      <c r="AH14" s="94"/>
      <c r="AI14" s="99"/>
    </row>
    <row r="15" spans="1:36" ht="11.1" customHeight="1" x14ac:dyDescent="0.2">
      <c r="A15" s="13" t="s">
        <v>71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6"/>
      <c r="Z15" s="26"/>
      <c r="AA15" s="26"/>
      <c r="AB15" s="6"/>
      <c r="AE15" s="61"/>
      <c r="AF15" s="61"/>
      <c r="AG15" s="94"/>
      <c r="AH15" s="94"/>
      <c r="AI15" s="99"/>
    </row>
    <row r="16" spans="1:36" ht="14.1" customHeight="1" x14ac:dyDescent="0.25">
      <c r="A16" s="53" t="s">
        <v>78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6"/>
      <c r="R16" s="20"/>
      <c r="S16" s="6"/>
      <c r="T16" s="6"/>
      <c r="U16" s="21"/>
      <c r="V16" s="10"/>
      <c r="W16" s="10"/>
      <c r="X16" s="10"/>
      <c r="Y16" s="10"/>
      <c r="Z16" s="26"/>
      <c r="AA16" s="26"/>
      <c r="AB16" s="6"/>
      <c r="AE16" s="71"/>
      <c r="AF16" s="71"/>
      <c r="AG16" s="94"/>
      <c r="AH16" s="94"/>
      <c r="AI16" s="99"/>
    </row>
    <row r="17" spans="1:35" ht="11.1" customHeight="1" x14ac:dyDescent="0.2">
      <c r="A17" s="15" t="s">
        <v>79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27">
        <v>9807218</v>
      </c>
      <c r="AA17" s="27">
        <v>8243364</v>
      </c>
      <c r="AB17" s="33">
        <v>8476105</v>
      </c>
      <c r="AC17" s="9">
        <v>7108772</v>
      </c>
      <c r="AD17" s="9">
        <v>7521009</v>
      </c>
      <c r="AE17" s="64">
        <v>8192407</v>
      </c>
      <c r="AF17" s="64">
        <v>8442843</v>
      </c>
      <c r="AG17" s="95">
        <v>8137136</v>
      </c>
      <c r="AH17" s="96">
        <v>8502832</v>
      </c>
      <c r="AI17" s="96">
        <v>8593173</v>
      </c>
    </row>
    <row r="18" spans="1:35" ht="11.1" customHeight="1" x14ac:dyDescent="0.2">
      <c r="A18" s="15" t="s">
        <v>80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27">
        <v>6934</v>
      </c>
      <c r="AA18" s="27">
        <v>6974</v>
      </c>
      <c r="AB18" s="33">
        <v>5288</v>
      </c>
      <c r="AC18" s="9">
        <v>5415</v>
      </c>
      <c r="AD18" s="9">
        <v>6127</v>
      </c>
      <c r="AE18" s="64">
        <v>5410</v>
      </c>
      <c r="AF18" s="64">
        <v>6131</v>
      </c>
      <c r="AG18" s="95">
        <v>7513</v>
      </c>
      <c r="AH18" s="64">
        <v>9763</v>
      </c>
      <c r="AI18" s="64">
        <v>9775</v>
      </c>
    </row>
    <row r="19" spans="1:35" ht="11.1" customHeight="1" x14ac:dyDescent="0.2">
      <c r="A19" s="52" t="s">
        <v>81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4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35">
        <v>0.93561768115023258</v>
      </c>
      <c r="Z19" s="28">
        <v>0.70703027096981019</v>
      </c>
      <c r="AA19" s="28">
        <v>0.84601383609895187</v>
      </c>
      <c r="AB19" s="28">
        <v>0.6238714598273617</v>
      </c>
      <c r="AC19" s="48">
        <v>0.76173493818622962</v>
      </c>
      <c r="AD19" s="48">
        <v>0.81465133202207307</v>
      </c>
      <c r="AE19" s="65">
        <v>0.66036758183522859</v>
      </c>
      <c r="AF19" s="65">
        <v>0.72617718936618858</v>
      </c>
      <c r="AG19" s="97">
        <v>0.92329782862176568</v>
      </c>
      <c r="AH19" s="97">
        <f>1000*AH18/AH17</f>
        <v>1.1482056801780864</v>
      </c>
      <c r="AI19" s="97">
        <v>1.1375309213488429</v>
      </c>
    </row>
    <row r="20" spans="1:35" ht="11.1" customHeight="1" x14ac:dyDescent="0.2">
      <c r="A20" s="15" t="s">
        <v>82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6"/>
      <c r="R20" s="37"/>
      <c r="S20" s="37"/>
      <c r="T20" s="37"/>
      <c r="U20" s="33"/>
      <c r="V20" s="33"/>
      <c r="W20" s="33"/>
      <c r="X20" s="33"/>
      <c r="Y20" s="33"/>
      <c r="Z20" s="27"/>
      <c r="AA20" s="27"/>
      <c r="AB20" s="33"/>
      <c r="AC20" s="9"/>
      <c r="AD20" s="9"/>
      <c r="AE20" s="64"/>
      <c r="AF20" s="64"/>
      <c r="AG20" s="95"/>
      <c r="AH20" s="96"/>
      <c r="AI20" s="96"/>
    </row>
    <row r="21" spans="1:35" ht="11.1" customHeight="1" x14ac:dyDescent="0.2">
      <c r="A21" s="52" t="s">
        <v>83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4"/>
      <c r="R21" s="37"/>
      <c r="S21" s="37"/>
      <c r="T21" s="37"/>
      <c r="U21" s="35"/>
      <c r="V21" s="36"/>
      <c r="W21" s="35"/>
      <c r="X21" s="35"/>
      <c r="Y21" s="35"/>
      <c r="Z21" s="28"/>
      <c r="AA21" s="28"/>
      <c r="AB21" s="34"/>
      <c r="AC21" s="48"/>
      <c r="AD21" s="48"/>
      <c r="AE21" s="66"/>
      <c r="AF21" s="66"/>
      <c r="AG21" s="98"/>
      <c r="AH21" s="97"/>
      <c r="AI21" s="97"/>
    </row>
    <row r="22" spans="1:35" ht="11.1" customHeight="1" x14ac:dyDescent="0.2">
      <c r="A22" s="15" t="s">
        <v>84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27">
        <v>49111.631999999998</v>
      </c>
      <c r="AA22" s="27">
        <v>55892.735999999997</v>
      </c>
      <c r="AB22" s="33">
        <v>44470</v>
      </c>
      <c r="AC22" s="9">
        <v>42891</v>
      </c>
      <c r="AD22" s="9">
        <v>52189</v>
      </c>
      <c r="AE22" s="64">
        <v>54343.8</v>
      </c>
      <c r="AF22" s="64">
        <v>106293.6</v>
      </c>
      <c r="AG22" s="95">
        <v>129264.04493999999</v>
      </c>
      <c r="AH22" s="96">
        <v>138622.15100000001</v>
      </c>
      <c r="AI22" s="96">
        <v>153793.261</v>
      </c>
    </row>
    <row r="23" spans="1:35" ht="11.1" customHeight="1" x14ac:dyDescent="0.2">
      <c r="A23" s="52" t="s">
        <v>85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4">
        <v>1.9291592676916804E-2</v>
      </c>
      <c r="U23" s="35">
        <v>3.5999999999999997E-2</v>
      </c>
      <c r="V23" s="35">
        <v>2.382499785383782E-2</v>
      </c>
      <c r="W23" s="35">
        <v>2.0379617369293886E-2</v>
      </c>
      <c r="X23" s="35">
        <v>2.0893362124285803E-2</v>
      </c>
      <c r="Y23" s="35">
        <v>1.9982082230695884E-2</v>
      </c>
      <c r="Z23" s="28">
        <v>5.0077026940769541E-3</v>
      </c>
      <c r="AA23" s="28">
        <v>6.7803309425617988E-3</v>
      </c>
      <c r="AB23" s="34">
        <v>5.2465135814150484E-3</v>
      </c>
      <c r="AC23" s="49">
        <v>6.0335315297775759E-3</v>
      </c>
      <c r="AD23" s="48">
        <v>6.939095538909739E-3</v>
      </c>
      <c r="AE23" s="66">
        <v>6.633435082021682E-3</v>
      </c>
      <c r="AF23" s="66">
        <v>1.2589787586953827E-2</v>
      </c>
      <c r="AG23" s="98">
        <v>1.5885693066946403E-2</v>
      </c>
      <c r="AH23" s="97">
        <v>1.6303056558097349E-2</v>
      </c>
      <c r="AI23" s="97">
        <v>1.7897144745020261E-2</v>
      </c>
    </row>
    <row r="24" spans="1:35" ht="11.1" customHeight="1" x14ac:dyDescent="0.2">
      <c r="A24" s="15" t="s">
        <v>142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6"/>
      <c r="R24" s="37"/>
      <c r="S24" s="37"/>
      <c r="T24" s="37"/>
      <c r="U24" s="33"/>
      <c r="V24" s="33"/>
      <c r="W24" s="33"/>
      <c r="X24" s="33"/>
      <c r="Y24" s="33"/>
      <c r="Z24" s="28"/>
      <c r="AA24" s="28"/>
      <c r="AB24" s="28"/>
      <c r="AC24" s="28"/>
      <c r="AD24" s="28"/>
      <c r="AE24" s="28"/>
      <c r="AF24" s="61"/>
      <c r="AG24" s="99"/>
      <c r="AH24" s="99"/>
      <c r="AI24" s="99"/>
    </row>
    <row r="25" spans="1:35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6"/>
      <c r="R25" s="37"/>
      <c r="S25" s="37"/>
      <c r="T25" s="37"/>
      <c r="U25" s="33"/>
      <c r="V25" s="33"/>
      <c r="W25" s="33"/>
      <c r="X25" s="33"/>
      <c r="Y25" s="33"/>
      <c r="Z25" s="29"/>
      <c r="AA25" s="29"/>
      <c r="AB25" s="36"/>
      <c r="AC25" s="49"/>
      <c r="AD25" s="48"/>
      <c r="AE25" s="61"/>
      <c r="AF25" s="61"/>
      <c r="AG25" s="99"/>
      <c r="AH25" s="99"/>
      <c r="AI25" s="99"/>
    </row>
    <row r="26" spans="1:35" ht="11.1" customHeight="1" x14ac:dyDescent="0.2">
      <c r="A26" s="15" t="s">
        <v>86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27">
        <v>74074.032000000007</v>
      </c>
      <c r="AA26" s="27">
        <v>80999.135999999999</v>
      </c>
      <c r="AB26" s="33">
        <v>63506.8</v>
      </c>
      <c r="AC26" s="9">
        <v>62385</v>
      </c>
      <c r="AD26" s="9">
        <v>74246.2</v>
      </c>
      <c r="AE26" s="67">
        <v>83549.8</v>
      </c>
      <c r="AF26" s="96">
        <f>AF22+3.6*AF18</f>
        <v>128365.20000000001</v>
      </c>
      <c r="AG26" s="96">
        <f>AG22+3.6*AG18</f>
        <v>156310.84493999998</v>
      </c>
      <c r="AH26" s="96">
        <f>AH22+3.6*AH18</f>
        <v>173768.951</v>
      </c>
      <c r="AI26" s="96">
        <f>AI22+3.6*AI18</f>
        <v>188983.261</v>
      </c>
    </row>
    <row r="27" spans="1:35" ht="11.1" customHeight="1" x14ac:dyDescent="0.2">
      <c r="A27" s="52" t="s">
        <v>87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4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2.5100986734666708E-2</v>
      </c>
      <c r="Y27" s="35">
        <v>2.3350305882836722E-2</v>
      </c>
      <c r="Z27" s="30">
        <v>7.5530116695682716E-3</v>
      </c>
      <c r="AA27" s="30">
        <v>9.8259807525180251E-3</v>
      </c>
      <c r="AB27" s="34">
        <v>7.4924508367935514E-3</v>
      </c>
      <c r="AC27" s="48">
        <v>8.7757773072480033E-3</v>
      </c>
      <c r="AD27" s="48">
        <v>9.8718403341892021E-3</v>
      </c>
      <c r="AE27" s="65">
        <v>1.0198443509947688E-2</v>
      </c>
      <c r="AF27" s="65">
        <v>1.5204025468672106E-2</v>
      </c>
      <c r="AG27" s="97">
        <v>1.920956524998476E-2</v>
      </c>
      <c r="AH27" s="97">
        <f>AH26/AH17</f>
        <v>2.0436597006738461E-2</v>
      </c>
      <c r="AI27" s="97">
        <f>AI26/AI17</f>
        <v>2.1992256061876096E-2</v>
      </c>
    </row>
    <row r="28" spans="1:35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29"/>
      <c r="AA28" s="29"/>
      <c r="AB28" s="36"/>
      <c r="AE28" s="61"/>
      <c r="AF28" s="61"/>
      <c r="AG28" s="99"/>
      <c r="AH28" s="99"/>
      <c r="AI28" s="99"/>
    </row>
    <row r="29" spans="1:35" ht="11.1" customHeight="1" x14ac:dyDescent="0.25">
      <c r="A29" s="25" t="s">
        <v>72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6"/>
      <c r="T29" s="33"/>
      <c r="U29" s="33"/>
      <c r="V29" s="33"/>
      <c r="W29" s="33"/>
      <c r="X29" s="33"/>
      <c r="Y29" s="33"/>
      <c r="Z29" s="29"/>
      <c r="AA29" s="29"/>
      <c r="AB29" s="36"/>
      <c r="AE29" s="61"/>
      <c r="AF29" s="61"/>
      <c r="AG29" s="99"/>
      <c r="AH29" s="99"/>
      <c r="AI29" s="99"/>
    </row>
    <row r="30" spans="1:35" ht="14.1" customHeight="1" x14ac:dyDescent="0.2">
      <c r="A30" s="53" t="s">
        <v>88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6"/>
      <c r="R30" s="39"/>
      <c r="S30" s="36"/>
      <c r="T30" s="36"/>
      <c r="U30" s="33"/>
      <c r="V30" s="33"/>
      <c r="W30" s="33"/>
      <c r="X30" s="33"/>
      <c r="Y30" s="33"/>
      <c r="Z30" s="29"/>
      <c r="AA30" s="29"/>
      <c r="AB30" s="36"/>
      <c r="AE30" s="63"/>
      <c r="AF30" s="63"/>
      <c r="AG30" s="100"/>
      <c r="AH30" s="99"/>
      <c r="AI30" s="99"/>
    </row>
    <row r="31" spans="1:35" ht="11.1" customHeight="1" x14ac:dyDescent="0.2">
      <c r="A31" s="15" t="s">
        <v>79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27">
        <v>1923284</v>
      </c>
      <c r="AA31" s="27">
        <v>1753744</v>
      </c>
      <c r="AB31" s="33">
        <v>2677734</v>
      </c>
      <c r="AC31" s="9">
        <v>2130915</v>
      </c>
      <c r="AD31" s="9">
        <v>2656375</v>
      </c>
      <c r="AE31" s="64">
        <v>2861956</v>
      </c>
      <c r="AF31" s="64">
        <v>3064486</v>
      </c>
      <c r="AG31" s="95">
        <v>2858482</v>
      </c>
      <c r="AH31" s="96">
        <v>2255815</v>
      </c>
      <c r="AI31" s="96">
        <v>2105745</v>
      </c>
    </row>
    <row r="32" spans="1:35" ht="11.1" customHeight="1" x14ac:dyDescent="0.2">
      <c r="A32" s="15" t="s">
        <v>80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27">
        <v>36986</v>
      </c>
      <c r="AA32" s="27">
        <v>28443</v>
      </c>
      <c r="AB32" s="33">
        <v>42674</v>
      </c>
      <c r="AC32" s="9">
        <v>36856</v>
      </c>
      <c r="AD32" s="9">
        <v>44209</v>
      </c>
      <c r="AE32" s="64">
        <v>39298</v>
      </c>
      <c r="AF32" s="64">
        <v>43967</v>
      </c>
      <c r="AG32" s="95">
        <v>42008</v>
      </c>
      <c r="AH32" s="64">
        <v>37511</v>
      </c>
      <c r="AI32" s="64">
        <v>38273</v>
      </c>
    </row>
    <row r="33" spans="1:35" ht="11.1" customHeight="1" x14ac:dyDescent="0.2">
      <c r="A33" s="52" t="s">
        <v>81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35">
        <v>20.541416452197119</v>
      </c>
      <c r="Z33" s="28">
        <v>19.230649243689438</v>
      </c>
      <c r="AA33" s="28">
        <v>16.218444653267525</v>
      </c>
      <c r="AB33" s="28">
        <v>15.936609088131981</v>
      </c>
      <c r="AC33" s="48">
        <v>17.295856474800733</v>
      </c>
      <c r="AD33" s="48">
        <v>16.642605053879816</v>
      </c>
      <c r="AE33" s="65">
        <v>13.731168473589392</v>
      </c>
      <c r="AF33" s="65">
        <v>14.347267372081321</v>
      </c>
      <c r="AG33" s="97">
        <v>14.695912026033398</v>
      </c>
      <c r="AH33" s="97">
        <v>16.628579914576328</v>
      </c>
      <c r="AI33" s="97">
        <v>18.175515078986297</v>
      </c>
    </row>
    <row r="34" spans="1:35" ht="11.1" customHeight="1" x14ac:dyDescent="0.2">
      <c r="A34" s="15" t="s">
        <v>82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6"/>
      <c r="R34" s="37"/>
      <c r="S34" s="37"/>
      <c r="T34" s="37"/>
      <c r="U34" s="33"/>
      <c r="V34" s="33"/>
      <c r="W34" s="33"/>
      <c r="X34" s="33"/>
      <c r="Y34" s="33"/>
      <c r="Z34" s="29"/>
      <c r="AA34" s="29"/>
      <c r="AB34" s="33"/>
      <c r="AC34" s="9"/>
      <c r="AD34" s="9"/>
      <c r="AE34" s="64"/>
      <c r="AF34" s="64"/>
      <c r="AG34" s="95">
        <v>0</v>
      </c>
      <c r="AH34" s="96">
        <v>0</v>
      </c>
      <c r="AI34" s="96">
        <v>0</v>
      </c>
    </row>
    <row r="35" spans="1:35" ht="11.1" customHeight="1" x14ac:dyDescent="0.2">
      <c r="A35" s="52" t="s">
        <v>83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4"/>
      <c r="R35" s="37"/>
      <c r="S35" s="37"/>
      <c r="T35" s="37"/>
      <c r="U35" s="35"/>
      <c r="V35" s="35"/>
      <c r="W35" s="35"/>
      <c r="X35" s="35"/>
      <c r="Y35" s="35"/>
      <c r="Z35" s="28"/>
      <c r="AA35" s="28"/>
      <c r="AB35" s="34"/>
      <c r="AC35" s="48"/>
      <c r="AD35" s="48"/>
      <c r="AE35" s="66"/>
      <c r="AF35" s="66"/>
      <c r="AG35" s="98">
        <v>0</v>
      </c>
      <c r="AH35" s="97">
        <v>0</v>
      </c>
      <c r="AI35" s="97">
        <v>0</v>
      </c>
    </row>
    <row r="36" spans="1:35" ht="11.1" customHeight="1" x14ac:dyDescent="0.2">
      <c r="A36" s="15" t="s">
        <v>84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6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27">
        <v>525706.80000000005</v>
      </c>
      <c r="AA36" s="27">
        <v>674617.10400000005</v>
      </c>
      <c r="AB36" s="33">
        <v>593894.56799999997</v>
      </c>
      <c r="AC36" s="9">
        <v>691126.80000000016</v>
      </c>
      <c r="AD36" s="9">
        <v>742721.40029999998</v>
      </c>
      <c r="AE36" s="64">
        <v>714814</v>
      </c>
      <c r="AF36" s="64">
        <v>878016.60000000009</v>
      </c>
      <c r="AG36" s="95">
        <v>661316.37425999995</v>
      </c>
      <c r="AH36" s="96">
        <v>467774.30699999997</v>
      </c>
      <c r="AI36" s="96">
        <v>537706.55299999996</v>
      </c>
    </row>
    <row r="37" spans="1:35" ht="11.1" customHeight="1" x14ac:dyDescent="0.2">
      <c r="A37" s="52" t="s">
        <v>85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35">
        <v>0.33522462110380324</v>
      </c>
      <c r="Z37" s="28">
        <v>0.27333810295307404</v>
      </c>
      <c r="AA37" s="28">
        <v>0.384672509</v>
      </c>
      <c r="AB37" s="34">
        <v>0.22178997913907803</v>
      </c>
      <c r="AC37" s="49">
        <v>0.32433334975820255</v>
      </c>
      <c r="AD37" s="48">
        <v>0.27959960483741941</v>
      </c>
      <c r="AE37" s="66">
        <v>0.24976414731742905</v>
      </c>
      <c r="AF37" s="66">
        <v>0.28651349688006411</v>
      </c>
      <c r="AG37" s="98">
        <v>0.2313522961697852</v>
      </c>
      <c r="AH37" s="97">
        <v>0.20736377185185842</v>
      </c>
      <c r="AI37" s="97">
        <v>0.25535216894733215</v>
      </c>
    </row>
    <row r="38" spans="1:35" ht="11.1" customHeight="1" x14ac:dyDescent="0.2">
      <c r="A38" s="15" t="s">
        <v>142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29"/>
      <c r="AA38" s="29"/>
      <c r="AB38" s="36"/>
      <c r="AC38" s="49"/>
      <c r="AD38" s="48"/>
      <c r="AE38" s="61"/>
      <c r="AF38" s="61"/>
      <c r="AG38" s="99"/>
      <c r="AH38" s="99"/>
      <c r="AI38" s="99"/>
    </row>
    <row r="39" spans="1:35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29"/>
      <c r="AA39" s="29"/>
      <c r="AB39" s="36"/>
      <c r="AC39" s="49"/>
      <c r="AD39" s="48"/>
      <c r="AE39" s="61"/>
      <c r="AF39" s="61"/>
      <c r="AG39" s="99"/>
      <c r="AH39" s="99"/>
      <c r="AI39" s="99"/>
    </row>
    <row r="40" spans="1:35" ht="11.1" customHeight="1" x14ac:dyDescent="0.2">
      <c r="A40" s="15" t="s">
        <v>86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27">
        <v>658856</v>
      </c>
      <c r="AA40" s="27">
        <v>777011.90399999998</v>
      </c>
      <c r="AB40" s="33">
        <v>747520.96799999999</v>
      </c>
      <c r="AC40" s="9">
        <v>823808.40000000014</v>
      </c>
      <c r="AD40" s="9">
        <v>901873.8003</v>
      </c>
      <c r="AE40" s="67">
        <v>856286.8</v>
      </c>
      <c r="AF40" s="67">
        <v>1036297.8</v>
      </c>
      <c r="AG40" s="96">
        <f>AG36+3.6*AG32</f>
        <v>812545.17426</v>
      </c>
      <c r="AH40" s="96">
        <f>AH36+3.6*AH32</f>
        <v>602813.90700000001</v>
      </c>
      <c r="AI40" s="96">
        <f>AI36+3.6*AI32</f>
        <v>675489.353</v>
      </c>
    </row>
    <row r="41" spans="1:35" ht="11.1" customHeight="1" x14ac:dyDescent="0.2">
      <c r="A41" s="52" t="s">
        <v>87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5">
        <v>0.4091737203317129</v>
      </c>
      <c r="Z41" s="30">
        <v>0.34256823225275101</v>
      </c>
      <c r="AA41" s="30">
        <v>0.443058909</v>
      </c>
      <c r="AB41" s="34">
        <v>0.27916177185635316</v>
      </c>
      <c r="AC41" s="48">
        <v>0.38659843306748515</v>
      </c>
      <c r="AD41" s="48">
        <v>0.33951298303138677</v>
      </c>
      <c r="AE41" s="65">
        <v>0.29919635382235088</v>
      </c>
      <c r="AF41" s="97">
        <f>AF40/AF31</f>
        <v>0.33816365941955684</v>
      </c>
      <c r="AG41" s="97">
        <f>AG40/AG31</f>
        <v>0.28425757946350544</v>
      </c>
      <c r="AH41" s="97">
        <f>AH40/AH31</f>
        <v>0.26722665954433322</v>
      </c>
      <c r="AI41" s="97">
        <f>AI40/AI31</f>
        <v>0.32078402323168287</v>
      </c>
    </row>
    <row r="42" spans="1:35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29"/>
      <c r="AA42" s="29"/>
      <c r="AB42" s="36"/>
      <c r="AE42" s="61"/>
      <c r="AF42" s="61"/>
      <c r="AG42" s="99"/>
      <c r="AH42" s="99"/>
      <c r="AI42" s="99"/>
    </row>
    <row r="43" spans="1:35" ht="11.1" customHeight="1" x14ac:dyDescent="0.2">
      <c r="A43" s="13" t="s">
        <v>67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29"/>
      <c r="AA43" s="29"/>
      <c r="AB43" s="36"/>
      <c r="AE43" s="61"/>
      <c r="AF43" s="61"/>
      <c r="AG43" s="99"/>
      <c r="AH43" s="99"/>
      <c r="AI43" s="99"/>
    </row>
    <row r="44" spans="1:35" ht="14.1" customHeight="1" x14ac:dyDescent="0.2">
      <c r="A44" s="52" t="s">
        <v>89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1"/>
      <c r="AA44" s="31"/>
      <c r="AB44" s="42"/>
      <c r="AE44" s="61"/>
      <c r="AF44" s="61"/>
      <c r="AG44" s="99"/>
      <c r="AH44" s="99"/>
      <c r="AI44" s="99"/>
    </row>
    <row r="45" spans="1:35" ht="11.1" customHeight="1" x14ac:dyDescent="0.2">
      <c r="A45" s="15" t="s">
        <v>74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6"/>
      <c r="AA45" s="6"/>
      <c r="AB45" s="6"/>
      <c r="AE45" s="63"/>
      <c r="AF45" s="63"/>
      <c r="AG45" s="100"/>
      <c r="AH45" s="99"/>
      <c r="AI45" s="99"/>
    </row>
    <row r="46" spans="1:35" ht="11.1" customHeight="1" x14ac:dyDescent="0.2">
      <c r="A46" s="15" t="s">
        <v>79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>
        <v>245922</v>
      </c>
      <c r="Z46" s="27">
        <v>235100</v>
      </c>
      <c r="AA46" s="27">
        <v>263144</v>
      </c>
      <c r="AB46" s="33">
        <v>252366</v>
      </c>
      <c r="AC46" s="9">
        <v>259132</v>
      </c>
      <c r="AD46" s="9">
        <v>245163</v>
      </c>
      <c r="AE46" s="64">
        <v>217822</v>
      </c>
      <c r="AF46" s="64">
        <v>228532</v>
      </c>
      <c r="AG46" s="95">
        <v>223132</v>
      </c>
      <c r="AH46" s="96">
        <v>208990</v>
      </c>
      <c r="AI46" s="96">
        <v>196075.00599999999</v>
      </c>
    </row>
    <row r="47" spans="1:35" ht="11.1" customHeight="1" x14ac:dyDescent="0.2">
      <c r="A47" s="15" t="s">
        <v>80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>
        <v>11309</v>
      </c>
      <c r="Z47" s="27">
        <v>10989</v>
      </c>
      <c r="AA47" s="27">
        <v>13422</v>
      </c>
      <c r="AB47" s="33">
        <v>13448</v>
      </c>
      <c r="AC47" s="9">
        <v>16127</v>
      </c>
      <c r="AD47" s="9">
        <v>16747.2</v>
      </c>
      <c r="AE47" s="64">
        <v>14771</v>
      </c>
      <c r="AF47" s="64">
        <v>14185</v>
      </c>
      <c r="AG47" s="95">
        <v>15289</v>
      </c>
      <c r="AH47" s="64">
        <v>13860</v>
      </c>
      <c r="AI47" s="64">
        <v>9472.3018696691979</v>
      </c>
    </row>
    <row r="48" spans="1:35" ht="11.1" customHeight="1" x14ac:dyDescent="0.2">
      <c r="A48" s="52" t="s">
        <v>81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28">
        <v>62.23469119985181</v>
      </c>
      <c r="AD48" s="48">
        <v>68.310470992768074</v>
      </c>
      <c r="AE48" s="65">
        <v>67.812250369567806</v>
      </c>
      <c r="AF48" s="65">
        <v>62.07</v>
      </c>
      <c r="AG48" s="97">
        <v>68.519979205134177</v>
      </c>
      <c r="AH48" s="97">
        <v>66.318962629790903</v>
      </c>
      <c r="AI48" s="97">
        <v>48.309583474750461</v>
      </c>
    </row>
    <row r="49" spans="1:35" ht="11.1" customHeight="1" x14ac:dyDescent="0.2">
      <c r="A49" s="15" t="s">
        <v>82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>
        <v>20535</v>
      </c>
      <c r="Z49" s="27">
        <v>19174</v>
      </c>
      <c r="AA49" s="27">
        <v>9450</v>
      </c>
      <c r="AB49" s="33">
        <v>9460</v>
      </c>
      <c r="AC49" s="9">
        <v>0</v>
      </c>
      <c r="AD49" s="9">
        <v>0</v>
      </c>
      <c r="AE49" s="64">
        <v>0</v>
      </c>
      <c r="AF49" s="64">
        <v>0</v>
      </c>
      <c r="AG49" s="95">
        <v>0</v>
      </c>
      <c r="AH49" s="96">
        <v>0</v>
      </c>
      <c r="AI49" s="96">
        <v>0</v>
      </c>
    </row>
    <row r="50" spans="1:35" ht="11.1" customHeight="1" x14ac:dyDescent="0.2">
      <c r="A50" s="52" t="s">
        <v>83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28">
        <v>0</v>
      </c>
      <c r="AD50" s="48">
        <v>0</v>
      </c>
      <c r="AE50" s="66">
        <v>0</v>
      </c>
      <c r="AF50" s="66">
        <v>0</v>
      </c>
      <c r="AG50" s="98">
        <v>0</v>
      </c>
      <c r="AH50" s="97">
        <v>0</v>
      </c>
      <c r="AI50" s="97">
        <v>0</v>
      </c>
    </row>
    <row r="51" spans="1:35" ht="11.1" customHeight="1" x14ac:dyDescent="0.2">
      <c r="A51" s="15" t="s">
        <v>84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v>0</v>
      </c>
      <c r="Z51" s="31">
        <v>0</v>
      </c>
      <c r="AA51" s="31">
        <v>6781.1040000000003</v>
      </c>
      <c r="AB51" s="33">
        <v>3527.5439999999999</v>
      </c>
      <c r="AC51" s="9">
        <v>9699.2000000000007</v>
      </c>
      <c r="AD51" s="9">
        <v>7831.8001000000013</v>
      </c>
      <c r="AE51" s="64">
        <v>12688</v>
      </c>
      <c r="AF51" s="64">
        <v>15048.000000000002</v>
      </c>
      <c r="AG51" s="95">
        <v>18658.803599999999</v>
      </c>
      <c r="AH51" s="96">
        <v>16932</v>
      </c>
      <c r="AI51" s="96">
        <v>22103.68</v>
      </c>
    </row>
    <row r="52" spans="1:35" ht="11.1" customHeight="1" x14ac:dyDescent="0.2">
      <c r="A52" s="52" t="s">
        <v>85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>
        <v>0</v>
      </c>
      <c r="Z52" s="28">
        <v>0</v>
      </c>
      <c r="AA52" s="28">
        <v>2.5769555832547961E-2</v>
      </c>
      <c r="AB52" s="28">
        <v>1.3977889256080454E-2</v>
      </c>
      <c r="AC52" s="28">
        <v>2.9934601389450425E-2</v>
      </c>
      <c r="AD52" s="48">
        <v>3.1945277631616524E-2</v>
      </c>
      <c r="AE52" s="66">
        <v>5.8249396296058249E-2</v>
      </c>
      <c r="AF52" s="66">
        <v>8.541507024265646E-2</v>
      </c>
      <c r="AG52" s="98">
        <v>8.362226664037431E-2</v>
      </c>
      <c r="AH52" s="97">
        <v>8.1018230537346289E-2</v>
      </c>
      <c r="AI52" s="97">
        <v>0.11273073733834287</v>
      </c>
    </row>
    <row r="53" spans="1:35" ht="11.1" customHeight="1" x14ac:dyDescent="0.2">
      <c r="A53" s="15" t="s">
        <v>142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29"/>
      <c r="AA53" s="28"/>
      <c r="AB53" s="36"/>
      <c r="AC53" s="49"/>
      <c r="AD53" s="48"/>
      <c r="AE53" s="61"/>
      <c r="AF53" s="61"/>
      <c r="AG53" s="99"/>
      <c r="AH53" s="99"/>
      <c r="AI53" s="99"/>
    </row>
    <row r="54" spans="1:35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29"/>
      <c r="AA54" s="29"/>
      <c r="AB54" s="36"/>
      <c r="AC54" s="49"/>
      <c r="AD54" s="48"/>
      <c r="AE54" s="61"/>
      <c r="AF54" s="61"/>
      <c r="AG54" s="99"/>
      <c r="AH54" s="99"/>
      <c r="AI54" s="99"/>
    </row>
    <row r="55" spans="1:35" ht="11.1" customHeight="1" x14ac:dyDescent="0.2">
      <c r="A55" s="15" t="s">
        <v>86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>
        <v>61247.4</v>
      </c>
      <c r="Z55" s="27">
        <v>58734.400000000001</v>
      </c>
      <c r="AA55" s="27">
        <v>64550.304000000004</v>
      </c>
      <c r="AB55" s="27">
        <v>61400.344000000005</v>
      </c>
      <c r="AC55" s="27">
        <v>67756.400000000009</v>
      </c>
      <c r="AD55" s="9">
        <v>68121.720100000006</v>
      </c>
      <c r="AE55" s="67">
        <v>65863.600000000006</v>
      </c>
      <c r="AF55" s="67">
        <v>66114</v>
      </c>
      <c r="AG55" s="96">
        <v>73699.203600000008</v>
      </c>
      <c r="AH55" s="96">
        <v>66828</v>
      </c>
      <c r="AI55" s="96">
        <f>AI51+3.6*AI47</f>
        <v>56203.966730809116</v>
      </c>
    </row>
    <row r="56" spans="1:35" ht="11.1" customHeight="1" x14ac:dyDescent="0.2">
      <c r="A56" s="52" t="s">
        <v>87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6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34">
        <v>0.26147446089251813</v>
      </c>
      <c r="AD56" s="48">
        <v>0.27786297320558162</v>
      </c>
      <c r="AE56" s="65">
        <v>0.3023734976265024</v>
      </c>
      <c r="AF56" s="65">
        <v>0.28929865401781807</v>
      </c>
      <c r="AG56" s="97">
        <v>0.33029419177885738</v>
      </c>
      <c r="AH56" s="97">
        <v>0.3197664960045935</v>
      </c>
      <c r="AI56" s="97">
        <f>AI55/AI46</f>
        <v>0.28664523784744456</v>
      </c>
    </row>
    <row r="57" spans="1:35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29"/>
      <c r="AA57" s="29"/>
      <c r="AB57" s="36"/>
      <c r="AE57" s="61"/>
      <c r="AF57" s="61"/>
      <c r="AG57" s="99"/>
      <c r="AH57" s="99"/>
      <c r="AI57" s="99"/>
    </row>
    <row r="58" spans="1:35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29"/>
      <c r="AA58" s="29"/>
      <c r="AB58" s="36"/>
      <c r="AE58" s="61"/>
      <c r="AF58" s="61"/>
      <c r="AG58" s="99"/>
      <c r="AH58" s="99"/>
      <c r="AI58" s="99"/>
    </row>
    <row r="59" spans="1:35" ht="11.1" customHeight="1" x14ac:dyDescent="0.2">
      <c r="A59" s="53" t="s">
        <v>90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6"/>
      <c r="R59" s="39"/>
      <c r="S59" s="36"/>
      <c r="T59" s="36"/>
      <c r="U59" s="33"/>
      <c r="V59" s="33"/>
      <c r="W59" s="33"/>
      <c r="X59" s="33"/>
      <c r="Y59" s="33"/>
      <c r="Z59" s="29"/>
      <c r="AA59" s="29"/>
      <c r="AB59" s="36"/>
      <c r="AE59" s="63"/>
      <c r="AF59" s="63"/>
      <c r="AG59" s="100"/>
      <c r="AH59" s="99"/>
      <c r="AI59" s="99"/>
    </row>
    <row r="60" spans="1:35" ht="11.1" customHeight="1" x14ac:dyDescent="0.2">
      <c r="A60" s="15" t="s">
        <v>79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27">
        <v>14413165</v>
      </c>
      <c r="AA60" s="27">
        <v>14685699</v>
      </c>
      <c r="AB60" s="33">
        <v>12052321</v>
      </c>
      <c r="AC60" s="9">
        <v>11792344</v>
      </c>
      <c r="AD60" s="9">
        <v>11056743</v>
      </c>
      <c r="AE60" s="64">
        <v>9044665</v>
      </c>
      <c r="AF60" s="64">
        <v>7184147</v>
      </c>
      <c r="AG60" s="95">
        <v>5945091</v>
      </c>
      <c r="AH60" s="96">
        <v>4514704</v>
      </c>
      <c r="AI60" s="96">
        <v>2688710</v>
      </c>
    </row>
    <row r="61" spans="1:35" ht="11.1" customHeight="1" x14ac:dyDescent="0.2">
      <c r="A61" s="15" t="s">
        <v>80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27">
        <v>552078</v>
      </c>
      <c r="AA61" s="27">
        <v>551666</v>
      </c>
      <c r="AB61" s="33">
        <v>452743</v>
      </c>
      <c r="AC61" s="9">
        <v>411969</v>
      </c>
      <c r="AD61" s="9">
        <v>426550</v>
      </c>
      <c r="AE61" s="64">
        <v>379348</v>
      </c>
      <c r="AF61" s="64">
        <v>316322</v>
      </c>
      <c r="AG61" s="95">
        <v>288028</v>
      </c>
      <c r="AH61" s="64">
        <v>221844</v>
      </c>
      <c r="AI61" s="64">
        <v>215030</v>
      </c>
    </row>
    <row r="62" spans="1:35" ht="11.1" customHeight="1" x14ac:dyDescent="0.2">
      <c r="A62" s="52" t="s">
        <v>81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4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35">
        <v>26.291164628038118</v>
      </c>
      <c r="Z62" s="28">
        <v>38.303731345613542</v>
      </c>
      <c r="AA62" s="28">
        <v>37.564844547065825</v>
      </c>
      <c r="AB62" s="28">
        <v>37.564797685026811</v>
      </c>
      <c r="AC62" s="48">
        <v>34.935293610837675</v>
      </c>
      <c r="AD62" s="48">
        <v>38.578268482861546</v>
      </c>
      <c r="AE62" s="65">
        <v>41.941630784556423</v>
      </c>
      <c r="AF62" s="65">
        <v>44.030557837972971</v>
      </c>
      <c r="AG62" s="97">
        <v>48.448038894610697</v>
      </c>
      <c r="AH62" s="97">
        <v>49.138105178102485</v>
      </c>
      <c r="AI62" s="97">
        <v>79.975155371906979</v>
      </c>
    </row>
    <row r="63" spans="1:35" ht="11.1" customHeight="1" x14ac:dyDescent="0.2">
      <c r="A63" s="15" t="s">
        <v>82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27">
        <v>709366</v>
      </c>
      <c r="AA63" s="27">
        <v>757104</v>
      </c>
      <c r="AB63" s="33">
        <v>621343</v>
      </c>
      <c r="AC63" s="9">
        <v>401241</v>
      </c>
      <c r="AD63" s="9">
        <v>496577</v>
      </c>
      <c r="AE63" s="64">
        <v>470206</v>
      </c>
      <c r="AF63" s="64">
        <v>414840</v>
      </c>
      <c r="AG63" s="95">
        <v>358879</v>
      </c>
      <c r="AH63" s="96">
        <v>302887</v>
      </c>
      <c r="AI63" s="96">
        <v>261082</v>
      </c>
    </row>
    <row r="64" spans="1:35" ht="11.1" customHeight="1" x14ac:dyDescent="0.2">
      <c r="A64" s="52" t="s">
        <v>83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4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35">
        <v>4.2436594366909136E-2</v>
      </c>
      <c r="Z64" s="28">
        <v>4.9216532246734147E-2</v>
      </c>
      <c r="AA64" s="28">
        <v>5.1553828000000003E-2</v>
      </c>
      <c r="AB64" s="34">
        <v>5.1553804449781915E-2</v>
      </c>
      <c r="AC64" s="48">
        <v>3.4025550815003358E-2</v>
      </c>
      <c r="AD64" s="48">
        <v>4.4911688731482678E-2</v>
      </c>
      <c r="AE64" s="66">
        <v>5.1987110633727178E-2</v>
      </c>
      <c r="AF64" s="66">
        <v>5.7743807302383987E-2</v>
      </c>
      <c r="AG64" s="98">
        <v>6.0365602477741719E-2</v>
      </c>
      <c r="AH64" s="97">
        <v>6.7089005170660132E-2</v>
      </c>
      <c r="AI64" s="97">
        <v>9.7103071733284738E-2</v>
      </c>
    </row>
    <row r="65" spans="1:35" ht="11.1" customHeight="1" x14ac:dyDescent="0.2">
      <c r="A65" s="15" t="s">
        <v>84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29"/>
      <c r="AA65" s="29"/>
      <c r="AB65" s="33"/>
      <c r="AC65" s="9"/>
      <c r="AD65" s="9"/>
      <c r="AE65" s="64"/>
      <c r="AF65" s="64"/>
      <c r="AG65" s="95"/>
      <c r="AH65" s="96"/>
      <c r="AI65" s="96"/>
    </row>
    <row r="66" spans="1:35" ht="11.1" customHeight="1" x14ac:dyDescent="0.2">
      <c r="A66" s="52" t="s">
        <v>85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4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5"/>
      <c r="Z66" s="34"/>
      <c r="AA66" s="34"/>
      <c r="AB66" s="34"/>
      <c r="AC66" s="49"/>
      <c r="AD66" s="48"/>
      <c r="AE66" s="66"/>
      <c r="AF66" s="66"/>
      <c r="AG66" s="98"/>
      <c r="AH66" s="97"/>
      <c r="AI66" s="97"/>
    </row>
    <row r="67" spans="1:35" ht="11.1" customHeight="1" x14ac:dyDescent="0.2">
      <c r="A67" s="15" t="s">
        <v>142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6"/>
      <c r="R67" s="37"/>
      <c r="S67" s="37"/>
      <c r="T67" s="37"/>
      <c r="U67" s="33"/>
      <c r="V67" s="33"/>
      <c r="W67" s="33"/>
      <c r="X67" s="33"/>
      <c r="Y67" s="33"/>
      <c r="Z67" s="29"/>
      <c r="AA67" s="29"/>
      <c r="AB67" s="36"/>
      <c r="AC67" s="49"/>
      <c r="AD67" s="48"/>
      <c r="AE67" s="61"/>
      <c r="AF67" s="61"/>
      <c r="AG67" s="99"/>
      <c r="AH67" s="99"/>
      <c r="AI67" s="99"/>
    </row>
    <row r="68" spans="1:35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6"/>
      <c r="R68" s="37"/>
      <c r="S68" s="37"/>
      <c r="T68" s="37"/>
      <c r="U68" s="33"/>
      <c r="V68" s="33"/>
      <c r="W68" s="33"/>
      <c r="X68" s="33"/>
      <c r="Y68" s="33"/>
      <c r="Z68" s="29"/>
      <c r="AA68" s="29"/>
      <c r="AB68" s="36"/>
      <c r="AC68" s="49"/>
      <c r="AD68" s="48"/>
      <c r="AE68" s="61"/>
      <c r="AF68" s="61"/>
      <c r="AG68" s="99"/>
      <c r="AH68" s="99"/>
      <c r="AI68" s="99"/>
    </row>
    <row r="69" spans="1:35" ht="11.1" customHeight="1" x14ac:dyDescent="0.2">
      <c r="A69" s="15" t="s">
        <v>86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27">
        <v>2696846.8</v>
      </c>
      <c r="AA69" s="27">
        <v>2743101.6</v>
      </c>
      <c r="AB69" s="33">
        <v>2251217.7999999998</v>
      </c>
      <c r="AC69" s="9">
        <v>1884329.4000000001</v>
      </c>
      <c r="AD69" s="9">
        <v>2032157.0001000001</v>
      </c>
      <c r="AE69" s="67">
        <v>1835858.8</v>
      </c>
      <c r="AF69" s="67">
        <v>1553599.2</v>
      </c>
      <c r="AG69" s="96">
        <v>1395779.8</v>
      </c>
      <c r="AH69" s="96">
        <v>1101525.3999999999</v>
      </c>
      <c r="AI69" s="96">
        <v>1035190</v>
      </c>
    </row>
    <row r="70" spans="1:35" ht="11.1" customHeight="1" x14ac:dyDescent="0.2">
      <c r="A70" s="52" t="s">
        <v>87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4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5">
        <v>0.13708478702784635</v>
      </c>
      <c r="Z70" s="30">
        <v>0.18710996509094288</v>
      </c>
      <c r="AA70" s="30">
        <v>0.18678726800000001</v>
      </c>
      <c r="AB70" s="34">
        <v>0.18678707611587841</v>
      </c>
      <c r="AC70" s="48">
        <v>0.15979260781401899</v>
      </c>
      <c r="AD70" s="48">
        <v>0.18379345527882851</v>
      </c>
      <c r="AE70" s="65">
        <v>0.20297698145813028</v>
      </c>
      <c r="AF70" s="65">
        <v>0.21625381551908668</v>
      </c>
      <c r="AG70" s="97">
        <v>0.23477854249834024</v>
      </c>
      <c r="AH70" s="97">
        <v>0.24398618381182907</v>
      </c>
      <c r="AI70" s="97">
        <v>0.38501363107214986</v>
      </c>
    </row>
    <row r="71" spans="1:35" ht="11.1" customHeight="1" x14ac:dyDescent="0.2">
      <c r="A71" s="52"/>
      <c r="B71" s="1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5"/>
      <c r="V71" s="35"/>
      <c r="W71" s="35"/>
      <c r="X71" s="35"/>
      <c r="Y71" s="35"/>
      <c r="Z71" s="30"/>
      <c r="AA71" s="30"/>
      <c r="AB71" s="34"/>
      <c r="AC71" s="48"/>
      <c r="AD71" s="48"/>
      <c r="AE71" s="65"/>
      <c r="AF71" s="65"/>
      <c r="AG71" s="97"/>
      <c r="AH71" s="97"/>
      <c r="AI71" s="97"/>
    </row>
    <row r="72" spans="1:35" ht="11.1" customHeight="1" x14ac:dyDescent="0.2">
      <c r="A72" s="13" t="s">
        <v>166</v>
      </c>
      <c r="B72" s="116">
        <v>101100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5"/>
      <c r="V72" s="35"/>
      <c r="W72" s="35"/>
      <c r="X72" s="35"/>
      <c r="Y72" s="35"/>
      <c r="Z72" s="30"/>
      <c r="AA72" s="30"/>
      <c r="AB72" s="34"/>
      <c r="AC72" s="48"/>
      <c r="AD72" s="48"/>
      <c r="AE72" s="65"/>
      <c r="AF72" s="65"/>
      <c r="AG72" s="97"/>
      <c r="AH72" s="97"/>
      <c r="AI72" s="97"/>
    </row>
    <row r="73" spans="1:35" ht="11.1" customHeight="1" x14ac:dyDescent="0.2">
      <c r="A73" s="53" t="s">
        <v>167</v>
      </c>
      <c r="B73" s="22" t="s">
        <v>5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5"/>
      <c r="V73" s="35"/>
      <c r="W73" s="35"/>
      <c r="X73" s="35"/>
      <c r="Y73" s="35"/>
      <c r="Z73" s="30"/>
      <c r="AA73" s="30"/>
      <c r="AB73" s="34"/>
      <c r="AC73" s="48"/>
      <c r="AD73" s="48"/>
      <c r="AE73" s="65"/>
      <c r="AF73" s="65"/>
      <c r="AG73" s="97"/>
      <c r="AH73" s="97"/>
      <c r="AI73" s="97"/>
    </row>
    <row r="74" spans="1:35" ht="11.1" customHeight="1" x14ac:dyDescent="0.2">
      <c r="A74" s="15" t="s">
        <v>79</v>
      </c>
      <c r="B74" s="16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5"/>
      <c r="V74" s="35"/>
      <c r="W74" s="35"/>
      <c r="X74" s="35"/>
      <c r="Y74" s="35"/>
      <c r="Z74" s="30"/>
      <c r="AA74" s="30"/>
      <c r="AB74" s="34"/>
      <c r="AC74" s="48"/>
      <c r="AD74" s="48"/>
      <c r="AE74" s="65"/>
      <c r="AF74" s="65"/>
      <c r="AG74" s="96">
        <v>100746</v>
      </c>
      <c r="AH74" s="96">
        <v>97205</v>
      </c>
      <c r="AI74" s="96">
        <v>57125</v>
      </c>
    </row>
    <row r="75" spans="1:35" ht="11.1" customHeight="1" x14ac:dyDescent="0.2">
      <c r="A75" s="15" t="s">
        <v>80</v>
      </c>
      <c r="B75" s="16" t="s">
        <v>2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5"/>
      <c r="V75" s="35"/>
      <c r="W75" s="35"/>
      <c r="X75" s="35"/>
      <c r="Y75" s="35"/>
      <c r="Z75" s="30"/>
      <c r="AA75" s="30"/>
      <c r="AB75" s="34"/>
      <c r="AC75" s="48"/>
      <c r="AD75" s="48"/>
      <c r="AE75" s="65"/>
      <c r="AF75" s="65"/>
      <c r="AG75" s="96">
        <v>3323</v>
      </c>
      <c r="AH75" s="64">
        <v>3289</v>
      </c>
      <c r="AI75" s="64">
        <v>2345</v>
      </c>
    </row>
    <row r="76" spans="1:35" ht="11.1" customHeight="1" x14ac:dyDescent="0.2">
      <c r="A76" s="52" t="s">
        <v>81</v>
      </c>
      <c r="B76" s="16" t="s">
        <v>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5"/>
      <c r="V76" s="35"/>
      <c r="W76" s="35"/>
      <c r="X76" s="35"/>
      <c r="Y76" s="35"/>
      <c r="Z76" s="30"/>
      <c r="AA76" s="30"/>
      <c r="AB76" s="34"/>
      <c r="AC76" s="48"/>
      <c r="AD76" s="48"/>
      <c r="AE76" s="65"/>
      <c r="AF76" s="65"/>
      <c r="AG76" s="97">
        <v>32.983939809024676</v>
      </c>
      <c r="AH76" s="97">
        <v>33.835708039709893</v>
      </c>
      <c r="AI76" s="97">
        <v>41.050328227571114</v>
      </c>
    </row>
    <row r="77" spans="1:35" ht="11.1" customHeight="1" x14ac:dyDescent="0.2">
      <c r="A77" s="15" t="s">
        <v>82</v>
      </c>
      <c r="B77" s="16" t="s">
        <v>2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5"/>
      <c r="V77" s="35"/>
      <c r="W77" s="35"/>
      <c r="X77" s="35"/>
      <c r="Y77" s="35"/>
      <c r="Z77" s="30"/>
      <c r="AA77" s="30"/>
      <c r="AB77" s="34"/>
      <c r="AC77" s="48"/>
      <c r="AD77" s="48"/>
      <c r="AE77" s="65"/>
      <c r="AF77" s="65"/>
      <c r="AG77" s="97">
        <v>0</v>
      </c>
      <c r="AH77" s="96">
        <v>0</v>
      </c>
      <c r="AI77" s="96">
        <v>0</v>
      </c>
    </row>
    <row r="78" spans="1:35" ht="11.1" customHeight="1" x14ac:dyDescent="0.2">
      <c r="A78" s="52" t="s">
        <v>83</v>
      </c>
      <c r="B78" s="16" t="s">
        <v>3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5"/>
      <c r="V78" s="35"/>
      <c r="W78" s="35"/>
      <c r="X78" s="35"/>
      <c r="Y78" s="35"/>
      <c r="Z78" s="30"/>
      <c r="AA78" s="30"/>
      <c r="AB78" s="34"/>
      <c r="AC78" s="48"/>
      <c r="AD78" s="48"/>
      <c r="AE78" s="65"/>
      <c r="AF78" s="65"/>
      <c r="AG78" s="97">
        <v>0</v>
      </c>
      <c r="AH78" s="97">
        <v>0</v>
      </c>
      <c r="AI78" s="97">
        <v>0</v>
      </c>
    </row>
    <row r="79" spans="1:35" ht="11.1" customHeight="1" x14ac:dyDescent="0.2">
      <c r="A79" s="15" t="s">
        <v>84</v>
      </c>
      <c r="B79" s="16" t="s">
        <v>2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5"/>
      <c r="V79" s="35"/>
      <c r="W79" s="35"/>
      <c r="X79" s="35"/>
      <c r="Y79" s="35"/>
      <c r="Z79" s="30"/>
      <c r="AA79" s="30"/>
      <c r="AB79" s="34"/>
      <c r="AC79" s="48"/>
      <c r="AD79" s="48"/>
      <c r="AE79" s="65"/>
      <c r="AF79" s="65" t="s">
        <v>168</v>
      </c>
      <c r="AG79" s="96">
        <v>29854.085759999998</v>
      </c>
      <c r="AH79" s="96">
        <v>30039.918999999998</v>
      </c>
      <c r="AI79" s="96">
        <v>19271.646000000001</v>
      </c>
    </row>
    <row r="80" spans="1:35" ht="11.1" customHeight="1" x14ac:dyDescent="0.2">
      <c r="A80" s="52" t="s">
        <v>85</v>
      </c>
      <c r="B80" s="16" t="s">
        <v>3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5"/>
      <c r="V80" s="35"/>
      <c r="W80" s="35"/>
      <c r="X80" s="35"/>
      <c r="Y80" s="35"/>
      <c r="Z80" s="30"/>
      <c r="AA80" s="30"/>
      <c r="AB80" s="34"/>
      <c r="AC80" s="48"/>
      <c r="AD80" s="48"/>
      <c r="AE80" s="65"/>
      <c r="AF80" s="65"/>
      <c r="AG80" s="97">
        <v>0.29633023405395748</v>
      </c>
      <c r="AH80" s="97">
        <v>0.30903676765598476</v>
      </c>
      <c r="AI80" s="97">
        <v>0.33735922975929977</v>
      </c>
    </row>
    <row r="81" spans="1:35" ht="11.1" customHeight="1" x14ac:dyDescent="0.2">
      <c r="A81" s="15" t="s">
        <v>142</v>
      </c>
      <c r="B81" s="16" t="s">
        <v>2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5"/>
      <c r="V81" s="35"/>
      <c r="W81" s="35"/>
      <c r="X81" s="35"/>
      <c r="Y81" s="35"/>
      <c r="Z81" s="30"/>
      <c r="AA81" s="30"/>
      <c r="AB81" s="34"/>
      <c r="AC81" s="48"/>
      <c r="AD81" s="48"/>
      <c r="AE81" s="65"/>
      <c r="AF81" s="65"/>
      <c r="AG81" s="97"/>
      <c r="AH81" s="99"/>
      <c r="AI81" s="99"/>
    </row>
    <row r="82" spans="1:35" ht="11.1" customHeight="1" x14ac:dyDescent="0.2">
      <c r="A82" s="15"/>
      <c r="B82" s="16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5"/>
      <c r="V82" s="35"/>
      <c r="W82" s="35"/>
      <c r="X82" s="35"/>
      <c r="Y82" s="35"/>
      <c r="Z82" s="30"/>
      <c r="AA82" s="30"/>
      <c r="AB82" s="34"/>
      <c r="AC82" s="48"/>
      <c r="AD82" s="48"/>
      <c r="AE82" s="65"/>
      <c r="AF82" s="65"/>
      <c r="AG82" s="97"/>
      <c r="AH82" s="99"/>
      <c r="AI82" s="99"/>
    </row>
    <row r="83" spans="1:35" ht="11.1" customHeight="1" x14ac:dyDescent="0.2">
      <c r="A83" s="15" t="s">
        <v>86</v>
      </c>
      <c r="B83" s="16" t="s">
        <v>2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5"/>
      <c r="V83" s="35"/>
      <c r="W83" s="35"/>
      <c r="X83" s="35"/>
      <c r="Y83" s="35"/>
      <c r="Z83" s="30"/>
      <c r="AA83" s="30"/>
      <c r="AB83" s="34"/>
      <c r="AC83" s="48"/>
      <c r="AD83" s="48"/>
      <c r="AE83" s="65"/>
      <c r="AF83" s="65"/>
      <c r="AG83" s="96">
        <v>41816.885759999997</v>
      </c>
      <c r="AH83" s="96">
        <v>41880.318999999996</v>
      </c>
      <c r="AI83" s="96">
        <v>27713.646000000001</v>
      </c>
    </row>
    <row r="84" spans="1:35" ht="11.1" customHeight="1" x14ac:dyDescent="0.2">
      <c r="A84" s="52" t="s">
        <v>87</v>
      </c>
      <c r="B84" s="16" t="s">
        <v>3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5"/>
      <c r="V84" s="35"/>
      <c r="W84" s="35"/>
      <c r="X84" s="35"/>
      <c r="Y84" s="35"/>
      <c r="Z84" s="30"/>
      <c r="AA84" s="30"/>
      <c r="AB84" s="34"/>
      <c r="AC84" s="48"/>
      <c r="AD84" s="48"/>
      <c r="AE84" s="65"/>
      <c r="AF84" s="65"/>
      <c r="AG84" s="97">
        <v>0.4120421654457746</v>
      </c>
      <c r="AH84" s="97">
        <v>0.43084531659894032</v>
      </c>
      <c r="AI84" s="97">
        <v>0.48514041137855579</v>
      </c>
    </row>
    <row r="85" spans="1:35" ht="11.1" customHeight="1" x14ac:dyDescent="0.2">
      <c r="A85" s="15"/>
      <c r="B85" s="16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5"/>
      <c r="V85" s="35"/>
      <c r="W85" s="35"/>
      <c r="X85" s="35"/>
      <c r="Y85" s="35"/>
      <c r="Z85" s="30"/>
      <c r="AA85" s="30"/>
      <c r="AB85" s="34"/>
      <c r="AC85" s="48"/>
      <c r="AD85" s="48"/>
      <c r="AE85" s="65"/>
      <c r="AF85" s="65"/>
      <c r="AG85" s="97"/>
      <c r="AH85" s="99"/>
      <c r="AI85" s="99"/>
    </row>
    <row r="86" spans="1:35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29"/>
      <c r="AA86" s="29"/>
      <c r="AB86" s="36"/>
      <c r="AE86" s="61"/>
      <c r="AF86" s="61"/>
      <c r="AG86" s="97"/>
      <c r="AH86" s="99"/>
      <c r="AI86" s="99"/>
    </row>
    <row r="87" spans="1:35" ht="11.1" customHeight="1" x14ac:dyDescent="0.2">
      <c r="A87" s="53" t="s">
        <v>91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6"/>
      <c r="R87" s="39"/>
      <c r="S87" s="36"/>
      <c r="T87" s="36"/>
      <c r="U87" s="36"/>
      <c r="V87" s="36"/>
      <c r="W87" s="36"/>
      <c r="X87" s="36"/>
      <c r="Y87" s="36"/>
      <c r="Z87" s="29"/>
      <c r="AA87" s="29"/>
      <c r="AB87" s="36"/>
      <c r="AE87" s="63"/>
      <c r="AF87" s="63"/>
      <c r="AG87" s="97"/>
      <c r="AH87" s="99"/>
      <c r="AI87" s="99"/>
    </row>
    <row r="88" spans="1:35" ht="11.1" customHeight="1" x14ac:dyDescent="0.2">
      <c r="A88" s="15" t="s">
        <v>79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27">
        <v>11505379</v>
      </c>
      <c r="AA88" s="27">
        <v>11998955</v>
      </c>
      <c r="AB88" s="33">
        <v>11021747</v>
      </c>
      <c r="AC88" s="9">
        <v>9990555</v>
      </c>
      <c r="AD88" s="9">
        <v>8898217</v>
      </c>
      <c r="AE88" s="64">
        <v>6807407</v>
      </c>
      <c r="AF88" s="64">
        <v>5475047</v>
      </c>
      <c r="AG88" s="95">
        <v>4620212</v>
      </c>
      <c r="AH88" s="96">
        <v>3574763</v>
      </c>
      <c r="AI88" s="96">
        <v>2137325</v>
      </c>
    </row>
    <row r="89" spans="1:35" ht="11.1" customHeight="1" x14ac:dyDescent="0.2">
      <c r="A89" s="15" t="s">
        <v>80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27">
        <v>94005</v>
      </c>
      <c r="AA89" s="27">
        <v>103405</v>
      </c>
      <c r="AB89" s="33">
        <v>95771</v>
      </c>
      <c r="AC89" s="9">
        <v>81018</v>
      </c>
      <c r="AD89" s="9">
        <v>93546</v>
      </c>
      <c r="AE89" s="64">
        <v>82670</v>
      </c>
      <c r="AF89" s="64">
        <v>65596</v>
      </c>
      <c r="AG89" s="95">
        <v>62006</v>
      </c>
      <c r="AH89" s="64">
        <v>58716</v>
      </c>
      <c r="AI89" s="64">
        <v>41777</v>
      </c>
    </row>
    <row r="90" spans="1:35" ht="11.1" customHeight="1" x14ac:dyDescent="0.2">
      <c r="A90" s="52" t="s">
        <v>81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34">
        <v>21.632171122306225</v>
      </c>
      <c r="Z90" s="28">
        <v>8.1705261512897582</v>
      </c>
      <c r="AA90" s="28">
        <v>8.617833803027013</v>
      </c>
      <c r="AB90" s="28">
        <v>8.6892758471048186</v>
      </c>
      <c r="AC90" s="48">
        <v>8.1094593843885558</v>
      </c>
      <c r="AD90" s="48">
        <v>10.512892639053419</v>
      </c>
      <c r="AE90" s="65">
        <v>12.144124774675586</v>
      </c>
      <c r="AF90" s="65">
        <v>11.980901716460151</v>
      </c>
      <c r="AG90" s="97">
        <v>13.420596284326347</v>
      </c>
      <c r="AH90" s="97">
        <v>16.425144827782987</v>
      </c>
      <c r="AI90" s="97">
        <v>19.5463956113366</v>
      </c>
    </row>
    <row r="91" spans="1:35" ht="11.1" customHeight="1" x14ac:dyDescent="0.2">
      <c r="A91" s="15" t="s">
        <v>82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27">
        <v>144731</v>
      </c>
      <c r="AA91" s="27">
        <v>151622</v>
      </c>
      <c r="AB91" s="33">
        <v>138788</v>
      </c>
      <c r="AC91" s="9">
        <v>82880</v>
      </c>
      <c r="AD91" s="9">
        <v>91761</v>
      </c>
      <c r="AE91" s="64">
        <v>79132</v>
      </c>
      <c r="AF91" s="64">
        <v>74034</v>
      </c>
      <c r="AG91" s="95">
        <v>64529</v>
      </c>
      <c r="AH91" s="96">
        <v>62997</v>
      </c>
      <c r="AI91" s="96">
        <v>52961</v>
      </c>
    </row>
    <row r="92" spans="1:35" ht="11.1" customHeight="1" x14ac:dyDescent="0.2">
      <c r="A92" s="52" t="s">
        <v>83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34">
        <v>9.2322809501922485E-3</v>
      </c>
      <c r="Z92" s="28">
        <v>1.2579420460638454E-2</v>
      </c>
      <c r="AA92" s="28">
        <v>1.2636267E-2</v>
      </c>
      <c r="AB92" s="34">
        <v>1.2592196137327413E-2</v>
      </c>
      <c r="AC92" s="48">
        <v>8.2958354165509323E-3</v>
      </c>
      <c r="AD92" s="48">
        <v>1.031229065328481E-2</v>
      </c>
      <c r="AE92" s="66">
        <v>1.1624396778391537E-2</v>
      </c>
      <c r="AF92" s="66">
        <v>1.3522075700902659E-2</v>
      </c>
      <c r="AG92" s="98">
        <v>1.3966675122267116E-2</v>
      </c>
      <c r="AH92" s="97">
        <v>1.7622706736082922E-2</v>
      </c>
      <c r="AI92" s="97">
        <v>2.4779104722024027E-2</v>
      </c>
    </row>
    <row r="93" spans="1:35" ht="11.1" customHeight="1" x14ac:dyDescent="0.2">
      <c r="A93" s="15" t="s">
        <v>84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29">
        <v>0</v>
      </c>
      <c r="AA93" s="29">
        <v>16165.056</v>
      </c>
      <c r="AB93" s="33">
        <v>27638.135999999999</v>
      </c>
      <c r="AC93" s="9">
        <v>29890</v>
      </c>
      <c r="AD93" s="9">
        <v>30540.600100000003</v>
      </c>
      <c r="AE93" s="64">
        <v>26402.400000000005</v>
      </c>
      <c r="AF93" s="64"/>
      <c r="AG93" s="95"/>
      <c r="AH93" s="96"/>
      <c r="AI93" s="96">
        <v>0</v>
      </c>
    </row>
    <row r="94" spans="1:35" ht="11.1" customHeight="1" x14ac:dyDescent="0.2">
      <c r="A94" s="52" t="s">
        <v>85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34">
        <v>2.5076002924037358E-3</v>
      </c>
      <c r="AC94" s="49">
        <v>2.9918257794486892E-3</v>
      </c>
      <c r="AD94" s="48">
        <v>3.4322157011904748E-3</v>
      </c>
      <c r="AE94" s="66">
        <v>3.8784811896805942E-3</v>
      </c>
      <c r="AF94" s="66"/>
      <c r="AG94" s="98"/>
      <c r="AH94" s="97"/>
      <c r="AI94" s="97">
        <v>0</v>
      </c>
    </row>
    <row r="95" spans="1:35" ht="11.1" customHeight="1" x14ac:dyDescent="0.2">
      <c r="A95" s="15" t="s">
        <v>142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29"/>
      <c r="AA95" s="29"/>
      <c r="AB95" s="36"/>
      <c r="AC95" s="49"/>
      <c r="AD95" s="48"/>
      <c r="AE95" s="61"/>
      <c r="AF95" s="61"/>
      <c r="AG95" s="99"/>
      <c r="AH95" s="99"/>
      <c r="AI95" s="99"/>
    </row>
    <row r="96" spans="1:35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29"/>
      <c r="AA96" s="29"/>
      <c r="AB96" s="36"/>
      <c r="AC96" s="49"/>
      <c r="AD96" s="48"/>
      <c r="AE96" s="61"/>
      <c r="AF96" s="61"/>
      <c r="AG96" s="99"/>
      <c r="AH96" s="99"/>
      <c r="AI96" s="99"/>
    </row>
    <row r="97" spans="1:35" ht="11.1" customHeight="1" x14ac:dyDescent="0.2">
      <c r="A97" s="15" t="s">
        <v>86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27">
        <v>483149</v>
      </c>
      <c r="AA97" s="27">
        <v>540045.05599999998</v>
      </c>
      <c r="AB97" s="33">
        <v>511201.73599999998</v>
      </c>
      <c r="AC97" s="9">
        <v>404434.8</v>
      </c>
      <c r="AD97" s="9">
        <v>459067.20010000002</v>
      </c>
      <c r="AE97" s="67">
        <v>403146.4</v>
      </c>
      <c r="AF97" s="67">
        <v>310179.59999999998</v>
      </c>
      <c r="AG97" s="96">
        <v>287750.59999999998</v>
      </c>
      <c r="AH97" s="96">
        <v>274374.59999999998</v>
      </c>
      <c r="AI97" s="96">
        <v>203358.2</v>
      </c>
    </row>
    <row r="98" spans="1:35" ht="11.1" customHeight="1" x14ac:dyDescent="0.2">
      <c r="A98" s="52" t="s">
        <v>87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4">
        <v>3.9586889767057813E-2</v>
      </c>
      <c r="Y98" s="35">
        <v>3.0864452072498473E-2</v>
      </c>
      <c r="Z98" s="30">
        <v>4.1993314605281579E-2</v>
      </c>
      <c r="AA98" s="30">
        <v>4.5007673999999998E-2</v>
      </c>
      <c r="AB98" s="34">
        <v>4.6381189479308499E-2</v>
      </c>
      <c r="AC98" s="48">
        <v>4.0481714979798418E-2</v>
      </c>
      <c r="AD98" s="48">
        <v>5.1590919855067599E-2</v>
      </c>
      <c r="AE98" s="65">
        <v>5.9221727156904241E-2</v>
      </c>
      <c r="AF98" s="65">
        <v>5.6653321880159195E-2</v>
      </c>
      <c r="AG98" s="97">
        <v>6.2280821745841958E-2</v>
      </c>
      <c r="AH98" s="97">
        <v>7.6753228116101677E-2</v>
      </c>
      <c r="AI98" s="97">
        <v>9.514612892283579E-2</v>
      </c>
    </row>
    <row r="99" spans="1:35" ht="11.1" customHeight="1" x14ac:dyDescent="0.2">
      <c r="A99" s="1"/>
      <c r="B99" s="1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6"/>
      <c r="S99" s="33"/>
      <c r="T99" s="33"/>
      <c r="U99" s="33"/>
      <c r="V99" s="33"/>
      <c r="W99" s="33"/>
      <c r="X99" s="33"/>
      <c r="Y99" s="33"/>
      <c r="Z99" s="29"/>
      <c r="AA99" s="29"/>
      <c r="AB99" s="36"/>
      <c r="AE99" s="61"/>
      <c r="AF99" s="61"/>
      <c r="AG99" s="99"/>
      <c r="AH99" s="99"/>
      <c r="AI99" s="99"/>
    </row>
    <row r="100" spans="1:35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29"/>
      <c r="AA100" s="29"/>
      <c r="AB100" s="36"/>
      <c r="AE100" s="61"/>
      <c r="AF100" s="61"/>
      <c r="AG100" s="99"/>
      <c r="AH100" s="99"/>
      <c r="AI100" s="99"/>
    </row>
    <row r="101" spans="1:35" ht="11.1" customHeight="1" x14ac:dyDescent="0.2">
      <c r="A101" s="53" t="s">
        <v>92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6"/>
      <c r="R101" s="39"/>
      <c r="S101" s="36"/>
      <c r="T101" s="36"/>
      <c r="U101" s="36"/>
      <c r="V101" s="36"/>
      <c r="W101" s="36"/>
      <c r="X101" s="36"/>
      <c r="Y101" s="36"/>
      <c r="Z101" s="29"/>
      <c r="AA101" s="29"/>
      <c r="AB101" s="36"/>
      <c r="AE101" s="63"/>
      <c r="AF101" s="63"/>
      <c r="AG101" s="100"/>
      <c r="AH101" s="99"/>
      <c r="AI101" s="99"/>
    </row>
    <row r="102" spans="1:35" ht="11.1" customHeight="1" x14ac:dyDescent="0.2">
      <c r="A102" s="15" t="s">
        <v>79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27">
        <v>366215</v>
      </c>
      <c r="AA102" s="27">
        <v>359144</v>
      </c>
      <c r="AB102" s="33">
        <v>357855</v>
      </c>
      <c r="AC102" s="9">
        <v>472832</v>
      </c>
      <c r="AD102" s="9">
        <v>472372</v>
      </c>
      <c r="AE102" s="64">
        <v>200086</v>
      </c>
      <c r="AF102" s="64">
        <v>185113</v>
      </c>
      <c r="AG102" s="95">
        <v>299872</v>
      </c>
      <c r="AH102" s="96">
        <v>225128</v>
      </c>
      <c r="AI102" s="96">
        <v>62254</v>
      </c>
    </row>
    <row r="103" spans="1:35" ht="11.1" customHeight="1" x14ac:dyDescent="0.2">
      <c r="A103" s="15" t="s">
        <v>80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27">
        <v>3512</v>
      </c>
      <c r="AA103" s="27">
        <v>3256</v>
      </c>
      <c r="AB103" s="33">
        <v>3016</v>
      </c>
      <c r="AC103" s="9">
        <v>3415</v>
      </c>
      <c r="AD103" s="9">
        <v>3610</v>
      </c>
      <c r="AE103" s="64">
        <v>5893</v>
      </c>
      <c r="AF103" s="64">
        <v>2848</v>
      </c>
      <c r="AG103" s="95">
        <v>3495</v>
      </c>
      <c r="AH103" s="64">
        <v>4469</v>
      </c>
      <c r="AI103" s="64">
        <v>1274</v>
      </c>
    </row>
    <row r="104" spans="1:35" ht="11.1" customHeight="1" x14ac:dyDescent="0.2">
      <c r="A104" s="52" t="s">
        <v>81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34">
        <v>18.172781883400319</v>
      </c>
      <c r="Z104" s="28">
        <v>9.5899949483227065</v>
      </c>
      <c r="AA104" s="28">
        <v>9.0660013810616356</v>
      </c>
      <c r="AB104" s="28">
        <v>8.4279945788098534</v>
      </c>
      <c r="AC104" s="48">
        <v>7.2224384136437463</v>
      </c>
      <c r="AD104" s="48">
        <v>7.6422819303430352</v>
      </c>
      <c r="AE104" s="65">
        <v>29.452335495736833</v>
      </c>
      <c r="AF104" s="65">
        <v>15.385197149849011</v>
      </c>
      <c r="AG104" s="97">
        <v>11.654972788389713</v>
      </c>
      <c r="AH104" s="97">
        <v>19.850929249138268</v>
      </c>
      <c r="AI104" s="97">
        <v>20.464548462749381</v>
      </c>
    </row>
    <row r="105" spans="1:35" ht="11.1" customHeight="1" x14ac:dyDescent="0.2">
      <c r="A105" s="15" t="s">
        <v>82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29"/>
      <c r="AA105" s="29"/>
      <c r="AB105" s="33"/>
      <c r="AC105" s="9"/>
      <c r="AD105" s="9"/>
      <c r="AE105" s="64"/>
      <c r="AF105" s="64"/>
      <c r="AG105" s="95"/>
      <c r="AH105" s="96"/>
      <c r="AI105" s="96"/>
    </row>
    <row r="106" spans="1:35" ht="11.1" customHeight="1" x14ac:dyDescent="0.2">
      <c r="A106" s="52" t="s">
        <v>83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34">
        <v>0.16798415980672057</v>
      </c>
      <c r="Y106" s="28"/>
      <c r="Z106" s="29"/>
      <c r="AA106" s="29"/>
      <c r="AB106" s="34"/>
      <c r="AC106" s="48"/>
      <c r="AD106" s="48"/>
      <c r="AE106" s="66"/>
      <c r="AF106" s="66"/>
      <c r="AG106" s="98"/>
      <c r="AH106" s="97"/>
      <c r="AI106" s="97"/>
    </row>
    <row r="107" spans="1:35" ht="11.1" customHeight="1" x14ac:dyDescent="0.2">
      <c r="A107" s="15" t="s">
        <v>84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27"/>
      <c r="AA107" s="27"/>
      <c r="AB107" s="33"/>
      <c r="AC107" s="9"/>
      <c r="AD107" s="9"/>
      <c r="AE107" s="64"/>
      <c r="AF107" s="64"/>
      <c r="AG107" s="95"/>
      <c r="AH107" s="96"/>
      <c r="AI107" s="96"/>
    </row>
    <row r="108" spans="1:35" ht="11.1" customHeight="1" x14ac:dyDescent="0.2">
      <c r="A108" s="52" t="s">
        <v>85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/>
      <c r="S108" s="34"/>
      <c r="T108" s="34"/>
      <c r="U108" s="34"/>
      <c r="V108" s="34"/>
      <c r="W108" s="34"/>
      <c r="X108" s="34"/>
      <c r="Y108" s="34"/>
      <c r="Z108" s="28"/>
      <c r="AA108" s="28"/>
      <c r="AB108" s="34"/>
      <c r="AC108" s="49"/>
      <c r="AD108" s="48"/>
      <c r="AE108" s="66"/>
      <c r="AF108" s="66"/>
      <c r="AG108" s="98"/>
      <c r="AH108" s="97"/>
      <c r="AI108" s="97"/>
    </row>
    <row r="109" spans="1:35" ht="11.1" customHeight="1" x14ac:dyDescent="0.2">
      <c r="A109" s="15" t="s">
        <v>142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29"/>
      <c r="AA109" s="29"/>
      <c r="AB109" s="36"/>
      <c r="AC109" s="49"/>
      <c r="AD109" s="48"/>
      <c r="AE109" s="61"/>
      <c r="AF109" s="61"/>
      <c r="AG109" s="99"/>
      <c r="AH109" s="99"/>
      <c r="AI109" s="99"/>
    </row>
    <row r="110" spans="1:35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29"/>
      <c r="AA110" s="29"/>
      <c r="AB110" s="36"/>
      <c r="AC110" s="49"/>
      <c r="AD110" s="48"/>
      <c r="AE110" s="61"/>
      <c r="AF110" s="61"/>
      <c r="AG110" s="99"/>
      <c r="AH110" s="99"/>
      <c r="AI110" s="99"/>
    </row>
    <row r="111" spans="1:35" ht="11.1" customHeight="1" x14ac:dyDescent="0.2">
      <c r="A111" s="15" t="s">
        <v>86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27">
        <v>12643.2</v>
      </c>
      <c r="AA111" s="27">
        <v>11721.6</v>
      </c>
      <c r="AB111" s="33">
        <v>10857.6</v>
      </c>
      <c r="AC111" s="9">
        <v>12294</v>
      </c>
      <c r="AD111" s="9">
        <v>12996.0002</v>
      </c>
      <c r="AE111" s="64">
        <v>21214.799999999999</v>
      </c>
      <c r="AF111" s="67">
        <v>10252.800000000001</v>
      </c>
      <c r="AG111" s="96">
        <v>12582</v>
      </c>
      <c r="AH111" s="96">
        <v>16088.4</v>
      </c>
      <c r="AI111" s="96">
        <v>4586.4000000000005</v>
      </c>
    </row>
    <row r="112" spans="1:35" ht="11.1" customHeight="1" x14ac:dyDescent="0.2">
      <c r="A112" s="52" t="s">
        <v>87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4">
        <v>0.20280715351847872</v>
      </c>
      <c r="Y112" s="35">
        <v>6.4000000000000001E-2</v>
      </c>
      <c r="Z112" s="30">
        <v>3.4523981813961747E-2</v>
      </c>
      <c r="AA112" s="30">
        <v>3.2637605E-2</v>
      </c>
      <c r="AB112" s="34">
        <v>3.0340780483715472E-2</v>
      </c>
      <c r="AC112" s="48">
        <v>2.6000778289117489E-2</v>
      </c>
      <c r="AD112" s="48">
        <v>2.7512215372630048E-2</v>
      </c>
      <c r="AE112" s="66">
        <v>0.1060284077846526</v>
      </c>
      <c r="AF112" s="65">
        <v>5.5386709739456447E-2</v>
      </c>
      <c r="AG112" s="97">
        <v>4.1957902038202967E-2</v>
      </c>
      <c r="AH112" s="97">
        <v>7.1463345296897768E-2</v>
      </c>
      <c r="AI112" s="97">
        <v>7.3672374465897777E-2</v>
      </c>
    </row>
    <row r="113" spans="1:35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29"/>
      <c r="AA113" s="29"/>
      <c r="AB113" s="36"/>
      <c r="AE113" s="61"/>
      <c r="AF113" s="61"/>
      <c r="AG113" s="99"/>
      <c r="AH113" s="99"/>
      <c r="AI113" s="99"/>
    </row>
    <row r="114" spans="1:35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6"/>
      <c r="S114" s="33"/>
      <c r="T114" s="33"/>
      <c r="U114" s="33"/>
      <c r="V114" s="33"/>
      <c r="W114" s="33"/>
      <c r="X114" s="33"/>
      <c r="Y114" s="33"/>
      <c r="Z114" s="29"/>
      <c r="AA114" s="29"/>
      <c r="AB114" s="36"/>
      <c r="AE114" s="61"/>
      <c r="AF114" s="61"/>
      <c r="AG114" s="99"/>
      <c r="AH114" s="99"/>
      <c r="AI114" s="99"/>
    </row>
    <row r="115" spans="1:35" ht="14.1" customHeight="1" x14ac:dyDescent="0.2">
      <c r="A115" s="53" t="s">
        <v>93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6"/>
      <c r="R115" s="39"/>
      <c r="S115" s="33"/>
      <c r="T115" s="33"/>
      <c r="U115" s="33"/>
      <c r="V115" s="33"/>
      <c r="W115" s="33"/>
      <c r="X115" s="33"/>
      <c r="Y115" s="33"/>
      <c r="Z115" s="29"/>
      <c r="AA115" s="29"/>
      <c r="AB115" s="36"/>
      <c r="AE115" s="63"/>
      <c r="AF115" s="63"/>
      <c r="AG115" s="100"/>
      <c r="AH115" s="99"/>
      <c r="AI115" s="99"/>
    </row>
    <row r="116" spans="1:35" ht="11.1" customHeight="1" x14ac:dyDescent="0.2">
      <c r="A116" s="15" t="s">
        <v>79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27">
        <v>161673</v>
      </c>
      <c r="AA116" s="27">
        <v>163127</v>
      </c>
      <c r="AB116" s="33">
        <v>143091</v>
      </c>
      <c r="AC116" s="9">
        <v>156544</v>
      </c>
      <c r="AD116" s="9">
        <v>145674</v>
      </c>
      <c r="AE116" s="64">
        <v>144404</v>
      </c>
      <c r="AF116" s="64">
        <v>138724</v>
      </c>
      <c r="AG116" s="95">
        <v>142628</v>
      </c>
      <c r="AH116" s="96">
        <v>137071</v>
      </c>
      <c r="AI116" s="96">
        <v>113359</v>
      </c>
    </row>
    <row r="117" spans="1:35" ht="11.1" customHeight="1" x14ac:dyDescent="0.2">
      <c r="A117" s="15" t="s">
        <v>80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27">
        <v>679033</v>
      </c>
      <c r="AA117" s="27">
        <v>679131</v>
      </c>
      <c r="AB117" s="33">
        <v>633090</v>
      </c>
      <c r="AC117" s="9">
        <v>627437</v>
      </c>
      <c r="AD117" s="9">
        <v>631321</v>
      </c>
      <c r="AE117" s="64">
        <v>634353</v>
      </c>
      <c r="AF117" s="64">
        <v>608643</v>
      </c>
      <c r="AG117" s="95">
        <v>656621</v>
      </c>
      <c r="AH117" s="64">
        <v>602731</v>
      </c>
      <c r="AI117" s="64">
        <v>551960</v>
      </c>
    </row>
    <row r="118" spans="1:35" ht="11.1" customHeight="1" x14ac:dyDescent="0.2">
      <c r="A118" s="52" t="s">
        <v>81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5">
        <v>3943.550463439753</v>
      </c>
      <c r="Z118" s="30">
        <v>4200.0395860780709</v>
      </c>
      <c r="AA118" s="30">
        <v>4163.2041292980311</v>
      </c>
      <c r="AB118" s="28">
        <v>4424.3872780258716</v>
      </c>
      <c r="AC118" s="30">
        <v>4008.0552432542927</v>
      </c>
      <c r="AD118" s="49">
        <v>4333.7932644123175</v>
      </c>
      <c r="AE118" s="69">
        <v>4392.9046286806461</v>
      </c>
      <c r="AF118" s="69">
        <v>4387.4383668290993</v>
      </c>
      <c r="AG118" s="101">
        <v>4603.7313851417675</v>
      </c>
      <c r="AH118" s="101">
        <v>4397.2175004194905</v>
      </c>
      <c r="AI118" s="101">
        <v>4869.1325787983305</v>
      </c>
    </row>
    <row r="119" spans="1:35" ht="11.1" customHeight="1" x14ac:dyDescent="0.2">
      <c r="A119" s="15" t="s">
        <v>82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27">
        <v>144779</v>
      </c>
      <c r="AA119" s="27">
        <v>112239</v>
      </c>
      <c r="AB119" s="33">
        <v>79156</v>
      </c>
      <c r="AC119" s="9">
        <v>71572</v>
      </c>
      <c r="AD119" s="9">
        <v>58676</v>
      </c>
      <c r="AE119" s="64">
        <v>57674</v>
      </c>
      <c r="AF119" s="64">
        <v>89325</v>
      </c>
      <c r="AG119" s="95">
        <v>92702</v>
      </c>
      <c r="AH119" s="96">
        <v>103810</v>
      </c>
      <c r="AI119" s="96">
        <v>51060</v>
      </c>
    </row>
    <row r="120" spans="1:35" ht="11.1" customHeight="1" x14ac:dyDescent="0.2">
      <c r="A120" s="52" t="s">
        <v>83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4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35">
        <v>0.86943521205879604</v>
      </c>
      <c r="Z120" s="28">
        <v>0.89550512454151276</v>
      </c>
      <c r="AA120" s="28">
        <v>0.68804673699999996</v>
      </c>
      <c r="AB120" s="34">
        <v>0.55318643380785659</v>
      </c>
      <c r="AC120" s="48">
        <v>0.45720053147996731</v>
      </c>
      <c r="AD120" s="48">
        <v>0.40278979090297512</v>
      </c>
      <c r="AE120" s="66">
        <v>0.39900000000000002</v>
      </c>
      <c r="AF120" s="66">
        <v>0.64390444335515129</v>
      </c>
      <c r="AG120" s="98">
        <v>0.64995653027456035</v>
      </c>
      <c r="AH120" s="97">
        <v>0.75734473375112166</v>
      </c>
      <c r="AI120" s="97">
        <v>0.45042740320574459</v>
      </c>
    </row>
    <row r="121" spans="1:35" ht="11.1" customHeight="1" x14ac:dyDescent="0.2">
      <c r="A121" s="15" t="s">
        <v>84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27">
        <v>396780</v>
      </c>
      <c r="AA121" s="27">
        <v>369240</v>
      </c>
      <c r="AB121" s="33">
        <v>321257.5</v>
      </c>
      <c r="AC121" s="9">
        <v>134316.60000000003</v>
      </c>
      <c r="AD121" s="9">
        <v>127205</v>
      </c>
      <c r="AE121" s="64">
        <v>130407.07</v>
      </c>
      <c r="AF121" s="64">
        <v>116728.23999999999</v>
      </c>
      <c r="AG121" s="95">
        <v>117115.58</v>
      </c>
      <c r="AH121" s="96">
        <v>73270</v>
      </c>
      <c r="AI121" s="96">
        <v>85445.53</v>
      </c>
    </row>
    <row r="122" spans="1:35" ht="11.1" customHeight="1" x14ac:dyDescent="0.2">
      <c r="A122" s="52" t="s">
        <v>85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4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35">
        <v>2.2196716131448366</v>
      </c>
      <c r="Z122" s="28">
        <v>2.454213133918465</v>
      </c>
      <c r="AA122" s="28">
        <v>2.263512478</v>
      </c>
      <c r="AB122" s="34">
        <v>2.2451272267298434</v>
      </c>
      <c r="AC122" s="49">
        <v>0.85801180498773533</v>
      </c>
      <c r="AD122" s="48">
        <v>0.87321690898856352</v>
      </c>
      <c r="AE122" s="66">
        <v>0.90307103681338474</v>
      </c>
      <c r="AF122" s="66">
        <v>0.84144228828465151</v>
      </c>
      <c r="AG122" s="98">
        <v>0.82112614633872738</v>
      </c>
      <c r="AH122" s="97">
        <v>0.53454049361279921</v>
      </c>
      <c r="AI122" s="97">
        <v>0.75376044248802476</v>
      </c>
    </row>
    <row r="123" spans="1:35" ht="11.1" customHeight="1" x14ac:dyDescent="0.2">
      <c r="A123" s="15" t="s">
        <v>142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6"/>
      <c r="R123" s="37"/>
      <c r="S123" s="37"/>
      <c r="T123" s="37"/>
      <c r="U123" s="33"/>
      <c r="V123" s="33"/>
      <c r="W123" s="33"/>
      <c r="X123" s="33"/>
      <c r="Y123" s="33"/>
      <c r="Z123" s="29"/>
      <c r="AA123" s="29"/>
      <c r="AB123" s="36"/>
      <c r="AC123" s="49"/>
      <c r="AD123" s="48"/>
      <c r="AE123" s="61"/>
      <c r="AF123" s="61"/>
      <c r="AG123" s="99"/>
      <c r="AH123" s="99"/>
      <c r="AI123" s="99"/>
    </row>
    <row r="124" spans="1:35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6"/>
      <c r="R124" s="37"/>
      <c r="S124" s="37"/>
      <c r="T124" s="37"/>
      <c r="U124" s="33"/>
      <c r="V124" s="33"/>
      <c r="W124" s="33"/>
      <c r="X124" s="33"/>
      <c r="Y124" s="33"/>
      <c r="Z124" s="29"/>
      <c r="AA124" s="29"/>
      <c r="AB124" s="36"/>
      <c r="AC124" s="49"/>
      <c r="AD124" s="48"/>
      <c r="AE124" s="61"/>
      <c r="AF124" s="61"/>
      <c r="AG124" s="99"/>
      <c r="AH124" s="99"/>
      <c r="AI124" s="99"/>
    </row>
    <row r="125" spans="1:35" ht="11.1" customHeight="1" x14ac:dyDescent="0.2">
      <c r="A125" s="15" t="s">
        <v>86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27">
        <v>2986077.8</v>
      </c>
      <c r="AA125" s="27">
        <v>2926350.6</v>
      </c>
      <c r="AB125" s="33">
        <v>2679537.5</v>
      </c>
      <c r="AC125" s="9">
        <v>2464661.8000000003</v>
      </c>
      <c r="AD125" s="9">
        <v>2458636.6</v>
      </c>
      <c r="AE125" s="67">
        <v>2471751.87</v>
      </c>
      <c r="AF125" s="67">
        <v>2397168.04</v>
      </c>
      <c r="AG125" s="96">
        <v>2573653.1800000002</v>
      </c>
      <c r="AH125" s="96">
        <v>2346911.6</v>
      </c>
      <c r="AI125" s="96">
        <v>2123561.5299999998</v>
      </c>
    </row>
    <row r="126" spans="1:35" ht="11.1" customHeight="1" x14ac:dyDescent="0.2">
      <c r="A126" s="52" t="s">
        <v>87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4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5">
        <v>17.285888493586743</v>
      </c>
      <c r="Z126" s="30">
        <v>18.469860768341032</v>
      </c>
      <c r="AA126" s="30">
        <v>17.93909408</v>
      </c>
      <c r="AB126" s="34">
        <v>18.726107861430837</v>
      </c>
      <c r="AC126" s="48">
        <v>15.744211212183158</v>
      </c>
      <c r="AD126" s="48">
        <v>16.877662451775883</v>
      </c>
      <c r="AE126" s="65">
        <v>17.116921068668457</v>
      </c>
      <c r="AF126" s="65">
        <v>17.28012485222456</v>
      </c>
      <c r="AG126" s="97">
        <v>18.044515663123651</v>
      </c>
      <c r="AH126" s="97">
        <v>17.121868228874089</v>
      </c>
      <c r="AI126" s="97">
        <v>18.733065129367759</v>
      </c>
    </row>
    <row r="127" spans="1:35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3"/>
      <c r="T127" s="33"/>
      <c r="U127" s="33"/>
      <c r="V127" s="33"/>
      <c r="W127" s="33"/>
      <c r="X127" s="33"/>
      <c r="Y127" s="33"/>
      <c r="Z127" s="29"/>
      <c r="AA127" s="29"/>
      <c r="AB127" s="36"/>
      <c r="AE127" s="61"/>
      <c r="AF127" s="61"/>
      <c r="AG127" s="99"/>
      <c r="AH127" s="99"/>
      <c r="AI127" s="99"/>
    </row>
    <row r="128" spans="1:35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3"/>
      <c r="T128" s="33"/>
      <c r="U128" s="33"/>
      <c r="V128" s="33"/>
      <c r="W128" s="33"/>
      <c r="X128" s="33"/>
      <c r="Y128" s="33"/>
      <c r="Z128" s="29"/>
      <c r="AA128" s="29"/>
      <c r="AB128" s="36"/>
      <c r="AE128" s="61"/>
      <c r="AF128" s="99"/>
      <c r="AG128" s="99"/>
      <c r="AH128" s="99"/>
      <c r="AI128" s="99"/>
    </row>
    <row r="129" spans="1:35" ht="11.1" customHeight="1" x14ac:dyDescent="0.2">
      <c r="A129" s="53" t="s">
        <v>94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9"/>
      <c r="S129" s="33"/>
      <c r="T129" s="33"/>
      <c r="U129" s="33"/>
      <c r="V129" s="33"/>
      <c r="W129" s="33"/>
      <c r="X129" s="33"/>
      <c r="Y129" s="33"/>
      <c r="Z129" s="29"/>
      <c r="AA129" s="29"/>
      <c r="AB129" s="36"/>
      <c r="AE129" s="63"/>
      <c r="AF129" s="63"/>
      <c r="AG129" s="100"/>
      <c r="AH129" s="99"/>
      <c r="AI129" s="99"/>
    </row>
    <row r="130" spans="1:35" ht="11.1" customHeight="1" x14ac:dyDescent="0.2">
      <c r="A130" s="15" t="s">
        <v>79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27">
        <v>44270967</v>
      </c>
      <c r="AA130" s="27">
        <v>41793840</v>
      </c>
      <c r="AB130" s="33">
        <v>37584483</v>
      </c>
      <c r="AC130" s="9">
        <v>36264859</v>
      </c>
      <c r="AD130" s="9">
        <v>35354867</v>
      </c>
      <c r="AE130" s="64">
        <v>34476000</v>
      </c>
      <c r="AF130" s="64">
        <v>35354086</v>
      </c>
      <c r="AG130" s="95">
        <v>35749198</v>
      </c>
      <c r="AH130" s="96">
        <v>35033322</v>
      </c>
      <c r="AI130" s="96">
        <v>27440790</v>
      </c>
    </row>
    <row r="131" spans="1:35" ht="11.1" customHeight="1" x14ac:dyDescent="0.2">
      <c r="A131" s="15" t="s">
        <v>80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27">
        <v>114639</v>
      </c>
      <c r="AA131" s="27">
        <v>120073</v>
      </c>
      <c r="AB131" s="33">
        <v>107119</v>
      </c>
      <c r="AC131" s="9">
        <v>102098</v>
      </c>
      <c r="AD131" s="9">
        <v>104520</v>
      </c>
      <c r="AE131" s="64">
        <v>97764</v>
      </c>
      <c r="AF131" s="64">
        <v>99831</v>
      </c>
      <c r="AG131" s="95">
        <v>99292</v>
      </c>
      <c r="AH131" s="64">
        <v>96832</v>
      </c>
      <c r="AI131" s="64">
        <v>85575</v>
      </c>
    </row>
    <row r="132" spans="1:35" ht="11.1" customHeight="1" x14ac:dyDescent="0.2">
      <c r="A132" s="52" t="s">
        <v>81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35">
        <v>2.8400298827171295</v>
      </c>
      <c r="Z132" s="28">
        <v>2.5894848874658645</v>
      </c>
      <c r="AA132" s="28">
        <v>2.8729831956096881</v>
      </c>
      <c r="AB132" s="28">
        <v>2.8500857654474054</v>
      </c>
      <c r="AC132" s="48">
        <v>2.8153425331117377</v>
      </c>
      <c r="AD132" s="49">
        <v>2.9563115030244633</v>
      </c>
      <c r="AE132" s="65">
        <v>2.8357117995127044</v>
      </c>
      <c r="AF132" s="65">
        <v>2.8237471617849206</v>
      </c>
      <c r="AG132" s="97">
        <v>2.777460909752437</v>
      </c>
      <c r="AH132" s="101">
        <v>2.7639970882578591</v>
      </c>
      <c r="AI132" s="101">
        <v>3.1185326661513755</v>
      </c>
    </row>
    <row r="133" spans="1:35" ht="11.1" customHeight="1" x14ac:dyDescent="0.2">
      <c r="A133" s="15" t="s">
        <v>82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27">
        <v>3127040</v>
      </c>
      <c r="AA133" s="27">
        <v>3169038</v>
      </c>
      <c r="AB133" s="33">
        <v>3226989</v>
      </c>
      <c r="AC133" s="9">
        <v>3146640</v>
      </c>
      <c r="AD133" s="9">
        <v>3202595</v>
      </c>
      <c r="AE133" s="64">
        <v>3628317</v>
      </c>
      <c r="AF133" s="64">
        <v>3688664</v>
      </c>
      <c r="AG133" s="95">
        <v>3572581</v>
      </c>
      <c r="AH133" s="96">
        <v>3348931</v>
      </c>
      <c r="AI133" s="96">
        <v>2269130</v>
      </c>
    </row>
    <row r="134" spans="1:35" ht="11.1" customHeight="1" x14ac:dyDescent="0.2">
      <c r="A134" s="52" t="s">
        <v>83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35">
        <v>7.8527133966009049E-2</v>
      </c>
      <c r="Z134" s="28">
        <v>7.0634102028988885E-2</v>
      </c>
      <c r="AA134" s="28">
        <v>7.5825481E-2</v>
      </c>
      <c r="AB134" s="34">
        <v>8.585960860496604E-2</v>
      </c>
      <c r="AC134" s="48">
        <v>8.6768295445461399E-2</v>
      </c>
      <c r="AD134" s="48">
        <v>9.0584275143787141E-2</v>
      </c>
      <c r="AE134" s="66">
        <v>0.10524182039679778</v>
      </c>
      <c r="AF134" s="66">
        <v>0.10433487093967017</v>
      </c>
      <c r="AG134" s="98">
        <v>9.993457755332022E-2</v>
      </c>
      <c r="AH134" s="97">
        <v>9.5592733112777606E-2</v>
      </c>
      <c r="AI134" s="97">
        <v>8.2691861276588605E-2</v>
      </c>
    </row>
    <row r="135" spans="1:35" ht="11.1" customHeight="1" x14ac:dyDescent="0.2">
      <c r="A135" s="15" t="s">
        <v>84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27">
        <v>7055</v>
      </c>
      <c r="AA135" s="27">
        <v>7182.5</v>
      </c>
      <c r="AB135" s="33">
        <v>6715</v>
      </c>
      <c r="AC135" s="9">
        <v>5526.8</v>
      </c>
      <c r="AD135" s="9">
        <v>5412</v>
      </c>
      <c r="AE135" s="64">
        <v>5484.48</v>
      </c>
      <c r="AF135" s="64">
        <v>5824.48</v>
      </c>
      <c r="AG135" s="95">
        <v>5654.7</v>
      </c>
      <c r="AH135" s="96">
        <v>4037.5</v>
      </c>
      <c r="AI135" s="96">
        <v>4124.37</v>
      </c>
    </row>
    <row r="136" spans="1:35" ht="11.1" customHeight="1" x14ac:dyDescent="0.2">
      <c r="A136" s="52" t="s">
        <v>85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35">
        <v>4.0802197543587086E-4</v>
      </c>
      <c r="Z136" s="28">
        <v>1.5935951884674216E-4</v>
      </c>
      <c r="AA136" s="28">
        <v>1.71855E-4</v>
      </c>
      <c r="AB136" s="34">
        <v>1.7866415775893472E-4</v>
      </c>
      <c r="AC136" s="49">
        <v>1.5240097858921773E-4</v>
      </c>
      <c r="AD136" s="48">
        <v>1.5307651984661688E-4</v>
      </c>
      <c r="AE136" s="66">
        <v>1.5908109989557951E-4</v>
      </c>
      <c r="AF136" s="66">
        <v>1.6474701113755279E-4</v>
      </c>
      <c r="AG136" s="98">
        <v>1.5817697504710455E-4</v>
      </c>
      <c r="AH136" s="97">
        <v>1.1524742072704381E-4</v>
      </c>
      <c r="AI136" s="97">
        <v>1.5030070198416299E-4</v>
      </c>
    </row>
    <row r="137" spans="1:35" ht="11.1" customHeight="1" x14ac:dyDescent="0.2">
      <c r="A137" s="15" t="s">
        <v>142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6"/>
      <c r="R137" s="37"/>
      <c r="S137" s="37"/>
      <c r="T137" s="37"/>
      <c r="U137" s="33"/>
      <c r="V137" s="33"/>
      <c r="W137" s="33"/>
      <c r="X137" s="33"/>
      <c r="Y137" s="33"/>
      <c r="Z137" s="29"/>
      <c r="AA137" s="29"/>
      <c r="AB137" s="36"/>
      <c r="AC137" s="49"/>
      <c r="AD137" s="48"/>
      <c r="AE137" s="61"/>
      <c r="AF137" s="61"/>
      <c r="AG137" s="99"/>
      <c r="AH137" s="99"/>
      <c r="AI137" s="99"/>
    </row>
    <row r="138" spans="1:35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7"/>
      <c r="S138" s="37"/>
      <c r="T138" s="37"/>
      <c r="U138" s="33"/>
      <c r="V138" s="33"/>
      <c r="W138" s="33"/>
      <c r="X138" s="33"/>
      <c r="Y138" s="33"/>
      <c r="Z138" s="29"/>
      <c r="AA138" s="29"/>
      <c r="AB138" s="36"/>
      <c r="AC138" s="49"/>
      <c r="AD138" s="48"/>
      <c r="AE138" s="61"/>
      <c r="AF138" s="61"/>
      <c r="AG138" s="99"/>
      <c r="AH138" s="99"/>
      <c r="AI138" s="99"/>
    </row>
    <row r="139" spans="1:35" ht="11.1" customHeight="1" x14ac:dyDescent="0.2">
      <c r="A139" s="15" t="s">
        <v>86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27">
        <v>3546795.4</v>
      </c>
      <c r="AA139" s="27">
        <v>3608483.3</v>
      </c>
      <c r="AB139" s="33">
        <v>3619332.4</v>
      </c>
      <c r="AC139" s="9">
        <v>3519719.6</v>
      </c>
      <c r="AD139" s="9">
        <v>3584279</v>
      </c>
      <c r="AE139" s="67">
        <v>3985751.8800000004</v>
      </c>
      <c r="AF139" s="67">
        <v>4053880.08</v>
      </c>
      <c r="AG139" s="96">
        <v>3935686.9000000004</v>
      </c>
      <c r="AH139" s="96">
        <v>3701563.7</v>
      </c>
      <c r="AI139" s="96">
        <v>2581324.37</v>
      </c>
    </row>
    <row r="140" spans="1:35" ht="11.1" customHeight="1" x14ac:dyDescent="0.2">
      <c r="A140" s="52" t="s">
        <v>87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5">
        <v>8.9159263519226581E-2</v>
      </c>
      <c r="Z140" s="30">
        <v>8.0115607142712736E-2</v>
      </c>
      <c r="AA140" s="30">
        <v>8.6340075000000002E-2</v>
      </c>
      <c r="AB140" s="34">
        <v>9.6298581518335633E-2</v>
      </c>
      <c r="AC140" s="48">
        <v>9.7055929543252886E-2</v>
      </c>
      <c r="AD140" s="48">
        <v>0.10138007307452182</v>
      </c>
      <c r="AE140" s="65">
        <v>0.1156094639749391</v>
      </c>
      <c r="AF140" s="65">
        <v>0.11466510773323343</v>
      </c>
      <c r="AG140" s="97">
        <v>0.11009161380347611</v>
      </c>
      <c r="AH140" s="97">
        <v>0.10565837005123294</v>
      </c>
      <c r="AI140" s="97">
        <v>9.4068879576717723E-2</v>
      </c>
    </row>
    <row r="141" spans="1:35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29"/>
      <c r="AA141" s="29"/>
      <c r="AB141" s="36"/>
      <c r="AE141" s="61"/>
      <c r="AF141" s="61"/>
      <c r="AG141" s="99"/>
      <c r="AH141" s="99"/>
      <c r="AI141" s="99"/>
    </row>
    <row r="142" spans="1:35" ht="11.1" customHeight="1" x14ac:dyDescent="0.2">
      <c r="A142" s="13" t="s">
        <v>161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29"/>
      <c r="AA142" s="29"/>
      <c r="AB142" s="36"/>
      <c r="AE142" s="61"/>
      <c r="AF142" s="61"/>
      <c r="AG142" s="99"/>
      <c r="AH142" s="99"/>
      <c r="AI142" s="99"/>
    </row>
    <row r="143" spans="1:35" ht="11.1" customHeight="1" x14ac:dyDescent="0.2">
      <c r="A143" s="85" t="s">
        <v>162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29"/>
      <c r="AA143" s="29"/>
      <c r="AB143" s="36"/>
      <c r="AE143" s="61"/>
      <c r="AF143" s="61"/>
      <c r="AG143" s="99"/>
      <c r="AH143" s="99"/>
      <c r="AI143" s="99"/>
    </row>
    <row r="144" spans="1:35" ht="11.1" customHeight="1" x14ac:dyDescent="0.2">
      <c r="A144" s="15" t="s">
        <v>79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29"/>
      <c r="AA144" s="29"/>
      <c r="AB144" s="36"/>
      <c r="AE144" s="67">
        <v>118119</v>
      </c>
      <c r="AF144" s="64">
        <v>128257</v>
      </c>
      <c r="AG144" s="95">
        <v>144742</v>
      </c>
      <c r="AH144" s="96">
        <v>136177</v>
      </c>
      <c r="AI144" s="96">
        <v>154082</v>
      </c>
    </row>
    <row r="145" spans="1:35" ht="11.1" customHeight="1" x14ac:dyDescent="0.2">
      <c r="A145" s="15" t="s">
        <v>80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29"/>
      <c r="AA145" s="29"/>
      <c r="AB145" s="36"/>
      <c r="AE145" s="67">
        <v>6268</v>
      </c>
      <c r="AF145" s="64">
        <v>6379</v>
      </c>
      <c r="AG145" s="95">
        <v>7102</v>
      </c>
      <c r="AH145" s="64">
        <v>7346</v>
      </c>
      <c r="AI145" s="64">
        <v>8066</v>
      </c>
    </row>
    <row r="146" spans="1:35" ht="11.1" customHeight="1" x14ac:dyDescent="0.2">
      <c r="A146" s="52" t="s">
        <v>81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29"/>
      <c r="AA146" s="29"/>
      <c r="AB146" s="36"/>
      <c r="AE146" s="65">
        <v>53.065129234077496</v>
      </c>
      <c r="AF146" s="65">
        <v>49.736076783333466</v>
      </c>
      <c r="AG146" s="97">
        <v>49.066615080626221</v>
      </c>
      <c r="AH146" s="101">
        <v>53.944498703892727</v>
      </c>
      <c r="AI146" s="101">
        <v>52.348749367220051</v>
      </c>
    </row>
    <row r="147" spans="1:35" ht="11.1" customHeight="1" x14ac:dyDescent="0.2">
      <c r="A147" s="15" t="s">
        <v>82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29"/>
      <c r="AA147" s="29"/>
      <c r="AB147" s="36"/>
      <c r="AE147" s="67">
        <v>393751.00000000006</v>
      </c>
      <c r="AF147" s="64">
        <v>369076</v>
      </c>
      <c r="AG147" s="95">
        <v>407808</v>
      </c>
      <c r="AH147" s="96">
        <v>443183</v>
      </c>
      <c r="AI147" s="96">
        <v>443549</v>
      </c>
    </row>
    <row r="148" spans="1:35" ht="11.1" customHeight="1" x14ac:dyDescent="0.2">
      <c r="A148" s="52" t="s">
        <v>83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29"/>
      <c r="AA148" s="29"/>
      <c r="AB148" s="36"/>
      <c r="AE148" s="65">
        <v>3.3335111201415528</v>
      </c>
      <c r="AF148" s="66">
        <v>2.8776285115042453</v>
      </c>
      <c r="AG148" s="98">
        <v>2.817482140636443</v>
      </c>
      <c r="AH148" s="97">
        <v>3.2544629416127542</v>
      </c>
      <c r="AI148" s="97">
        <v>2.8786555210861748</v>
      </c>
    </row>
    <row r="149" spans="1:35" ht="11.1" customHeight="1" x14ac:dyDescent="0.2">
      <c r="A149" s="15" t="s">
        <v>84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29"/>
      <c r="AA149" s="29"/>
      <c r="AB149" s="36"/>
      <c r="AE149" s="61"/>
      <c r="AF149" s="64"/>
      <c r="AG149" s="95"/>
      <c r="AH149" s="96"/>
      <c r="AI149" s="96">
        <v>0</v>
      </c>
    </row>
    <row r="150" spans="1:35" ht="11.1" customHeight="1" x14ac:dyDescent="0.2">
      <c r="A150" s="52" t="s">
        <v>85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29"/>
      <c r="AA150" s="29"/>
      <c r="AB150" s="36"/>
      <c r="AE150" s="61"/>
      <c r="AF150" s="66"/>
      <c r="AG150" s="98"/>
      <c r="AH150" s="97"/>
      <c r="AI150" s="97">
        <v>0</v>
      </c>
    </row>
    <row r="151" spans="1:35" ht="11.1" customHeight="1" x14ac:dyDescent="0.2">
      <c r="A151" s="15" t="s">
        <v>142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29"/>
      <c r="AA151" s="29"/>
      <c r="AB151" s="36"/>
      <c r="AE151" s="61"/>
      <c r="AF151" s="61"/>
      <c r="AG151" s="99"/>
      <c r="AH151" s="99"/>
      <c r="AI151" s="99"/>
    </row>
    <row r="152" spans="1:35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29"/>
      <c r="AA152" s="29"/>
      <c r="AB152" s="36"/>
      <c r="AE152" s="61"/>
      <c r="AF152" s="61"/>
      <c r="AG152" s="99"/>
      <c r="AH152" s="99"/>
      <c r="AI152" s="99"/>
    </row>
    <row r="153" spans="1:35" ht="11.1" customHeight="1" x14ac:dyDescent="0.2">
      <c r="A153" s="15" t="s">
        <v>86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29"/>
      <c r="AA153" s="29"/>
      <c r="AB153" s="36"/>
      <c r="AE153" s="67">
        <v>416315.80000000005</v>
      </c>
      <c r="AF153" s="67">
        <v>392040.4</v>
      </c>
      <c r="AG153" s="96">
        <v>433375.2</v>
      </c>
      <c r="AH153" s="96">
        <v>469628.6</v>
      </c>
      <c r="AI153" s="96">
        <v>472586.6</v>
      </c>
    </row>
    <row r="154" spans="1:35" ht="11.1" customHeight="1" x14ac:dyDescent="0.2">
      <c r="A154" s="52" t="s">
        <v>87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29"/>
      <c r="AA154" s="29"/>
      <c r="AB154" s="36"/>
      <c r="AE154" s="65">
        <v>3.5245455853842316</v>
      </c>
      <c r="AF154" s="65">
        <v>3.0566783879242458</v>
      </c>
      <c r="AG154" s="97">
        <v>2.9941219549266971</v>
      </c>
      <c r="AH154" s="97">
        <v>3.4486631369467675</v>
      </c>
      <c r="AI154" s="97">
        <v>3.0671110188081667</v>
      </c>
    </row>
    <row r="155" spans="1:35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29"/>
      <c r="AA155" s="29"/>
      <c r="AB155" s="36"/>
      <c r="AE155" s="61"/>
      <c r="AF155" s="61"/>
      <c r="AG155" s="99"/>
      <c r="AH155" s="99"/>
      <c r="AI155" s="99"/>
    </row>
    <row r="156" spans="1:35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29"/>
      <c r="AA156" s="29"/>
      <c r="AB156" s="36"/>
      <c r="AE156" s="61"/>
      <c r="AF156" s="61"/>
      <c r="AG156" s="99"/>
      <c r="AH156" s="99"/>
      <c r="AI156" s="99"/>
    </row>
    <row r="157" spans="1:35" ht="11.1" customHeight="1" x14ac:dyDescent="0.2">
      <c r="A157" s="53" t="s">
        <v>95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6"/>
      <c r="R157" s="39"/>
      <c r="S157" s="39"/>
      <c r="T157" s="39"/>
      <c r="U157" s="33"/>
      <c r="V157" s="33"/>
      <c r="W157" s="33"/>
      <c r="X157" s="33"/>
      <c r="Y157" s="33"/>
      <c r="Z157" s="29"/>
      <c r="AA157" s="29"/>
      <c r="AB157" s="36"/>
      <c r="AE157" s="61"/>
      <c r="AF157" s="61"/>
      <c r="AG157" s="99"/>
      <c r="AH157" s="99"/>
      <c r="AI157" s="99"/>
    </row>
    <row r="158" spans="1:35" ht="11.1" customHeight="1" x14ac:dyDescent="0.2">
      <c r="A158" s="15" t="s">
        <v>79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29"/>
      <c r="AA158" s="29"/>
      <c r="AB158" s="36"/>
      <c r="AE158" s="61"/>
      <c r="AF158" s="61"/>
      <c r="AG158" s="99"/>
      <c r="AH158" s="99"/>
      <c r="AI158" s="99"/>
    </row>
    <row r="159" spans="1:35" ht="11.1" customHeight="1" x14ac:dyDescent="0.2">
      <c r="A159" s="15" t="s">
        <v>80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29"/>
      <c r="AA159" s="29"/>
      <c r="AB159" s="36"/>
      <c r="AE159" s="61"/>
      <c r="AF159" s="61"/>
      <c r="AG159" s="99"/>
      <c r="AH159" s="99"/>
      <c r="AI159" s="99"/>
    </row>
    <row r="160" spans="1:35" ht="11.1" customHeight="1" x14ac:dyDescent="0.2">
      <c r="A160" s="52" t="s">
        <v>81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4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35"/>
      <c r="Z160" s="29"/>
      <c r="AA160" s="29"/>
      <c r="AB160" s="36"/>
      <c r="AE160" s="61"/>
      <c r="AF160" s="61"/>
      <c r="AG160" s="99"/>
      <c r="AH160" s="97"/>
      <c r="AI160" s="97"/>
    </row>
    <row r="161" spans="1:35" ht="11.1" customHeight="1" x14ac:dyDescent="0.2">
      <c r="A161" s="15" t="s">
        <v>82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6"/>
      <c r="R161" s="37"/>
      <c r="S161" s="37"/>
      <c r="T161" s="37">
        <v>0</v>
      </c>
      <c r="U161" s="33">
        <v>0</v>
      </c>
      <c r="V161" s="33">
        <v>0</v>
      </c>
      <c r="W161" s="33">
        <v>0</v>
      </c>
      <c r="X161" s="33"/>
      <c r="Y161" s="33"/>
      <c r="Z161" s="29"/>
      <c r="AA161" s="29"/>
      <c r="AB161" s="36"/>
      <c r="AE161" s="61"/>
      <c r="AF161" s="61"/>
      <c r="AG161" s="99"/>
      <c r="AH161" s="99"/>
      <c r="AI161" s="99"/>
    </row>
    <row r="162" spans="1:35" ht="11.1" customHeight="1" x14ac:dyDescent="0.2">
      <c r="A162" s="52" t="s">
        <v>83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4">
        <v>0</v>
      </c>
      <c r="U162" s="35">
        <v>0</v>
      </c>
      <c r="V162" s="35">
        <v>0</v>
      </c>
      <c r="W162" s="35">
        <v>0</v>
      </c>
      <c r="X162" s="35"/>
      <c r="Y162" s="35"/>
      <c r="Z162" s="29"/>
      <c r="AA162" s="29"/>
      <c r="AB162" s="36"/>
      <c r="AE162" s="61"/>
      <c r="AF162" s="61"/>
      <c r="AG162" s="99"/>
      <c r="AH162" s="97"/>
      <c r="AI162" s="97"/>
    </row>
    <row r="163" spans="1:35" ht="11.1" customHeight="1" x14ac:dyDescent="0.2">
      <c r="A163" s="15" t="s">
        <v>84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29"/>
      <c r="AA163" s="29"/>
      <c r="AB163" s="36"/>
      <c r="AE163" s="61"/>
      <c r="AF163" s="61"/>
      <c r="AG163" s="99"/>
      <c r="AH163" s="99"/>
      <c r="AI163" s="99"/>
    </row>
    <row r="164" spans="1:35" ht="11.1" customHeight="1" x14ac:dyDescent="0.2">
      <c r="A164" s="52" t="s">
        <v>85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4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35"/>
      <c r="Z164" s="29"/>
      <c r="AA164" s="29"/>
      <c r="AB164" s="36"/>
      <c r="AE164" s="61"/>
      <c r="AF164" s="61"/>
      <c r="AG164" s="99"/>
      <c r="AH164" s="97"/>
      <c r="AI164" s="97"/>
    </row>
    <row r="165" spans="1:35" ht="11.1" customHeight="1" x14ac:dyDescent="0.2">
      <c r="A165" s="15" t="s">
        <v>142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6"/>
      <c r="R165" s="37"/>
      <c r="S165" s="37"/>
      <c r="T165" s="37"/>
      <c r="U165" s="33"/>
      <c r="V165" s="33"/>
      <c r="W165" s="33"/>
      <c r="X165" s="33"/>
      <c r="Y165" s="33"/>
      <c r="Z165" s="29"/>
      <c r="AA165" s="29"/>
      <c r="AB165" s="36"/>
      <c r="AE165" s="61"/>
      <c r="AF165" s="61"/>
      <c r="AG165" s="99"/>
      <c r="AH165" s="99"/>
      <c r="AI165" s="99"/>
    </row>
    <row r="166" spans="1:35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6"/>
      <c r="R166" s="37"/>
      <c r="S166" s="37"/>
      <c r="T166" s="37"/>
      <c r="U166" s="33"/>
      <c r="V166" s="33"/>
      <c r="W166" s="33"/>
      <c r="X166" s="33"/>
      <c r="Y166" s="33"/>
      <c r="Z166" s="29"/>
      <c r="AA166" s="29"/>
      <c r="AB166" s="36"/>
      <c r="AE166" s="61"/>
      <c r="AF166" s="61"/>
      <c r="AG166" s="99"/>
      <c r="AH166" s="99"/>
      <c r="AI166" s="99"/>
    </row>
    <row r="167" spans="1:35" ht="11.1" customHeight="1" x14ac:dyDescent="0.2">
      <c r="A167" s="15" t="s">
        <v>86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29"/>
      <c r="AA167" s="29"/>
      <c r="AB167" s="36"/>
      <c r="AE167" s="61"/>
      <c r="AF167" s="61"/>
      <c r="AG167" s="99"/>
      <c r="AH167" s="99"/>
      <c r="AI167" s="99"/>
    </row>
    <row r="168" spans="1:35" ht="11.1" customHeight="1" x14ac:dyDescent="0.2">
      <c r="A168" s="52" t="s">
        <v>87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4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35"/>
      <c r="Z168" s="29"/>
      <c r="AA168" s="29"/>
      <c r="AB168" s="36"/>
      <c r="AE168" s="61"/>
      <c r="AF168" s="61"/>
      <c r="AG168" s="99"/>
      <c r="AH168" s="97"/>
      <c r="AI168" s="97"/>
    </row>
    <row r="169" spans="1:35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29"/>
      <c r="AA169" s="29"/>
      <c r="AB169" s="36"/>
      <c r="AE169" s="61"/>
      <c r="AF169" s="61"/>
      <c r="AG169" s="99"/>
      <c r="AH169" s="99"/>
      <c r="AI169" s="99"/>
    </row>
    <row r="170" spans="1:35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29"/>
      <c r="AA170" s="29"/>
      <c r="AB170" s="36"/>
      <c r="AE170" s="61"/>
      <c r="AF170" s="61"/>
      <c r="AG170" s="99"/>
      <c r="AH170" s="99"/>
      <c r="AI170" s="99"/>
    </row>
    <row r="171" spans="1:35" ht="11.1" customHeight="1" x14ac:dyDescent="0.2">
      <c r="A171" s="53" t="s">
        <v>96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6"/>
      <c r="R171" s="39"/>
      <c r="S171" s="39"/>
      <c r="T171" s="39"/>
      <c r="U171" s="33"/>
      <c r="V171" s="33"/>
      <c r="W171" s="33"/>
      <c r="X171" s="33"/>
      <c r="Y171" s="33"/>
      <c r="Z171" s="29"/>
      <c r="AA171" s="29"/>
      <c r="AB171" s="36"/>
      <c r="AE171" s="63"/>
      <c r="AF171" s="63"/>
      <c r="AG171" s="100"/>
      <c r="AH171" s="99"/>
      <c r="AI171" s="99"/>
    </row>
    <row r="172" spans="1:35" ht="11.1" customHeight="1" x14ac:dyDescent="0.2">
      <c r="A172" s="15" t="s">
        <v>79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27">
        <v>165410</v>
      </c>
      <c r="AA172" s="27">
        <v>155716</v>
      </c>
      <c r="AB172" s="33">
        <v>154365</v>
      </c>
      <c r="AC172" s="9">
        <v>150205</v>
      </c>
      <c r="AD172" s="9">
        <v>127502</v>
      </c>
      <c r="AE172" s="64">
        <v>116736</v>
      </c>
      <c r="AF172" s="64">
        <v>107208</v>
      </c>
      <c r="AG172" s="95">
        <v>109359</v>
      </c>
      <c r="AH172" s="96">
        <v>81134</v>
      </c>
      <c r="AI172" s="96">
        <v>92226</v>
      </c>
    </row>
    <row r="173" spans="1:35" ht="11.1" customHeight="1" x14ac:dyDescent="0.2">
      <c r="A173" s="15" t="s">
        <v>80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27">
        <v>5282</v>
      </c>
      <c r="AA173" s="27">
        <v>5635</v>
      </c>
      <c r="AB173" s="33">
        <v>5741</v>
      </c>
      <c r="AC173" s="9">
        <v>10876</v>
      </c>
      <c r="AD173" s="9">
        <v>9230</v>
      </c>
      <c r="AE173" s="64">
        <v>7791</v>
      </c>
      <c r="AF173" s="64">
        <v>7077</v>
      </c>
      <c r="AG173" s="95">
        <v>4933</v>
      </c>
      <c r="AH173" s="64">
        <v>4805</v>
      </c>
      <c r="AI173" s="64">
        <v>6381</v>
      </c>
    </row>
    <row r="174" spans="1:35" ht="11.1" customHeight="1" x14ac:dyDescent="0.2">
      <c r="A174" s="52" t="s">
        <v>81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4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35">
        <v>25.667149485675001</v>
      </c>
      <c r="Z174" s="28">
        <v>31.932773109243698</v>
      </c>
      <c r="AA174" s="28">
        <v>36.187674998073419</v>
      </c>
      <c r="AB174" s="28">
        <v>32.681524492642247</v>
      </c>
      <c r="AC174" s="48">
        <v>72.4077094637329</v>
      </c>
      <c r="AD174" s="49">
        <v>72.391021317312664</v>
      </c>
      <c r="AE174" s="65">
        <v>66.74033717105263</v>
      </c>
      <c r="AF174" s="65">
        <v>66.011864786209983</v>
      </c>
      <c r="AG174" s="97">
        <v>45.108312987499886</v>
      </c>
      <c r="AH174" s="101">
        <v>59.223013779673138</v>
      </c>
      <c r="AI174" s="101">
        <v>69.188732027844637</v>
      </c>
    </row>
    <row r="175" spans="1:35" ht="11.1" customHeight="1" x14ac:dyDescent="0.2">
      <c r="A175" s="15" t="s">
        <v>82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6"/>
      <c r="R175" s="37"/>
      <c r="S175" s="37"/>
      <c r="T175" s="36"/>
      <c r="U175" s="33"/>
      <c r="V175" s="33"/>
      <c r="W175" s="33"/>
      <c r="X175" s="33"/>
      <c r="Y175" s="33"/>
      <c r="Z175" s="27"/>
      <c r="AA175" s="27"/>
      <c r="AB175" s="33"/>
      <c r="AC175" s="9"/>
      <c r="AD175" s="9"/>
      <c r="AE175" s="64"/>
      <c r="AF175" s="64"/>
      <c r="AG175" s="95"/>
      <c r="AH175" s="96"/>
      <c r="AI175" s="96"/>
    </row>
    <row r="176" spans="1:35" ht="11.1" customHeight="1" x14ac:dyDescent="0.2">
      <c r="A176" s="52" t="s">
        <v>83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  <c r="V176" s="35"/>
      <c r="W176" s="35"/>
      <c r="X176" s="35"/>
      <c r="Y176" s="35"/>
      <c r="Z176" s="28"/>
      <c r="AA176" s="28"/>
      <c r="AB176" s="34"/>
      <c r="AC176" s="48"/>
      <c r="AD176" s="48"/>
      <c r="AE176" s="66"/>
      <c r="AF176" s="66"/>
      <c r="AG176" s="98"/>
      <c r="AH176" s="97"/>
      <c r="AI176" s="97"/>
    </row>
    <row r="177" spans="1:35" ht="11.1" customHeight="1" x14ac:dyDescent="0.2">
      <c r="A177" s="15" t="s">
        <v>84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27">
        <v>81508</v>
      </c>
      <c r="AA177" s="27">
        <v>85446</v>
      </c>
      <c r="AB177" s="33">
        <v>86957</v>
      </c>
      <c r="AC177" s="9">
        <v>108533.8</v>
      </c>
      <c r="AD177" s="9">
        <v>104953</v>
      </c>
      <c r="AE177" s="64">
        <v>85739</v>
      </c>
      <c r="AF177" s="64">
        <v>58447.8</v>
      </c>
      <c r="AG177" s="95">
        <v>43122.568319999998</v>
      </c>
      <c r="AH177" s="96">
        <v>69805.73599999999</v>
      </c>
      <c r="AI177" s="96">
        <v>63927.987000000001</v>
      </c>
    </row>
    <row r="178" spans="1:35" ht="11.1" customHeight="1" x14ac:dyDescent="0.2">
      <c r="A178" s="52" t="s">
        <v>85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34">
        <v>0.13063280066430441</v>
      </c>
      <c r="S178" s="48">
        <v>0.25515411308430291</v>
      </c>
      <c r="T178" s="48">
        <v>0.4098397804161879</v>
      </c>
      <c r="U178" s="48">
        <v>0.65337887565813058</v>
      </c>
      <c r="V178" s="48">
        <v>0.61452636718749998</v>
      </c>
      <c r="W178" s="48">
        <v>0.39540525770089224</v>
      </c>
      <c r="X178" s="48">
        <v>0.39920401739696049</v>
      </c>
      <c r="Y178" s="48">
        <v>0.63672496025437197</v>
      </c>
      <c r="Z178" s="48"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48">
        <v>0.8231478721902401</v>
      </c>
      <c r="AE178" s="66">
        <v>0.73446922971491224</v>
      </c>
      <c r="AF178" s="66">
        <v>0.54518132975151112</v>
      </c>
      <c r="AG178" s="98">
        <v>0.39432116533618633</v>
      </c>
      <c r="AH178" s="97">
        <v>0.86037587201419863</v>
      </c>
      <c r="AI178" s="97">
        <v>0.69316664498080804</v>
      </c>
    </row>
    <row r="179" spans="1:35" ht="11.1" customHeight="1" x14ac:dyDescent="0.2">
      <c r="A179" s="15" t="s">
        <v>142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6"/>
      <c r="R179" s="37"/>
      <c r="S179" s="37"/>
      <c r="T179" s="37"/>
      <c r="U179" s="33"/>
      <c r="V179" s="33"/>
      <c r="W179" s="33"/>
      <c r="X179" s="33"/>
      <c r="Y179" s="33"/>
      <c r="Z179" s="29"/>
      <c r="AA179" s="29"/>
      <c r="AB179" s="36"/>
      <c r="AC179" s="49"/>
      <c r="AD179" s="48"/>
      <c r="AE179" s="67"/>
      <c r="AF179" s="61"/>
      <c r="AG179" s="99"/>
      <c r="AH179" s="99"/>
      <c r="AI179" s="99"/>
    </row>
    <row r="180" spans="1:35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6"/>
      <c r="R180" s="37"/>
      <c r="S180" s="37"/>
      <c r="T180" s="37"/>
      <c r="U180" s="33"/>
      <c r="V180" s="33"/>
      <c r="W180" s="33"/>
      <c r="X180" s="33"/>
      <c r="Y180" s="33"/>
      <c r="Z180" s="29"/>
      <c r="AA180" s="29"/>
      <c r="AB180" s="36"/>
      <c r="AC180" s="49"/>
      <c r="AD180" s="48"/>
      <c r="AE180" s="61"/>
      <c r="AF180" s="61"/>
      <c r="AG180" s="99"/>
      <c r="AH180" s="99"/>
      <c r="AI180" s="99"/>
    </row>
    <row r="181" spans="1:35" ht="11.1" customHeight="1" x14ac:dyDescent="0.2">
      <c r="A181" s="15" t="s">
        <v>86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27">
        <v>100523.2</v>
      </c>
      <c r="AA181" s="33">
        <v>105732</v>
      </c>
      <c r="AB181" s="33">
        <v>107624.6</v>
      </c>
      <c r="AC181" s="9">
        <v>147687.4</v>
      </c>
      <c r="AD181" s="9">
        <v>138181</v>
      </c>
      <c r="AE181" s="64">
        <v>113787</v>
      </c>
      <c r="AF181" s="64">
        <v>83925</v>
      </c>
      <c r="AG181" s="95">
        <v>60881.368319999994</v>
      </c>
      <c r="AH181" s="95">
        <v>87103.73599999999</v>
      </c>
      <c r="AI181" s="95">
        <f t="shared" ref="AI181" si="0">3.6*AI173+AI175+AI177</f>
        <v>86899.587</v>
      </c>
    </row>
    <row r="182" spans="1:35" ht="11.1" customHeight="1" x14ac:dyDescent="0.2">
      <c r="A182" s="52" t="s">
        <v>87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4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5">
        <v>0.72912669840280209</v>
      </c>
      <c r="Z182" s="30">
        <v>0.60772141950305303</v>
      </c>
      <c r="AA182" s="34">
        <v>0.67900536874823392</v>
      </c>
      <c r="AB182" s="34">
        <v>0.69720856411751375</v>
      </c>
      <c r="AC182" s="48">
        <v>0.98323890682733595</v>
      </c>
      <c r="AD182" s="48">
        <v>1.0837555489325659</v>
      </c>
      <c r="AE182" s="66">
        <v>0.97473787006578949</v>
      </c>
      <c r="AF182" s="66">
        <v>0.78282404298186703</v>
      </c>
      <c r="AG182" s="98">
        <v>0.55267879186898206</v>
      </c>
      <c r="AH182" s="98">
        <v>1.073578721621022</v>
      </c>
      <c r="AI182" s="98">
        <f t="shared" ref="AI182" si="1">AI181/AI172</f>
        <v>0.94224608028104873</v>
      </c>
    </row>
    <row r="183" spans="1:35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5"/>
      <c r="V183" s="35"/>
      <c r="W183" s="35"/>
      <c r="X183" s="35"/>
      <c r="Y183" s="35"/>
      <c r="Z183" s="29"/>
      <c r="AA183" s="29"/>
      <c r="AB183" s="36"/>
      <c r="AE183" s="61"/>
      <c r="AF183" s="61"/>
      <c r="AG183" s="99"/>
      <c r="AH183" s="99"/>
      <c r="AI183" s="99"/>
    </row>
    <row r="184" spans="1:35" ht="11.1" customHeight="1" x14ac:dyDescent="0.2">
      <c r="A184" s="13" t="s">
        <v>68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5"/>
      <c r="V184" s="35"/>
      <c r="W184" s="35"/>
      <c r="X184" s="35"/>
      <c r="Y184" s="35"/>
      <c r="Z184" s="29"/>
      <c r="AA184" s="29"/>
      <c r="AB184" s="36"/>
      <c r="AE184" s="61"/>
      <c r="AF184" s="61"/>
      <c r="AG184" s="99"/>
      <c r="AH184" s="99"/>
      <c r="AI184" s="99"/>
    </row>
    <row r="185" spans="1:35" ht="11.1" customHeight="1" x14ac:dyDescent="0.2">
      <c r="A185" s="52" t="s">
        <v>97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5"/>
      <c r="V185" s="35"/>
      <c r="W185" s="35"/>
      <c r="X185" s="35"/>
      <c r="Y185" s="35"/>
      <c r="Z185" s="29"/>
      <c r="AA185" s="29"/>
      <c r="AB185" s="36"/>
      <c r="AE185" s="63"/>
      <c r="AF185" s="63"/>
      <c r="AG185" s="100"/>
      <c r="AH185" s="99"/>
      <c r="AI185" s="99"/>
    </row>
    <row r="186" spans="1:35" ht="11.1" customHeight="1" x14ac:dyDescent="0.2">
      <c r="A186" s="15" t="s">
        <v>79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5"/>
      <c r="V186" s="35"/>
      <c r="W186" s="35"/>
      <c r="X186" s="35"/>
      <c r="Y186" s="35">
        <v>8144718</v>
      </c>
      <c r="Z186" s="27">
        <v>7531284</v>
      </c>
      <c r="AA186" s="27">
        <v>7287099</v>
      </c>
      <c r="AB186" s="33">
        <v>6759725</v>
      </c>
      <c r="AC186" s="9">
        <v>7575207</v>
      </c>
      <c r="AD186" s="9">
        <v>7306443</v>
      </c>
      <c r="AE186" s="64">
        <v>5488919</v>
      </c>
      <c r="AF186" s="64">
        <v>7903261</v>
      </c>
      <c r="AG186" s="95">
        <v>7616284</v>
      </c>
      <c r="AH186" s="96">
        <v>8145252</v>
      </c>
      <c r="AI186" s="96">
        <v>6100001</v>
      </c>
    </row>
    <row r="187" spans="1:35" ht="11.1" customHeight="1" x14ac:dyDescent="0.2">
      <c r="A187" s="15" t="s">
        <v>80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5"/>
      <c r="V187" s="35"/>
      <c r="W187" s="35"/>
      <c r="X187" s="35"/>
      <c r="Y187" s="35">
        <v>14845</v>
      </c>
      <c r="Z187" s="27">
        <v>13383</v>
      </c>
      <c r="AA187" s="27">
        <v>13156</v>
      </c>
      <c r="AB187" s="33">
        <v>14524</v>
      </c>
      <c r="AC187" s="9">
        <v>15323</v>
      </c>
      <c r="AD187" s="9">
        <v>14848</v>
      </c>
      <c r="AE187" s="64">
        <v>11120</v>
      </c>
      <c r="AF187" s="64">
        <v>17355</v>
      </c>
      <c r="AG187" s="95">
        <v>20528</v>
      </c>
      <c r="AH187" s="64">
        <v>20411</v>
      </c>
      <c r="AI187" s="64">
        <v>15691</v>
      </c>
    </row>
    <row r="188" spans="1:35" ht="11.1" customHeight="1" x14ac:dyDescent="0.2">
      <c r="A188" s="52" t="s">
        <v>81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5"/>
      <c r="V188" s="35"/>
      <c r="W188" s="35"/>
      <c r="X188" s="35"/>
      <c r="Y188" s="35">
        <v>1.8226536511147471</v>
      </c>
      <c r="Z188" s="28">
        <v>1.7769878283703018</v>
      </c>
      <c r="AA188" s="28">
        <v>1.8053823613484599</v>
      </c>
      <c r="AB188" s="28">
        <v>2.1486081164544415</v>
      </c>
      <c r="AC188" s="48">
        <v>2.0227830077778735</v>
      </c>
      <c r="AD188" s="49">
        <v>2.0321789959902512</v>
      </c>
      <c r="AE188" s="65">
        <v>2.0258998174321756</v>
      </c>
      <c r="AF188" s="65">
        <v>2.1959289969039362</v>
      </c>
      <c r="AG188" s="97">
        <v>2.6952776445836317</v>
      </c>
      <c r="AH188" s="101">
        <v>2.5058770434604112</v>
      </c>
      <c r="AI188" s="101">
        <v>2.5722946602795638</v>
      </c>
    </row>
    <row r="189" spans="1:35" ht="11.1" customHeight="1" x14ac:dyDescent="0.2">
      <c r="A189" s="15" t="s">
        <v>82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5"/>
      <c r="V189" s="35"/>
      <c r="W189" s="35"/>
      <c r="X189" s="35"/>
      <c r="Y189" s="35"/>
      <c r="Z189" s="27"/>
      <c r="AA189" s="27"/>
      <c r="AB189" s="33"/>
      <c r="AC189" s="9"/>
      <c r="AD189" s="9"/>
      <c r="AE189" s="64"/>
      <c r="AF189" s="64"/>
      <c r="AG189" s="95"/>
      <c r="AH189" s="96"/>
      <c r="AI189" s="96"/>
    </row>
    <row r="190" spans="1:35" ht="11.1" customHeight="1" x14ac:dyDescent="0.2">
      <c r="A190" s="52" t="s">
        <v>83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5"/>
      <c r="V190" s="35"/>
      <c r="W190" s="35"/>
      <c r="X190" s="35"/>
      <c r="Y190" s="35"/>
      <c r="Z190" s="28"/>
      <c r="AA190" s="28"/>
      <c r="AB190" s="34"/>
      <c r="AC190" s="48"/>
      <c r="AD190" s="48"/>
      <c r="AE190" s="66"/>
      <c r="AF190" s="66"/>
      <c r="AG190" s="98"/>
      <c r="AH190" s="97"/>
      <c r="AI190" s="97"/>
    </row>
    <row r="191" spans="1:35" ht="11.1" customHeight="1" x14ac:dyDescent="0.2">
      <c r="A191" s="15" t="s">
        <v>84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5"/>
      <c r="V191" s="35"/>
      <c r="W191" s="35"/>
      <c r="X191" s="35"/>
      <c r="Y191" s="35"/>
      <c r="Z191" s="27"/>
      <c r="AA191" s="27"/>
      <c r="AB191" s="33"/>
      <c r="AC191" s="9"/>
      <c r="AD191" s="9"/>
      <c r="AE191" s="64"/>
      <c r="AF191" s="64"/>
      <c r="AG191" s="95"/>
      <c r="AH191" s="96"/>
      <c r="AI191" s="96"/>
    </row>
    <row r="192" spans="1:35" ht="11.1" customHeight="1" x14ac:dyDescent="0.2">
      <c r="A192" s="52" t="s">
        <v>85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5"/>
      <c r="V192" s="35"/>
      <c r="W192" s="35"/>
      <c r="X192" s="35"/>
      <c r="Y192" s="35"/>
      <c r="Z192" s="28"/>
      <c r="AA192" s="28"/>
      <c r="AB192" s="34"/>
      <c r="AC192" s="49"/>
      <c r="AD192" s="48"/>
      <c r="AE192" s="66"/>
      <c r="AF192" s="66"/>
      <c r="AG192" s="98"/>
      <c r="AH192" s="97"/>
      <c r="AI192" s="97"/>
    </row>
    <row r="193" spans="1:35" ht="11.1" customHeight="1" x14ac:dyDescent="0.2">
      <c r="A193" s="15" t="s">
        <v>142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5"/>
      <c r="V193" s="35"/>
      <c r="W193" s="35"/>
      <c r="X193" s="35"/>
      <c r="Y193" s="35"/>
      <c r="Z193" s="29"/>
      <c r="AA193" s="29"/>
      <c r="AB193" s="36"/>
      <c r="AC193" s="49"/>
      <c r="AD193" s="48"/>
      <c r="AE193" s="61"/>
      <c r="AF193" s="61"/>
      <c r="AG193" s="99"/>
      <c r="AH193" s="99"/>
      <c r="AI193" s="99"/>
    </row>
    <row r="194" spans="1:35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5"/>
      <c r="V194" s="35"/>
      <c r="W194" s="35"/>
      <c r="X194" s="35"/>
      <c r="Y194" s="35"/>
      <c r="Z194" s="29"/>
      <c r="AA194" s="29"/>
      <c r="AB194" s="36"/>
      <c r="AC194" s="49"/>
      <c r="AD194" s="48"/>
      <c r="AE194" s="61"/>
      <c r="AF194" s="61"/>
      <c r="AG194" s="99"/>
      <c r="AH194" s="99"/>
      <c r="AI194" s="99"/>
    </row>
    <row r="195" spans="1:35" ht="11.1" customHeight="1" x14ac:dyDescent="0.2">
      <c r="A195" s="15" t="s">
        <v>86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5"/>
      <c r="V195" s="35"/>
      <c r="W195" s="35"/>
      <c r="X195" s="35"/>
      <c r="Y195" s="35">
        <v>53442</v>
      </c>
      <c r="Z195" s="27">
        <v>48178.8</v>
      </c>
      <c r="AA195" s="27">
        <v>47361.599999999999</v>
      </c>
      <c r="AB195" s="33">
        <v>52286.400000000001</v>
      </c>
      <c r="AC195" s="9">
        <v>55162.8</v>
      </c>
      <c r="AD195" s="9">
        <v>53452.800100000008</v>
      </c>
      <c r="AE195" s="64">
        <v>40032</v>
      </c>
      <c r="AF195" s="64">
        <v>62478</v>
      </c>
      <c r="AG195" s="95">
        <v>73900.800000000003</v>
      </c>
      <c r="AH195" s="96">
        <v>73479.600000000006</v>
      </c>
      <c r="AI195" s="96">
        <f t="shared" ref="AI195" si="2">3.6*AI187+AI189+AI191</f>
        <v>56487.6</v>
      </c>
    </row>
    <row r="196" spans="1:35" ht="11.1" customHeight="1" x14ac:dyDescent="0.2">
      <c r="A196" s="52" t="s">
        <v>87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5"/>
      <c r="V196" s="35"/>
      <c r="W196" s="35"/>
      <c r="X196" s="35"/>
      <c r="Y196" s="35">
        <v>6.5615531440130891E-3</v>
      </c>
      <c r="Z196" s="30">
        <v>6.3971561821330866E-3</v>
      </c>
      <c r="AA196" s="30">
        <v>6.4993765008544554E-3</v>
      </c>
      <c r="AB196" s="34">
        <v>7.7349892192359899E-3</v>
      </c>
      <c r="AC196" s="48">
        <v>7.282018828000344E-3</v>
      </c>
      <c r="AD196" s="48">
        <v>7.3158443992514558E-3</v>
      </c>
      <c r="AE196" s="66">
        <v>7.2932393427558324E-3</v>
      </c>
      <c r="AF196" s="66">
        <v>7.905344388854171E-3</v>
      </c>
      <c r="AG196" s="98">
        <v>9.7029995205010749E-3</v>
      </c>
      <c r="AH196" s="97">
        <v>9.02115735645748E-3</v>
      </c>
      <c r="AI196" s="97">
        <f t="shared" ref="AI196" si="3">AI195/AI186</f>
        <v>9.260260777006429E-3</v>
      </c>
    </row>
    <row r="197" spans="1:35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5"/>
      <c r="V197" s="35"/>
      <c r="W197" s="35"/>
      <c r="X197" s="35"/>
      <c r="Y197" s="35"/>
      <c r="Z197" s="30"/>
      <c r="AA197" s="30"/>
      <c r="AB197" s="34"/>
      <c r="AC197" s="48"/>
      <c r="AD197" s="48"/>
      <c r="AE197" s="66"/>
      <c r="AF197" s="66"/>
      <c r="AG197" s="98"/>
      <c r="AH197" s="99"/>
      <c r="AI197" s="99"/>
    </row>
    <row r="198" spans="1:35" ht="11.1" customHeight="1" x14ac:dyDescent="0.2">
      <c r="A198" s="13" t="s">
        <v>150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5"/>
      <c r="V198" s="35"/>
      <c r="W198" s="35"/>
      <c r="X198" s="35"/>
      <c r="Y198" s="35"/>
      <c r="Z198" s="30"/>
      <c r="AA198" s="30"/>
      <c r="AB198" s="34"/>
      <c r="AC198" s="48"/>
      <c r="AD198" s="48"/>
      <c r="AE198" s="66"/>
      <c r="AF198" s="66"/>
      <c r="AG198" s="98"/>
      <c r="AH198" s="99"/>
      <c r="AI198" s="99"/>
    </row>
    <row r="199" spans="1:35" ht="11.1" customHeight="1" x14ac:dyDescent="0.2">
      <c r="A199" s="52" t="s">
        <v>97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5"/>
      <c r="V199" s="35"/>
      <c r="W199" s="35"/>
      <c r="X199" s="35"/>
      <c r="Y199" s="35"/>
      <c r="Z199" s="30"/>
      <c r="AA199" s="30"/>
      <c r="AB199" s="34"/>
      <c r="AC199" s="48"/>
      <c r="AD199" s="65"/>
      <c r="AE199" s="61"/>
      <c r="AF199" s="61"/>
      <c r="AG199" s="99"/>
      <c r="AH199" s="99"/>
      <c r="AI199" s="99"/>
    </row>
    <row r="200" spans="1:35" ht="11.1" customHeight="1" x14ac:dyDescent="0.2">
      <c r="A200" s="15" t="s">
        <v>79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5"/>
      <c r="V200" s="35"/>
      <c r="W200" s="35"/>
      <c r="X200" s="35"/>
      <c r="Y200" s="35">
        <v>4245000</v>
      </c>
      <c r="Z200" s="27">
        <v>4510000</v>
      </c>
      <c r="AA200" s="27">
        <v>5014000</v>
      </c>
      <c r="AB200" s="33">
        <v>4759000</v>
      </c>
      <c r="AC200" s="9">
        <v>5014000</v>
      </c>
      <c r="AD200" s="67">
        <v>6246000</v>
      </c>
      <c r="AE200" s="67">
        <v>5004000</v>
      </c>
      <c r="AF200" s="67">
        <v>5840000</v>
      </c>
      <c r="AG200" s="96">
        <v>6420000</v>
      </c>
      <c r="AH200" s="96">
        <v>6527000</v>
      </c>
      <c r="AI200" s="96">
        <v>6527000</v>
      </c>
    </row>
    <row r="201" spans="1:35" ht="11.1" customHeight="1" x14ac:dyDescent="0.2">
      <c r="A201" s="15" t="s">
        <v>80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5"/>
      <c r="V201" s="35"/>
      <c r="W201" s="35"/>
      <c r="X201" s="35"/>
      <c r="Y201" s="33">
        <v>12710</v>
      </c>
      <c r="Z201" s="27">
        <v>13505</v>
      </c>
      <c r="AA201" s="27">
        <v>15050</v>
      </c>
      <c r="AB201" s="33">
        <v>14303</v>
      </c>
      <c r="AC201" s="9">
        <v>15020</v>
      </c>
      <c r="AD201" s="67">
        <v>18702</v>
      </c>
      <c r="AE201" s="67">
        <v>15000</v>
      </c>
      <c r="AF201" s="67">
        <v>17500</v>
      </c>
      <c r="AG201" s="96">
        <v>19300</v>
      </c>
      <c r="AH201" s="64">
        <v>19500</v>
      </c>
      <c r="AI201" s="64">
        <v>28960</v>
      </c>
    </row>
    <row r="202" spans="1:35" ht="11.1" customHeight="1" x14ac:dyDescent="0.2">
      <c r="A202" s="52" t="s">
        <v>81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5"/>
      <c r="V202" s="35"/>
      <c r="W202" s="35"/>
      <c r="X202" s="35"/>
      <c r="Y202" s="35">
        <v>2.9941107184923439</v>
      </c>
      <c r="Z202" s="30">
        <v>2.9944567627494458</v>
      </c>
      <c r="AA202" s="30">
        <v>3.0015955325089747</v>
      </c>
      <c r="AB202" s="69">
        <v>3.0054633326329059</v>
      </c>
      <c r="AC202" s="49">
        <v>2.9956122856003189</v>
      </c>
      <c r="AD202" s="69">
        <v>2.994236311239193</v>
      </c>
      <c r="AE202" s="69">
        <v>2.9976019184652278</v>
      </c>
      <c r="AF202" s="69">
        <v>2.9965753424657535</v>
      </c>
      <c r="AG202" s="101">
        <v>3.0062305295950154</v>
      </c>
      <c r="AH202" s="101">
        <v>2.987590010724682</v>
      </c>
      <c r="AI202" s="101">
        <v>4.4369541902865022</v>
      </c>
    </row>
    <row r="203" spans="1:35" ht="11.1" customHeight="1" x14ac:dyDescent="0.25">
      <c r="A203" s="15" t="s">
        <v>82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5"/>
      <c r="V203" s="35"/>
      <c r="W203" s="35"/>
      <c r="X203" s="35"/>
      <c r="Y203" s="35"/>
      <c r="Z203" s="76"/>
      <c r="AA203" s="76"/>
      <c r="AB203" s="76"/>
      <c r="AC203" s="76"/>
      <c r="AD203" s="76"/>
      <c r="AE203" s="64"/>
      <c r="AF203" s="64"/>
      <c r="AG203" s="95"/>
      <c r="AH203" s="96"/>
      <c r="AI203" s="96"/>
    </row>
    <row r="204" spans="1:35" ht="11.1" customHeight="1" x14ac:dyDescent="0.25">
      <c r="A204" s="52" t="s">
        <v>83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5"/>
      <c r="V204" s="35"/>
      <c r="W204" s="35"/>
      <c r="X204" s="35"/>
      <c r="Y204" s="35"/>
      <c r="Z204" s="73"/>
      <c r="AA204" s="73"/>
      <c r="AB204" s="73"/>
      <c r="AC204" s="73"/>
      <c r="AD204" s="73"/>
      <c r="AE204" s="66"/>
      <c r="AF204" s="66"/>
      <c r="AG204" s="98"/>
      <c r="AH204" s="97"/>
      <c r="AI204" s="97"/>
    </row>
    <row r="205" spans="1:35" ht="11.1" customHeight="1" x14ac:dyDescent="0.25">
      <c r="A205" s="15" t="s">
        <v>84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5"/>
      <c r="V205" s="35"/>
      <c r="W205" s="35"/>
      <c r="X205" s="35"/>
      <c r="Y205" s="35"/>
      <c r="Z205" s="76"/>
      <c r="AA205" s="76"/>
      <c r="AB205" s="76"/>
      <c r="AC205" s="76"/>
      <c r="AD205" s="76"/>
      <c r="AE205" s="64"/>
      <c r="AF205" s="64"/>
      <c r="AG205" s="95"/>
      <c r="AH205" s="96"/>
      <c r="AI205" s="96"/>
    </row>
    <row r="206" spans="1:35" ht="11.1" customHeight="1" x14ac:dyDescent="0.25">
      <c r="A206" s="52" t="s">
        <v>85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5"/>
      <c r="V206" s="35"/>
      <c r="W206" s="35"/>
      <c r="X206" s="35"/>
      <c r="Y206" s="35"/>
      <c r="Z206" s="73"/>
      <c r="AA206" s="73"/>
      <c r="AB206" s="73"/>
      <c r="AC206" s="73"/>
      <c r="AD206" s="73"/>
      <c r="AE206" s="66"/>
      <c r="AF206" s="66"/>
      <c r="AG206" s="98"/>
      <c r="AH206" s="97"/>
      <c r="AI206" s="97"/>
    </row>
    <row r="207" spans="1:35" ht="11.1" customHeight="1" x14ac:dyDescent="0.2">
      <c r="A207" s="15" t="s">
        <v>142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5"/>
      <c r="V207" s="35"/>
      <c r="W207" s="35"/>
      <c r="X207" s="35"/>
      <c r="Y207" s="35"/>
      <c r="Z207" s="30"/>
      <c r="AA207" s="30"/>
      <c r="AB207" s="61"/>
      <c r="AC207" s="48"/>
      <c r="AD207" s="61"/>
      <c r="AE207" s="61"/>
      <c r="AF207" s="61"/>
      <c r="AG207" s="99"/>
      <c r="AH207" s="99"/>
      <c r="AI207" s="99"/>
    </row>
    <row r="208" spans="1:35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5"/>
      <c r="V208" s="35"/>
      <c r="W208" s="35"/>
      <c r="X208" s="35"/>
      <c r="Y208" s="35"/>
      <c r="Z208" s="30"/>
      <c r="AA208" s="30"/>
      <c r="AB208" s="61"/>
      <c r="AC208" s="48"/>
      <c r="AD208" s="65"/>
      <c r="AE208" s="65"/>
      <c r="AF208" s="65"/>
      <c r="AG208" s="97"/>
      <c r="AH208" s="99"/>
      <c r="AI208" s="99"/>
    </row>
    <row r="209" spans="1:35" ht="11.1" customHeight="1" x14ac:dyDescent="0.2">
      <c r="A209" s="15" t="s">
        <v>86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5"/>
      <c r="V209" s="35"/>
      <c r="W209" s="35"/>
      <c r="X209" s="35"/>
      <c r="Y209" s="35">
        <v>45756</v>
      </c>
      <c r="Z209" s="67">
        <v>48618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67">
        <v>63000</v>
      </c>
      <c r="AG209" s="96">
        <v>69480</v>
      </c>
      <c r="AH209" s="96">
        <v>70200</v>
      </c>
      <c r="AI209" s="96">
        <v>104256</v>
      </c>
    </row>
    <row r="210" spans="1:35" ht="11.1" customHeight="1" x14ac:dyDescent="0.2">
      <c r="A210" s="52" t="s">
        <v>87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5"/>
      <c r="V210" s="35"/>
      <c r="W210" s="35"/>
      <c r="X210" s="35"/>
      <c r="Y210" s="35">
        <v>1.0778798586572437E-2</v>
      </c>
      <c r="Z210" s="65">
        <v>1.0780044345898004E-2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65">
        <v>1.0787671232876713E-2</v>
      </c>
      <c r="AG210" s="97">
        <v>1.0822429906542056E-2</v>
      </c>
      <c r="AH210" s="97">
        <v>1.0755324038608856E-2</v>
      </c>
      <c r="AI210" s="97">
        <v>1.5973035085031409E-2</v>
      </c>
    </row>
    <row r="211" spans="1:35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29"/>
      <c r="AA211" s="29"/>
      <c r="AB211" s="36"/>
      <c r="AE211" s="61"/>
      <c r="AF211" s="61"/>
      <c r="AG211" s="99"/>
      <c r="AH211" s="99"/>
      <c r="AI211" s="99"/>
    </row>
    <row r="212" spans="1:35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29"/>
      <c r="AA212" s="29"/>
      <c r="AB212" s="36"/>
      <c r="AC212" s="48"/>
      <c r="AE212" s="61"/>
      <c r="AF212" s="61"/>
      <c r="AG212" s="99"/>
      <c r="AH212" s="99"/>
      <c r="AI212" s="99"/>
    </row>
    <row r="213" spans="1:35" ht="11.1" customHeight="1" x14ac:dyDescent="0.2">
      <c r="A213" s="53" t="s">
        <v>98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6"/>
      <c r="R213" s="39"/>
      <c r="S213" s="39"/>
      <c r="T213" s="39"/>
      <c r="U213" s="33"/>
      <c r="V213" s="33"/>
      <c r="W213" s="33"/>
      <c r="X213" s="33"/>
      <c r="Y213" s="33"/>
      <c r="Z213" s="29"/>
      <c r="AA213" s="29"/>
      <c r="AB213" s="36"/>
      <c r="AE213" s="63"/>
      <c r="AF213" s="63"/>
      <c r="AG213" s="100"/>
      <c r="AH213" s="99"/>
      <c r="AI213" s="99"/>
    </row>
    <row r="214" spans="1:35" ht="11.1" customHeight="1" x14ac:dyDescent="0.2">
      <c r="A214" s="15" t="s">
        <v>79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27">
        <v>5147818</v>
      </c>
      <c r="AA214" s="27">
        <v>5088758</v>
      </c>
      <c r="AB214" s="33">
        <v>5543288</v>
      </c>
      <c r="AC214" s="9">
        <v>5764396</v>
      </c>
      <c r="AD214" s="9">
        <v>5552941</v>
      </c>
      <c r="AE214" s="64">
        <v>6010082</v>
      </c>
      <c r="AF214" s="64">
        <v>5510788</v>
      </c>
      <c r="AG214" s="95">
        <v>5723404</v>
      </c>
      <c r="AH214" s="96">
        <v>5202864</v>
      </c>
      <c r="AI214" s="96">
        <v>5133814</v>
      </c>
    </row>
    <row r="215" spans="1:35" ht="11.1" customHeight="1" x14ac:dyDescent="0.2">
      <c r="A215" s="15" t="s">
        <v>80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27">
        <v>202534</v>
      </c>
      <c r="AA215" s="27">
        <v>218951</v>
      </c>
      <c r="AB215" s="33">
        <v>211279</v>
      </c>
      <c r="AC215" s="9">
        <v>209851</v>
      </c>
      <c r="AD215" s="9">
        <v>208013</v>
      </c>
      <c r="AE215" s="64">
        <v>220370</v>
      </c>
      <c r="AF215" s="64">
        <v>209351</v>
      </c>
      <c r="AG215" s="95">
        <v>230351</v>
      </c>
      <c r="AH215" s="64">
        <v>206803</v>
      </c>
      <c r="AI215" s="64">
        <v>205696</v>
      </c>
    </row>
    <row r="216" spans="1:35" ht="11.1" customHeight="1" x14ac:dyDescent="0.2">
      <c r="A216" s="52" t="s">
        <v>81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4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35">
        <v>37.947269791547818</v>
      </c>
      <c r="Z216" s="28">
        <v>39.343659779735802</v>
      </c>
      <c r="AA216" s="28">
        <v>43.026412338727837</v>
      </c>
      <c r="AB216" s="28">
        <v>38.114382655203912</v>
      </c>
      <c r="AC216" s="48">
        <v>36.404681427160796</v>
      </c>
      <c r="AD216" s="49">
        <v>37.459969410804113</v>
      </c>
      <c r="AE216" s="65">
        <v>36.666721019779764</v>
      </c>
      <c r="AF216" s="65">
        <v>37.989303889026395</v>
      </c>
      <c r="AG216" s="97">
        <v>40.247202538908667</v>
      </c>
      <c r="AH216" s="101">
        <v>39.747915763318048</v>
      </c>
      <c r="AI216" s="101">
        <v>40.066897632052893</v>
      </c>
    </row>
    <row r="217" spans="1:35" ht="11.1" customHeight="1" x14ac:dyDescent="0.2">
      <c r="A217" s="15" t="s">
        <v>82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6"/>
      <c r="R217" s="33"/>
      <c r="S217" s="33"/>
      <c r="T217" s="33"/>
      <c r="U217" s="33"/>
      <c r="V217" s="33"/>
      <c r="W217" s="33"/>
      <c r="X217" s="33"/>
      <c r="Y217" s="33"/>
      <c r="Z217" s="27"/>
      <c r="AA217" s="27"/>
      <c r="AB217" s="33"/>
      <c r="AC217" s="9"/>
      <c r="AD217" s="9"/>
      <c r="AE217" s="64"/>
      <c r="AF217" s="64"/>
      <c r="AG217" s="95"/>
      <c r="AH217" s="96"/>
      <c r="AI217" s="96"/>
    </row>
    <row r="218" spans="1:35" ht="11.1" customHeight="1" x14ac:dyDescent="0.2">
      <c r="A218" s="52" t="s">
        <v>83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5"/>
      <c r="V218" s="35"/>
      <c r="W218" s="35"/>
      <c r="X218" s="35"/>
      <c r="Y218" s="35"/>
      <c r="Z218" s="28"/>
      <c r="AA218" s="28"/>
      <c r="AB218" s="34"/>
      <c r="AC218" s="48"/>
      <c r="AD218" s="48"/>
      <c r="AE218" s="66"/>
      <c r="AF218" s="66"/>
      <c r="AG218" s="98"/>
      <c r="AH218" s="97"/>
      <c r="AI218" s="97"/>
    </row>
    <row r="219" spans="1:35" ht="11.1" customHeight="1" x14ac:dyDescent="0.2">
      <c r="A219" s="15" t="s">
        <v>84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27">
        <v>8385958.9299999997</v>
      </c>
      <c r="AA219" s="27">
        <v>8262628.625</v>
      </c>
      <c r="AB219" s="33">
        <v>9780963.6140000001</v>
      </c>
      <c r="AC219" s="9">
        <v>9797096.3770000022</v>
      </c>
      <c r="AD219" s="9">
        <v>9842909</v>
      </c>
      <c r="AE219" s="64">
        <v>9925810</v>
      </c>
      <c r="AF219" s="64">
        <v>8647382.5769999996</v>
      </c>
      <c r="AG219" s="95">
        <v>9884523.0960000008</v>
      </c>
      <c r="AH219" s="96">
        <v>8540497.6960000005</v>
      </c>
      <c r="AI219" s="96">
        <v>8362238.9000000004</v>
      </c>
    </row>
    <row r="220" spans="1:35" ht="11.1" customHeight="1" x14ac:dyDescent="0.2">
      <c r="A220" s="52" t="s">
        <v>85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4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35">
        <v>1.8506946965532263</v>
      </c>
      <c r="Z220" s="28">
        <v>1.6290317431579748</v>
      </c>
      <c r="AA220" s="28">
        <v>1.6237024090000001</v>
      </c>
      <c r="AB220" s="34">
        <v>1.7644696818927683</v>
      </c>
      <c r="AC220" s="49">
        <v>1.6995876718046439</v>
      </c>
      <c r="AD220" s="48">
        <v>1.7725578211617952</v>
      </c>
      <c r="AE220" s="66">
        <v>1.6515265515512101</v>
      </c>
      <c r="AF220" s="66">
        <v>1.5691735151125392</v>
      </c>
      <c r="AG220" s="98">
        <v>1.7270357109160914</v>
      </c>
      <c r="AH220" s="97">
        <v>1.641499315761473</v>
      </c>
      <c r="AI220" s="97">
        <v>1.6288550578575696</v>
      </c>
    </row>
    <row r="221" spans="1:35" ht="11.1" customHeight="1" x14ac:dyDescent="0.2">
      <c r="A221" s="15" t="s">
        <v>142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6"/>
      <c r="R221" s="37"/>
      <c r="S221" s="37"/>
      <c r="T221" s="37"/>
      <c r="U221" s="33"/>
      <c r="V221" s="33"/>
      <c r="W221" s="33"/>
      <c r="X221" s="33"/>
      <c r="Y221" s="33"/>
      <c r="Z221" s="29"/>
      <c r="AA221" s="29"/>
      <c r="AB221" s="36"/>
      <c r="AC221" s="49"/>
      <c r="AD221" s="48"/>
      <c r="AE221" s="61"/>
      <c r="AF221" s="61"/>
      <c r="AG221" s="99"/>
      <c r="AH221" s="99"/>
      <c r="AI221" s="99"/>
    </row>
    <row r="222" spans="1:35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6"/>
      <c r="R222" s="37"/>
      <c r="S222" s="37"/>
      <c r="T222" s="37"/>
      <c r="U222" s="33"/>
      <c r="V222" s="33"/>
      <c r="W222" s="33"/>
      <c r="X222" s="33"/>
      <c r="Y222" s="33"/>
      <c r="Z222" s="29"/>
      <c r="AA222" s="29"/>
      <c r="AB222" s="36"/>
      <c r="AC222" s="49"/>
      <c r="AD222" s="48"/>
      <c r="AE222" s="61"/>
      <c r="AF222" s="61"/>
      <c r="AG222" s="99"/>
      <c r="AH222" s="99"/>
      <c r="AI222" s="99"/>
    </row>
    <row r="223" spans="1:35" ht="11.1" customHeight="1" x14ac:dyDescent="0.2">
      <c r="A223" s="15" t="s">
        <v>86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27">
        <v>9115081.3300000001</v>
      </c>
      <c r="AA223" s="27">
        <v>9050852.2249999996</v>
      </c>
      <c r="AB223" s="33">
        <v>10541568.014</v>
      </c>
      <c r="AC223" s="9">
        <v>10552559.977</v>
      </c>
      <c r="AD223" s="9">
        <v>10591755.800000001</v>
      </c>
      <c r="AE223" s="64">
        <v>10719142</v>
      </c>
      <c r="AF223" s="64">
        <v>9401046.1769999992</v>
      </c>
      <c r="AG223" s="95">
        <v>10713786.696</v>
      </c>
      <c r="AH223" s="96">
        <v>9284988.4960000012</v>
      </c>
      <c r="AI223" s="96">
        <v>9102744.5</v>
      </c>
    </row>
    <row r="224" spans="1:35" ht="11.1" customHeight="1" x14ac:dyDescent="0.2">
      <c r="A224" s="52" t="s">
        <v>87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4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5">
        <v>1.9873048678027985</v>
      </c>
      <c r="Z224" s="30">
        <v>1.7706689183650237</v>
      </c>
      <c r="AA224" s="30">
        <v>1.778597494</v>
      </c>
      <c r="AB224" s="34">
        <v>1.9016814594515026</v>
      </c>
      <c r="AC224" s="48">
        <v>1.8306445249424224</v>
      </c>
      <c r="AD224" s="48">
        <v>1.9074137110406901</v>
      </c>
      <c r="AE224" s="66">
        <v>1.784</v>
      </c>
      <c r="AF224" s="66">
        <v>1.7059350091130341</v>
      </c>
      <c r="AG224" s="98">
        <v>1.8463850928573275</v>
      </c>
      <c r="AH224" s="97">
        <v>1.7845918125094182</v>
      </c>
      <c r="AI224" s="97">
        <v>1.7730958893329598</v>
      </c>
    </row>
    <row r="225" spans="1:35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29"/>
      <c r="AA225" s="29"/>
      <c r="AB225" s="36"/>
      <c r="AE225" s="61"/>
      <c r="AF225" s="61"/>
      <c r="AG225" s="99"/>
      <c r="AH225" s="99"/>
      <c r="AI225" s="99"/>
    </row>
    <row r="226" spans="1:35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29"/>
      <c r="AA226" s="29"/>
      <c r="AB226" s="36"/>
      <c r="AE226" s="61"/>
      <c r="AF226" s="61"/>
      <c r="AG226" s="99"/>
      <c r="AH226" s="99"/>
      <c r="AI226" s="99"/>
    </row>
    <row r="227" spans="1:35" ht="11.1" customHeight="1" x14ac:dyDescent="0.2">
      <c r="A227" s="53" t="s">
        <v>99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6"/>
      <c r="R227" s="39"/>
      <c r="S227" s="39"/>
      <c r="T227" s="39"/>
      <c r="U227" s="33"/>
      <c r="V227" s="33"/>
      <c r="W227" s="33"/>
      <c r="X227" s="33"/>
      <c r="Y227" s="33"/>
      <c r="Z227" s="29"/>
      <c r="AA227" s="29"/>
      <c r="AB227" s="36"/>
      <c r="AE227" s="63"/>
      <c r="AF227" s="63"/>
      <c r="AG227" s="100"/>
      <c r="AH227" s="99"/>
      <c r="AI227" s="99"/>
    </row>
    <row r="228" spans="1:35" ht="11.1" customHeight="1" x14ac:dyDescent="0.2">
      <c r="A228" s="15" t="s">
        <v>79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27">
        <v>4136941</v>
      </c>
      <c r="AA228" s="27">
        <v>3935211</v>
      </c>
      <c r="AB228" s="33">
        <v>4039532</v>
      </c>
      <c r="AC228" s="9">
        <v>4169613</v>
      </c>
      <c r="AD228" s="9">
        <v>4046984</v>
      </c>
      <c r="AE228" s="64">
        <v>4177400</v>
      </c>
      <c r="AF228" s="64">
        <v>3705717</v>
      </c>
      <c r="AG228" s="95">
        <v>4027893</v>
      </c>
      <c r="AH228" s="96">
        <v>3648018</v>
      </c>
      <c r="AI228" s="96">
        <v>3552477</v>
      </c>
    </row>
    <row r="229" spans="1:35" ht="11.1" customHeight="1" x14ac:dyDescent="0.2">
      <c r="A229" s="15" t="s">
        <v>80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6"/>
      <c r="R229" s="37"/>
      <c r="S229" s="37"/>
      <c r="T229" s="37"/>
      <c r="U229" s="33"/>
      <c r="V229" s="33"/>
      <c r="W229" s="33"/>
      <c r="X229" s="33"/>
      <c r="Y229" s="33"/>
      <c r="Z229" s="27"/>
      <c r="AA229" s="27"/>
      <c r="AB229" s="33"/>
      <c r="AC229" s="9"/>
      <c r="AD229" s="9"/>
      <c r="AE229" s="64"/>
      <c r="AF229" s="64"/>
      <c r="AG229" s="95"/>
      <c r="AH229" s="64"/>
      <c r="AI229" s="64"/>
    </row>
    <row r="230" spans="1:35" ht="11.1" customHeight="1" x14ac:dyDescent="0.2">
      <c r="A230" s="52" t="s">
        <v>81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4"/>
      <c r="R230" s="37"/>
      <c r="S230" s="37"/>
      <c r="T230" s="37"/>
      <c r="U230" s="35"/>
      <c r="V230" s="35"/>
      <c r="W230" s="35"/>
      <c r="X230" s="35"/>
      <c r="Y230" s="35"/>
      <c r="Z230" s="28"/>
      <c r="AA230" s="28"/>
      <c r="AB230" s="34"/>
      <c r="AC230" s="48"/>
      <c r="AD230" s="49"/>
      <c r="AE230" s="65"/>
      <c r="AF230" s="65"/>
      <c r="AG230" s="97"/>
      <c r="AH230" s="101"/>
      <c r="AI230" s="101"/>
    </row>
    <row r="231" spans="1:35" ht="11.1" customHeight="1" x14ac:dyDescent="0.2">
      <c r="A231" s="15" t="s">
        <v>82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6"/>
      <c r="R231" s="33"/>
      <c r="S231" s="33"/>
      <c r="T231" s="33"/>
      <c r="U231" s="33"/>
      <c r="V231" s="33"/>
      <c r="W231" s="33"/>
      <c r="X231" s="33"/>
      <c r="Y231" s="33"/>
      <c r="Z231" s="27"/>
      <c r="AA231" s="27"/>
      <c r="AB231" s="33"/>
      <c r="AC231" s="9"/>
      <c r="AD231" s="9"/>
      <c r="AE231" s="64"/>
      <c r="AF231" s="64"/>
      <c r="AG231" s="95"/>
      <c r="AH231" s="96"/>
      <c r="AI231" s="96"/>
    </row>
    <row r="232" spans="1:35" ht="11.1" customHeight="1" x14ac:dyDescent="0.2">
      <c r="A232" s="52" t="s">
        <v>83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4"/>
      <c r="U232" s="35"/>
      <c r="V232" s="35"/>
      <c r="W232" s="35"/>
      <c r="X232" s="35"/>
      <c r="Y232" s="35"/>
      <c r="Z232" s="28"/>
      <c r="AA232" s="28"/>
      <c r="AB232" s="34"/>
      <c r="AC232" s="48"/>
      <c r="AD232" s="48"/>
      <c r="AE232" s="66"/>
      <c r="AF232" s="66"/>
      <c r="AG232" s="98"/>
      <c r="AH232" s="97"/>
      <c r="AI232" s="97"/>
    </row>
    <row r="233" spans="1:35" ht="11.1" customHeight="1" x14ac:dyDescent="0.2">
      <c r="A233" s="15" t="s">
        <v>84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27">
        <v>61886046.783</v>
      </c>
      <c r="AA233" s="27">
        <v>61175486.990999997</v>
      </c>
      <c r="AB233" s="33">
        <v>59636927.695</v>
      </c>
      <c r="AC233" s="9">
        <v>53682162.580000006</v>
      </c>
      <c r="AD233" s="9">
        <v>50757160.500100002</v>
      </c>
      <c r="AE233" s="64">
        <v>52440456</v>
      </c>
      <c r="AF233" s="64">
        <v>55602280</v>
      </c>
      <c r="AG233" s="95">
        <v>62023284.461999997</v>
      </c>
      <c r="AH233" s="96">
        <v>54142542.986999996</v>
      </c>
      <c r="AI233" s="96">
        <v>54255945.424283452</v>
      </c>
    </row>
    <row r="234" spans="1:35" ht="11.1" customHeight="1" x14ac:dyDescent="0.2">
      <c r="A234" s="52" t="s">
        <v>85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35">
        <v>15.471375957957955</v>
      </c>
      <c r="Z234" s="28">
        <v>14.959373794066678</v>
      </c>
      <c r="AA234" s="28">
        <v>15.545668832</v>
      </c>
      <c r="AB234" s="34">
        <v>14.763325973157286</v>
      </c>
      <c r="AC234" s="49">
        <v>12.874615121355388</v>
      </c>
      <c r="AD234" s="48">
        <v>12.541972120497634</v>
      </c>
      <c r="AE234" s="66">
        <v>12.55337195384689</v>
      </c>
      <c r="AF234" s="66">
        <v>15.004459325955004</v>
      </c>
      <c r="AG234" s="98">
        <v>15.425650155230727</v>
      </c>
      <c r="AH234" s="97">
        <v>14.841632630924517</v>
      </c>
      <c r="AI234" s="97">
        <v>15.272708429719165</v>
      </c>
    </row>
    <row r="235" spans="1:35" ht="11.1" customHeight="1" x14ac:dyDescent="0.2">
      <c r="A235" s="15" t="s">
        <v>142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6"/>
      <c r="R235" s="37"/>
      <c r="S235" s="37"/>
      <c r="T235" s="37"/>
      <c r="U235" s="33"/>
      <c r="V235" s="33"/>
      <c r="W235" s="33"/>
      <c r="X235" s="33"/>
      <c r="Y235" s="33"/>
      <c r="Z235" s="29"/>
      <c r="AA235" s="29"/>
      <c r="AB235" s="36"/>
      <c r="AC235" s="49"/>
      <c r="AD235" s="48"/>
      <c r="AE235" s="61"/>
      <c r="AF235" s="61"/>
      <c r="AG235" s="99"/>
      <c r="AH235" s="99"/>
      <c r="AI235" s="99"/>
    </row>
    <row r="236" spans="1:35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6"/>
      <c r="R236" s="37"/>
      <c r="S236" s="37"/>
      <c r="T236" s="37"/>
      <c r="U236" s="33"/>
      <c r="V236" s="33"/>
      <c r="W236" s="33"/>
      <c r="X236" s="33"/>
      <c r="Y236" s="33"/>
      <c r="Z236" s="29"/>
      <c r="AA236" s="29"/>
      <c r="AB236" s="36"/>
      <c r="AC236" s="49"/>
      <c r="AD236" s="48"/>
      <c r="AE236" s="61"/>
      <c r="AF236" s="61"/>
      <c r="AG236" s="99"/>
      <c r="AH236" s="99"/>
      <c r="AI236" s="99"/>
    </row>
    <row r="237" spans="1:35" ht="11.1" customHeight="1" x14ac:dyDescent="0.2">
      <c r="A237" s="15" t="s">
        <v>86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27">
        <v>61886046.783</v>
      </c>
      <c r="AA237" s="27">
        <v>61175486.990999997</v>
      </c>
      <c r="AB237" s="33">
        <v>59636927.695</v>
      </c>
      <c r="AC237" s="9">
        <v>53682162.580000006</v>
      </c>
      <c r="AD237" s="9">
        <v>50757160.500100002</v>
      </c>
      <c r="AE237" s="67">
        <v>52440456</v>
      </c>
      <c r="AF237" s="67">
        <v>55602280</v>
      </c>
      <c r="AG237" s="96">
        <v>62023284.461999997</v>
      </c>
      <c r="AH237" s="96">
        <v>54142542.986999996</v>
      </c>
      <c r="AI237" s="96">
        <f t="shared" ref="AI237" si="4">3.6*AI229+AI231+AI233</f>
        <v>54255945.424283452</v>
      </c>
    </row>
    <row r="238" spans="1:35" ht="11.1" customHeight="1" x14ac:dyDescent="0.2">
      <c r="A238" s="52" t="s">
        <v>87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4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5">
        <v>15.471375957957955</v>
      </c>
      <c r="Z238" s="30">
        <v>14.959373794066678</v>
      </c>
      <c r="AA238" s="30">
        <v>15.545668832</v>
      </c>
      <c r="AB238" s="34">
        <v>14.763325973157286</v>
      </c>
      <c r="AC238" s="48">
        <v>12.875323964118495</v>
      </c>
      <c r="AD238" s="48">
        <v>12.541972120497634</v>
      </c>
      <c r="AE238" s="65">
        <v>12.55337195384689</v>
      </c>
      <c r="AF238" s="65">
        <v>15.004459325955004</v>
      </c>
      <c r="AG238" s="97">
        <v>15.425650155230727</v>
      </c>
      <c r="AH238" s="97">
        <v>14.841632630924517</v>
      </c>
      <c r="AI238" s="97">
        <f t="shared" ref="AI238" si="5">AI237/AI228</f>
        <v>15.272708429719165</v>
      </c>
    </row>
    <row r="239" spans="1:35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29"/>
      <c r="AA239" s="29"/>
      <c r="AB239" s="36"/>
      <c r="AE239" s="61"/>
      <c r="AF239" s="61"/>
      <c r="AG239" s="99"/>
      <c r="AH239" s="99"/>
      <c r="AI239" s="99"/>
    </row>
    <row r="240" spans="1:35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8"/>
      <c r="AF240" s="68"/>
      <c r="AG240" s="102"/>
      <c r="AH240" s="99"/>
      <c r="AI240" s="99"/>
    </row>
    <row r="241" spans="1:35" ht="11.1" customHeight="1" x14ac:dyDescent="0.2">
      <c r="A241" s="53" t="s">
        <v>100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6"/>
      <c r="R241" s="39"/>
      <c r="S241" s="39"/>
      <c r="T241" s="39"/>
      <c r="U241" s="33"/>
      <c r="V241" s="33"/>
      <c r="W241" s="33"/>
      <c r="X241" s="33"/>
      <c r="Y241" s="33"/>
      <c r="Z241" s="29"/>
      <c r="AA241" s="29"/>
      <c r="AB241" s="36"/>
      <c r="AE241" s="63"/>
      <c r="AF241" s="63"/>
      <c r="AG241" s="100"/>
      <c r="AH241" s="99"/>
      <c r="AI241" s="99"/>
    </row>
    <row r="242" spans="1:35" ht="11.1" customHeight="1" x14ac:dyDescent="0.2">
      <c r="A242" s="15" t="s">
        <v>79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27">
        <v>4136941</v>
      </c>
      <c r="AA242" s="27">
        <v>3935211</v>
      </c>
      <c r="AB242" s="33">
        <v>4039532</v>
      </c>
      <c r="AC242" s="9">
        <v>4169613</v>
      </c>
      <c r="AD242" s="9">
        <v>4046984</v>
      </c>
      <c r="AE242" s="64">
        <v>4177400</v>
      </c>
      <c r="AF242" s="64">
        <v>3705717</v>
      </c>
      <c r="AG242" s="95">
        <v>4027893</v>
      </c>
      <c r="AH242" s="96">
        <v>3648018</v>
      </c>
      <c r="AI242" s="96">
        <v>3552477</v>
      </c>
    </row>
    <row r="243" spans="1:35" ht="11.1" customHeight="1" x14ac:dyDescent="0.2">
      <c r="A243" s="15" t="s">
        <v>80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27">
        <v>83905</v>
      </c>
      <c r="AA243" s="27">
        <v>83804</v>
      </c>
      <c r="AB243" s="33">
        <v>87491</v>
      </c>
      <c r="AC243" s="9">
        <v>89624.082438398123</v>
      </c>
      <c r="AD243" s="9">
        <v>82794</v>
      </c>
      <c r="AE243" s="64">
        <v>90554</v>
      </c>
      <c r="AF243" s="64">
        <v>88785</v>
      </c>
      <c r="AG243" s="95">
        <v>89478</v>
      </c>
      <c r="AH243" s="64">
        <v>84554</v>
      </c>
      <c r="AI243" s="64">
        <v>82571</v>
      </c>
    </row>
    <row r="244" spans="1:35" ht="11.1" customHeight="1" x14ac:dyDescent="0.2">
      <c r="A244" s="52" t="s">
        <v>81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35">
        <v>20.729314704833321</v>
      </c>
      <c r="Z244" s="28">
        <v>20.281894278888675</v>
      </c>
      <c r="AA244" s="28">
        <v>21.295935592780157</v>
      </c>
      <c r="AB244" s="28">
        <v>21.658697096594359</v>
      </c>
      <c r="AC244" s="48">
        <v>21.494580537425925</v>
      </c>
      <c r="AD244" s="49">
        <v>20.458198006218954</v>
      </c>
      <c r="AE244" s="65">
        <v>21.677</v>
      </c>
      <c r="AF244" s="65">
        <v>23.958926167324705</v>
      </c>
      <c r="AG244" s="97">
        <v>22.214592095668877</v>
      </c>
      <c r="AH244" s="101">
        <v>23.178065459106836</v>
      </c>
      <c r="AI244" s="101">
        <v>23.287663892317926</v>
      </c>
    </row>
    <row r="245" spans="1:35" ht="11.1" customHeight="1" x14ac:dyDescent="0.2">
      <c r="A245" s="15" t="s">
        <v>82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27">
        <v>140710</v>
      </c>
      <c r="AA245" s="27">
        <v>147804</v>
      </c>
      <c r="AB245" s="33">
        <v>126319</v>
      </c>
      <c r="AC245" s="9">
        <v>105008</v>
      </c>
      <c r="AD245" s="9">
        <v>96740</v>
      </c>
      <c r="AE245" s="64">
        <v>102207.00000000001</v>
      </c>
      <c r="AF245" s="64">
        <v>130236</v>
      </c>
      <c r="AG245" s="95">
        <v>104693</v>
      </c>
      <c r="AH245" s="96">
        <v>111811</v>
      </c>
      <c r="AI245" s="96">
        <v>113946</v>
      </c>
    </row>
    <row r="246" spans="1:35" ht="11.1" customHeight="1" x14ac:dyDescent="0.2">
      <c r="A246" s="52" t="s">
        <v>83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35">
        <v>4.0139046559377715E-2</v>
      </c>
      <c r="Z246" s="28">
        <v>3.4013054573415476E-2</v>
      </c>
      <c r="AA246" s="28">
        <v>3.7559358000000001E-2</v>
      </c>
      <c r="AB246" s="34">
        <v>3.1270701655538316E-2</v>
      </c>
      <c r="AC246" s="48">
        <v>2.5000000000000001E-2</v>
      </c>
      <c r="AD246" s="48">
        <v>2.3904221019900251E-2</v>
      </c>
      <c r="AE246" s="66">
        <v>2.4466653899554752E-2</v>
      </c>
      <c r="AF246" s="66">
        <v>3.5144615738330803E-2</v>
      </c>
      <c r="AG246" s="98">
        <v>2.5992001277094501E-2</v>
      </c>
      <c r="AH246" s="97">
        <v>3.0649793942902695E-2</v>
      </c>
      <c r="AI246" s="97">
        <v>3.2136417748047846E-2</v>
      </c>
    </row>
    <row r="247" spans="1:35" ht="11.1" customHeight="1" x14ac:dyDescent="0.2">
      <c r="A247" s="15" t="s">
        <v>84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27">
        <v>10060385.288000001</v>
      </c>
      <c r="AA247" s="27">
        <v>8273896.983</v>
      </c>
      <c r="AB247" s="33">
        <v>8487171</v>
      </c>
      <c r="AC247" s="9">
        <v>8415706</v>
      </c>
      <c r="AD247" s="9">
        <v>8023112</v>
      </c>
      <c r="AE247" s="64">
        <v>8449300.1769999992</v>
      </c>
      <c r="AF247" s="64">
        <v>7623753.2970000003</v>
      </c>
      <c r="AG247" s="95">
        <v>8510026.6260400005</v>
      </c>
      <c r="AH247" s="96">
        <v>7970792.0549999997</v>
      </c>
      <c r="AI247" s="96">
        <v>7712782.7144634156</v>
      </c>
    </row>
    <row r="248" spans="1:35" ht="11.1" customHeight="1" x14ac:dyDescent="0.2">
      <c r="A248" s="52" t="s">
        <v>85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35">
        <v>2.1250796991922978</v>
      </c>
      <c r="Z248" s="28">
        <v>2.4318416163053813</v>
      </c>
      <c r="AA248" s="28">
        <v>2.1025294410000002</v>
      </c>
      <c r="AB248" s="34">
        <v>2.1010282874352773</v>
      </c>
      <c r="AC248" s="49">
        <v>2.0179999999999998</v>
      </c>
      <c r="AD248" s="48">
        <v>1.9824916530433527</v>
      </c>
      <c r="AE248" s="66">
        <v>2.0226217688035617</v>
      </c>
      <c r="AF248" s="66">
        <v>2.0572950651655266</v>
      </c>
      <c r="AG248" s="98">
        <v>2.1209037529012802</v>
      </c>
      <c r="AH248" s="97">
        <v>2.1849651111918855</v>
      </c>
      <c r="AI248" s="97">
        <v>2.1752514990602454</v>
      </c>
    </row>
    <row r="249" spans="1:35" ht="11.1" customHeight="1" x14ac:dyDescent="0.2">
      <c r="A249" s="15" t="s">
        <v>142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6"/>
      <c r="R249" s="37"/>
      <c r="S249" s="37"/>
      <c r="T249" s="37"/>
      <c r="U249" s="33"/>
      <c r="V249" s="33"/>
      <c r="W249" s="33"/>
      <c r="X249" s="33"/>
      <c r="Y249" s="33"/>
      <c r="Z249" s="29"/>
      <c r="AA249" s="29"/>
      <c r="AB249" s="36"/>
      <c r="AC249" s="49"/>
      <c r="AD249" s="48"/>
      <c r="AE249" s="61"/>
      <c r="AF249" s="61"/>
      <c r="AG249" s="99"/>
      <c r="AH249" s="99"/>
      <c r="AI249" s="99"/>
    </row>
    <row r="250" spans="1:35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6"/>
      <c r="R250" s="37"/>
      <c r="S250" s="37"/>
      <c r="T250" s="37"/>
      <c r="U250" s="33"/>
      <c r="V250" s="33"/>
      <c r="W250" s="33"/>
      <c r="X250" s="33"/>
      <c r="Y250" s="33"/>
      <c r="Z250" s="29"/>
      <c r="AA250" s="29"/>
      <c r="AB250" s="36"/>
      <c r="AC250" s="49"/>
      <c r="AD250" s="48"/>
      <c r="AE250" s="61"/>
      <c r="AF250" s="61"/>
      <c r="AG250" s="99"/>
      <c r="AH250" s="99"/>
      <c r="AI250" s="99"/>
    </row>
    <row r="251" spans="1:35" ht="11.1" customHeight="1" x14ac:dyDescent="0.2">
      <c r="A251" s="15" t="s">
        <v>86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27">
        <v>10503153.288000001</v>
      </c>
      <c r="AA251" s="27">
        <v>8723395.3829999994</v>
      </c>
      <c r="AB251" s="33">
        <v>8928457.5999999996</v>
      </c>
      <c r="AC251" s="9">
        <v>8843360.6967782341</v>
      </c>
      <c r="AD251" s="9">
        <v>8417910.4000000004</v>
      </c>
      <c r="AE251" s="67">
        <v>8877501.5769999996</v>
      </c>
      <c r="AF251" s="67">
        <v>8073615.2970000003</v>
      </c>
      <c r="AG251" s="96">
        <v>8936840.4260400012</v>
      </c>
      <c r="AH251" s="96">
        <v>8386997.4550000001</v>
      </c>
      <c r="AI251" s="96">
        <f t="shared" ref="AI251" si="6">3.6*AI243+AI245+AI247</f>
        <v>8123984.3144634152</v>
      </c>
    </row>
    <row r="252" spans="1:35" ht="11.1" customHeight="1" x14ac:dyDescent="0.2">
      <c r="A252" s="52" t="s">
        <v>87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5">
        <v>2.2398442786890755</v>
      </c>
      <c r="Z252" s="30">
        <v>2.5388694902827962</v>
      </c>
      <c r="AA252" s="30">
        <v>2.2167541669999999</v>
      </c>
      <c r="AB252" s="34">
        <v>2.2102702986385552</v>
      </c>
      <c r="AC252" s="48">
        <v>2.1210411257916366</v>
      </c>
      <c r="AD252" s="48">
        <v>2.0800453868856414</v>
      </c>
      <c r="AE252" s="65">
        <v>2.1251260537654999</v>
      </c>
      <c r="AF252" s="65">
        <v>2.1786918151062267</v>
      </c>
      <c r="AG252" s="97">
        <v>2.2272006592974423</v>
      </c>
      <c r="AH252" s="97">
        <v>2.2990559407875728</v>
      </c>
      <c r="AI252" s="97">
        <f t="shared" ref="AI252" si="7">AI251/AI242</f>
        <v>2.2868506437799359</v>
      </c>
    </row>
    <row r="253" spans="1:35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29"/>
      <c r="AA253" s="29"/>
      <c r="AB253" s="36"/>
      <c r="AE253" s="61"/>
      <c r="AF253" s="61"/>
      <c r="AG253" s="99"/>
      <c r="AH253" s="99"/>
      <c r="AI253" s="99"/>
    </row>
    <row r="254" spans="1:35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29"/>
      <c r="AA254" s="29"/>
      <c r="AB254" s="36"/>
      <c r="AE254" s="61"/>
      <c r="AF254" s="61"/>
      <c r="AG254" s="99"/>
      <c r="AH254" s="99"/>
      <c r="AI254" s="99"/>
    </row>
    <row r="255" spans="1:35" ht="11.1" customHeight="1" x14ac:dyDescent="0.2">
      <c r="A255" s="53" t="s">
        <v>101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3"/>
      <c r="R255" s="39"/>
      <c r="S255" s="39"/>
      <c r="T255" s="39"/>
      <c r="U255" s="33"/>
      <c r="V255" s="33"/>
      <c r="W255" s="33"/>
      <c r="X255" s="33"/>
      <c r="Y255" s="33"/>
      <c r="Z255" s="29"/>
      <c r="AA255" s="29"/>
      <c r="AB255" s="36"/>
      <c r="AE255" s="63"/>
      <c r="AF255" s="63"/>
      <c r="AG255" s="100"/>
      <c r="AH255" s="99"/>
      <c r="AI255" s="99"/>
    </row>
    <row r="256" spans="1:35" ht="11.1" customHeight="1" x14ac:dyDescent="0.2">
      <c r="A256" s="15" t="s">
        <v>79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27">
        <v>3285892</v>
      </c>
      <c r="AA256" s="27">
        <v>3033606</v>
      </c>
      <c r="AB256" s="33">
        <v>2984154</v>
      </c>
      <c r="AC256" s="9">
        <v>3006011</v>
      </c>
      <c r="AD256" s="9">
        <v>2881990</v>
      </c>
      <c r="AE256" s="64">
        <v>2585385</v>
      </c>
      <c r="AF256" s="64">
        <v>2507111</v>
      </c>
      <c r="AG256" s="95">
        <v>2633462</v>
      </c>
      <c r="AH256" s="96">
        <v>2560640</v>
      </c>
      <c r="AI256" s="96">
        <v>2637537</v>
      </c>
    </row>
    <row r="257" spans="1:35" ht="11.1" customHeight="1" x14ac:dyDescent="0.2">
      <c r="A257" s="15" t="s">
        <v>80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29">
        <v>157091</v>
      </c>
      <c r="X257" s="33">
        <v>130787</v>
      </c>
      <c r="Y257" s="33">
        <v>120407</v>
      </c>
      <c r="Z257" s="27">
        <v>157858</v>
      </c>
      <c r="AA257" s="27">
        <v>128288</v>
      </c>
      <c r="AB257" s="33">
        <v>126629</v>
      </c>
      <c r="AC257" s="9">
        <v>136449</v>
      </c>
      <c r="AD257" s="9">
        <v>89758</v>
      </c>
      <c r="AE257" s="64">
        <v>64090</v>
      </c>
      <c r="AF257" s="64">
        <v>59896</v>
      </c>
      <c r="AG257" s="95">
        <v>61974</v>
      </c>
      <c r="AH257" s="64">
        <v>56211</v>
      </c>
      <c r="AI257" s="64">
        <v>55299</v>
      </c>
    </row>
    <row r="258" spans="1:35" ht="11.1" customHeight="1" x14ac:dyDescent="0.2">
      <c r="A258" s="52" t="s">
        <v>81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4">
        <v>44.600568900064779</v>
      </c>
      <c r="U258" s="35">
        <v>42.647834450235791</v>
      </c>
      <c r="V258" s="35">
        <v>44.092152168982068</v>
      </c>
      <c r="W258" s="48">
        <v>47.994209813010443</v>
      </c>
      <c r="X258" s="35">
        <v>47.886838158619319</v>
      </c>
      <c r="Y258" s="35">
        <v>41.561115968447147</v>
      </c>
      <c r="Z258" s="28">
        <v>48.04114073134479</v>
      </c>
      <c r="AA258" s="28">
        <v>42.288945894753638</v>
      </c>
      <c r="AB258" s="28">
        <v>42.433802008877556</v>
      </c>
      <c r="AC258" s="48">
        <v>45.39204946355818</v>
      </c>
      <c r="AD258" s="49">
        <v>31.144452270826754</v>
      </c>
      <c r="AE258" s="65">
        <v>24.789344720418814</v>
      </c>
      <c r="AF258" s="65">
        <v>23.890446015353927</v>
      </c>
      <c r="AG258" s="97">
        <v>23.533280525786967</v>
      </c>
      <c r="AH258" s="101">
        <v>21.951933891527119</v>
      </c>
      <c r="AI258" s="101">
        <v>20.9661513753172</v>
      </c>
    </row>
    <row r="259" spans="1:35" ht="11.1" customHeight="1" x14ac:dyDescent="0.2">
      <c r="A259" s="15" t="s">
        <v>82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27">
        <v>373261</v>
      </c>
      <c r="AA259" s="27">
        <v>329656</v>
      </c>
      <c r="AB259" s="33">
        <v>319460</v>
      </c>
      <c r="AC259" s="9">
        <v>280625</v>
      </c>
      <c r="AD259" s="9">
        <v>321515</v>
      </c>
      <c r="AE259" s="64">
        <v>196651</v>
      </c>
      <c r="AF259" s="64">
        <v>171088</v>
      </c>
      <c r="AG259" s="95">
        <v>159516</v>
      </c>
      <c r="AH259" s="96">
        <v>167418</v>
      </c>
      <c r="AI259" s="96">
        <v>150415</v>
      </c>
    </row>
    <row r="260" spans="1:35" ht="11.1" customHeight="1" x14ac:dyDescent="0.2">
      <c r="A260" s="52" t="s">
        <v>83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4">
        <v>0.11545531345574447</v>
      </c>
      <c r="U260" s="35">
        <v>8.1000000000000003E-2</v>
      </c>
      <c r="V260" s="35">
        <v>0.13163087760687878</v>
      </c>
      <c r="W260" s="48">
        <v>0.14518515033344292</v>
      </c>
      <c r="X260" s="35">
        <v>0.1095926724390444</v>
      </c>
      <c r="Y260" s="35">
        <v>0.1049481430958539</v>
      </c>
      <c r="Z260" s="28">
        <v>0.1135950299036</v>
      </c>
      <c r="AA260" s="28">
        <v>0.108668034</v>
      </c>
      <c r="AB260" s="34">
        <v>0.10705211594307801</v>
      </c>
      <c r="AC260" s="48">
        <v>9.3354615136138894E-2</v>
      </c>
      <c r="AD260" s="48">
        <v>0.11156006786977055</v>
      </c>
      <c r="AE260" s="66">
        <v>7.606255934802747E-2</v>
      </c>
      <c r="AF260" s="66">
        <v>6.8241095029298662E-2</v>
      </c>
      <c r="AG260" s="98">
        <v>6.0572736572618101E-2</v>
      </c>
      <c r="AH260" s="97">
        <v>6.5381310922269439E-2</v>
      </c>
      <c r="AI260" s="97">
        <v>5.7028583864415928E-2</v>
      </c>
    </row>
    <row r="261" spans="1:35" ht="11.1" customHeight="1" x14ac:dyDescent="0.2">
      <c r="A261" s="15" t="s">
        <v>84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27">
        <v>1816824.92</v>
      </c>
      <c r="AA261" s="27">
        <v>1668659.64</v>
      </c>
      <c r="AB261" s="33">
        <v>1611917.6640000001</v>
      </c>
      <c r="AC261" s="9">
        <v>1668395.7</v>
      </c>
      <c r="AD261" s="9">
        <v>1692882.9001000002</v>
      </c>
      <c r="AE261" s="64">
        <v>1088101.5</v>
      </c>
      <c r="AF261" s="64">
        <v>808544.43</v>
      </c>
      <c r="AG261" s="95">
        <v>900102.54599999997</v>
      </c>
      <c r="AH261" s="96">
        <v>831091.45000000007</v>
      </c>
      <c r="AI261" s="96">
        <v>846053.95700000005</v>
      </c>
    </row>
    <row r="262" spans="1:35" ht="11.1" customHeight="1" x14ac:dyDescent="0.2">
      <c r="A262" s="52" t="s">
        <v>85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4">
        <v>0.54256982775349483</v>
      </c>
      <c r="U262" s="35">
        <v>0.55900000000000005</v>
      </c>
      <c r="V262" s="35">
        <v>0.60306022132744408</v>
      </c>
      <c r="W262" s="49">
        <v>0.54483973109481953</v>
      </c>
      <c r="X262" s="35">
        <v>0.57944439887989319</v>
      </c>
      <c r="Y262" s="35">
        <v>0.52989239023619084</v>
      </c>
      <c r="Z262" s="28">
        <v>0.5529168091951896</v>
      </c>
      <c r="AA262" s="28">
        <v>0.55005812899999995</v>
      </c>
      <c r="AB262" s="34">
        <v>0.54015900787962023</v>
      </c>
      <c r="AC262" s="49">
        <v>0.55501982527675375</v>
      </c>
      <c r="AD262" s="48">
        <v>0.58740068497808817</v>
      </c>
      <c r="AE262" s="66">
        <v>0.42086633132009355</v>
      </c>
      <c r="AF262" s="66">
        <v>0.32250045171514147</v>
      </c>
      <c r="AG262" s="98">
        <v>0.34179439308408477</v>
      </c>
      <c r="AH262" s="97">
        <v>0.32456395666708326</v>
      </c>
      <c r="AI262" s="97">
        <v>0.32077425150813055</v>
      </c>
    </row>
    <row r="263" spans="1:35" ht="11.1" customHeight="1" x14ac:dyDescent="0.2">
      <c r="A263" s="15" t="s">
        <v>142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7"/>
      <c r="S263" s="37"/>
      <c r="T263" s="37"/>
      <c r="U263" s="33"/>
      <c r="V263" s="33"/>
      <c r="W263" s="49"/>
      <c r="X263" s="33"/>
      <c r="Y263" s="33"/>
      <c r="Z263" s="29"/>
      <c r="AA263" s="29"/>
      <c r="AB263" s="36"/>
      <c r="AC263" s="49"/>
      <c r="AD263" s="48"/>
      <c r="AE263" s="61"/>
      <c r="AF263" s="61"/>
      <c r="AG263" s="99"/>
      <c r="AH263" s="99"/>
      <c r="AI263" s="99"/>
    </row>
    <row r="264" spans="1:35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7"/>
      <c r="S264" s="37"/>
      <c r="T264" s="37"/>
      <c r="U264" s="33"/>
      <c r="V264" s="33"/>
      <c r="W264" s="49"/>
      <c r="X264" s="33"/>
      <c r="Y264" s="33"/>
      <c r="Z264" s="29"/>
      <c r="AA264" s="29"/>
      <c r="AB264" s="36"/>
      <c r="AC264" s="49"/>
      <c r="AD264" s="48"/>
      <c r="AE264" s="61"/>
      <c r="AF264" s="61"/>
      <c r="AG264" s="99"/>
      <c r="AH264" s="99"/>
      <c r="AI264" s="99"/>
    </row>
    <row r="265" spans="1:35" ht="11.1" customHeight="1" x14ac:dyDescent="0.2">
      <c r="A265" s="15" t="s">
        <v>86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9">
        <v>2824065</v>
      </c>
      <c r="X265" s="33">
        <v>2352709.2000000002</v>
      </c>
      <c r="Y265" s="33">
        <v>2272666.1529999999</v>
      </c>
      <c r="Z265" s="27">
        <v>2758374.72</v>
      </c>
      <c r="AA265" s="27">
        <v>2460152.44</v>
      </c>
      <c r="AB265" s="33">
        <v>2387242.0640000002</v>
      </c>
      <c r="AC265" s="9">
        <v>2440237.1</v>
      </c>
      <c r="AD265" s="9">
        <v>2337526.7001</v>
      </c>
      <c r="AE265" s="67">
        <v>1515476.5</v>
      </c>
      <c r="AF265" s="67">
        <v>1195258.03</v>
      </c>
      <c r="AG265" s="96">
        <v>1282724.946</v>
      </c>
      <c r="AH265" s="96">
        <v>1200869.05</v>
      </c>
      <c r="AI265" s="96">
        <v>1195545.3570000001</v>
      </c>
    </row>
    <row r="266" spans="1:35" ht="11.1" customHeight="1" x14ac:dyDescent="0.2">
      <c r="A266" s="52" t="s">
        <v>87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5">
        <v>0.78052579086319485</v>
      </c>
      <c r="R266" s="34">
        <v>0.78049652579278472</v>
      </c>
      <c r="S266" s="34">
        <v>0.78256905386735287</v>
      </c>
      <c r="T266" s="34">
        <v>0.818587124239752</v>
      </c>
      <c r="U266" s="35">
        <v>0.79400000000000004</v>
      </c>
      <c r="V266" s="35">
        <v>0.89342284674265826</v>
      </c>
      <c r="W266" s="48">
        <v>0.86280415896250795</v>
      </c>
      <c r="X266" s="35">
        <v>0.86142968868996717</v>
      </c>
      <c r="Y266" s="35">
        <v>0.78446055081845434</v>
      </c>
      <c r="Z266" s="30">
        <v>0.83945994573163096</v>
      </c>
      <c r="AA266" s="30">
        <v>0.81096636799999999</v>
      </c>
      <c r="AB266" s="34">
        <v>0.79997281105465745</v>
      </c>
      <c r="AC266" s="48">
        <v>0.81178581848170217</v>
      </c>
      <c r="AD266" s="48">
        <v>0.81108078102283487</v>
      </c>
      <c r="AE266" s="65">
        <v>0.58617053166162869</v>
      </c>
      <c r="AF266" s="65">
        <v>0.47674715239971427</v>
      </c>
      <c r="AG266" s="97">
        <v>0.48095234713848156</v>
      </c>
      <c r="AH266" s="97">
        <v>0.46897222959885032</v>
      </c>
      <c r="AI266" s="97">
        <v>0.45328098032368835</v>
      </c>
    </row>
    <row r="267" spans="1:35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29"/>
      <c r="AA267" s="29"/>
      <c r="AB267" s="36"/>
      <c r="AE267" s="61"/>
      <c r="AF267" s="61"/>
      <c r="AG267" s="99"/>
      <c r="AH267" s="99"/>
      <c r="AI267" s="99"/>
    </row>
    <row r="268" spans="1:35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29"/>
      <c r="AA268" s="29"/>
      <c r="AB268" s="36"/>
      <c r="AE268" s="61"/>
      <c r="AF268" s="61"/>
      <c r="AG268" s="99"/>
      <c r="AH268" s="99"/>
      <c r="AI268" s="99"/>
    </row>
    <row r="269" spans="1:35" ht="11.1" customHeight="1" x14ac:dyDescent="0.2">
      <c r="A269" s="53" t="s">
        <v>102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3"/>
      <c r="R269" s="39"/>
      <c r="S269" s="39"/>
      <c r="T269" s="39"/>
      <c r="U269" s="33"/>
      <c r="V269" s="33"/>
      <c r="W269" s="33"/>
      <c r="X269" s="33"/>
      <c r="Y269" s="33"/>
      <c r="Z269" s="29"/>
      <c r="AA269" s="29"/>
      <c r="AB269" s="36"/>
      <c r="AE269" s="63"/>
      <c r="AF269" s="63"/>
      <c r="AG269" s="100"/>
      <c r="AH269" s="99"/>
      <c r="AI269" s="99"/>
    </row>
    <row r="270" spans="1:35" ht="11.1" customHeight="1" x14ac:dyDescent="0.2">
      <c r="A270" s="15" t="s">
        <v>79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27">
        <v>355788</v>
      </c>
      <c r="AA270" s="27">
        <v>296699</v>
      </c>
      <c r="AB270" s="33">
        <v>276773</v>
      </c>
      <c r="AC270" s="9">
        <v>334447</v>
      </c>
      <c r="AD270" s="9">
        <v>319624</v>
      </c>
      <c r="AE270" s="64">
        <v>261204</v>
      </c>
      <c r="AF270" s="91">
        <v>242769</v>
      </c>
      <c r="AG270" s="103">
        <v>216350</v>
      </c>
      <c r="AH270" s="96">
        <v>180628</v>
      </c>
      <c r="AI270" s="96">
        <v>95608</v>
      </c>
    </row>
    <row r="271" spans="1:35" ht="11.1" customHeight="1" x14ac:dyDescent="0.2">
      <c r="A271" s="15" t="s">
        <v>80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27">
        <v>253804</v>
      </c>
      <c r="AA271" s="27">
        <v>224277</v>
      </c>
      <c r="AB271" s="33">
        <v>199225</v>
      </c>
      <c r="AC271" s="9">
        <v>241829</v>
      </c>
      <c r="AD271" s="9">
        <v>237907</v>
      </c>
      <c r="AE271" s="64">
        <v>188153</v>
      </c>
      <c r="AF271" s="64">
        <v>168619</v>
      </c>
      <c r="AG271" s="95">
        <v>153998</v>
      </c>
      <c r="AH271" s="64">
        <v>133090</v>
      </c>
      <c r="AI271" s="64">
        <v>64680</v>
      </c>
    </row>
    <row r="272" spans="1:35" ht="11.1" customHeight="1" x14ac:dyDescent="0.2">
      <c r="A272" s="52" t="s">
        <v>81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4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35">
        <v>695.7122793316496</v>
      </c>
      <c r="Z272" s="28">
        <v>713.35739260458479</v>
      </c>
      <c r="AA272" s="28">
        <v>755.9075022160506</v>
      </c>
      <c r="AB272" s="28">
        <v>719.81371015236311</v>
      </c>
      <c r="AC272" s="48">
        <v>723.07121905713018</v>
      </c>
      <c r="AD272" s="49">
        <v>744.33396741170873</v>
      </c>
      <c r="AE272" s="65">
        <v>720.32970398615646</v>
      </c>
      <c r="AF272" s="65">
        <v>694.56561587352587</v>
      </c>
      <c r="AG272" s="97">
        <v>711.80032354980358</v>
      </c>
      <c r="AH272" s="101">
        <v>736.81821201585581</v>
      </c>
      <c r="AI272" s="101">
        <v>676.51242573843194</v>
      </c>
    </row>
    <row r="273" spans="1:35" ht="11.1" customHeight="1" x14ac:dyDescent="0.2">
      <c r="A273" s="15" t="s">
        <v>82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27">
        <v>90516</v>
      </c>
      <c r="AA273" s="27">
        <v>91674</v>
      </c>
      <c r="AB273" s="33">
        <v>77526</v>
      </c>
      <c r="AC273" s="9">
        <v>24613</v>
      </c>
      <c r="AD273" s="9">
        <v>51609</v>
      </c>
      <c r="AE273" s="64">
        <v>30307.000000000004</v>
      </c>
      <c r="AF273" s="64">
        <v>30167</v>
      </c>
      <c r="AG273" s="95">
        <v>17207</v>
      </c>
      <c r="AH273" s="96">
        <v>14415</v>
      </c>
      <c r="AI273" s="96">
        <v>9192</v>
      </c>
    </row>
    <row r="274" spans="1:35" ht="11.1" customHeight="1" x14ac:dyDescent="0.2">
      <c r="A274" s="52" t="s">
        <v>83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5">
        <v>0.13797282143416975</v>
      </c>
      <c r="R274" s="34">
        <v>0.13902911498539913</v>
      </c>
      <c r="S274" s="34">
        <v>0.25754717683126471</v>
      </c>
      <c r="T274" s="34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35">
        <v>0.25064712587936694</v>
      </c>
      <c r="Z274" s="28">
        <v>0.25440992950858377</v>
      </c>
      <c r="AA274" s="28">
        <v>0.30897980800000002</v>
      </c>
      <c r="AB274" s="34">
        <v>0.28010680232537133</v>
      </c>
      <c r="AC274" s="48">
        <v>7.3593125368145024E-2</v>
      </c>
      <c r="AD274" s="48">
        <v>0.16146784972342501</v>
      </c>
      <c r="AE274" s="66">
        <v>0.15791475614839517</v>
      </c>
      <c r="AF274" s="66">
        <v>0.12426215867759063</v>
      </c>
      <c r="AG274" s="98">
        <v>7.9533163854864808E-2</v>
      </c>
      <c r="AH274" s="97">
        <v>7.9804902894346386E-2</v>
      </c>
      <c r="AI274" s="97">
        <v>9.6142582210693661E-2</v>
      </c>
    </row>
    <row r="275" spans="1:35" ht="11.1" customHeight="1" x14ac:dyDescent="0.2">
      <c r="A275" s="15" t="s">
        <v>84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27">
        <v>429939.69300000003</v>
      </c>
      <c r="AA275" s="27">
        <v>459286.47100000002</v>
      </c>
      <c r="AB275" s="33">
        <v>751890.28599999996</v>
      </c>
      <c r="AC275" s="9">
        <v>696326.53600000008</v>
      </c>
      <c r="AD275" s="9">
        <v>688088</v>
      </c>
      <c r="AE275" s="64">
        <v>654843</v>
      </c>
      <c r="AF275" s="64">
        <v>372947.99200000009</v>
      </c>
      <c r="AG275" s="95">
        <v>240480.88425999996</v>
      </c>
      <c r="AH275" s="96">
        <v>159344.61699999997</v>
      </c>
      <c r="AI275" s="96">
        <v>77398.47</v>
      </c>
    </row>
    <row r="276" spans="1:35" ht="11.1" customHeight="1" x14ac:dyDescent="0.2">
      <c r="A276" s="52" t="s">
        <v>85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5">
        <v>0.4470898194928436</v>
      </c>
      <c r="R276" s="34">
        <v>0.62088646023072258</v>
      </c>
      <c r="S276" s="34">
        <v>0.48839926183885468</v>
      </c>
      <c r="T276" s="34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35">
        <v>1.1277309971721701</v>
      </c>
      <c r="Z276" s="28">
        <v>1.2084153850045534</v>
      </c>
      <c r="AA276" s="28">
        <v>1.547987931</v>
      </c>
      <c r="AB276" s="34">
        <v>2.7166316295303372</v>
      </c>
      <c r="AC276" s="49">
        <v>2.0820235672617788</v>
      </c>
      <c r="AD276" s="48">
        <v>2.1528045453407754</v>
      </c>
      <c r="AE276" s="66">
        <v>2.5070175035604354</v>
      </c>
      <c r="AF276" s="66">
        <v>1.5362257619383037</v>
      </c>
      <c r="AG276" s="98">
        <v>1.1115363266004159</v>
      </c>
      <c r="AH276" s="97">
        <v>0.88217007883606069</v>
      </c>
      <c r="AI276" s="97">
        <v>0.80953968287172617</v>
      </c>
    </row>
    <row r="277" spans="1:35" ht="11.1" customHeight="1" x14ac:dyDescent="0.2">
      <c r="A277" s="15" t="s">
        <v>142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7"/>
      <c r="S277" s="37"/>
      <c r="T277" s="37"/>
      <c r="U277" s="33"/>
      <c r="V277" s="33"/>
      <c r="W277" s="33"/>
      <c r="X277" s="33"/>
      <c r="Y277" s="33"/>
      <c r="Z277" s="29"/>
      <c r="AA277" s="29"/>
      <c r="AB277" s="36"/>
      <c r="AC277" s="49"/>
      <c r="AD277" s="48"/>
      <c r="AE277" s="61"/>
      <c r="AF277" s="61"/>
      <c r="AG277" s="99"/>
      <c r="AH277" s="99"/>
      <c r="AI277" s="99"/>
    </row>
    <row r="278" spans="1:35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3"/>
      <c r="R278" s="37"/>
      <c r="S278" s="37"/>
      <c r="T278" s="37"/>
      <c r="U278" s="33"/>
      <c r="V278" s="33"/>
      <c r="W278" s="33"/>
      <c r="X278" s="33"/>
      <c r="Y278" s="33"/>
      <c r="Z278" s="29"/>
      <c r="AA278" s="29"/>
      <c r="AB278" s="36"/>
      <c r="AC278" s="49"/>
      <c r="AD278" s="48"/>
      <c r="AE278" s="61"/>
      <c r="AF278" s="61"/>
      <c r="AG278" s="99"/>
      <c r="AH278" s="99"/>
      <c r="AI278" s="99"/>
    </row>
    <row r="279" spans="1:35" ht="11.1" customHeight="1" x14ac:dyDescent="0.2">
      <c r="A279" s="15" t="s">
        <v>86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27">
        <v>1434150.0930000001</v>
      </c>
      <c r="AA279" s="27">
        <v>1358357.6710000001</v>
      </c>
      <c r="AB279" s="33">
        <v>1546626.2859999998</v>
      </c>
      <c r="AC279" s="9">
        <v>1591523.936</v>
      </c>
      <c r="AD279" s="9">
        <v>1596162.2000000002</v>
      </c>
      <c r="AE279" s="67">
        <v>1362500.8</v>
      </c>
      <c r="AF279" s="67">
        <v>1010143.3920000001</v>
      </c>
      <c r="AG279" s="96">
        <v>812080.68426000001</v>
      </c>
      <c r="AH279" s="96">
        <v>652883.61699999997</v>
      </c>
      <c r="AI279" s="96">
        <v>319438.46999999997</v>
      </c>
    </row>
    <row r="280" spans="1:35" ht="11.1" customHeight="1" x14ac:dyDescent="0.2">
      <c r="A280" s="52" t="s">
        <v>87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5">
        <v>3.0396126994079555</v>
      </c>
      <c r="R280" s="34">
        <v>3.0918229392546333</v>
      </c>
      <c r="S280" s="34">
        <v>3.0601977111051584</v>
      </c>
      <c r="T280" s="34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5">
        <v>3.8829423286454756</v>
      </c>
      <c r="Z280" s="30">
        <v>4.0309119278896421</v>
      </c>
      <c r="AA280" s="30">
        <v>4.5782347459999997</v>
      </c>
      <c r="AB280" s="34">
        <v>5.5880677884042154</v>
      </c>
      <c r="AC280" s="48">
        <v>4.7586730812355915</v>
      </c>
      <c r="AD280" s="48">
        <v>4.9938746777463523</v>
      </c>
      <c r="AE280" s="65">
        <v>5.216232523238542</v>
      </c>
      <c r="AF280" s="65">
        <v>4.1609241377605874</v>
      </c>
      <c r="AG280" s="97">
        <v>3.7403691888144213</v>
      </c>
      <c r="AH280" s="97">
        <v>3.6145205449874878</v>
      </c>
      <c r="AI280" s="97">
        <v>3.3411269977407745</v>
      </c>
    </row>
    <row r="281" spans="1:35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29"/>
      <c r="AA281" s="29"/>
      <c r="AB281" s="36"/>
      <c r="AE281" s="61"/>
      <c r="AF281" s="61"/>
      <c r="AG281" s="99"/>
      <c r="AH281" s="99"/>
      <c r="AI281" s="99"/>
    </row>
    <row r="282" spans="1:35" ht="11.1" customHeight="1" x14ac:dyDescent="0.25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29"/>
      <c r="AA282" s="29"/>
      <c r="AB282" s="36"/>
      <c r="AC282" s="87"/>
      <c r="AD282" s="87"/>
      <c r="AE282" s="88"/>
      <c r="AF282" s="88"/>
      <c r="AG282" s="104"/>
      <c r="AH282" s="99"/>
      <c r="AI282" s="99"/>
    </row>
    <row r="283" spans="1:35" ht="11.1" customHeight="1" x14ac:dyDescent="0.2">
      <c r="A283" s="53" t="s">
        <v>103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3"/>
      <c r="R283" s="39"/>
      <c r="S283" s="39"/>
      <c r="T283" s="39"/>
      <c r="U283" s="33"/>
      <c r="V283" s="33"/>
      <c r="W283" s="33"/>
      <c r="X283" s="33"/>
      <c r="Y283" s="33"/>
      <c r="Z283" s="29"/>
      <c r="AA283" s="29"/>
      <c r="AB283" s="36"/>
      <c r="AE283" s="63"/>
      <c r="AF283" s="63"/>
      <c r="AG283" s="100"/>
      <c r="AH283" s="99"/>
      <c r="AI283" s="99"/>
    </row>
    <row r="284" spans="1:35" ht="11.1" customHeight="1" x14ac:dyDescent="0.2">
      <c r="A284" s="15" t="s">
        <v>79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27">
        <v>1947139</v>
      </c>
      <c r="AA284" s="27">
        <v>1812041</v>
      </c>
      <c r="AB284" s="33">
        <v>1917577</v>
      </c>
      <c r="AC284" s="9">
        <v>2034056</v>
      </c>
      <c r="AD284" s="9">
        <v>2043773</v>
      </c>
      <c r="AE284" s="64">
        <v>2457001</v>
      </c>
      <c r="AF284" s="64">
        <v>1826183</v>
      </c>
      <c r="AG284" s="95">
        <v>2165470</v>
      </c>
      <c r="AH284" s="96">
        <v>1854594</v>
      </c>
      <c r="AI284" s="96">
        <v>1717278</v>
      </c>
    </row>
    <row r="285" spans="1:35" ht="11.1" customHeight="1" x14ac:dyDescent="0.2">
      <c r="A285" s="15" t="s">
        <v>80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27">
        <v>70767</v>
      </c>
      <c r="AA285" s="27">
        <v>68668</v>
      </c>
      <c r="AB285" s="33">
        <v>68668</v>
      </c>
      <c r="AC285" s="9">
        <v>64071</v>
      </c>
      <c r="AD285" s="9">
        <v>60496</v>
      </c>
      <c r="AE285" s="64">
        <v>73902</v>
      </c>
      <c r="AF285" s="64">
        <v>63368</v>
      </c>
      <c r="AG285" s="95">
        <v>63806</v>
      </c>
      <c r="AH285" s="64">
        <v>59803</v>
      </c>
      <c r="AI285" s="64">
        <v>56999</v>
      </c>
    </row>
    <row r="286" spans="1:35" ht="11.1" customHeight="1" x14ac:dyDescent="0.2">
      <c r="A286" s="52" t="s">
        <v>81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4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35">
        <v>35.336378741741342</v>
      </c>
      <c r="Z286" s="28">
        <v>36.344092537820877</v>
      </c>
      <c r="AA286" s="28">
        <v>37.895389784226737</v>
      </c>
      <c r="AB286" s="28">
        <v>35.809774522744064</v>
      </c>
      <c r="AC286" s="48">
        <v>31.499132767239448</v>
      </c>
      <c r="AD286" s="49">
        <v>29.600156181728597</v>
      </c>
      <c r="AE286" s="65">
        <v>30.078131836332179</v>
      </c>
      <c r="AF286" s="65">
        <v>34.699698770605139</v>
      </c>
      <c r="AG286" s="97">
        <v>29.465196931843895</v>
      </c>
      <c r="AH286" s="101">
        <v>32.245871603164893</v>
      </c>
      <c r="AI286" s="101">
        <v>33.191480936691669</v>
      </c>
    </row>
    <row r="287" spans="1:35" ht="11.1" customHeight="1" x14ac:dyDescent="0.2">
      <c r="A287" s="15" t="s">
        <v>82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27"/>
      <c r="AA287" s="27"/>
      <c r="AB287" s="33"/>
      <c r="AC287" s="9"/>
      <c r="AD287" s="9"/>
      <c r="AE287" s="64"/>
      <c r="AF287" s="64"/>
      <c r="AG287" s="95"/>
      <c r="AH287" s="96"/>
      <c r="AI287" s="96"/>
    </row>
    <row r="288" spans="1:35" ht="11.1" customHeight="1" x14ac:dyDescent="0.2">
      <c r="A288" s="52" t="s">
        <v>83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5">
        <v>5.1060818345580877E-2</v>
      </c>
      <c r="R288" s="34">
        <v>4.7749263096671483E-2</v>
      </c>
      <c r="S288" s="34">
        <v>4.8116384020886881E-2</v>
      </c>
      <c r="T288" s="34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35"/>
      <c r="Z288" s="28"/>
      <c r="AA288" s="28"/>
      <c r="AB288" s="34"/>
      <c r="AC288" s="48"/>
      <c r="AD288" s="48"/>
      <c r="AE288" s="66"/>
      <c r="AF288" s="66"/>
      <c r="AG288" s="98"/>
      <c r="AH288" s="97"/>
      <c r="AI288" s="97"/>
    </row>
    <row r="289" spans="1:35" ht="11.1" customHeight="1" x14ac:dyDescent="0.2">
      <c r="A289" s="15" t="s">
        <v>84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27">
        <v>307721.98</v>
      </c>
      <c r="AA289" s="27">
        <v>249610.978</v>
      </c>
      <c r="AB289" s="33">
        <v>309485.61900000001</v>
      </c>
      <c r="AC289" s="9">
        <v>330232.00200000004</v>
      </c>
      <c r="AD289" s="9">
        <v>323741</v>
      </c>
      <c r="AE289" s="64">
        <v>339614.66300000006</v>
      </c>
      <c r="AF289" s="64">
        <v>312880.342</v>
      </c>
      <c r="AG289" s="95">
        <v>350928.46857999999</v>
      </c>
      <c r="AH289" s="96">
        <v>339536.04</v>
      </c>
      <c r="AI289" s="96">
        <v>309504.23</v>
      </c>
    </row>
    <row r="290" spans="1:35" ht="11.1" customHeight="1" x14ac:dyDescent="0.2">
      <c r="A290" s="52" t="s">
        <v>85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5">
        <v>0.14944743087524662</v>
      </c>
      <c r="R290" s="34">
        <v>0.12238683490062249</v>
      </c>
      <c r="S290" s="34">
        <v>0.12361531829366443</v>
      </c>
      <c r="T290" s="34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35">
        <v>0.18881869234868948</v>
      </c>
      <c r="Z290" s="28">
        <v>0.15803801372167062</v>
      </c>
      <c r="AA290" s="28">
        <v>0.137751286</v>
      </c>
      <c r="AB290" s="34">
        <v>0.16139410255755049</v>
      </c>
      <c r="AC290" s="49">
        <v>0.16235147999858413</v>
      </c>
      <c r="AD290" s="48">
        <v>0.15840359961698292</v>
      </c>
      <c r="AE290" s="66">
        <v>0.13822324980738715</v>
      </c>
      <c r="AF290" s="66">
        <v>0.17133022375085083</v>
      </c>
      <c r="AG290" s="98">
        <v>0.1620564905447778</v>
      </c>
      <c r="AH290" s="97">
        <v>0.18307836647805395</v>
      </c>
      <c r="AI290" s="97">
        <v>0.18022954349849005</v>
      </c>
    </row>
    <row r="291" spans="1:35" ht="11.1" customHeight="1" x14ac:dyDescent="0.2">
      <c r="A291" s="15" t="s">
        <v>142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7"/>
      <c r="S291" s="37"/>
      <c r="T291" s="37"/>
      <c r="U291" s="33"/>
      <c r="V291" s="33"/>
      <c r="W291" s="33"/>
      <c r="X291" s="33"/>
      <c r="Y291" s="33"/>
      <c r="Z291" s="29"/>
      <c r="AA291" s="29"/>
      <c r="AB291" s="36"/>
      <c r="AC291" s="49"/>
      <c r="AD291" s="48"/>
      <c r="AE291" s="61"/>
      <c r="AF291" s="61"/>
      <c r="AG291" s="99"/>
      <c r="AH291" s="99"/>
      <c r="AI291" s="99"/>
    </row>
    <row r="292" spans="1:35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3"/>
      <c r="R292" s="37"/>
      <c r="S292" s="37"/>
      <c r="T292" s="37"/>
      <c r="U292" s="33"/>
      <c r="V292" s="33"/>
      <c r="W292" s="33"/>
      <c r="X292" s="33"/>
      <c r="Y292" s="33"/>
      <c r="Z292" s="29"/>
      <c r="AA292" s="29"/>
      <c r="AB292" s="36"/>
      <c r="AC292" s="49"/>
      <c r="AD292" s="48"/>
      <c r="AE292" s="61"/>
      <c r="AF292" s="61"/>
      <c r="AG292" s="99"/>
      <c r="AH292" s="99"/>
      <c r="AI292" s="99"/>
    </row>
    <row r="293" spans="1:35" ht="11.1" customHeight="1" x14ac:dyDescent="0.2">
      <c r="A293" s="15" t="s">
        <v>86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27">
        <v>562483.18000000005</v>
      </c>
      <c r="AA293" s="27">
        <v>496815.77799999999</v>
      </c>
      <c r="AB293" s="33">
        <v>556690.41899999999</v>
      </c>
      <c r="AC293" s="9">
        <v>560887.60200000007</v>
      </c>
      <c r="AD293" s="9">
        <v>541526.6</v>
      </c>
      <c r="AE293" s="67">
        <v>605661.86300000001</v>
      </c>
      <c r="AF293" s="67">
        <v>541005.14199999999</v>
      </c>
      <c r="AG293" s="96">
        <v>580630.06857999996</v>
      </c>
      <c r="AH293" s="96">
        <v>554826.84</v>
      </c>
      <c r="AI293" s="96">
        <v>514700.63</v>
      </c>
    </row>
    <row r="294" spans="1:35" ht="11.1" customHeight="1" x14ac:dyDescent="0.2">
      <c r="A294" s="52" t="s">
        <v>87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5">
        <v>0.30493480685099938</v>
      </c>
      <c r="R294" s="34">
        <v>0.26992670151642434</v>
      </c>
      <c r="S294" s="34">
        <v>0.26869074834062623</v>
      </c>
      <c r="T294" s="34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5">
        <v>0.31602965581895831</v>
      </c>
      <c r="Z294" s="30">
        <v>0.28887674685782577</v>
      </c>
      <c r="AA294" s="30">
        <v>0.27417468900000003</v>
      </c>
      <c r="AB294" s="34">
        <v>0.29030929083942913</v>
      </c>
      <c r="AC294" s="48">
        <v>0.27574835796064617</v>
      </c>
      <c r="AD294" s="48">
        <v>0.26496416187120586</v>
      </c>
      <c r="AE294" s="65">
        <v>0.24650452441818299</v>
      </c>
      <c r="AF294" s="65">
        <v>0.29624913932502933</v>
      </c>
      <c r="AG294" s="97">
        <v>0.26668619375932245</v>
      </c>
      <c r="AH294" s="97">
        <v>0.29916350424944754</v>
      </c>
      <c r="AI294" s="97">
        <v>0.29971887487058008</v>
      </c>
    </row>
    <row r="295" spans="1:35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5"/>
      <c r="R295" s="34"/>
      <c r="S295" s="34"/>
      <c r="T295" s="34"/>
      <c r="U295" s="35"/>
      <c r="V295" s="35"/>
      <c r="W295" s="35"/>
      <c r="X295" s="35"/>
      <c r="Y295" s="35"/>
      <c r="Z295" s="29"/>
      <c r="AA295" s="29"/>
      <c r="AB295" s="36"/>
      <c r="AE295" s="61"/>
      <c r="AF295" s="61"/>
      <c r="AG295" s="99"/>
      <c r="AH295" s="99"/>
      <c r="AI295" s="99"/>
    </row>
    <row r="296" spans="1:35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5"/>
      <c r="R296" s="34"/>
      <c r="S296" s="34"/>
      <c r="T296" s="34"/>
      <c r="U296" s="35"/>
      <c r="V296" s="35"/>
      <c r="W296" s="35"/>
      <c r="X296" s="35"/>
      <c r="Y296" s="35"/>
      <c r="Z296" s="29"/>
      <c r="AA296" s="29"/>
      <c r="AB296" s="36"/>
      <c r="AE296" s="61"/>
      <c r="AF296" s="61"/>
      <c r="AG296" s="99"/>
      <c r="AH296" s="99"/>
      <c r="AI296" s="99"/>
    </row>
    <row r="297" spans="1:35" ht="11.1" customHeight="1" x14ac:dyDescent="0.2">
      <c r="A297" s="53" t="s">
        <v>104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5"/>
      <c r="R297" s="34"/>
      <c r="S297" s="34"/>
      <c r="T297" s="34"/>
      <c r="U297" s="35"/>
      <c r="V297" s="35"/>
      <c r="W297" s="35"/>
      <c r="X297" s="35"/>
      <c r="Y297" s="35"/>
      <c r="Z297" s="29"/>
      <c r="AA297" s="29"/>
      <c r="AB297" s="36"/>
      <c r="AE297" s="63"/>
      <c r="AF297" s="63"/>
      <c r="AG297" s="100"/>
      <c r="AH297" s="99"/>
      <c r="AI297" s="99"/>
    </row>
    <row r="298" spans="1:35" ht="11.1" customHeight="1" x14ac:dyDescent="0.2">
      <c r="A298" s="15" t="s">
        <v>79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5"/>
      <c r="R298" s="34"/>
      <c r="S298" s="34"/>
      <c r="T298" s="34"/>
      <c r="U298" s="35"/>
      <c r="V298" s="35">
        <v>181660</v>
      </c>
      <c r="W298" s="33">
        <v>119000</v>
      </c>
      <c r="X298" s="33">
        <v>64400</v>
      </c>
      <c r="Y298" s="33">
        <v>82000</v>
      </c>
      <c r="Z298" s="27">
        <v>89000</v>
      </c>
      <c r="AA298" s="27">
        <v>22000</v>
      </c>
      <c r="AB298" s="33">
        <v>43000</v>
      </c>
      <c r="AC298" s="9">
        <v>29000</v>
      </c>
      <c r="AD298" s="9">
        <v>11000</v>
      </c>
      <c r="AE298" s="64">
        <v>31992</v>
      </c>
      <c r="AF298" s="64">
        <v>46733</v>
      </c>
      <c r="AG298" s="95">
        <v>19053</v>
      </c>
      <c r="AH298" s="96">
        <v>7387</v>
      </c>
      <c r="AI298" s="96">
        <v>4428</v>
      </c>
    </row>
    <row r="299" spans="1:35" ht="11.1" customHeight="1" x14ac:dyDescent="0.2">
      <c r="A299" s="15" t="s">
        <v>80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5"/>
      <c r="R299" s="34"/>
      <c r="S299" s="34"/>
      <c r="T299" s="34"/>
      <c r="U299" s="35"/>
      <c r="V299" s="35">
        <v>46452</v>
      </c>
      <c r="W299" s="33">
        <v>15104</v>
      </c>
      <c r="X299" s="33">
        <v>8857</v>
      </c>
      <c r="Y299" s="33">
        <v>13429</v>
      </c>
      <c r="Z299" s="27">
        <v>10252</v>
      </c>
      <c r="AA299" s="27">
        <v>2390</v>
      </c>
      <c r="AB299" s="33">
        <v>3698</v>
      </c>
      <c r="AC299" s="9">
        <v>2120</v>
      </c>
      <c r="AD299" s="9">
        <v>1383</v>
      </c>
      <c r="AE299" s="64">
        <v>10559</v>
      </c>
      <c r="AF299" s="64">
        <v>12381</v>
      </c>
      <c r="AG299" s="95">
        <v>9018</v>
      </c>
      <c r="AH299" s="64">
        <v>9051</v>
      </c>
      <c r="AI299" s="64">
        <v>6236</v>
      </c>
    </row>
    <row r="300" spans="1:35" ht="11.1" customHeight="1" x14ac:dyDescent="0.2">
      <c r="A300" s="52" t="s">
        <v>81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5"/>
      <c r="R300" s="34"/>
      <c r="S300" s="34"/>
      <c r="T300" s="34"/>
      <c r="U300" s="35"/>
      <c r="V300" s="35">
        <v>255.70846636573819</v>
      </c>
      <c r="W300" s="35">
        <v>126.92436974789916</v>
      </c>
      <c r="X300" s="35">
        <v>137.53105590062111</v>
      </c>
      <c r="Y300" s="35">
        <v>163.76829268292684</v>
      </c>
      <c r="Z300" s="28">
        <v>115.19101123595506</v>
      </c>
      <c r="AA300" s="28">
        <v>108.63636363636364</v>
      </c>
      <c r="AB300" s="28">
        <v>86</v>
      </c>
      <c r="AC300" s="48">
        <v>73.103448275862064</v>
      </c>
      <c r="AD300" s="49">
        <v>125.72727272727273</v>
      </c>
      <c r="AE300" s="65">
        <v>330.05126281570392</v>
      </c>
      <c r="AF300" s="65">
        <v>264.93056298547066</v>
      </c>
      <c r="AG300" s="97">
        <v>473.31128956069909</v>
      </c>
      <c r="AH300" s="101">
        <v>1225.2605929335318</v>
      </c>
      <c r="AI300" s="101">
        <v>1408.3107497741644</v>
      </c>
    </row>
    <row r="301" spans="1:35" ht="11.1" customHeight="1" x14ac:dyDescent="0.2">
      <c r="A301" s="15" t="s">
        <v>82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5"/>
      <c r="R301" s="34"/>
      <c r="S301" s="34"/>
      <c r="T301" s="34"/>
      <c r="U301" s="35"/>
      <c r="V301" s="35">
        <v>45206</v>
      </c>
      <c r="W301" s="33">
        <v>57172</v>
      </c>
      <c r="X301" s="33">
        <v>41050</v>
      </c>
      <c r="Y301" s="33">
        <v>52697</v>
      </c>
      <c r="Z301" s="27">
        <v>38904</v>
      </c>
      <c r="AA301" s="27">
        <v>14141</v>
      </c>
      <c r="AB301" s="33">
        <v>33777</v>
      </c>
      <c r="AC301" s="9">
        <v>19461</v>
      </c>
      <c r="AD301" s="9">
        <v>8165</v>
      </c>
      <c r="AE301" s="64">
        <v>25810.000000000004</v>
      </c>
      <c r="AF301" s="64">
        <v>34305</v>
      </c>
      <c r="AG301" s="95">
        <v>10658</v>
      </c>
      <c r="AH301" s="96">
        <v>0</v>
      </c>
      <c r="AI301" s="96">
        <v>0</v>
      </c>
    </row>
    <row r="302" spans="1:35" ht="11.1" customHeight="1" x14ac:dyDescent="0.2">
      <c r="A302" s="52" t="s">
        <v>83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5"/>
      <c r="R302" s="34"/>
      <c r="S302" s="34"/>
      <c r="T302" s="34"/>
      <c r="U302" s="35"/>
      <c r="V302" s="35">
        <v>0.24884949906418585</v>
      </c>
      <c r="W302" s="35">
        <v>0.48043697478991598</v>
      </c>
      <c r="X302" s="35">
        <v>0.63742236024844723</v>
      </c>
      <c r="Y302" s="35">
        <v>0.64264634146341459</v>
      </c>
      <c r="Z302" s="28">
        <v>0.43712359550561797</v>
      </c>
      <c r="AA302" s="28">
        <v>0.64277272699999999</v>
      </c>
      <c r="AB302" s="34">
        <v>0.78551162790697671</v>
      </c>
      <c r="AC302" s="48">
        <v>0.67106896551724138</v>
      </c>
      <c r="AD302" s="48">
        <v>0.74227272727272731</v>
      </c>
      <c r="AE302" s="66">
        <v>0.80676419104776209</v>
      </c>
      <c r="AF302" s="66">
        <v>0.73406372370701645</v>
      </c>
      <c r="AG302" s="98">
        <v>0.55938697318007657</v>
      </c>
      <c r="AH302" s="97">
        <v>0</v>
      </c>
      <c r="AI302" s="97">
        <v>0</v>
      </c>
    </row>
    <row r="303" spans="1:35" ht="11.1" customHeight="1" x14ac:dyDescent="0.2">
      <c r="A303" s="15" t="s">
        <v>84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5"/>
      <c r="R303" s="34"/>
      <c r="S303" s="34"/>
      <c r="T303" s="34"/>
      <c r="U303" s="35"/>
      <c r="V303" s="35">
        <v>130123</v>
      </c>
      <c r="W303" s="33">
        <v>94000</v>
      </c>
      <c r="X303" s="33">
        <v>61862</v>
      </c>
      <c r="Y303" s="33">
        <v>51611.735999999997</v>
      </c>
      <c r="Z303" s="27">
        <v>74660.639999999999</v>
      </c>
      <c r="AA303" s="27">
        <v>35206.944000000003</v>
      </c>
      <c r="AB303" s="33">
        <v>83907.6</v>
      </c>
      <c r="AC303" s="9">
        <v>50855.4</v>
      </c>
      <c r="AD303" s="9">
        <v>14158.8001</v>
      </c>
      <c r="AE303" s="64">
        <v>46341.000000000007</v>
      </c>
      <c r="AF303" s="64">
        <v>76796.460000000006</v>
      </c>
      <c r="AG303" s="95">
        <v>29940.06408</v>
      </c>
      <c r="AH303" s="96">
        <v>10327.029999999999</v>
      </c>
      <c r="AI303" s="96">
        <v>9098.6949999999997</v>
      </c>
    </row>
    <row r="304" spans="1:35" ht="11.1" customHeight="1" x14ac:dyDescent="0.2">
      <c r="A304" s="52" t="s">
        <v>85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5"/>
      <c r="R304" s="34"/>
      <c r="S304" s="34"/>
      <c r="T304" s="34"/>
      <c r="U304" s="35"/>
      <c r="V304" s="35">
        <v>0.71629968072222838</v>
      </c>
      <c r="W304" s="35">
        <v>0.78991596638655459</v>
      </c>
      <c r="X304" s="35">
        <v>0.9605900621118012</v>
      </c>
      <c r="Y304" s="35">
        <v>0.62941141463414629</v>
      </c>
      <c r="Z304" s="28">
        <v>0.83888359550561797</v>
      </c>
      <c r="AA304" s="28">
        <v>1.6003156359999999</v>
      </c>
      <c r="AB304" s="34">
        <v>1.951339534883721</v>
      </c>
      <c r="AC304" s="49">
        <v>1.7536344827586208</v>
      </c>
      <c r="AD304" s="48">
        <v>1.2871636454545454</v>
      </c>
      <c r="AE304" s="66">
        <v>1.448518379594899</v>
      </c>
      <c r="AF304" s="66">
        <v>1.6433025913166286</v>
      </c>
      <c r="AG304" s="98">
        <v>1.5714094410329082</v>
      </c>
      <c r="AH304" s="97">
        <v>1.3980005414918097</v>
      </c>
      <c r="AI304" s="97">
        <v>2.0548091689250225</v>
      </c>
    </row>
    <row r="305" spans="1:35" ht="11.1" customHeight="1" x14ac:dyDescent="0.2">
      <c r="A305" s="15" t="s">
        <v>142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5"/>
      <c r="R305" s="34"/>
      <c r="S305" s="34"/>
      <c r="T305" s="34"/>
      <c r="U305" s="35"/>
      <c r="V305" s="35"/>
      <c r="W305" s="33"/>
      <c r="X305" s="33"/>
      <c r="Y305" s="33"/>
      <c r="Z305" s="29"/>
      <c r="AA305" s="29"/>
      <c r="AB305" s="36"/>
      <c r="AC305" s="49"/>
      <c r="AD305" s="48"/>
      <c r="AE305" s="61"/>
      <c r="AF305" s="61"/>
      <c r="AG305" s="99"/>
      <c r="AH305" s="99"/>
      <c r="AI305" s="99"/>
    </row>
    <row r="306" spans="1:35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5"/>
      <c r="R306" s="34"/>
      <c r="S306" s="34"/>
      <c r="T306" s="34"/>
      <c r="U306" s="35"/>
      <c r="V306" s="35"/>
      <c r="W306" s="33"/>
      <c r="X306" s="33"/>
      <c r="Y306" s="33"/>
      <c r="Z306" s="29"/>
      <c r="AA306" s="29"/>
      <c r="AB306" s="36"/>
      <c r="AC306" s="49"/>
      <c r="AD306" s="48"/>
      <c r="AE306" s="61"/>
      <c r="AF306" s="61"/>
      <c r="AG306" s="99"/>
      <c r="AH306" s="99"/>
      <c r="AI306" s="99"/>
    </row>
    <row r="307" spans="1:35" ht="11.1" customHeight="1" x14ac:dyDescent="0.2">
      <c r="A307" s="15" t="s">
        <v>86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5"/>
      <c r="R307" s="34"/>
      <c r="S307" s="34"/>
      <c r="T307" s="34"/>
      <c r="U307" s="35"/>
      <c r="V307" s="35">
        <v>342556</v>
      </c>
      <c r="W307" s="33">
        <v>205546</v>
      </c>
      <c r="X307" s="33">
        <v>134797.20000000001</v>
      </c>
      <c r="Y307" s="33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9">
        <v>27302.6001</v>
      </c>
      <c r="AE307" s="67">
        <v>110163.40000000001</v>
      </c>
      <c r="AF307" s="67">
        <v>155673.06</v>
      </c>
      <c r="AG307" s="96">
        <v>73062.864079999999</v>
      </c>
      <c r="AH307" s="96">
        <v>42910.630000000005</v>
      </c>
      <c r="AI307" s="96">
        <v>31548.295000000002</v>
      </c>
    </row>
    <row r="308" spans="1:35" ht="11.1" customHeight="1" x14ac:dyDescent="0.2">
      <c r="A308" s="52" t="s">
        <v>87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5"/>
      <c r="R308" s="34"/>
      <c r="S308" s="34"/>
      <c r="T308" s="34"/>
      <c r="U308" s="35"/>
      <c r="V308" s="35">
        <v>1.8856985577452383</v>
      </c>
      <c r="W308" s="35">
        <v>1.7272773109243698</v>
      </c>
      <c r="X308" s="35">
        <v>2.0931242236024845</v>
      </c>
      <c r="Y308" s="35">
        <v>1.8616236097560976</v>
      </c>
      <c r="Z308" s="30">
        <v>1.690694831460674</v>
      </c>
      <c r="AA308" s="30">
        <v>2.634179273</v>
      </c>
      <c r="AB308" s="34">
        <v>3.0464511627906981</v>
      </c>
      <c r="AC308" s="48">
        <v>2.687875862068966</v>
      </c>
      <c r="AD308" s="48">
        <v>2.4820545545454546</v>
      </c>
      <c r="AE308" s="65">
        <v>3.4434671167791953</v>
      </c>
      <c r="AF308" s="65">
        <v>3.3311163417713394</v>
      </c>
      <c r="AG308" s="97">
        <v>3.8178848475305727</v>
      </c>
      <c r="AH308" s="97">
        <v>5.8089386760525255</v>
      </c>
      <c r="AI308" s="97">
        <v>7.1247278681120152</v>
      </c>
    </row>
    <row r="309" spans="1:35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29"/>
      <c r="AA309" s="29"/>
      <c r="AB309" s="36"/>
      <c r="AE309" s="61"/>
      <c r="AF309" s="61"/>
      <c r="AG309" s="99"/>
      <c r="AH309" s="99"/>
      <c r="AI309" s="99"/>
    </row>
    <row r="310" spans="1:35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6"/>
      <c r="S310" s="33"/>
      <c r="T310" s="33"/>
      <c r="U310" s="33"/>
      <c r="V310" s="33"/>
      <c r="W310" s="33"/>
      <c r="X310" s="33"/>
      <c r="Y310" s="33"/>
      <c r="Z310" s="29"/>
      <c r="AA310" s="29"/>
      <c r="AB310" s="36"/>
      <c r="AE310" s="61"/>
      <c r="AF310" s="61"/>
      <c r="AG310" s="99"/>
      <c r="AH310" s="99"/>
      <c r="AI310" s="99"/>
    </row>
    <row r="311" spans="1:35" ht="11.1" customHeight="1" x14ac:dyDescent="0.2">
      <c r="A311" s="53" t="s">
        <v>105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3"/>
      <c r="R311" s="39"/>
      <c r="S311" s="33"/>
      <c r="T311" s="33"/>
      <c r="U311" s="33"/>
      <c r="V311" s="33"/>
      <c r="W311" s="33"/>
      <c r="X311" s="33"/>
      <c r="Y311" s="33"/>
      <c r="Z311" s="29"/>
      <c r="AA311" s="29"/>
      <c r="AB311" s="36"/>
      <c r="AE311" s="63"/>
      <c r="AF311" s="63"/>
      <c r="AG311" s="100"/>
      <c r="AH311" s="99"/>
      <c r="AI311" s="99"/>
    </row>
    <row r="312" spans="1:35" ht="11.1" customHeight="1" x14ac:dyDescent="0.2">
      <c r="A312" s="15" t="s">
        <v>79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27">
        <v>3948450</v>
      </c>
      <c r="AA312" s="27">
        <v>3902655</v>
      </c>
      <c r="AB312" s="33">
        <v>3983754</v>
      </c>
      <c r="AC312" s="9">
        <v>3921425</v>
      </c>
      <c r="AD312" s="9">
        <v>4190860</v>
      </c>
      <c r="AE312" s="64">
        <v>4090928</v>
      </c>
      <c r="AF312" s="64">
        <v>3803574</v>
      </c>
      <c r="AG312" s="95">
        <v>4114378</v>
      </c>
      <c r="AH312" s="96">
        <v>3777181</v>
      </c>
      <c r="AI312" s="96">
        <v>3726458</v>
      </c>
    </row>
    <row r="313" spans="1:35" ht="11.1" customHeight="1" x14ac:dyDescent="0.2">
      <c r="A313" s="15" t="s">
        <v>80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27">
        <v>471057</v>
      </c>
      <c r="AA313" s="27">
        <v>475060</v>
      </c>
      <c r="AB313" s="33">
        <v>483030</v>
      </c>
      <c r="AC313" s="9">
        <v>452638</v>
      </c>
      <c r="AD313" s="9">
        <v>537267.75634700409</v>
      </c>
      <c r="AE313" s="64">
        <v>526775</v>
      </c>
      <c r="AF313" s="64">
        <v>506563</v>
      </c>
      <c r="AG313" s="95">
        <v>522172</v>
      </c>
      <c r="AH313" s="64">
        <v>518771</v>
      </c>
      <c r="AI313" s="64">
        <v>499696</v>
      </c>
    </row>
    <row r="314" spans="1:35" ht="11.1" customHeight="1" x14ac:dyDescent="0.2">
      <c r="A314" s="52" t="s">
        <v>81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4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35">
        <v>119.70880522466112</v>
      </c>
      <c r="Z314" s="28">
        <v>119.30175132013828</v>
      </c>
      <c r="AA314" s="28">
        <v>121.72738814986208</v>
      </c>
      <c r="AB314" s="28">
        <v>121.24995669913353</v>
      </c>
      <c r="AC314" s="48">
        <v>115.42691751085384</v>
      </c>
      <c r="AD314" s="49">
        <v>128.19988173000388</v>
      </c>
      <c r="AE314" s="65">
        <v>128.76662703425725</v>
      </c>
      <c r="AF314" s="65">
        <v>133.18079259138904</v>
      </c>
      <c r="AG314" s="97">
        <v>126.9139588049518</v>
      </c>
      <c r="AH314" s="101">
        <v>137.34343151678459</v>
      </c>
      <c r="AI314" s="101">
        <v>134.09409149385289</v>
      </c>
    </row>
    <row r="315" spans="1:35" ht="11.1" customHeight="1" x14ac:dyDescent="0.2">
      <c r="A315" s="15" t="s">
        <v>82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27">
        <v>50458</v>
      </c>
      <c r="AA315" s="27">
        <v>22711</v>
      </c>
      <c r="AB315" s="33">
        <v>32311</v>
      </c>
      <c r="AC315" s="9">
        <v>76116</v>
      </c>
      <c r="AD315" s="9">
        <v>87068.604945346466</v>
      </c>
      <c r="AE315" s="64">
        <v>11130</v>
      </c>
      <c r="AF315" s="64">
        <v>26860</v>
      </c>
      <c r="AG315" s="95">
        <v>26053</v>
      </c>
      <c r="AH315" s="96">
        <v>26904</v>
      </c>
      <c r="AI315" s="96">
        <v>25840</v>
      </c>
    </row>
    <row r="316" spans="1:35" ht="11.1" customHeight="1" x14ac:dyDescent="0.2">
      <c r="A316" s="52" t="s">
        <v>83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5">
        <v>4.4651384034728368E-2</v>
      </c>
      <c r="R316" s="34">
        <v>4.9561273210622821E-2</v>
      </c>
      <c r="S316" s="34">
        <v>9.053837276142182E-2</v>
      </c>
      <c r="T316" s="34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35">
        <v>1.5317809565711727E-2</v>
      </c>
      <c r="Z316" s="28">
        <v>1.2779191834770606E-2</v>
      </c>
      <c r="AA316" s="28">
        <v>5.8193719999999997E-3</v>
      </c>
      <c r="AB316" s="34">
        <v>8.1106915738270984E-3</v>
      </c>
      <c r="AC316" s="48">
        <v>1.9410290901904281E-2</v>
      </c>
      <c r="AD316" s="48">
        <v>2.0775832393672533E-2</v>
      </c>
      <c r="AE316" s="66">
        <v>2.7206540911988673E-3</v>
      </c>
      <c r="AF316" s="66">
        <v>7.0617792633980566E-3</v>
      </c>
      <c r="AG316" s="98">
        <v>6.3321843544759376E-3</v>
      </c>
      <c r="AH316" s="97">
        <v>7.1227722473453086E-3</v>
      </c>
      <c r="AI316" s="97">
        <v>6.934198641176152E-3</v>
      </c>
    </row>
    <row r="317" spans="1:35" ht="11.1" customHeight="1" x14ac:dyDescent="0.2">
      <c r="A317" s="15" t="s">
        <v>84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27">
        <v>8304112.4139999999</v>
      </c>
      <c r="AA317" s="27">
        <v>7942806.9029999999</v>
      </c>
      <c r="AB317" s="33">
        <v>7473295.727</v>
      </c>
      <c r="AC317" s="9">
        <v>7071159.455000001</v>
      </c>
      <c r="AD317" s="9">
        <v>8055816.2454193849</v>
      </c>
      <c r="AE317" s="64">
        <v>7925714</v>
      </c>
      <c r="AF317" s="64">
        <v>7371097.3509999998</v>
      </c>
      <c r="AG317" s="95">
        <v>8124623.6153999995</v>
      </c>
      <c r="AH317" s="96">
        <v>8045089.307</v>
      </c>
      <c r="AI317" s="96">
        <v>7158421.6070000008</v>
      </c>
    </row>
    <row r="318" spans="1:35" ht="11.1" customHeight="1" x14ac:dyDescent="0.2">
      <c r="A318" s="52" t="s">
        <v>85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5">
        <v>1.4662543389861857</v>
      </c>
      <c r="R318" s="34">
        <v>1.5695363463954732</v>
      </c>
      <c r="S318" s="34">
        <v>1.981255430738313</v>
      </c>
      <c r="T318" s="34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35">
        <v>2.1808082495096439</v>
      </c>
      <c r="Z318" s="28">
        <v>2.1031322199850573</v>
      </c>
      <c r="AA318" s="28">
        <v>2.0352316319999999</v>
      </c>
      <c r="AB318" s="34">
        <v>1.8759430745472738</v>
      </c>
      <c r="AC318" s="49">
        <v>1.8032117036536466</v>
      </c>
      <c r="AD318" s="48">
        <v>1.9222346357118552</v>
      </c>
      <c r="AE318" s="66">
        <v>1.9373878005186109</v>
      </c>
      <c r="AF318" s="66">
        <v>1.9379397774303853</v>
      </c>
      <c r="AG318" s="98">
        <v>1.9746906131133308</v>
      </c>
      <c r="AH318" s="97">
        <v>2.1299189281636224</v>
      </c>
      <c r="AI318" s="97">
        <v>1.9209720348384447</v>
      </c>
    </row>
    <row r="319" spans="1:35" ht="11.1" customHeight="1" x14ac:dyDescent="0.2">
      <c r="A319" s="15" t="s">
        <v>142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7"/>
      <c r="S319" s="37"/>
      <c r="T319" s="37"/>
      <c r="U319" s="33"/>
      <c r="V319" s="33"/>
      <c r="W319" s="33"/>
      <c r="X319" s="33"/>
      <c r="Y319" s="33"/>
      <c r="Z319" s="29"/>
      <c r="AA319" s="29"/>
      <c r="AB319" s="36"/>
      <c r="AC319" s="49"/>
      <c r="AD319" s="48"/>
      <c r="AE319" s="61"/>
      <c r="AF319" s="61"/>
      <c r="AG319" s="99"/>
      <c r="AH319" s="99"/>
      <c r="AI319" s="99"/>
    </row>
    <row r="320" spans="1:35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3"/>
      <c r="R320" s="37"/>
      <c r="S320" s="37"/>
      <c r="T320" s="37"/>
      <c r="U320" s="33"/>
      <c r="V320" s="33"/>
      <c r="W320" s="33"/>
      <c r="X320" s="33"/>
      <c r="Y320" s="33"/>
      <c r="Z320" s="29"/>
      <c r="AA320" s="29"/>
      <c r="AB320" s="36"/>
      <c r="AC320" s="49"/>
      <c r="AD320" s="48"/>
      <c r="AE320" s="61"/>
      <c r="AF320" s="61"/>
      <c r="AG320" s="99"/>
      <c r="AH320" s="99"/>
      <c r="AI320" s="99"/>
    </row>
    <row r="321" spans="1:35" ht="11.1" customHeight="1" x14ac:dyDescent="0.2">
      <c r="A321" s="15" t="s">
        <v>86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27">
        <v>10050375.614</v>
      </c>
      <c r="AA321" s="27">
        <v>9675733.9030000009</v>
      </c>
      <c r="AB321" s="33">
        <v>9244514.727</v>
      </c>
      <c r="AC321" s="9">
        <v>8776772.2550000008</v>
      </c>
      <c r="AD321" s="9">
        <v>10077048.773213945</v>
      </c>
      <c r="AE321" s="67">
        <v>9833234</v>
      </c>
      <c r="AF321" s="67">
        <v>9221584.1510000005</v>
      </c>
      <c r="AG321" s="96">
        <v>10030495.815399999</v>
      </c>
      <c r="AH321" s="96">
        <v>9939568.9069999997</v>
      </c>
      <c r="AI321" s="96">
        <v>8983167.2070000004</v>
      </c>
    </row>
    <row r="322" spans="1:35" ht="11.1" customHeight="1" x14ac:dyDescent="0.2">
      <c r="A322" s="52" t="s">
        <v>87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5">
        <v>1.9318360492723872</v>
      </c>
      <c r="R322" s="34">
        <v>2.0152928394777425</v>
      </c>
      <c r="S322" s="34">
        <v>2.3921839700200964</v>
      </c>
      <c r="T322" s="34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5">
        <v>2.6270777578841353</v>
      </c>
      <c r="Z322" s="30">
        <v>2.5453977165723258</v>
      </c>
      <c r="AA322" s="30">
        <v>2.4792696009999999</v>
      </c>
      <c r="AB322" s="34">
        <v>2.3205536102379813</v>
      </c>
      <c r="AC322" s="48">
        <v>2.2381588975946247</v>
      </c>
      <c r="AD322" s="48">
        <v>2.4045300423335414</v>
      </c>
      <c r="AE322" s="65">
        <v>2.4036683119331359</v>
      </c>
      <c r="AF322" s="65">
        <v>2.4244524100227838</v>
      </c>
      <c r="AG322" s="97">
        <v>2.4303509169551267</v>
      </c>
      <c r="AH322" s="97">
        <v>2.6314780538713922</v>
      </c>
      <c r="AI322" s="97">
        <v>2.4106449628574911</v>
      </c>
    </row>
    <row r="323" spans="1:35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2"/>
      <c r="AA323" s="32"/>
      <c r="AB323" s="36"/>
      <c r="AE323" s="61"/>
      <c r="AF323" s="61"/>
      <c r="AG323" s="99"/>
      <c r="AH323" s="99"/>
      <c r="AI323" s="99"/>
    </row>
    <row r="324" spans="1:35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3"/>
      <c r="T324" s="33"/>
      <c r="U324" s="33"/>
      <c r="V324" s="33"/>
      <c r="W324" s="33"/>
      <c r="X324" s="33"/>
      <c r="Y324" s="33"/>
      <c r="Z324" s="29"/>
      <c r="AA324" s="29"/>
      <c r="AB324" s="36"/>
      <c r="AE324" s="89"/>
      <c r="AF324" s="89"/>
      <c r="AG324" s="105"/>
      <c r="AH324" s="99"/>
      <c r="AI324" s="99"/>
    </row>
    <row r="325" spans="1:35" ht="11.1" customHeight="1" x14ac:dyDescent="0.2">
      <c r="A325" s="53" t="s">
        <v>106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3"/>
      <c r="R325" s="39"/>
      <c r="S325" s="33"/>
      <c r="T325" s="33"/>
      <c r="U325" s="33"/>
      <c r="V325" s="33"/>
      <c r="W325" s="33"/>
      <c r="X325" s="33"/>
      <c r="Y325" s="33"/>
      <c r="Z325" s="29"/>
      <c r="AA325" s="29"/>
      <c r="AB325" s="36"/>
      <c r="AE325" s="63"/>
      <c r="AF325" s="63"/>
      <c r="AG325" s="100"/>
      <c r="AH325" s="99"/>
      <c r="AI325" s="99"/>
    </row>
    <row r="326" spans="1:35" ht="11.1" customHeight="1" x14ac:dyDescent="0.2">
      <c r="A326" s="15" t="s">
        <v>79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27">
        <v>117617</v>
      </c>
      <c r="AA326" s="27">
        <v>104049</v>
      </c>
      <c r="AB326" s="33">
        <v>306438</v>
      </c>
      <c r="AC326" s="9">
        <v>366508</v>
      </c>
      <c r="AD326" s="9">
        <v>309237</v>
      </c>
      <c r="AE326" s="64">
        <v>274902</v>
      </c>
      <c r="AF326" s="64">
        <v>305528</v>
      </c>
      <c r="AG326" s="95">
        <v>301477</v>
      </c>
      <c r="AH326" s="96">
        <v>246152</v>
      </c>
      <c r="AI326" s="96">
        <v>268008</v>
      </c>
    </row>
    <row r="327" spans="1:35" ht="11.1" customHeight="1" x14ac:dyDescent="0.2">
      <c r="A327" s="15" t="s">
        <v>80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27">
        <v>54102</v>
      </c>
      <c r="AA327" s="27">
        <v>50198</v>
      </c>
      <c r="AB327" s="33">
        <v>103830</v>
      </c>
      <c r="AC327" s="9">
        <v>122982</v>
      </c>
      <c r="AD327" s="9">
        <v>115080</v>
      </c>
      <c r="AE327" s="64">
        <v>108655</v>
      </c>
      <c r="AF327" s="64">
        <v>114499</v>
      </c>
      <c r="AG327" s="95">
        <v>113855</v>
      </c>
      <c r="AH327" s="64">
        <v>103906</v>
      </c>
      <c r="AI327" s="64">
        <v>105172</v>
      </c>
    </row>
    <row r="328" spans="1:35" ht="11.1" customHeight="1" x14ac:dyDescent="0.2">
      <c r="A328" s="52" t="s">
        <v>81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4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35">
        <v>524.55445353690152</v>
      </c>
      <c r="Z328" s="28">
        <v>459.98452604640488</v>
      </c>
      <c r="AA328" s="28">
        <v>482.44577074263088</v>
      </c>
      <c r="AB328" s="28">
        <v>338.82873533961191</v>
      </c>
      <c r="AC328" s="48">
        <v>335.55065646588889</v>
      </c>
      <c r="AD328" s="49">
        <v>372.14175535269067</v>
      </c>
      <c r="AE328" s="65">
        <v>395.24994361627051</v>
      </c>
      <c r="AF328" s="65">
        <v>374.75779633945172</v>
      </c>
      <c r="AG328" s="97">
        <v>377.65733372695098</v>
      </c>
      <c r="AH328" s="101">
        <v>422.12129090968182</v>
      </c>
      <c r="AI328" s="101">
        <v>392.42112175755949</v>
      </c>
    </row>
    <row r="329" spans="1:35" ht="11.1" customHeight="1" x14ac:dyDescent="0.2">
      <c r="A329" s="15" t="s">
        <v>82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27">
        <v>119684</v>
      </c>
      <c r="AA329" s="27">
        <v>118221</v>
      </c>
      <c r="AB329" s="33">
        <v>127960</v>
      </c>
      <c r="AC329" s="9">
        <v>125255</v>
      </c>
      <c r="AD329" s="9">
        <v>118359</v>
      </c>
      <c r="AE329" s="64">
        <v>126904</v>
      </c>
      <c r="AF329" s="64">
        <v>132824</v>
      </c>
      <c r="AG329" s="95">
        <v>208462</v>
      </c>
      <c r="AH329" s="96">
        <v>183233</v>
      </c>
      <c r="AI329" s="96">
        <v>100035</v>
      </c>
    </row>
    <row r="330" spans="1:35" ht="11.1" customHeight="1" x14ac:dyDescent="0.2">
      <c r="A330" s="52" t="s">
        <v>83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4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35">
        <v>1.1980067277756894</v>
      </c>
      <c r="Z330" s="28">
        <v>1.0175739901544845</v>
      </c>
      <c r="AA330" s="28">
        <v>1.136205057</v>
      </c>
      <c r="AB330" s="34">
        <v>0.41757223320867515</v>
      </c>
      <c r="AC330" s="48">
        <v>0.3417524310519825</v>
      </c>
      <c r="AD330" s="48">
        <v>0.38274527304300587</v>
      </c>
      <c r="AE330" s="66">
        <v>0.46163360033757483</v>
      </c>
      <c r="AF330" s="66">
        <v>0.43473593254955356</v>
      </c>
      <c r="AG330" s="98">
        <v>0.69146900095197972</v>
      </c>
      <c r="AH330" s="97">
        <v>0.74438964542234065</v>
      </c>
      <c r="AI330" s="97">
        <v>0.37325378346915017</v>
      </c>
    </row>
    <row r="331" spans="1:35" ht="11.1" customHeight="1" x14ac:dyDescent="0.2">
      <c r="A331" s="15" t="s">
        <v>84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27">
        <v>549646.152</v>
      </c>
      <c r="AA331" s="27">
        <v>454744.94400000002</v>
      </c>
      <c r="AB331" s="33">
        <v>1271350.5919999999</v>
      </c>
      <c r="AC331" s="9">
        <v>1590483.8930000002</v>
      </c>
      <c r="AD331" s="9">
        <v>1931665</v>
      </c>
      <c r="AE331" s="64">
        <v>1365254</v>
      </c>
      <c r="AF331" s="64">
        <v>1562318.5280000002</v>
      </c>
      <c r="AG331" s="95">
        <v>1492557.2793000001</v>
      </c>
      <c r="AH331" s="96">
        <v>1207323</v>
      </c>
      <c r="AI331" s="96">
        <v>836475.30299999996</v>
      </c>
    </row>
    <row r="332" spans="1:35" ht="11.1" customHeight="1" x14ac:dyDescent="0.2">
      <c r="A332" s="52" t="s">
        <v>85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4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35">
        <v>4.8133668758253085</v>
      </c>
      <c r="Z332" s="28">
        <v>4.6731862910973758</v>
      </c>
      <c r="AA332" s="28">
        <v>4.370488366</v>
      </c>
      <c r="AB332" s="34">
        <v>4.1488020154158427</v>
      </c>
      <c r="AC332" s="49">
        <v>4.3395611910244805</v>
      </c>
      <c r="AD332" s="48">
        <v>6.2465519973353771</v>
      </c>
      <c r="AE332" s="66">
        <v>4.9663298193538061</v>
      </c>
      <c r="AF332" s="66">
        <v>5.1135036003246848</v>
      </c>
      <c r="AG332" s="98">
        <v>4.9508164115338813</v>
      </c>
      <c r="AH332" s="97">
        <v>4.9047864733985502</v>
      </c>
      <c r="AI332" s="97">
        <v>3.1210833370645652</v>
      </c>
    </row>
    <row r="333" spans="1:35" ht="11.1" customHeight="1" x14ac:dyDescent="0.2">
      <c r="A333" s="15" t="s">
        <v>142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7"/>
      <c r="S333" s="37"/>
      <c r="T333" s="37"/>
      <c r="U333" s="33"/>
      <c r="V333" s="33"/>
      <c r="W333" s="33"/>
      <c r="X333" s="33"/>
      <c r="Y333" s="33"/>
      <c r="Z333" s="29"/>
      <c r="AA333" s="29"/>
      <c r="AB333" s="36"/>
      <c r="AC333" s="49"/>
      <c r="AD333" s="48"/>
      <c r="AE333" s="61"/>
      <c r="AF333" s="61"/>
      <c r="AG333" s="99"/>
      <c r="AH333" s="99"/>
      <c r="AI333" s="99"/>
    </row>
    <row r="334" spans="1:35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3"/>
      <c r="R334" s="37"/>
      <c r="S334" s="37"/>
      <c r="T334" s="37"/>
      <c r="U334" s="33"/>
      <c r="V334" s="33"/>
      <c r="W334" s="33"/>
      <c r="X334" s="33"/>
      <c r="Y334" s="33"/>
      <c r="Z334" s="29"/>
      <c r="AA334" s="29"/>
      <c r="AB334" s="36"/>
      <c r="AC334" s="49"/>
      <c r="AD334" s="48"/>
      <c r="AE334" s="61"/>
      <c r="AF334" s="61"/>
      <c r="AG334" s="99"/>
      <c r="AH334" s="99"/>
      <c r="AI334" s="99"/>
    </row>
    <row r="335" spans="1:35" ht="11.1" customHeight="1" x14ac:dyDescent="0.2">
      <c r="A335" s="15" t="s">
        <v>86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27">
        <v>864097.35199999996</v>
      </c>
      <c r="AA335" s="27">
        <v>753678.74399999995</v>
      </c>
      <c r="AB335" s="33">
        <v>1773098.5919999999</v>
      </c>
      <c r="AC335" s="9">
        <v>2158474.0930000003</v>
      </c>
      <c r="AD335" s="9">
        <v>2464312</v>
      </c>
      <c r="AE335" s="67">
        <v>1883316</v>
      </c>
      <c r="AF335" s="67">
        <v>2107338.9280000003</v>
      </c>
      <c r="AG335" s="96">
        <v>2040897.2793000001</v>
      </c>
      <c r="AH335" s="96">
        <v>1764617.6</v>
      </c>
      <c r="AI335" s="96">
        <v>1315129.503</v>
      </c>
    </row>
    <row r="336" spans="1:35" ht="11.1" customHeight="1" x14ac:dyDescent="0.2">
      <c r="A336" s="52" t="s">
        <v>87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4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5">
        <v>7.8997696363338443</v>
      </c>
      <c r="Z336" s="30">
        <v>7.3467045750189168</v>
      </c>
      <c r="AA336" s="30">
        <v>7.2434981980000002</v>
      </c>
      <c r="AB336" s="34">
        <v>5.7861576958471206</v>
      </c>
      <c r="AC336" s="48">
        <v>5.8892959853536633</v>
      </c>
      <c r="AD336" s="48">
        <v>7.9690075896480694</v>
      </c>
      <c r="AE336" s="65">
        <v>6.8508632167099552</v>
      </c>
      <c r="AF336" s="65">
        <v>6.8973675996962642</v>
      </c>
      <c r="AG336" s="97">
        <v>6.7477162165304252</v>
      </c>
      <c r="AH336" s="97">
        <v>7.1688127660957459</v>
      </c>
      <c r="AI336" s="97">
        <v>4.9070531588609292</v>
      </c>
    </row>
    <row r="337" spans="1:35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29"/>
      <c r="AA337" s="29"/>
      <c r="AB337" s="36"/>
      <c r="AE337" s="61"/>
      <c r="AF337" s="61"/>
      <c r="AG337" s="99"/>
      <c r="AH337" s="99"/>
      <c r="AI337" s="99"/>
    </row>
    <row r="338" spans="1:35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3"/>
      <c r="T338" s="33"/>
      <c r="U338" s="33"/>
      <c r="V338" s="33"/>
      <c r="W338" s="33"/>
      <c r="X338" s="33"/>
      <c r="Y338" s="33"/>
      <c r="Z338" s="29"/>
      <c r="AA338" s="29"/>
      <c r="AB338" s="36"/>
      <c r="AE338" s="61"/>
      <c r="AF338" s="61"/>
      <c r="AG338" s="99"/>
      <c r="AH338" s="99"/>
      <c r="AI338" s="99"/>
    </row>
    <row r="339" spans="1:35" ht="11.1" customHeight="1" x14ac:dyDescent="0.2">
      <c r="A339" s="53" t="s">
        <v>107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3"/>
      <c r="R339" s="39"/>
      <c r="S339" s="33"/>
      <c r="T339" s="33"/>
      <c r="U339" s="33"/>
      <c r="V339" s="33"/>
      <c r="W339" s="33"/>
      <c r="X339" s="33"/>
      <c r="Y339" s="33"/>
      <c r="Z339" s="29"/>
      <c r="AA339" s="29"/>
      <c r="AB339" s="36"/>
      <c r="AE339" s="63"/>
      <c r="AF339" s="63"/>
      <c r="AG339" s="100"/>
      <c r="AH339" s="99"/>
      <c r="AI339" s="99"/>
    </row>
    <row r="340" spans="1:35" ht="11.1" customHeight="1" x14ac:dyDescent="0.2">
      <c r="A340" s="15" t="s">
        <v>79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27">
        <v>130038</v>
      </c>
      <c r="AA340" s="27">
        <v>140477</v>
      </c>
      <c r="AB340" s="33">
        <v>203177</v>
      </c>
      <c r="AC340" s="9">
        <v>250142</v>
      </c>
      <c r="AD340" s="9">
        <v>369492</v>
      </c>
      <c r="AE340" s="64">
        <v>276476</v>
      </c>
      <c r="AF340" s="64">
        <v>287228</v>
      </c>
      <c r="AG340" s="95">
        <v>292524</v>
      </c>
      <c r="AH340" s="96">
        <v>326798</v>
      </c>
      <c r="AI340" s="96">
        <v>235197</v>
      </c>
    </row>
    <row r="341" spans="1:35" ht="11.1" customHeight="1" x14ac:dyDescent="0.2">
      <c r="A341" s="15" t="s">
        <v>80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27">
        <v>22312</v>
      </c>
      <c r="AA341" s="27">
        <v>30311</v>
      </c>
      <c r="AB341" s="33">
        <v>39048</v>
      </c>
      <c r="AC341" s="9">
        <v>46593</v>
      </c>
      <c r="AD341" s="9">
        <v>61520.3349526452</v>
      </c>
      <c r="AE341" s="64">
        <v>45549</v>
      </c>
      <c r="AF341" s="64">
        <v>46128.056753816883</v>
      </c>
      <c r="AG341" s="95">
        <v>52253.248647604327</v>
      </c>
      <c r="AH341" s="64">
        <v>53028</v>
      </c>
      <c r="AI341" s="64">
        <v>33793</v>
      </c>
    </row>
    <row r="342" spans="1:35" ht="11.1" customHeight="1" x14ac:dyDescent="0.2">
      <c r="A342" s="52" t="s">
        <v>81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4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35">
        <v>176.55525579175014</v>
      </c>
      <c r="Z342" s="28">
        <v>171.58061489718389</v>
      </c>
      <c r="AA342" s="28">
        <v>215.77197690725171</v>
      </c>
      <c r="AB342" s="28">
        <v>192.18710779271277</v>
      </c>
      <c r="AC342" s="48">
        <v>186.26620079794677</v>
      </c>
      <c r="AD342" s="49">
        <v>166.49977523909908</v>
      </c>
      <c r="AE342" s="65">
        <v>164.74847726384931</v>
      </c>
      <c r="AF342" s="65">
        <v>160.59735385762141</v>
      </c>
      <c r="AG342" s="101">
        <v>178.62892838742914</v>
      </c>
      <c r="AH342" s="101">
        <v>162.2653749410951</v>
      </c>
      <c r="AI342" s="101">
        <v>143.67955373580446</v>
      </c>
    </row>
    <row r="343" spans="1:35" ht="11.1" customHeight="1" x14ac:dyDescent="0.2">
      <c r="A343" s="15" t="s">
        <v>82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27">
        <v>0</v>
      </c>
      <c r="AA343" s="27">
        <v>0</v>
      </c>
      <c r="AB343" s="33">
        <v>0</v>
      </c>
      <c r="AC343" s="9">
        <v>22041</v>
      </c>
      <c r="AD343" s="9">
        <v>42800.888441089395</v>
      </c>
      <c r="AE343" s="64">
        <v>21774</v>
      </c>
      <c r="AF343" s="64">
        <v>9593</v>
      </c>
      <c r="AG343" s="95">
        <v>29906</v>
      </c>
      <c r="AH343" s="96">
        <v>9353</v>
      </c>
      <c r="AI343" s="96">
        <v>7171</v>
      </c>
    </row>
    <row r="344" spans="1:35" ht="11.1" customHeight="1" x14ac:dyDescent="0.2">
      <c r="A344" s="52" t="s">
        <v>83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4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35">
        <v>2.9032888027369318E-2</v>
      </c>
      <c r="Z344" s="28">
        <v>0</v>
      </c>
      <c r="AA344" s="28">
        <v>0</v>
      </c>
      <c r="AB344" s="34">
        <v>0</v>
      </c>
      <c r="AC344" s="48">
        <v>8.8113951275675423E-2</v>
      </c>
      <c r="AD344" s="48">
        <v>0.11583711810022787</v>
      </c>
      <c r="AE344" s="66">
        <v>7.8755479679972221E-2</v>
      </c>
      <c r="AF344" s="66">
        <v>3.3398554458478981E-2</v>
      </c>
      <c r="AG344" s="97">
        <v>0.10223434658352819</v>
      </c>
      <c r="AH344" s="97">
        <v>2.8620126194162755E-2</v>
      </c>
      <c r="AI344" s="97">
        <v>3.048933447280365E-2</v>
      </c>
    </row>
    <row r="345" spans="1:35" ht="11.1" customHeight="1" x14ac:dyDescent="0.2">
      <c r="A345" s="15" t="s">
        <v>84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27">
        <v>33665.784</v>
      </c>
      <c r="AA345" s="27">
        <v>71612.567999999999</v>
      </c>
      <c r="AB345" s="33">
        <v>146812.10200000001</v>
      </c>
      <c r="AC345" s="9">
        <v>98724.13400000002</v>
      </c>
      <c r="AD345" s="9">
        <v>136092.27763706539</v>
      </c>
      <c r="AE345" s="64">
        <v>85876</v>
      </c>
      <c r="AF345" s="64">
        <v>62346.600000000006</v>
      </c>
      <c r="AG345" s="95">
        <v>60675.66504</v>
      </c>
      <c r="AH345" s="96">
        <v>98620</v>
      </c>
      <c r="AI345" s="96">
        <v>58263.919000000002</v>
      </c>
    </row>
    <row r="346" spans="1:35" ht="11.1" customHeight="1" x14ac:dyDescent="0.2">
      <c r="A346" s="52" t="s">
        <v>85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4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35">
        <v>0.25142828211229812</v>
      </c>
      <c r="Z346" s="28">
        <v>0.25889189313892863</v>
      </c>
      <c r="AA346" s="28">
        <v>0.509781445</v>
      </c>
      <c r="AB346" s="34">
        <v>0.72258229031829402</v>
      </c>
      <c r="AC346" s="49">
        <v>0.39467236209832823</v>
      </c>
      <c r="AD346" s="48">
        <v>0.36832266364918698</v>
      </c>
      <c r="AE346" s="66">
        <v>0.31060923913829774</v>
      </c>
      <c r="AF346" s="66">
        <v>0.21706309969780108</v>
      </c>
      <c r="AG346" s="97">
        <v>0.24421877028593508</v>
      </c>
      <c r="AH346" s="97">
        <v>0.3017766326599306</v>
      </c>
      <c r="AI346" s="97">
        <v>0.24772390379128986</v>
      </c>
    </row>
    <row r="347" spans="1:35" ht="11.1" customHeight="1" x14ac:dyDescent="0.2">
      <c r="A347" s="15" t="s">
        <v>142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7"/>
      <c r="S347" s="37"/>
      <c r="T347" s="37"/>
      <c r="U347" s="33"/>
      <c r="V347" s="33"/>
      <c r="W347" s="33"/>
      <c r="X347" s="33"/>
      <c r="Y347" s="33"/>
      <c r="Z347" s="29"/>
      <c r="AA347" s="29"/>
      <c r="AB347" s="36"/>
      <c r="AC347" s="49"/>
      <c r="AD347" s="48"/>
      <c r="AE347" s="61"/>
      <c r="AF347" s="61"/>
      <c r="AG347" s="99"/>
      <c r="AH347" s="99"/>
      <c r="AI347" s="99"/>
    </row>
    <row r="348" spans="1:35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3"/>
      <c r="R348" s="37"/>
      <c r="S348" s="37"/>
      <c r="T348" s="37"/>
      <c r="U348" s="33"/>
      <c r="V348" s="33"/>
      <c r="W348" s="33"/>
      <c r="X348" s="33"/>
      <c r="Y348" s="33"/>
      <c r="Z348" s="29"/>
      <c r="AA348" s="29"/>
      <c r="AB348" s="36"/>
      <c r="AC348" s="49"/>
      <c r="AD348" s="48"/>
      <c r="AE348" s="61"/>
      <c r="AF348" s="61"/>
      <c r="AG348" s="99"/>
      <c r="AH348" s="99"/>
      <c r="AI348" s="99"/>
    </row>
    <row r="349" spans="1:35" ht="11.1" customHeight="1" x14ac:dyDescent="0.2">
      <c r="A349" s="15" t="s">
        <v>86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27">
        <v>113988.984</v>
      </c>
      <c r="AA349" s="27">
        <v>180732.16800000001</v>
      </c>
      <c r="AB349" s="33">
        <v>287384.902</v>
      </c>
      <c r="AC349" s="9">
        <v>288499.93400000007</v>
      </c>
      <c r="AD349" s="9">
        <v>400366.3719076775</v>
      </c>
      <c r="AE349" s="67">
        <v>271627</v>
      </c>
      <c r="AF349" s="67">
        <v>238000.6043137408</v>
      </c>
      <c r="AG349" s="96">
        <v>250349.66503999999</v>
      </c>
      <c r="AH349" s="96">
        <v>298873.80000000005</v>
      </c>
      <c r="AI349" s="96">
        <v>187089.71900000001</v>
      </c>
    </row>
    <row r="350" spans="1:35" ht="11.1" customHeight="1" x14ac:dyDescent="0.2">
      <c r="A350" s="52" t="s">
        <v>87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4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5">
        <v>0.91606009098996799</v>
      </c>
      <c r="Z350" s="30">
        <v>0.87658210676879067</v>
      </c>
      <c r="AA350" s="30">
        <v>1.286560562</v>
      </c>
      <c r="AB350" s="34">
        <v>1.4144558783720598</v>
      </c>
      <c r="AC350" s="48">
        <v>1.1533446362466122</v>
      </c>
      <c r="AD350" s="48">
        <v>1.0835589726101715</v>
      </c>
      <c r="AE350" s="65">
        <v>0.98246140713841346</v>
      </c>
      <c r="AF350" s="65">
        <v>0.8286121280437172</v>
      </c>
      <c r="AG350" s="97">
        <v>1.0051568134981967</v>
      </c>
      <c r="AH350" s="97">
        <v>0.91455210864203584</v>
      </c>
      <c r="AI350" s="97">
        <v>0.79545963171298961</v>
      </c>
    </row>
    <row r="351" spans="1:35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29"/>
      <c r="AA351" s="29"/>
      <c r="AB351" s="36"/>
      <c r="AE351" s="61"/>
      <c r="AF351" s="61"/>
      <c r="AG351" s="99"/>
      <c r="AH351" s="99"/>
      <c r="AI351" s="99"/>
    </row>
    <row r="352" spans="1:35" ht="11.1" customHeight="1" x14ac:dyDescent="0.2">
      <c r="A352" s="13" t="s">
        <v>108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29"/>
      <c r="AA352" s="29"/>
      <c r="AB352" s="36"/>
      <c r="AE352" s="61"/>
      <c r="AF352" s="61"/>
      <c r="AG352" s="99"/>
      <c r="AH352" s="99"/>
      <c r="AI352" s="99"/>
    </row>
    <row r="353" spans="1:35" ht="11.1" customHeight="1" x14ac:dyDescent="0.2">
      <c r="A353" s="53" t="s">
        <v>107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29"/>
      <c r="AA353" s="29"/>
      <c r="AB353" s="36"/>
      <c r="AE353" s="61"/>
      <c r="AF353" s="61"/>
      <c r="AG353" s="99"/>
      <c r="AH353" s="99"/>
      <c r="AI353" s="99"/>
    </row>
    <row r="354" spans="1:35" ht="11.1" customHeight="1" x14ac:dyDescent="0.2">
      <c r="A354" s="15" t="s">
        <v>79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9">
        <v>678729</v>
      </c>
      <c r="AE354" s="67">
        <v>551378</v>
      </c>
      <c r="AF354" s="67">
        <v>592756</v>
      </c>
      <c r="AG354" s="96">
        <v>594001</v>
      </c>
      <c r="AH354" s="96">
        <v>572950</v>
      </c>
      <c r="AI354" s="96">
        <f>AI326+AI340</f>
        <v>503205</v>
      </c>
    </row>
    <row r="355" spans="1:35" ht="11.1" customHeight="1" x14ac:dyDescent="0.2">
      <c r="A355" s="15" t="s">
        <v>80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9">
        <v>176600.33495264521</v>
      </c>
      <c r="AE355" s="67">
        <v>154204</v>
      </c>
      <c r="AF355" s="67">
        <v>160627.0567538169</v>
      </c>
      <c r="AG355" s="96">
        <v>166108.24864760431</v>
      </c>
      <c r="AH355" s="96">
        <v>156934</v>
      </c>
      <c r="AI355" s="96">
        <f>AI327+AI341</f>
        <v>138965</v>
      </c>
    </row>
    <row r="356" spans="1:35" ht="11.1" customHeight="1" x14ac:dyDescent="0.2">
      <c r="A356" s="52" t="s">
        <v>81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34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28">
        <v>274.99391875456092</v>
      </c>
      <c r="AD356" s="49">
        <v>260.19270570823585</v>
      </c>
      <c r="AE356" s="69">
        <v>279.67020809680474</v>
      </c>
      <c r="AF356" s="69">
        <v>270.98343458997783</v>
      </c>
      <c r="AG356" s="101">
        <v>279.6430454622203</v>
      </c>
      <c r="AH356" s="97">
        <v>273.90522733222792</v>
      </c>
      <c r="AI356" s="97">
        <f>1000*AI355/AI354</f>
        <v>276.1598155821186</v>
      </c>
    </row>
    <row r="357" spans="1:35" ht="11.1" customHeight="1" x14ac:dyDescent="0.2">
      <c r="A357" s="15" t="s">
        <v>82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9">
        <v>161159.8884410894</v>
      </c>
      <c r="AE357" s="67">
        <v>148678</v>
      </c>
      <c r="AF357" s="67">
        <v>142417</v>
      </c>
      <c r="AG357" s="96">
        <v>238368</v>
      </c>
      <c r="AH357" s="96">
        <v>192586</v>
      </c>
      <c r="AI357" s="96">
        <f>AI329+AI343</f>
        <v>107206</v>
      </c>
    </row>
    <row r="358" spans="1:35" ht="11.1" customHeight="1" x14ac:dyDescent="0.2">
      <c r="A358" s="52" t="s">
        <v>83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34">
        <v>0.23886483418470769</v>
      </c>
      <c r="AD358" s="48">
        <v>0.23744364605179594</v>
      </c>
      <c r="AE358" s="65">
        <v>0.26964804544250948</v>
      </c>
      <c r="AF358" s="65">
        <v>0.24026243513351195</v>
      </c>
      <c r="AG358" s="97">
        <v>0.4012922537167446</v>
      </c>
      <c r="AH358" s="97">
        <v>0.33613055240422374</v>
      </c>
      <c r="AI358" s="97">
        <f>AI357/AI354</f>
        <v>0.21304637275066821</v>
      </c>
    </row>
    <row r="359" spans="1:35" ht="11.1" customHeight="1" x14ac:dyDescent="0.2">
      <c r="A359" s="15" t="s">
        <v>84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9">
        <v>2067757.2776370654</v>
      </c>
      <c r="AE359" s="67">
        <v>1451130</v>
      </c>
      <c r="AF359" s="67">
        <v>1624665.1280000003</v>
      </c>
      <c r="AG359" s="96">
        <v>1553232.9443400002</v>
      </c>
      <c r="AH359" s="96">
        <v>1305943</v>
      </c>
      <c r="AI359" s="96">
        <f>AI331+AI345</f>
        <v>894739.22199999995</v>
      </c>
    </row>
    <row r="360" spans="1:35" ht="11.1" customHeight="1" x14ac:dyDescent="0.2">
      <c r="A360" s="52" t="s">
        <v>85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34">
        <v>2.7393302959539452</v>
      </c>
      <c r="AD360" s="58">
        <v>3.0465138186773593</v>
      </c>
      <c r="AE360" s="70">
        <v>2.6318242657487243</v>
      </c>
      <c r="AF360" s="70">
        <v>2.7408666095324219</v>
      </c>
      <c r="AG360" s="106">
        <v>2.6148658745355648</v>
      </c>
      <c r="AH360" s="97">
        <v>2.2793315298019023</v>
      </c>
      <c r="AI360" s="97">
        <f>AI359/AI354</f>
        <v>1.7780809451416419</v>
      </c>
    </row>
    <row r="361" spans="1:35" ht="11.1" customHeight="1" x14ac:dyDescent="0.2">
      <c r="A361" s="15" t="s">
        <v>142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E361" s="61"/>
      <c r="AF361" s="61"/>
      <c r="AG361" s="99"/>
      <c r="AH361" s="99"/>
      <c r="AI361" s="99"/>
    </row>
    <row r="362" spans="1:35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E362" s="61"/>
      <c r="AF362" s="61"/>
      <c r="AG362" s="99"/>
      <c r="AH362" s="99"/>
      <c r="AI362" s="99"/>
    </row>
    <row r="363" spans="1:35" ht="11.1" customHeight="1" x14ac:dyDescent="0.2">
      <c r="A363" s="15" t="s">
        <v>86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9">
        <v>2864678.3719076775</v>
      </c>
      <c r="AE363" s="67">
        <v>2154943</v>
      </c>
      <c r="AF363" s="67">
        <v>2345339.5323137413</v>
      </c>
      <c r="AG363" s="96">
        <v>2291246.9443399999</v>
      </c>
      <c r="AH363" s="96">
        <v>2063491.4000000001</v>
      </c>
      <c r="AI363" s="96">
        <f>AI335+AI349</f>
        <v>1502219.2220000001</v>
      </c>
    </row>
    <row r="364" spans="1:35" ht="11.1" customHeight="1" x14ac:dyDescent="0.2">
      <c r="A364" s="52" t="s">
        <v>87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34">
        <v>3.9681732376550722</v>
      </c>
      <c r="AD364" s="48">
        <v>4.2206512052788039</v>
      </c>
      <c r="AE364" s="65">
        <v>3.9082861485224294</v>
      </c>
      <c r="AF364" s="65">
        <v>3.9566694091898542</v>
      </c>
      <c r="AG364" s="97">
        <v>3.8573115943239151</v>
      </c>
      <c r="AH364" s="97">
        <v>3.6015209006021469</v>
      </c>
      <c r="AI364" s="97">
        <f>AI363/AI354</f>
        <v>2.9853026539879375</v>
      </c>
    </row>
    <row r="365" spans="1:35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29"/>
      <c r="AA365" s="29"/>
      <c r="AB365" s="36"/>
      <c r="AE365" s="61"/>
      <c r="AF365" s="61"/>
      <c r="AG365" s="99"/>
      <c r="AH365" s="99"/>
      <c r="AI365" s="99"/>
    </row>
    <row r="366" spans="1:35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6"/>
      <c r="S366" s="33"/>
      <c r="T366" s="33"/>
      <c r="U366" s="33"/>
      <c r="V366" s="33"/>
      <c r="W366" s="33"/>
      <c r="X366" s="33"/>
      <c r="Y366" s="33"/>
      <c r="Z366" s="29"/>
      <c r="AA366" s="29"/>
      <c r="AB366" s="36"/>
      <c r="AE366" s="61"/>
      <c r="AF366" s="61"/>
      <c r="AG366" s="99"/>
      <c r="AH366" s="99"/>
      <c r="AI366" s="99"/>
    </row>
    <row r="367" spans="1:35" ht="11.1" customHeight="1" x14ac:dyDescent="0.2">
      <c r="A367" s="77" t="s">
        <v>109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3"/>
      <c r="R367" s="39"/>
      <c r="S367" s="33"/>
      <c r="T367" s="33"/>
      <c r="U367" s="33"/>
      <c r="V367" s="33"/>
      <c r="W367" s="33"/>
      <c r="X367" s="33"/>
      <c r="Y367" s="33"/>
      <c r="Z367" s="29"/>
      <c r="AA367" s="29"/>
      <c r="AB367" s="36"/>
      <c r="AE367" s="63"/>
      <c r="AF367" s="63"/>
      <c r="AG367" s="100"/>
      <c r="AH367" s="99"/>
      <c r="AI367" s="99"/>
    </row>
    <row r="368" spans="1:35" ht="11.1" customHeight="1" x14ac:dyDescent="0.2">
      <c r="A368" s="15" t="s">
        <v>79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27">
        <v>123162</v>
      </c>
      <c r="AA368" s="27">
        <v>152133</v>
      </c>
      <c r="AB368" s="9">
        <v>209935</v>
      </c>
      <c r="AC368" s="9">
        <v>253770</v>
      </c>
      <c r="AD368" s="9">
        <v>252703</v>
      </c>
      <c r="AE368" s="64">
        <v>259335</v>
      </c>
      <c r="AF368" s="64">
        <v>293513</v>
      </c>
      <c r="AG368" s="95">
        <v>298403</v>
      </c>
      <c r="AH368" s="96">
        <v>274024</v>
      </c>
      <c r="AI368" s="96">
        <v>269624</v>
      </c>
    </row>
    <row r="369" spans="1:35" ht="11.1" customHeight="1" x14ac:dyDescent="0.2">
      <c r="A369" s="15" t="s">
        <v>80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27">
        <v>59438</v>
      </c>
      <c r="AA369" s="27">
        <v>79036.480948149692</v>
      </c>
      <c r="AB369" s="33">
        <v>72255</v>
      </c>
      <c r="AC369" s="9">
        <v>79807</v>
      </c>
      <c r="AD369" s="9">
        <v>78531</v>
      </c>
      <c r="AE369" s="64">
        <v>81408</v>
      </c>
      <c r="AF369" s="64">
        <v>79045</v>
      </c>
      <c r="AG369" s="95">
        <v>82699</v>
      </c>
      <c r="AH369" s="96">
        <v>84361</v>
      </c>
      <c r="AI369" s="96">
        <v>76112</v>
      </c>
    </row>
    <row r="370" spans="1:35" ht="11.1" customHeight="1" x14ac:dyDescent="0.2">
      <c r="A370" s="52" t="s">
        <v>81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4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35">
        <v>504.08988414586736</v>
      </c>
      <c r="Z370" s="28">
        <v>482.60015264448452</v>
      </c>
      <c r="AA370" s="28">
        <v>519.52226636002513</v>
      </c>
      <c r="AB370" s="28">
        <v>344.17795984471383</v>
      </c>
      <c r="AC370" s="48">
        <v>314.4855577885487</v>
      </c>
      <c r="AD370" s="49">
        <v>310.76401942200926</v>
      </c>
      <c r="AE370" s="65">
        <v>313.91057898085489</v>
      </c>
      <c r="AF370" s="65">
        <v>269.30664059172847</v>
      </c>
      <c r="AG370" s="97">
        <v>277.1386346652011</v>
      </c>
      <c r="AH370" s="101">
        <v>307.85989548360726</v>
      </c>
      <c r="AI370" s="101">
        <v>282.28941043823994</v>
      </c>
    </row>
    <row r="371" spans="1:35" ht="11.1" customHeight="1" x14ac:dyDescent="0.2">
      <c r="A371" s="15" t="s">
        <v>82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27">
        <v>163582</v>
      </c>
      <c r="AA371" s="27">
        <v>220447.86297825634</v>
      </c>
      <c r="AB371" s="33">
        <v>164134</v>
      </c>
      <c r="AC371" s="9">
        <v>153055</v>
      </c>
      <c r="AD371" s="9">
        <v>145163</v>
      </c>
      <c r="AE371" s="64">
        <v>155188.00000000003</v>
      </c>
      <c r="AF371" s="64">
        <v>148764</v>
      </c>
      <c r="AG371" s="64">
        <v>158838</v>
      </c>
      <c r="AH371" s="96">
        <v>154926</v>
      </c>
      <c r="AI371" s="96">
        <v>143645</v>
      </c>
    </row>
    <row r="372" spans="1:35" ht="11.1" customHeight="1" x14ac:dyDescent="0.2">
      <c r="A372" s="52" t="s">
        <v>83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4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35">
        <v>1.3276728092683305</v>
      </c>
      <c r="Z372" s="28">
        <v>1.328185641675192</v>
      </c>
      <c r="AA372" s="28">
        <v>1.4490469719144192</v>
      </c>
      <c r="AB372" s="34">
        <v>0.78183247195560535</v>
      </c>
      <c r="AC372" s="48">
        <v>0.60312487685699645</v>
      </c>
      <c r="AD372" s="48">
        <v>0.57444114236870947</v>
      </c>
      <c r="AE372" s="66">
        <v>0.59840746524765276</v>
      </c>
      <c r="AF372" s="66">
        <v>0.50683956076902892</v>
      </c>
      <c r="AG372" s="98">
        <v>0.53229357613696915</v>
      </c>
      <c r="AH372" s="98">
        <v>0.56537383586839107</v>
      </c>
      <c r="AI372" s="98">
        <v>0.53276043675637186</v>
      </c>
    </row>
    <row r="373" spans="1:35" ht="11.1" customHeight="1" x14ac:dyDescent="0.2">
      <c r="A373" s="15" t="s">
        <v>84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27">
        <v>425473.43599999999</v>
      </c>
      <c r="AA373" s="27">
        <v>569950.02315853012</v>
      </c>
      <c r="AB373" s="33">
        <v>499881.016</v>
      </c>
      <c r="AC373" s="9">
        <v>313975.80000000005</v>
      </c>
      <c r="AD373" s="9">
        <v>280608</v>
      </c>
      <c r="AE373" s="64">
        <v>422191.80000000005</v>
      </c>
      <c r="AF373" s="64">
        <v>233293.98</v>
      </c>
      <c r="AG373" s="95">
        <v>237484.80000000002</v>
      </c>
      <c r="AH373" s="107">
        <v>212969.57499999998</v>
      </c>
      <c r="AI373" s="107">
        <v>194678.32099807734</v>
      </c>
    </row>
    <row r="374" spans="1:35" ht="11.1" customHeight="1" x14ac:dyDescent="0.2">
      <c r="A374" s="52" t="s">
        <v>85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5">
        <v>0.7544560035694996</v>
      </c>
      <c r="R374" s="34">
        <v>0.75902248455381216</v>
      </c>
      <c r="S374" s="34">
        <v>0.81297930592917855</v>
      </c>
      <c r="T374" s="34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35">
        <v>3.4276416763859729</v>
      </c>
      <c r="Z374" s="28">
        <v>3.4545836865266883</v>
      </c>
      <c r="AA374" s="28">
        <v>3.7463931110181887</v>
      </c>
      <c r="AB374" s="34">
        <v>2.3811228046776383</v>
      </c>
      <c r="AC374" s="49">
        <v>1.237245537297553</v>
      </c>
      <c r="AD374" s="48">
        <v>1.1104260732955287</v>
      </c>
      <c r="AE374" s="66">
        <v>1.6279784834287698</v>
      </c>
      <c r="AF374" s="66">
        <v>0.79483355081376295</v>
      </c>
      <c r="AG374" s="98">
        <v>0.79585258861338526</v>
      </c>
      <c r="AH374" s="97">
        <v>0.77719314731556355</v>
      </c>
      <c r="AI374" s="97">
        <v>0.72203632094352632</v>
      </c>
    </row>
    <row r="375" spans="1:35" ht="11.1" customHeight="1" x14ac:dyDescent="0.2">
      <c r="A375" s="15" t="s">
        <v>142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7"/>
      <c r="S375" s="37"/>
      <c r="T375" s="37"/>
      <c r="U375" s="33"/>
      <c r="V375" s="33"/>
      <c r="W375" s="33"/>
      <c r="X375" s="33"/>
      <c r="Y375" s="33"/>
      <c r="Z375" s="29"/>
      <c r="AA375" s="29"/>
      <c r="AB375" s="36"/>
      <c r="AC375" s="49"/>
      <c r="AD375" s="48"/>
      <c r="AE375" s="61"/>
      <c r="AF375" s="61"/>
      <c r="AG375" s="99"/>
      <c r="AH375" s="99"/>
      <c r="AI375" s="99"/>
    </row>
    <row r="376" spans="1:35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3"/>
      <c r="R376" s="37"/>
      <c r="S376" s="37"/>
      <c r="T376" s="37"/>
      <c r="U376" s="33"/>
      <c r="V376" s="33"/>
      <c r="W376" s="33"/>
      <c r="X376" s="33"/>
      <c r="Y376" s="33"/>
      <c r="Z376" s="29"/>
      <c r="AA376" s="29"/>
      <c r="AB376" s="36"/>
      <c r="AC376" s="49"/>
      <c r="AD376" s="48"/>
      <c r="AE376" s="61"/>
      <c r="AF376" s="61"/>
      <c r="AG376" s="99"/>
      <c r="AH376" s="99"/>
      <c r="AI376" s="99"/>
    </row>
    <row r="377" spans="1:35" ht="11.1" customHeight="1" x14ac:dyDescent="0.2">
      <c r="A377" s="15" t="s">
        <v>86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27">
        <v>803032.23600000003</v>
      </c>
      <c r="AA377" s="27">
        <v>1074929.2175501254</v>
      </c>
      <c r="AB377" s="33">
        <v>924133.01599999995</v>
      </c>
      <c r="AC377" s="9">
        <v>754336</v>
      </c>
      <c r="AD377" s="9">
        <v>708482.60000000009</v>
      </c>
      <c r="AE377" s="67">
        <v>870448.60000000009</v>
      </c>
      <c r="AF377" s="67">
        <v>666619.98</v>
      </c>
      <c r="AG377" s="96">
        <v>694039.20000000007</v>
      </c>
      <c r="AH377" s="96">
        <v>671595.17500000005</v>
      </c>
      <c r="AI377" s="96">
        <v>612326.52099807735</v>
      </c>
    </row>
    <row r="378" spans="1:35" ht="11.1" customHeight="1" x14ac:dyDescent="0.2">
      <c r="A378" s="52" t="s">
        <v>87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5">
        <v>2.3931559542540453</v>
      </c>
      <c r="R378" s="34">
        <v>2.5801490477504827</v>
      </c>
      <c r="S378" s="34">
        <v>2.6268244085872507</v>
      </c>
      <c r="T378" s="34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5">
        <v>6.5700380685794251</v>
      </c>
      <c r="Z378" s="30">
        <v>6.5201298777220247</v>
      </c>
      <c r="AA378" s="30">
        <v>7.0657202418286991</v>
      </c>
      <c r="AB378" s="34">
        <v>4.4019959320742128</v>
      </c>
      <c r="AC378" s="48">
        <v>2.9725184221933247</v>
      </c>
      <c r="AD378" s="48">
        <v>2.8036176855834718</v>
      </c>
      <c r="AE378" s="65">
        <v>3.3564640330075002</v>
      </c>
      <c r="AF378" s="65">
        <v>2.2711770177130144</v>
      </c>
      <c r="AG378" s="97">
        <v>2.3258452495450785</v>
      </c>
      <c r="AH378" s="97">
        <v>2.4508626069249408</v>
      </c>
      <c r="AI378" s="97">
        <v>2.271038635277562</v>
      </c>
    </row>
    <row r="379" spans="1:35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29"/>
      <c r="AA379" s="29"/>
      <c r="AB379" s="36"/>
      <c r="AE379" s="61"/>
      <c r="AF379" s="61"/>
      <c r="AG379" s="99"/>
      <c r="AH379" s="99"/>
      <c r="AI379" s="99"/>
    </row>
    <row r="380" spans="1:35" ht="11.1" customHeight="1" x14ac:dyDescent="0.3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6"/>
      <c r="S380" s="33"/>
      <c r="T380" s="33"/>
      <c r="U380" s="33"/>
      <c r="V380" s="33"/>
      <c r="W380" s="33"/>
      <c r="X380" s="33"/>
      <c r="Y380" s="33"/>
      <c r="Z380" s="29"/>
      <c r="AA380" s="29"/>
      <c r="AB380" s="36"/>
      <c r="AE380" s="90"/>
      <c r="AF380" s="90"/>
      <c r="AG380" s="108"/>
      <c r="AH380" s="99"/>
      <c r="AI380" s="99"/>
    </row>
    <row r="381" spans="1:35" ht="11.1" customHeight="1" x14ac:dyDescent="0.2">
      <c r="A381" s="53" t="s">
        <v>110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3"/>
      <c r="R381" s="39"/>
      <c r="S381" s="33"/>
      <c r="T381" s="33"/>
      <c r="U381" s="33"/>
      <c r="V381" s="33"/>
      <c r="W381" s="33"/>
      <c r="X381" s="33"/>
      <c r="Y381" s="33"/>
      <c r="Z381" s="29"/>
      <c r="AA381" s="29"/>
      <c r="AB381" s="36"/>
      <c r="AE381" s="63"/>
      <c r="AF381" s="63"/>
      <c r="AG381" s="100"/>
      <c r="AH381" s="99"/>
      <c r="AI381" s="99"/>
    </row>
    <row r="382" spans="1:35" ht="11.1" customHeight="1" x14ac:dyDescent="0.2">
      <c r="A382" s="15" t="s">
        <v>79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27">
        <v>290366</v>
      </c>
      <c r="AA382" s="27">
        <v>293451</v>
      </c>
      <c r="AB382" s="33">
        <v>354198</v>
      </c>
      <c r="AC382" s="9">
        <v>446453</v>
      </c>
      <c r="AD382" s="9">
        <v>474013</v>
      </c>
      <c r="AE382" s="64">
        <v>474908</v>
      </c>
      <c r="AF382" s="64">
        <v>524544</v>
      </c>
      <c r="AG382" s="95">
        <v>550000</v>
      </c>
      <c r="AH382" s="96">
        <v>525395</v>
      </c>
      <c r="AI382" s="96">
        <v>424849</v>
      </c>
    </row>
    <row r="383" spans="1:35" ht="11.1" customHeight="1" x14ac:dyDescent="0.2">
      <c r="A383" s="15" t="s">
        <v>80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27">
        <v>55746</v>
      </c>
      <c r="AA383" s="27">
        <v>72676</v>
      </c>
      <c r="AB383" s="33">
        <v>104790</v>
      </c>
      <c r="AC383" s="9">
        <v>113975</v>
      </c>
      <c r="AD383" s="9">
        <v>124877.76778026763</v>
      </c>
      <c r="AE383" s="64">
        <v>120745</v>
      </c>
      <c r="AF383" s="64">
        <v>140881.61684480112</v>
      </c>
      <c r="AG383" s="95">
        <v>133933.93986560425</v>
      </c>
      <c r="AH383" s="96">
        <v>146163</v>
      </c>
      <c r="AI383" s="96">
        <v>98785</v>
      </c>
    </row>
    <row r="384" spans="1:35" ht="11.1" customHeight="1" x14ac:dyDescent="0.2">
      <c r="A384" s="52" t="s">
        <v>81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4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35">
        <v>179.37629003496258</v>
      </c>
      <c r="Z384" s="28">
        <v>191.9852875336644</v>
      </c>
      <c r="AA384" s="28">
        <v>247.65974557933012</v>
      </c>
      <c r="AB384" s="28">
        <v>295.85147290498537</v>
      </c>
      <c r="AC384" s="48">
        <v>255.29003052952942</v>
      </c>
      <c r="AD384" s="49">
        <v>263.44798092091912</v>
      </c>
      <c r="AE384" s="65">
        <v>245.2492441</v>
      </c>
      <c r="AF384" s="65">
        <v>268.57921708150531</v>
      </c>
      <c r="AG384" s="101">
        <v>243.51625430109863</v>
      </c>
      <c r="AH384" s="101">
        <v>278.19640460986494</v>
      </c>
      <c r="AI384" s="101">
        <v>232.51790636202509</v>
      </c>
    </row>
    <row r="385" spans="1:35" ht="11.1" customHeight="1" x14ac:dyDescent="0.2">
      <c r="A385" s="15" t="s">
        <v>82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27">
        <v>72496</v>
      </c>
      <c r="AA385" s="27">
        <v>100960</v>
      </c>
      <c r="AB385" s="33">
        <v>64255</v>
      </c>
      <c r="AC385" s="9">
        <v>41192</v>
      </c>
      <c r="AD385" s="9">
        <v>46183.643766241985</v>
      </c>
      <c r="AE385" s="64">
        <v>44153</v>
      </c>
      <c r="AF385" s="64">
        <v>58675.336714128767</v>
      </c>
      <c r="AG385" s="95">
        <v>63316.714928515838</v>
      </c>
      <c r="AH385" s="96">
        <v>63292</v>
      </c>
      <c r="AI385" s="96">
        <v>12923</v>
      </c>
    </row>
    <row r="386" spans="1:35" ht="11.1" customHeight="1" x14ac:dyDescent="0.2">
      <c r="A386" s="52" t="s">
        <v>83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5">
        <v>4.187594821110309E-2</v>
      </c>
      <c r="R386" s="34">
        <v>3.9807055496047995E-2</v>
      </c>
      <c r="S386" s="34">
        <v>3.8534004324672598E-2</v>
      </c>
      <c r="T386" s="34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35">
        <v>2.2852047908563725E-2</v>
      </c>
      <c r="Z386" s="28">
        <v>0.24967110474366833</v>
      </c>
      <c r="AA386" s="28">
        <v>0.3440438096990639</v>
      </c>
      <c r="AB386" s="34">
        <v>0.18140983291831123</v>
      </c>
      <c r="AC386" s="48">
        <v>9.2265031257489596E-2</v>
      </c>
      <c r="AD386" s="48">
        <v>9.7431175445065826E-2</v>
      </c>
      <c r="AE386" s="66">
        <v>9.297169135916851E-2</v>
      </c>
      <c r="AF386" s="66">
        <v>0.11185970426528331</v>
      </c>
      <c r="AG386" s="98">
        <v>0.1151212998700288</v>
      </c>
      <c r="AH386" s="98">
        <v>0.12046555448757601</v>
      </c>
      <c r="AI386" s="98">
        <v>3.0417866112430535E-2</v>
      </c>
    </row>
    <row r="387" spans="1:35" ht="11.1" customHeight="1" x14ac:dyDescent="0.2">
      <c r="A387" s="15" t="s">
        <v>84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27">
        <v>12728.175999999999</v>
      </c>
      <c r="AA387" s="27">
        <v>23886</v>
      </c>
      <c r="AB387" s="33">
        <v>189676</v>
      </c>
      <c r="AC387" s="9">
        <v>211307.2</v>
      </c>
      <c r="AD387" s="9">
        <v>219956.93388653357</v>
      </c>
      <c r="AE387" s="64">
        <v>199558.8</v>
      </c>
      <c r="AF387" s="64">
        <v>232403.84543410724</v>
      </c>
      <c r="AG387" s="95">
        <v>221672.49035092225</v>
      </c>
      <c r="AH387" s="96">
        <v>268287.98299999995</v>
      </c>
      <c r="AI387" s="96">
        <v>215546.21399038675</v>
      </c>
    </row>
    <row r="388" spans="1:35" ht="11.1" customHeight="1" x14ac:dyDescent="0.2">
      <c r="A388" s="52" t="s">
        <v>85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4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35">
        <v>0.35331863688060772</v>
      </c>
      <c r="Z388" s="28">
        <v>4.3834939352403519E-2</v>
      </c>
      <c r="AA388" s="28">
        <v>8.1396894200394615E-2</v>
      </c>
      <c r="AB388" s="34">
        <v>0.5355083879637943</v>
      </c>
      <c r="AC388" s="49">
        <v>0.47330222890203449</v>
      </c>
      <c r="AD388" s="48">
        <v>0.46403143771696886</v>
      </c>
      <c r="AE388" s="66">
        <v>0.42074043814802031</v>
      </c>
      <c r="AF388" s="66">
        <v>0.44305881953488596</v>
      </c>
      <c r="AG388" s="97">
        <v>0.40304089154713135</v>
      </c>
      <c r="AH388" s="97">
        <v>0.51064053331303105</v>
      </c>
      <c r="AI388" s="97">
        <v>0.50734782002637824</v>
      </c>
    </row>
    <row r="389" spans="1:35" ht="11.1" customHeight="1" x14ac:dyDescent="0.2">
      <c r="A389" s="15" t="s">
        <v>142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7"/>
      <c r="S389" s="37"/>
      <c r="T389" s="37"/>
      <c r="U389" s="33"/>
      <c r="V389" s="33"/>
      <c r="W389" s="33"/>
      <c r="X389" s="33"/>
      <c r="Y389" s="33"/>
      <c r="Z389" s="29"/>
      <c r="AA389" s="29"/>
      <c r="AB389" s="36"/>
      <c r="AC389" s="49"/>
      <c r="AD389" s="48"/>
      <c r="AE389" s="61"/>
      <c r="AF389" s="61"/>
      <c r="AG389" s="99"/>
      <c r="AH389" s="99"/>
      <c r="AI389" s="99"/>
    </row>
    <row r="390" spans="1:35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3"/>
      <c r="R390" s="37"/>
      <c r="S390" s="37"/>
      <c r="T390" s="37"/>
      <c r="U390" s="33"/>
      <c r="V390" s="33"/>
      <c r="W390" s="33"/>
      <c r="X390" s="33"/>
      <c r="Y390" s="33"/>
      <c r="Z390" s="29"/>
      <c r="AA390" s="29"/>
      <c r="AB390" s="36"/>
      <c r="AC390" s="49"/>
      <c r="AD390" s="48"/>
      <c r="AE390" s="61"/>
      <c r="AF390" s="61"/>
      <c r="AG390" s="99"/>
      <c r="AH390" s="99"/>
      <c r="AI390" s="99"/>
    </row>
    <row r="391" spans="1:35" ht="11.1" customHeight="1" x14ac:dyDescent="0.2">
      <c r="A391" s="15" t="s">
        <v>86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27">
        <v>285909.77600000001</v>
      </c>
      <c r="AA391" s="27">
        <v>386479.6</v>
      </c>
      <c r="AB391" s="33">
        <v>631175</v>
      </c>
      <c r="AC391" s="33">
        <v>662809.20000000007</v>
      </c>
      <c r="AD391" s="9">
        <v>715700.54166173912</v>
      </c>
      <c r="AE391" s="67">
        <v>678393.8</v>
      </c>
      <c r="AF391" s="67">
        <v>798253.00278952008</v>
      </c>
      <c r="AG391" s="96">
        <v>767151.38879561343</v>
      </c>
      <c r="AH391" s="96">
        <v>857766.78300000005</v>
      </c>
      <c r="AI391" s="96">
        <v>584095.21399038681</v>
      </c>
    </row>
    <row r="392" spans="1:35" ht="11.1" customHeight="1" x14ac:dyDescent="0.2">
      <c r="A392" s="52" t="s">
        <v>87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5">
        <v>0.87147044527256923</v>
      </c>
      <c r="R392" s="34">
        <v>0.85146773640252316</v>
      </c>
      <c r="S392" s="34">
        <v>0.8092048166895266</v>
      </c>
      <c r="T392" s="34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5">
        <v>1.0219253289150367</v>
      </c>
      <c r="Z392" s="30">
        <v>0.98465307921726375</v>
      </c>
      <c r="AA392" s="30">
        <v>1.3170157879850468</v>
      </c>
      <c r="AB392" s="34">
        <v>1.7819835233400527</v>
      </c>
      <c r="AC392" s="48">
        <v>1.4846113700658301</v>
      </c>
      <c r="AD392" s="48">
        <v>1.5098753444773436</v>
      </c>
      <c r="AE392" s="65">
        <v>1.4290094081379972</v>
      </c>
      <c r="AF392" s="65">
        <v>1.5218037052935884</v>
      </c>
      <c r="AG392" s="97">
        <v>1.3948207069011154</v>
      </c>
      <c r="AH392" s="97">
        <v>1.6326131443961212</v>
      </c>
      <c r="AI392" s="97">
        <v>1.3748301490420991</v>
      </c>
    </row>
    <row r="393" spans="1:35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29"/>
      <c r="AA393" s="29"/>
      <c r="AB393" s="36"/>
      <c r="AE393" s="61"/>
      <c r="AF393" s="61"/>
      <c r="AG393" s="99"/>
      <c r="AH393" s="99"/>
      <c r="AI393" s="99"/>
    </row>
    <row r="394" spans="1:35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6"/>
      <c r="S394" s="33"/>
      <c r="T394" s="33"/>
      <c r="U394" s="33"/>
      <c r="V394" s="33"/>
      <c r="W394" s="33"/>
      <c r="X394" s="33"/>
      <c r="Y394" s="33"/>
      <c r="Z394" s="29"/>
      <c r="AA394" s="29"/>
      <c r="AB394" s="36"/>
      <c r="AE394" s="61"/>
      <c r="AF394" s="61"/>
      <c r="AG394" s="99"/>
      <c r="AH394" s="99"/>
      <c r="AI394" s="99"/>
    </row>
    <row r="395" spans="1:35" ht="11.1" customHeight="1" x14ac:dyDescent="0.2">
      <c r="A395" s="53" t="s">
        <v>111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3"/>
      <c r="R395" s="39"/>
      <c r="S395" s="33"/>
      <c r="T395" s="33"/>
      <c r="U395" s="33"/>
      <c r="V395" s="33"/>
      <c r="W395" s="33"/>
      <c r="X395" s="33"/>
      <c r="Y395" s="33"/>
      <c r="Z395" s="29"/>
      <c r="AA395" s="29"/>
      <c r="AB395" s="36"/>
      <c r="AE395" s="63"/>
      <c r="AF395" s="63"/>
      <c r="AG395" s="100"/>
      <c r="AH395" s="99"/>
      <c r="AI395" s="99"/>
    </row>
    <row r="396" spans="1:35" ht="11.1" customHeight="1" x14ac:dyDescent="0.2">
      <c r="A396" s="15" t="s">
        <v>79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27">
        <v>136445</v>
      </c>
      <c r="AA396" s="27">
        <v>85110</v>
      </c>
      <c r="AB396" s="33">
        <v>137146</v>
      </c>
      <c r="AC396" s="9">
        <v>160351</v>
      </c>
      <c r="AD396" s="9">
        <v>164834</v>
      </c>
      <c r="AE396" s="64">
        <v>167318</v>
      </c>
      <c r="AF396" s="64">
        <v>171391</v>
      </c>
      <c r="AG396" s="95">
        <v>149702</v>
      </c>
      <c r="AH396" s="96">
        <v>115177</v>
      </c>
      <c r="AI396" s="96">
        <v>128419</v>
      </c>
    </row>
    <row r="397" spans="1:35" ht="11.1" customHeight="1" x14ac:dyDescent="0.2">
      <c r="A397" s="15" t="s">
        <v>80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27">
        <v>212602</v>
      </c>
      <c r="AA397" s="27">
        <v>142430</v>
      </c>
      <c r="AB397" s="33">
        <v>187661</v>
      </c>
      <c r="AC397" s="9">
        <v>220867</v>
      </c>
      <c r="AD397" s="9">
        <v>242245</v>
      </c>
      <c r="AE397" s="64">
        <v>227923</v>
      </c>
      <c r="AF397" s="64">
        <v>236771</v>
      </c>
      <c r="AG397" s="95">
        <v>217562</v>
      </c>
      <c r="AH397" s="96">
        <v>155936</v>
      </c>
      <c r="AI397" s="96">
        <v>190109</v>
      </c>
    </row>
    <row r="398" spans="1:35" ht="11.1" customHeight="1" x14ac:dyDescent="0.2">
      <c r="A398" s="52" t="s">
        <v>81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5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30">
        <v>1377.3970851444644</v>
      </c>
      <c r="AD398" s="49">
        <v>1469.6300520523678</v>
      </c>
      <c r="AE398" s="69">
        <v>1362.2144658673903</v>
      </c>
      <c r="AF398" s="69">
        <v>1381.4669381706158</v>
      </c>
      <c r="AG398" s="101">
        <v>1453.3005571067854</v>
      </c>
      <c r="AH398" s="101">
        <v>1353.8814172968562</v>
      </c>
      <c r="AI398" s="101">
        <v>1480.3806290346445</v>
      </c>
    </row>
    <row r="399" spans="1:35" ht="11.1" customHeight="1" x14ac:dyDescent="0.2">
      <c r="A399" s="15" t="s">
        <v>82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27">
        <v>34537</v>
      </c>
      <c r="AA399" s="27">
        <v>26069</v>
      </c>
      <c r="AB399" s="33">
        <v>24968</v>
      </c>
      <c r="AC399" s="9">
        <v>60112</v>
      </c>
      <c r="AD399" s="9">
        <v>47318</v>
      </c>
      <c r="AE399" s="64">
        <v>25305</v>
      </c>
      <c r="AF399" s="64">
        <v>15047</v>
      </c>
      <c r="AG399" s="95">
        <v>17740</v>
      </c>
      <c r="AH399" s="96">
        <v>16574</v>
      </c>
      <c r="AI399" s="96">
        <v>18709</v>
      </c>
    </row>
    <row r="400" spans="1:35" ht="11.1" customHeight="1" x14ac:dyDescent="0.2">
      <c r="A400" s="52" t="s">
        <v>83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5">
        <v>0.60172374864723877</v>
      </c>
      <c r="R400" s="34">
        <v>0.58432446250302716</v>
      </c>
      <c r="S400" s="34">
        <v>0.50875928994607533</v>
      </c>
      <c r="T400" s="34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35">
        <v>0.32716147362740272</v>
      </c>
      <c r="Z400" s="28">
        <v>0.25312030488475212</v>
      </c>
      <c r="AA400" s="28">
        <v>0.30629773234637531</v>
      </c>
      <c r="AB400" s="28">
        <v>0.1820541612588045</v>
      </c>
      <c r="AC400" s="48">
        <v>0.37487761223815258</v>
      </c>
      <c r="AD400" s="48">
        <v>0.28706456192290425</v>
      </c>
      <c r="AE400" s="66">
        <v>0.15123895815154376</v>
      </c>
      <c r="AF400" s="66">
        <v>8.7793408055265448E-2</v>
      </c>
      <c r="AG400" s="98">
        <v>0.11850209082042992</v>
      </c>
      <c r="AH400" s="97">
        <v>0.14390025786398325</v>
      </c>
      <c r="AI400" s="97">
        <v>0.14568716467189435</v>
      </c>
    </row>
    <row r="401" spans="1:35" ht="11.1" customHeight="1" x14ac:dyDescent="0.2">
      <c r="A401" s="15" t="s">
        <v>84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27">
        <v>230018.68799999999</v>
      </c>
      <c r="AA401" s="27">
        <v>158169</v>
      </c>
      <c r="AB401" s="33">
        <v>227451.09599999999</v>
      </c>
      <c r="AC401" s="9">
        <v>262083.89900000003</v>
      </c>
      <c r="AD401" s="9">
        <v>213210</v>
      </c>
      <c r="AE401" s="64">
        <v>191229.36899999998</v>
      </c>
      <c r="AF401" s="64">
        <v>175225.45600000001</v>
      </c>
      <c r="AG401" s="95">
        <v>184663.37706199999</v>
      </c>
      <c r="AH401" s="107">
        <v>164764.51500000001</v>
      </c>
      <c r="AI401" s="107">
        <v>182585.37725916805</v>
      </c>
    </row>
    <row r="402" spans="1:35" ht="11.1" customHeight="1" x14ac:dyDescent="0.2">
      <c r="A402" s="52" t="s">
        <v>85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5">
        <v>1.4214775655748553</v>
      </c>
      <c r="R402" s="34">
        <v>1.6200118397330678</v>
      </c>
      <c r="S402" s="34">
        <v>2.6833742525091862</v>
      </c>
      <c r="T402" s="34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35">
        <v>1.6016412437897811</v>
      </c>
      <c r="Z402" s="28">
        <v>1.6857978526146067</v>
      </c>
      <c r="AA402" s="28">
        <v>1.8584067677123721</v>
      </c>
      <c r="AB402" s="34">
        <v>1.6584595686348853</v>
      </c>
      <c r="AC402" s="49">
        <v>1.6344388185917147</v>
      </c>
      <c r="AD402" s="48">
        <v>1.2934831406141938</v>
      </c>
      <c r="AE402" s="66">
        <v>1.1429097228032847</v>
      </c>
      <c r="AF402" s="66">
        <v>1.0223725633201277</v>
      </c>
      <c r="AG402" s="98">
        <v>1.2335398128415116</v>
      </c>
      <c r="AH402" s="97">
        <v>1.4305331359559637</v>
      </c>
      <c r="AI402" s="97">
        <v>1.4217941056943915</v>
      </c>
    </row>
    <row r="403" spans="1:35" ht="11.1" customHeight="1" x14ac:dyDescent="0.2">
      <c r="A403" s="15" t="s">
        <v>142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7"/>
      <c r="S403" s="37"/>
      <c r="T403" s="37"/>
      <c r="U403" s="33"/>
      <c r="V403" s="33"/>
      <c r="W403" s="33"/>
      <c r="X403" s="33"/>
      <c r="Y403" s="33"/>
      <c r="Z403" s="29"/>
      <c r="AA403" s="29"/>
      <c r="AB403" s="36"/>
      <c r="AC403" s="49"/>
      <c r="AD403" s="48"/>
      <c r="AE403" s="61"/>
      <c r="AF403" s="61"/>
      <c r="AG403" s="99"/>
      <c r="AH403" s="99"/>
      <c r="AI403" s="99"/>
    </row>
    <row r="404" spans="1:35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3"/>
      <c r="R404" s="37"/>
      <c r="S404" s="37"/>
      <c r="T404" s="37"/>
      <c r="U404" s="33"/>
      <c r="V404" s="33"/>
      <c r="W404" s="33"/>
      <c r="X404" s="33"/>
      <c r="Y404" s="33"/>
      <c r="Z404" s="29"/>
      <c r="AA404" s="29"/>
      <c r="AB404" s="36"/>
      <c r="AC404" s="49"/>
      <c r="AD404" s="48"/>
      <c r="AE404" s="61"/>
      <c r="AF404" s="61"/>
      <c r="AG404" s="99"/>
      <c r="AH404" s="99"/>
      <c r="AI404" s="99"/>
    </row>
    <row r="405" spans="1:35" ht="11.1" customHeight="1" x14ac:dyDescent="0.2">
      <c r="A405" s="15" t="s">
        <v>86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27">
        <v>1029922.888</v>
      </c>
      <c r="AA405" s="27">
        <v>696986</v>
      </c>
      <c r="AB405" s="33">
        <v>927998.696</v>
      </c>
      <c r="AC405" s="9">
        <v>1117317.0990000002</v>
      </c>
      <c r="AD405" s="9">
        <v>1132610</v>
      </c>
      <c r="AE405" s="67">
        <v>1037057.1689999999</v>
      </c>
      <c r="AF405" s="67">
        <v>1042648.056</v>
      </c>
      <c r="AG405" s="96">
        <v>985626.57706200005</v>
      </c>
      <c r="AH405" s="96">
        <v>742708.11499999999</v>
      </c>
      <c r="AI405" s="96">
        <v>885686.7772591681</v>
      </c>
    </row>
    <row r="406" spans="1:35" ht="11.1" customHeight="1" x14ac:dyDescent="0.2">
      <c r="A406" s="52" t="s">
        <v>87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5">
        <v>7.9274188148644127</v>
      </c>
      <c r="R406" s="34">
        <v>7.4067203939402093</v>
      </c>
      <c r="S406" s="34">
        <v>7.5518712902564333</v>
      </c>
      <c r="T406" s="34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5">
        <v>7.4593435024840868</v>
      </c>
      <c r="Z406" s="30">
        <v>7.548264047784822</v>
      </c>
      <c r="AA406" s="30">
        <v>8.1892374574080602</v>
      </c>
      <c r="AB406" s="34">
        <v>6.7665020926603763</v>
      </c>
      <c r="AC406" s="48">
        <v>6.9679459373499393</v>
      </c>
      <c r="AD406" s="48">
        <v>6.8712158899256224</v>
      </c>
      <c r="AE406" s="65">
        <v>6.1981207580774322</v>
      </c>
      <c r="AF406" s="65">
        <v>6.0834469487896099</v>
      </c>
      <c r="AG406" s="97">
        <v>6.5739328198688067</v>
      </c>
      <c r="AH406" s="97">
        <v>6.4484064960886291</v>
      </c>
      <c r="AI406" s="97">
        <v>6.896851534891006</v>
      </c>
    </row>
    <row r="407" spans="1:35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29"/>
      <c r="AA407" s="29">
        <v>0</v>
      </c>
      <c r="AB407" s="36"/>
      <c r="AE407" s="61"/>
      <c r="AF407" s="61"/>
      <c r="AG407" s="99"/>
      <c r="AH407" s="99"/>
      <c r="AI407" s="99"/>
    </row>
    <row r="408" spans="1:35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6"/>
      <c r="S408" s="33"/>
      <c r="T408" s="33"/>
      <c r="U408" s="33"/>
      <c r="V408" s="33"/>
      <c r="W408" s="33"/>
      <c r="X408" s="33"/>
      <c r="Y408" s="33"/>
      <c r="Z408" s="29"/>
      <c r="AA408" s="29"/>
      <c r="AB408" s="36"/>
      <c r="AE408" s="61"/>
      <c r="AF408" s="61"/>
      <c r="AG408" s="99"/>
      <c r="AH408" s="99"/>
      <c r="AI408" s="99"/>
    </row>
    <row r="409" spans="1:35" ht="11.1" customHeight="1" x14ac:dyDescent="0.2">
      <c r="A409" s="53" t="s">
        <v>112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3"/>
      <c r="R409" s="39"/>
      <c r="S409" s="33"/>
      <c r="T409" s="33"/>
      <c r="U409" s="33"/>
      <c r="V409" s="33"/>
      <c r="W409" s="33"/>
      <c r="X409" s="33"/>
      <c r="Y409" s="33"/>
      <c r="Z409" s="29"/>
      <c r="AA409" s="29"/>
      <c r="AB409" s="36"/>
      <c r="AE409" s="63"/>
      <c r="AF409" s="63"/>
      <c r="AG409" s="100"/>
      <c r="AH409" s="99"/>
      <c r="AI409" s="99"/>
    </row>
    <row r="410" spans="1:35" ht="11.1" customHeight="1" x14ac:dyDescent="0.25">
      <c r="A410" s="15" t="s">
        <v>79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27">
        <v>79372</v>
      </c>
      <c r="AA410" s="27">
        <v>72645</v>
      </c>
      <c r="AB410" s="33">
        <v>75952</v>
      </c>
      <c r="AC410" s="9">
        <v>106173</v>
      </c>
      <c r="AD410" s="9">
        <v>95906</v>
      </c>
      <c r="AE410" s="64">
        <v>77046</v>
      </c>
      <c r="AF410" s="64">
        <v>77305</v>
      </c>
      <c r="AG410" s="109">
        <v>74752</v>
      </c>
      <c r="AH410" s="96">
        <v>66675</v>
      </c>
      <c r="AI410" s="96">
        <v>30395</v>
      </c>
    </row>
    <row r="411" spans="1:35" ht="11.1" customHeight="1" x14ac:dyDescent="0.2">
      <c r="A411" s="15" t="s">
        <v>80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27">
        <v>48585</v>
      </c>
      <c r="AA411" s="27">
        <v>44763</v>
      </c>
      <c r="AB411" s="33">
        <v>50430</v>
      </c>
      <c r="AC411" s="9">
        <v>66141</v>
      </c>
      <c r="AD411" s="9">
        <v>58240</v>
      </c>
      <c r="AE411" s="64">
        <v>41638</v>
      </c>
      <c r="AF411" s="64">
        <v>48773</v>
      </c>
      <c r="AG411" s="95">
        <v>49004</v>
      </c>
      <c r="AH411" s="64">
        <v>45335</v>
      </c>
      <c r="AI411" s="64">
        <v>21742</v>
      </c>
    </row>
    <row r="412" spans="1:35" ht="11.1" customHeight="1" x14ac:dyDescent="0.2">
      <c r="A412" s="52" t="s">
        <v>81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4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35">
        <v>662.94506801456919</v>
      </c>
      <c r="Z412" s="28">
        <v>612.11762334324442</v>
      </c>
      <c r="AA412" s="28">
        <v>616.18831302911417</v>
      </c>
      <c r="AB412" s="28">
        <v>663.97198230461345</v>
      </c>
      <c r="AC412" s="48">
        <v>622.95498855641267</v>
      </c>
      <c r="AD412" s="49">
        <v>607.26127666673619</v>
      </c>
      <c r="AE412" s="65">
        <v>540.43039223321136</v>
      </c>
      <c r="AF412" s="65">
        <v>630.91649957958737</v>
      </c>
      <c r="AG412" s="97">
        <v>655.55436643835617</v>
      </c>
      <c r="AH412" s="101">
        <v>679.94000749906263</v>
      </c>
      <c r="AI412" s="101">
        <v>715.31501891758512</v>
      </c>
    </row>
    <row r="413" spans="1:35" ht="11.1" customHeight="1" x14ac:dyDescent="0.2">
      <c r="A413" s="15" t="s">
        <v>82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27">
        <v>10098</v>
      </c>
      <c r="AA413" s="27">
        <v>8981</v>
      </c>
      <c r="AB413" s="33">
        <v>17291</v>
      </c>
      <c r="AC413" s="9">
        <v>20229</v>
      </c>
      <c r="AD413" s="9">
        <v>20068</v>
      </c>
      <c r="AE413" s="64">
        <v>18365</v>
      </c>
      <c r="AF413" s="64">
        <v>9168</v>
      </c>
      <c r="AG413" s="95">
        <v>8892</v>
      </c>
      <c r="AH413" s="96">
        <v>8695</v>
      </c>
      <c r="AI413" s="96">
        <v>7132</v>
      </c>
    </row>
    <row r="414" spans="1:35" ht="11.1" customHeight="1" x14ac:dyDescent="0.2">
      <c r="A414" s="52" t="s">
        <v>83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5">
        <v>0.96663718530219978</v>
      </c>
      <c r="R414" s="34">
        <v>0.90551800294471962</v>
      </c>
      <c r="S414" s="34">
        <v>1.7708606412015977</v>
      </c>
      <c r="T414" s="34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35">
        <v>0.14777373076637182</v>
      </c>
      <c r="Z414" s="28">
        <v>0.12722370609282871</v>
      </c>
      <c r="AA414" s="28">
        <v>0.123628605</v>
      </c>
      <c r="AB414" s="34">
        <v>0.2276569412260375</v>
      </c>
      <c r="AC414" s="48">
        <v>0.19052866547992428</v>
      </c>
      <c r="AD414" s="48">
        <v>0.20924655391737743</v>
      </c>
      <c r="AE414" s="66">
        <v>0.23836409417750434</v>
      </c>
      <c r="AF414" s="66">
        <v>0.23836409417750434</v>
      </c>
      <c r="AG414" s="98">
        <v>0.1189533390410959</v>
      </c>
      <c r="AH414" s="97">
        <v>0.13040869891263593</v>
      </c>
      <c r="AI414" s="97">
        <v>0.23464385589735154</v>
      </c>
    </row>
    <row r="415" spans="1:35" ht="11.1" customHeight="1" x14ac:dyDescent="0.2">
      <c r="A415" s="15" t="s">
        <v>84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27">
        <v>652295.99699999997</v>
      </c>
      <c r="AA415" s="27">
        <v>616851.58400000003</v>
      </c>
      <c r="AB415" s="33">
        <v>562873.20700000005</v>
      </c>
      <c r="AC415" s="9">
        <v>745819.89999999991</v>
      </c>
      <c r="AD415" s="9">
        <v>735459</v>
      </c>
      <c r="AE415" s="64">
        <v>571478.80000000005</v>
      </c>
      <c r="AF415" s="64">
        <v>570319.571</v>
      </c>
      <c r="AG415" s="95">
        <v>545256.34374199994</v>
      </c>
      <c r="AH415" s="96">
        <v>489974.69402200007</v>
      </c>
      <c r="AI415" s="96">
        <v>248900.83099935914</v>
      </c>
    </row>
    <row r="416" spans="1:35" ht="11.1" customHeight="1" x14ac:dyDescent="0.2">
      <c r="A416" s="52" t="s">
        <v>85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5">
        <v>5.4319618980953779</v>
      </c>
      <c r="R416" s="34">
        <v>5.8716035336634986</v>
      </c>
      <c r="S416" s="34">
        <v>4.5500948386201365</v>
      </c>
      <c r="T416" s="34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35">
        <v>8.8866572511707425</v>
      </c>
      <c r="Z416" s="28">
        <v>8.2182129340321524</v>
      </c>
      <c r="AA416" s="28">
        <v>8.4913150799999997</v>
      </c>
      <c r="AB416" s="34">
        <v>7.4109069807246692</v>
      </c>
      <c r="AC416" s="49">
        <v>7.0245721605304539</v>
      </c>
      <c r="AD416" s="48">
        <v>7.6685400287781782</v>
      </c>
      <c r="AE416" s="66">
        <v>7.4173714404381803</v>
      </c>
      <c r="AF416" s="66">
        <v>7.3775250113188022</v>
      </c>
      <c r="AG416" s="98">
        <v>7.2942040847335177</v>
      </c>
      <c r="AH416" s="97">
        <v>7.3487018226021759</v>
      </c>
      <c r="AI416" s="97">
        <v>8.1888741898127702</v>
      </c>
    </row>
    <row r="417" spans="1:35" ht="11.1" customHeight="1" x14ac:dyDescent="0.2">
      <c r="A417" s="15" t="s">
        <v>142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7"/>
      <c r="S417" s="37"/>
      <c r="T417" s="37"/>
      <c r="U417" s="33"/>
      <c r="V417" s="33"/>
      <c r="W417" s="33"/>
      <c r="X417" s="33"/>
      <c r="Y417" s="33"/>
      <c r="Z417" s="29"/>
      <c r="AA417" s="29"/>
      <c r="AB417" s="36"/>
      <c r="AC417" s="49"/>
      <c r="AD417" s="48"/>
      <c r="AE417" s="61"/>
      <c r="AF417" s="61"/>
      <c r="AG417" s="99"/>
      <c r="AH417" s="99"/>
      <c r="AI417" s="99"/>
    </row>
    <row r="418" spans="1:35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3"/>
      <c r="R418" s="37"/>
      <c r="S418" s="37"/>
      <c r="T418" s="37"/>
      <c r="U418" s="33"/>
      <c r="V418" s="33"/>
      <c r="W418" s="33"/>
      <c r="X418" s="33"/>
      <c r="Y418" s="33"/>
      <c r="Z418" s="29"/>
      <c r="AA418" s="29"/>
      <c r="AB418" s="36"/>
      <c r="AC418" s="49"/>
      <c r="AD418" s="48"/>
      <c r="AE418" s="61"/>
      <c r="AF418" s="61"/>
      <c r="AG418" s="99"/>
      <c r="AH418" s="99"/>
      <c r="AI418" s="99"/>
    </row>
    <row r="419" spans="1:35" ht="11.1" customHeight="1" x14ac:dyDescent="0.2">
      <c r="A419" s="15" t="s">
        <v>86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27">
        <v>837299.99699999997</v>
      </c>
      <c r="AA419" s="27">
        <v>786979.38399999996</v>
      </c>
      <c r="AB419" s="33">
        <v>761712.20700000005</v>
      </c>
      <c r="AC419" s="9">
        <v>1004156.5</v>
      </c>
      <c r="AD419" s="9">
        <v>965191</v>
      </c>
      <c r="AE419" s="67">
        <v>739740.6</v>
      </c>
      <c r="AF419" s="67">
        <v>755070.37100000004</v>
      </c>
      <c r="AG419" s="96">
        <v>730562.74374199996</v>
      </c>
      <c r="AH419" s="96">
        <v>661875.69402200007</v>
      </c>
      <c r="AI419" s="96">
        <v>334304.03099935915</v>
      </c>
    </row>
    <row r="420" spans="1:35" ht="11.1" customHeight="1" x14ac:dyDescent="0.2">
      <c r="A420" s="52" t="s">
        <v>87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5">
        <v>7.9839693898303485</v>
      </c>
      <c r="R420" s="34">
        <v>8.4623778610627767</v>
      </c>
      <c r="S420" s="34">
        <v>8.4127716008450655</v>
      </c>
      <c r="T420" s="34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5">
        <v>11.421033226789564</v>
      </c>
      <c r="Z420" s="30">
        <v>10.549060084160661</v>
      </c>
      <c r="AA420" s="30">
        <v>10.833221611999999</v>
      </c>
      <c r="AB420" s="34">
        <v>10.028863058247314</v>
      </c>
      <c r="AC420" s="48">
        <v>9.4577387848134649</v>
      </c>
      <c r="AD420" s="48">
        <v>10.063927178695806</v>
      </c>
      <c r="AE420" s="65">
        <v>9.6012849466552463</v>
      </c>
      <c r="AF420" s="65">
        <v>9.7674195847616581</v>
      </c>
      <c r="AG420" s="97">
        <v>9.6570862853167796</v>
      </c>
      <c r="AH420" s="97">
        <v>9.9268945485114379</v>
      </c>
      <c r="AI420" s="97">
        <v>10.998652113813428</v>
      </c>
    </row>
    <row r="421" spans="1:35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29"/>
      <c r="AA421" s="29"/>
      <c r="AB421" s="36"/>
      <c r="AE421" s="61"/>
      <c r="AF421" s="61"/>
      <c r="AG421" s="99"/>
      <c r="AH421" s="99"/>
      <c r="AI421" s="99"/>
    </row>
    <row r="422" spans="1:35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3"/>
      <c r="T422" s="33"/>
      <c r="U422" s="33"/>
      <c r="V422" s="33"/>
      <c r="W422" s="33"/>
      <c r="X422" s="33"/>
      <c r="Y422" s="33"/>
      <c r="Z422" s="29"/>
      <c r="AA422" s="29"/>
      <c r="AB422" s="36"/>
      <c r="AE422" s="61"/>
      <c r="AF422" s="61"/>
      <c r="AG422" s="99"/>
      <c r="AH422" s="99"/>
      <c r="AI422" s="99"/>
    </row>
    <row r="423" spans="1:35" ht="11.1" customHeight="1" x14ac:dyDescent="0.2">
      <c r="A423" s="53" t="s">
        <v>113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G423" s="110"/>
      <c r="AH423" s="99"/>
      <c r="AI423" s="99"/>
    </row>
    <row r="424" spans="1:35" ht="11.1" customHeight="1" x14ac:dyDescent="0.2">
      <c r="A424" s="15" t="s">
        <v>79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27">
        <v>262570</v>
      </c>
      <c r="AA424" s="27">
        <v>157755</v>
      </c>
      <c r="AB424" s="33">
        <v>89472</v>
      </c>
      <c r="AC424" s="9">
        <v>37291</v>
      </c>
      <c r="AD424" s="9">
        <v>41589</v>
      </c>
      <c r="AE424" s="64">
        <v>39237</v>
      </c>
      <c r="AF424" s="64">
        <v>38708</v>
      </c>
      <c r="AG424" s="95">
        <v>23829</v>
      </c>
      <c r="AH424" s="96">
        <v>23160</v>
      </c>
      <c r="AI424" s="96">
        <v>46830</v>
      </c>
    </row>
    <row r="425" spans="1:35" ht="11.1" customHeight="1" x14ac:dyDescent="0.2">
      <c r="A425" s="15" t="s">
        <v>80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27">
        <v>51910</v>
      </c>
      <c r="AA425" s="27">
        <v>18750</v>
      </c>
      <c r="AB425" s="33">
        <v>24670</v>
      </c>
      <c r="AC425" s="9">
        <v>14626</v>
      </c>
      <c r="AD425" s="9">
        <v>16244</v>
      </c>
      <c r="AE425" s="64">
        <v>10611</v>
      </c>
      <c r="AF425" s="64">
        <v>11153</v>
      </c>
      <c r="AG425" s="95">
        <v>6169</v>
      </c>
      <c r="AH425" s="64">
        <v>5499</v>
      </c>
      <c r="AI425" s="64">
        <v>13484</v>
      </c>
    </row>
    <row r="426" spans="1:35" ht="11.1" customHeight="1" x14ac:dyDescent="0.2">
      <c r="A426" s="52" t="s">
        <v>81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4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35">
        <v>132.31088132093311</v>
      </c>
      <c r="Z426" s="28">
        <v>197.69966104276955</v>
      </c>
      <c r="AA426" s="28">
        <v>118.85518684035371</v>
      </c>
      <c r="AB426" s="28">
        <v>275.72871959942773</v>
      </c>
      <c r="AC426" s="48">
        <v>392.2125982140463</v>
      </c>
      <c r="AD426" s="49">
        <v>390.58404866671475</v>
      </c>
      <c r="AE426" s="65">
        <v>270.43351938221576</v>
      </c>
      <c r="AF426" s="65">
        <v>288.1316523716028</v>
      </c>
      <c r="AG426" s="97">
        <v>258.88623106299048</v>
      </c>
      <c r="AH426" s="101">
        <v>237.43523316062175</v>
      </c>
      <c r="AI426" s="101">
        <f>AI425*1000/AI424</f>
        <v>287.93508434764038</v>
      </c>
    </row>
    <row r="427" spans="1:35" ht="11.1" customHeight="1" x14ac:dyDescent="0.2">
      <c r="A427" s="15" t="s">
        <v>82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27">
        <v>51116</v>
      </c>
      <c r="AA427" s="27">
        <v>35050</v>
      </c>
      <c r="AB427" s="33">
        <v>13228</v>
      </c>
      <c r="AC427" s="9">
        <v>10212</v>
      </c>
      <c r="AD427" s="9">
        <v>12463</v>
      </c>
      <c r="AE427" s="64">
        <v>29852</v>
      </c>
      <c r="AF427" s="64">
        <v>29020</v>
      </c>
      <c r="AG427" s="95">
        <v>14810</v>
      </c>
      <c r="AH427" s="96">
        <v>13747</v>
      </c>
      <c r="AI427" s="96">
        <v>13632</v>
      </c>
    </row>
    <row r="428" spans="1:35" ht="11.1" customHeight="1" x14ac:dyDescent="0.2">
      <c r="A428" s="52" t="s">
        <v>83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5">
        <v>0.7377851792134732</v>
      </c>
      <c r="R428" s="34">
        <v>0.58676468794594394</v>
      </c>
      <c r="S428" s="34">
        <v>0.42740907466571371</v>
      </c>
      <c r="T428" s="34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35">
        <v>0.26006463837715743</v>
      </c>
      <c r="Z428" s="28">
        <v>0.19467570552614541</v>
      </c>
      <c r="AA428" s="28">
        <v>0.22217996260023454</v>
      </c>
      <c r="AB428" s="34">
        <v>0.14784513590844062</v>
      </c>
      <c r="AC428" s="48">
        <v>0.27384623635729799</v>
      </c>
      <c r="AD428" s="48">
        <v>0.29967058597225227</v>
      </c>
      <c r="AE428" s="66">
        <v>0.76081249840711573</v>
      </c>
      <c r="AF428" s="66">
        <v>0.74971582101891077</v>
      </c>
      <c r="AG428" s="98">
        <v>0.62151160350833023</v>
      </c>
      <c r="AH428" s="97">
        <v>0.59356649395509498</v>
      </c>
      <c r="AI428" s="97">
        <v>2.9109545163356825</v>
      </c>
    </row>
    <row r="429" spans="1:35" ht="11.1" customHeight="1" x14ac:dyDescent="0.2">
      <c r="A429" s="15" t="s">
        <v>84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27">
        <v>43494.96</v>
      </c>
      <c r="AA429" s="27">
        <v>38399</v>
      </c>
      <c r="AB429" s="33">
        <v>9007.1919999999991</v>
      </c>
      <c r="AC429" s="9">
        <v>923.40000000000009</v>
      </c>
      <c r="AD429" s="9">
        <v>7216</v>
      </c>
      <c r="AE429" s="64">
        <v>12004.2</v>
      </c>
      <c r="AF429" s="64">
        <v>4548.6000000000004</v>
      </c>
      <c r="AG429" s="95">
        <v>5148.4476599999998</v>
      </c>
      <c r="AH429" s="96">
        <v>4862.9489999999996</v>
      </c>
      <c r="AI429" s="96">
        <v>12433.32</v>
      </c>
    </row>
    <row r="430" spans="1:35" ht="11.1" customHeight="1" x14ac:dyDescent="0.2">
      <c r="A430" s="52" t="s">
        <v>85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5">
        <v>0.59033641879049292</v>
      </c>
      <c r="R430" s="34">
        <v>0.62405627584188128</v>
      </c>
      <c r="S430" s="34">
        <v>0.52737227250665375</v>
      </c>
      <c r="T430" s="34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35">
        <v>0.14244573580546777</v>
      </c>
      <c r="Z430" s="28">
        <v>0.16565091213771566</v>
      </c>
      <c r="AA430" s="28">
        <v>0.24340908370574627</v>
      </c>
      <c r="AB430" s="34">
        <v>0.10067051144492131</v>
      </c>
      <c r="AC430" s="49">
        <v>2.476200691855944E-2</v>
      </c>
      <c r="AD430" s="48">
        <v>0.17350741782682921</v>
      </c>
      <c r="AE430" s="66">
        <v>0.30594082116369753</v>
      </c>
      <c r="AF430" s="66">
        <v>0.11751059212565879</v>
      </c>
      <c r="AG430" s="98">
        <v>0.21605806622183055</v>
      </c>
      <c r="AH430" s="97">
        <v>0.20997189119170984</v>
      </c>
      <c r="AI430" s="97">
        <f>AI429/AI424</f>
        <v>0.26549903907751443</v>
      </c>
    </row>
    <row r="431" spans="1:35" ht="11.1" customHeight="1" x14ac:dyDescent="0.2">
      <c r="A431" s="15" t="s">
        <v>142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7"/>
      <c r="S431" s="37"/>
      <c r="T431" s="37"/>
      <c r="U431" s="33"/>
      <c r="V431" s="33"/>
      <c r="W431" s="33"/>
      <c r="X431" s="33"/>
      <c r="Y431" s="33"/>
      <c r="Z431" s="29"/>
      <c r="AA431" s="29"/>
      <c r="AB431" s="33"/>
      <c r="AC431" s="49"/>
      <c r="AD431" s="48"/>
      <c r="AE431" s="61"/>
      <c r="AF431" s="61"/>
      <c r="AG431" s="99"/>
      <c r="AH431" s="99"/>
      <c r="AI431" s="99"/>
    </row>
    <row r="432" spans="1:35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3"/>
      <c r="R432" s="37"/>
      <c r="S432" s="37"/>
      <c r="T432" s="37"/>
      <c r="U432" s="33"/>
      <c r="V432" s="33"/>
      <c r="W432" s="33"/>
      <c r="X432" s="33"/>
      <c r="Y432" s="33"/>
      <c r="Z432" s="29"/>
      <c r="AA432" s="29"/>
      <c r="AB432" s="33"/>
      <c r="AC432" s="49"/>
      <c r="AD432" s="48"/>
      <c r="AE432" s="61"/>
      <c r="AF432" s="61"/>
      <c r="AG432" s="99"/>
      <c r="AH432" s="99"/>
      <c r="AI432" s="99"/>
    </row>
    <row r="433" spans="1:35" ht="11.1" customHeight="1" x14ac:dyDescent="0.2">
      <c r="A433" s="15" t="s">
        <v>86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27">
        <v>281486.96000000002</v>
      </c>
      <c r="AA433" s="27">
        <v>140949</v>
      </c>
      <c r="AB433" s="33">
        <v>111047.192</v>
      </c>
      <c r="AC433" s="9">
        <v>63789</v>
      </c>
      <c r="AD433" s="9">
        <v>78157.399999999994</v>
      </c>
      <c r="AE433" s="67">
        <v>80055.799999999988</v>
      </c>
      <c r="AF433" s="67">
        <v>73719.400000000009</v>
      </c>
      <c r="AG433" s="96">
        <v>42166.847659999999</v>
      </c>
      <c r="AH433" s="96">
        <v>38406.349000000002</v>
      </c>
      <c r="AI433" s="96">
        <f>3.6*AI425+AI427+AI429</f>
        <v>74607.72</v>
      </c>
    </row>
    <row r="434" spans="1:35" ht="11.1" customHeight="1" x14ac:dyDescent="0.2">
      <c r="A434" s="52" t="s">
        <v>87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5">
        <v>1.9770185421656259</v>
      </c>
      <c r="R434" s="34">
        <v>1.9125089951091001</v>
      </c>
      <c r="S434" s="34">
        <v>1.48797742800911</v>
      </c>
      <c r="T434" s="34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5">
        <v>0.87882954693798443</v>
      </c>
      <c r="Z434" s="30">
        <v>1.0720453974178314</v>
      </c>
      <c r="AA434" s="30">
        <v>0.89346771893125421</v>
      </c>
      <c r="AB434" s="34">
        <v>1.2411390379113019</v>
      </c>
      <c r="AC434" s="48">
        <v>1.710573596846424</v>
      </c>
      <c r="AD434" s="48">
        <v>1.8792805789992544</v>
      </c>
      <c r="AE434" s="65">
        <v>2.0403139893467896</v>
      </c>
      <c r="AF434" s="65">
        <v>1.9045003616823397</v>
      </c>
      <c r="AG434" s="97">
        <v>1.7673507071215748</v>
      </c>
      <c r="AH434" s="97">
        <v>1.6583052245250434</v>
      </c>
      <c r="AI434" s="97">
        <f>AI433/AI424</f>
        <v>1.5931607943625881</v>
      </c>
    </row>
    <row r="435" spans="1:35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29"/>
      <c r="AA435" s="29"/>
      <c r="AB435" s="36"/>
      <c r="AE435" s="61"/>
      <c r="AF435" s="61"/>
      <c r="AG435" s="99"/>
      <c r="AH435" s="99"/>
      <c r="AI435" s="99"/>
    </row>
    <row r="436" spans="1:35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3"/>
      <c r="T436" s="33"/>
      <c r="U436" s="33"/>
      <c r="V436" s="33"/>
      <c r="W436" s="33"/>
      <c r="X436" s="33"/>
      <c r="Y436" s="33"/>
      <c r="Z436" s="29"/>
      <c r="AA436" s="29"/>
      <c r="AB436" s="36"/>
      <c r="AE436" s="61"/>
      <c r="AF436" s="61"/>
      <c r="AG436" s="99"/>
      <c r="AH436" s="99"/>
      <c r="AI436" s="99"/>
    </row>
    <row r="437" spans="1:35" ht="11.1" customHeight="1" x14ac:dyDescent="0.2">
      <c r="A437" s="53" t="s">
        <v>114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3"/>
      <c r="R437" s="39"/>
      <c r="S437" s="33"/>
      <c r="T437" s="33"/>
      <c r="U437" s="33"/>
      <c r="V437" s="33"/>
      <c r="W437" s="33"/>
      <c r="X437" s="33"/>
      <c r="Y437" s="33"/>
      <c r="Z437" s="29"/>
      <c r="AA437" s="29"/>
      <c r="AB437" s="36"/>
      <c r="AE437" s="63"/>
      <c r="AF437" s="63"/>
      <c r="AG437" s="100"/>
      <c r="AH437" s="99"/>
      <c r="AI437" s="99"/>
    </row>
    <row r="438" spans="1:35" ht="11.1" customHeight="1" x14ac:dyDescent="0.2">
      <c r="A438" s="15" t="s">
        <v>79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27">
        <v>49448</v>
      </c>
      <c r="AA438" s="27">
        <v>80425</v>
      </c>
      <c r="AB438" s="33">
        <v>81488</v>
      </c>
      <c r="AC438" s="9">
        <v>78705</v>
      </c>
      <c r="AD438" s="9">
        <v>71940</v>
      </c>
      <c r="AE438" s="64">
        <v>67363</v>
      </c>
      <c r="AF438" s="64">
        <v>71691</v>
      </c>
      <c r="AG438" s="95">
        <v>64237</v>
      </c>
      <c r="AH438" s="96">
        <v>54428</v>
      </c>
      <c r="AI438" s="96">
        <v>46941</v>
      </c>
    </row>
    <row r="439" spans="1:35" ht="11.1" customHeight="1" x14ac:dyDescent="0.2">
      <c r="A439" s="15" t="s">
        <v>80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27">
        <v>51600</v>
      </c>
      <c r="AA439" s="27">
        <v>88162</v>
      </c>
      <c r="AB439" s="33">
        <v>90169</v>
      </c>
      <c r="AC439" s="9">
        <v>87229</v>
      </c>
      <c r="AD439" s="9">
        <v>74138</v>
      </c>
      <c r="AE439" s="64">
        <v>81179</v>
      </c>
      <c r="AF439" s="64">
        <v>79326</v>
      </c>
      <c r="AG439" s="95">
        <v>72802</v>
      </c>
      <c r="AH439" s="64">
        <v>58598</v>
      </c>
      <c r="AI439" s="64">
        <v>52298</v>
      </c>
    </row>
    <row r="440" spans="1:35" ht="11.1" customHeight="1" x14ac:dyDescent="0.2">
      <c r="A440" s="52" t="s">
        <v>81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4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5">
        <v>1031.6974904130866</v>
      </c>
      <c r="Z440" s="30">
        <v>1043.5204659440219</v>
      </c>
      <c r="AA440" s="30">
        <v>1096.2014299036368</v>
      </c>
      <c r="AB440" s="28">
        <v>1106.5310229727077</v>
      </c>
      <c r="AC440" s="48">
        <v>1108.3031573597611</v>
      </c>
      <c r="AD440" s="49">
        <v>1030.5532388101196</v>
      </c>
      <c r="AE440" s="69">
        <v>1205.0977539598889</v>
      </c>
      <c r="AF440" s="69">
        <v>1106.4987236891659</v>
      </c>
      <c r="AG440" s="101">
        <v>1133.33437115681</v>
      </c>
      <c r="AH440" s="101">
        <v>1076.6149775850663</v>
      </c>
      <c r="AI440" s="101">
        <v>1114.1219829147228</v>
      </c>
    </row>
    <row r="441" spans="1:35" ht="11.1" customHeight="1" x14ac:dyDescent="0.2">
      <c r="A441" s="15" t="s">
        <v>82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27">
        <v>30760</v>
      </c>
      <c r="AA441" s="27">
        <v>26892</v>
      </c>
      <c r="AB441" s="33">
        <v>25702</v>
      </c>
      <c r="AC441" s="9">
        <v>28449</v>
      </c>
      <c r="AD441" s="9">
        <v>33373</v>
      </c>
      <c r="AE441" s="64">
        <v>31145</v>
      </c>
      <c r="AF441" s="64">
        <v>23814</v>
      </c>
      <c r="AG441" s="95">
        <v>17606</v>
      </c>
      <c r="AH441" s="96">
        <v>16664</v>
      </c>
      <c r="AI441" s="96">
        <v>17095</v>
      </c>
    </row>
    <row r="442" spans="1:35" ht="11.1" customHeight="1" x14ac:dyDescent="0.2">
      <c r="A442" s="52" t="s">
        <v>83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5">
        <v>1.0597255851493139</v>
      </c>
      <c r="R442" s="34">
        <v>1.493178246132288</v>
      </c>
      <c r="S442" s="34">
        <v>1.113811992565783</v>
      </c>
      <c r="T442" s="34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35">
        <v>0.7701082471724674</v>
      </c>
      <c r="Z442" s="28">
        <v>0.62206762659763792</v>
      </c>
      <c r="AA442" s="28">
        <v>0.33437364000000003</v>
      </c>
      <c r="AB442" s="34">
        <v>0.31540840369134104</v>
      </c>
      <c r="AC442" s="48">
        <v>0.36146369353916524</v>
      </c>
      <c r="AD442" s="48">
        <v>0.46390047261606893</v>
      </c>
      <c r="AE442" s="66">
        <v>0.46234579813844395</v>
      </c>
      <c r="AF442" s="66">
        <v>0.33217558689375237</v>
      </c>
      <c r="AG442" s="98">
        <v>0.27407880193657863</v>
      </c>
      <c r="AH442" s="97">
        <v>0.30616594399941205</v>
      </c>
      <c r="AI442" s="97">
        <v>0.36418056709486374</v>
      </c>
    </row>
    <row r="443" spans="1:35" ht="11.1" customHeight="1" x14ac:dyDescent="0.2">
      <c r="A443" s="15" t="s">
        <v>84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27">
        <v>232237.45199999999</v>
      </c>
      <c r="AA443" s="27">
        <v>297008.53999999998</v>
      </c>
      <c r="AB443" s="33">
        <v>279076.576</v>
      </c>
      <c r="AC443" s="9">
        <v>304136.42300000007</v>
      </c>
      <c r="AD443" s="9">
        <v>258354.80010000002</v>
      </c>
      <c r="AE443" s="64">
        <v>274383.80899999995</v>
      </c>
      <c r="AF443" s="64">
        <v>284701.96400000004</v>
      </c>
      <c r="AG443" s="95">
        <v>256836.67462000001</v>
      </c>
      <c r="AH443" s="96">
        <v>213869.35999999996</v>
      </c>
      <c r="AI443" s="96">
        <v>178573.0760518336</v>
      </c>
    </row>
    <row r="444" spans="1:35" ht="11.1" customHeight="1" x14ac:dyDescent="0.2">
      <c r="A444" s="52" t="s">
        <v>85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5">
        <v>8.4557477228179412</v>
      </c>
      <c r="R444" s="34">
        <v>10.03568520517336</v>
      </c>
      <c r="S444" s="34">
        <v>9.9000871475194074</v>
      </c>
      <c r="T444" s="34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35">
        <v>4.3608559778651523</v>
      </c>
      <c r="Z444" s="28">
        <v>4.6965994984630317</v>
      </c>
      <c r="AA444" s="28">
        <v>3.6929877530000002</v>
      </c>
      <c r="AB444" s="34">
        <v>3.424756724916552</v>
      </c>
      <c r="AC444" s="49">
        <v>3.8642579632806058</v>
      </c>
      <c r="AD444" s="48">
        <v>3.5912538240200171</v>
      </c>
      <c r="AE444" s="66">
        <v>4.0732124311565689</v>
      </c>
      <c r="AF444" s="66">
        <v>3.9712371706350873</v>
      </c>
      <c r="AG444" s="98">
        <v>3.9982669586064108</v>
      </c>
      <c r="AH444" s="97">
        <v>3.929399573748805</v>
      </c>
      <c r="AI444" s="97">
        <v>3.8042026384575021</v>
      </c>
    </row>
    <row r="445" spans="1:35" ht="11.1" customHeight="1" x14ac:dyDescent="0.2">
      <c r="A445" s="15" t="s">
        <v>142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7"/>
      <c r="S445" s="37"/>
      <c r="T445" s="37"/>
      <c r="U445" s="33"/>
      <c r="V445" s="33"/>
      <c r="W445" s="33"/>
      <c r="X445" s="33"/>
      <c r="Y445" s="33"/>
      <c r="Z445" s="29"/>
      <c r="AA445" s="29"/>
      <c r="AB445" s="36"/>
      <c r="AC445" s="49"/>
      <c r="AD445" s="48"/>
      <c r="AE445" s="61"/>
      <c r="AF445" s="61"/>
      <c r="AG445" s="99"/>
      <c r="AH445" s="99"/>
      <c r="AI445" s="99"/>
    </row>
    <row r="446" spans="1:35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7"/>
      <c r="S446" s="37"/>
      <c r="T446" s="37"/>
      <c r="U446" s="33"/>
      <c r="V446" s="33"/>
      <c r="W446" s="33"/>
      <c r="X446" s="33"/>
      <c r="Y446" s="33"/>
      <c r="Z446" s="29"/>
      <c r="AA446" s="29"/>
      <c r="AB446" s="36"/>
      <c r="AC446" s="49"/>
      <c r="AD446" s="48"/>
      <c r="AE446" s="61"/>
      <c r="AF446" s="61"/>
      <c r="AG446" s="99"/>
      <c r="AH446" s="99"/>
      <c r="AI446" s="99"/>
    </row>
    <row r="447" spans="1:35" ht="11.1" customHeight="1" x14ac:dyDescent="0.2">
      <c r="A447" s="15" t="s">
        <v>86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27">
        <v>448757.45199999999</v>
      </c>
      <c r="AA447" s="27">
        <v>641283.74</v>
      </c>
      <c r="AB447" s="33">
        <v>629386.97600000002</v>
      </c>
      <c r="AC447" s="9">
        <v>646609.82300000009</v>
      </c>
      <c r="AD447" s="9">
        <v>558624.60010000004</v>
      </c>
      <c r="AE447" s="67">
        <v>597773.20899999992</v>
      </c>
      <c r="AF447" s="67">
        <v>594089.56400000001</v>
      </c>
      <c r="AG447" s="96">
        <v>536529.87462000002</v>
      </c>
      <c r="AH447" s="96">
        <v>441486.16</v>
      </c>
      <c r="AI447" s="96">
        <v>383940.87605183362</v>
      </c>
    </row>
    <row r="448" spans="1:35" ht="11.1" customHeight="1" x14ac:dyDescent="0.2">
      <c r="A448" s="52" t="s">
        <v>87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5">
        <v>11.557154387178601</v>
      </c>
      <c r="R448" s="34">
        <v>13.100033138290822</v>
      </c>
      <c r="S448" s="34">
        <v>12.953413426053551</v>
      </c>
      <c r="T448" s="34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5">
        <v>8.8450751905247316</v>
      </c>
      <c r="Z448" s="30">
        <v>9.0753408024591486</v>
      </c>
      <c r="AA448" s="30">
        <v>7.9736865400000001</v>
      </c>
      <c r="AB448" s="34">
        <v>7.723676811309641</v>
      </c>
      <c r="AC448" s="48">
        <v>8.2156130233149121</v>
      </c>
      <c r="AD448" s="48">
        <v>7.7651459563525167</v>
      </c>
      <c r="AE448" s="65">
        <v>8.8739101435506118</v>
      </c>
      <c r="AF448" s="65">
        <v>8.2868081628098373</v>
      </c>
      <c r="AG448" s="97">
        <v>8.3119588243535674</v>
      </c>
      <c r="AH448" s="97">
        <v>8.1113794370544561</v>
      </c>
      <c r="AI448" s="97">
        <v>8.1792223440453675</v>
      </c>
    </row>
    <row r="449" spans="1:35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29"/>
      <c r="AA449" s="29"/>
      <c r="AB449" s="36"/>
      <c r="AE449" s="61"/>
      <c r="AF449" s="61"/>
      <c r="AG449" s="99"/>
      <c r="AH449" s="97"/>
      <c r="AI449" s="97"/>
    </row>
    <row r="450" spans="1:35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29"/>
      <c r="AA450" s="29"/>
      <c r="AB450" s="36"/>
      <c r="AE450" s="61"/>
      <c r="AF450" s="61"/>
      <c r="AG450" s="99"/>
      <c r="AH450" s="99"/>
      <c r="AI450" s="99"/>
    </row>
    <row r="451" spans="1:35" ht="11.1" customHeight="1" x14ac:dyDescent="0.2">
      <c r="A451" s="53" t="s">
        <v>115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6"/>
      <c r="R451" s="39"/>
      <c r="S451" s="36"/>
      <c r="T451" s="36"/>
      <c r="U451" s="36"/>
      <c r="V451" s="36"/>
      <c r="W451" s="36"/>
      <c r="X451" s="36"/>
      <c r="Y451" s="36"/>
      <c r="Z451" s="29"/>
      <c r="AA451" s="29"/>
      <c r="AB451" s="36"/>
      <c r="AE451" s="63"/>
      <c r="AF451" s="63"/>
      <c r="AG451" s="100"/>
      <c r="AH451" s="99"/>
      <c r="AI451" s="99"/>
    </row>
    <row r="452" spans="1:35" ht="11.1" customHeight="1" x14ac:dyDescent="0.2">
      <c r="A452" s="15" t="s">
        <v>79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6">
        <v>27427</v>
      </c>
      <c r="R452" s="33"/>
      <c r="S452" s="36"/>
      <c r="T452" s="36"/>
      <c r="U452" s="36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27">
        <v>158601</v>
      </c>
      <c r="AA452" s="27">
        <v>145634</v>
      </c>
      <c r="AB452" s="33">
        <v>169691</v>
      </c>
      <c r="AC452" s="9">
        <v>177290</v>
      </c>
      <c r="AD452" s="9">
        <v>191348</v>
      </c>
      <c r="AE452" s="64">
        <v>285938</v>
      </c>
      <c r="AF452" s="64">
        <v>239142</v>
      </c>
      <c r="AG452" s="95">
        <v>248613</v>
      </c>
      <c r="AH452" s="96">
        <v>249777</v>
      </c>
      <c r="AI452" s="96">
        <v>212011</v>
      </c>
    </row>
    <row r="453" spans="1:35" ht="11.1" customHeight="1" x14ac:dyDescent="0.2">
      <c r="A453" s="15" t="s">
        <v>80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6">
        <v>14127</v>
      </c>
      <c r="R453" s="33"/>
      <c r="S453" s="36"/>
      <c r="T453" s="36"/>
      <c r="U453" s="36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27">
        <v>92777</v>
      </c>
      <c r="AA453" s="27">
        <v>67853</v>
      </c>
      <c r="AB453" s="33">
        <v>103405</v>
      </c>
      <c r="AC453" s="9">
        <v>114327</v>
      </c>
      <c r="AD453" s="9">
        <v>147025</v>
      </c>
      <c r="AE453" s="64">
        <v>177985</v>
      </c>
      <c r="AF453" s="64">
        <v>164928</v>
      </c>
      <c r="AG453" s="95">
        <v>160769</v>
      </c>
      <c r="AH453" s="64">
        <v>140700</v>
      </c>
      <c r="AI453" s="64">
        <v>128981</v>
      </c>
    </row>
    <row r="454" spans="1:35" ht="11.1" customHeight="1" x14ac:dyDescent="0.2">
      <c r="A454" s="52" t="s">
        <v>81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6">
        <v>515.07638458453346</v>
      </c>
      <c r="R454" s="34"/>
      <c r="S454" s="36"/>
      <c r="T454" s="36"/>
      <c r="U454" s="36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34">
        <v>598.54845790802324</v>
      </c>
      <c r="Z454" s="28">
        <v>584.97109097672774</v>
      </c>
      <c r="AA454" s="28">
        <v>465.91455292033453</v>
      </c>
      <c r="AB454" s="28">
        <v>609.37232970516993</v>
      </c>
      <c r="AC454" s="48">
        <v>644.85870607479274</v>
      </c>
      <c r="AD454" s="49">
        <v>768.36444593097394</v>
      </c>
      <c r="AE454" s="65">
        <v>622.46011373094871</v>
      </c>
      <c r="AF454" s="65">
        <v>689.66555435682562</v>
      </c>
      <c r="AG454" s="97">
        <v>646.66369015296868</v>
      </c>
      <c r="AH454" s="101">
        <v>563.30246579949312</v>
      </c>
      <c r="AI454" s="101">
        <v>608.36937706062417</v>
      </c>
    </row>
    <row r="455" spans="1:35" ht="11.1" customHeight="1" x14ac:dyDescent="0.2">
      <c r="A455" s="15" t="s">
        <v>82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6">
        <v>65873</v>
      </c>
      <c r="R455" s="33"/>
      <c r="S455" s="36"/>
      <c r="T455" s="36"/>
      <c r="U455" s="36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27">
        <v>44541</v>
      </c>
      <c r="AA455" s="27">
        <v>38603</v>
      </c>
      <c r="AB455" s="33">
        <v>59068</v>
      </c>
      <c r="AC455" s="9">
        <v>49718</v>
      </c>
      <c r="AD455" s="9">
        <v>55679</v>
      </c>
      <c r="AE455" s="64">
        <v>57629</v>
      </c>
      <c r="AF455" s="64">
        <v>57884</v>
      </c>
      <c r="AG455" s="95">
        <v>41528</v>
      </c>
      <c r="AH455" s="96">
        <v>40895</v>
      </c>
      <c r="AI455" s="96">
        <v>18961</v>
      </c>
    </row>
    <row r="456" spans="1:35" ht="11.1" customHeight="1" x14ac:dyDescent="0.2">
      <c r="A456" s="52" t="s">
        <v>83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6">
        <v>2.4017573923506035</v>
      </c>
      <c r="R456" s="34"/>
      <c r="S456" s="36"/>
      <c r="T456" s="36"/>
      <c r="U456" s="36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34">
        <v>0.33473960048293272</v>
      </c>
      <c r="Z456" s="28">
        <v>0.28083681691792611</v>
      </c>
      <c r="AA456" s="28">
        <v>0.26506859700000002</v>
      </c>
      <c r="AB456" s="34">
        <v>0.34809153107707541</v>
      </c>
      <c r="AC456" s="48">
        <v>0.28043318856111454</v>
      </c>
      <c r="AD456" s="48">
        <v>9.2100975447569483E-2</v>
      </c>
      <c r="AE456" s="66">
        <v>0.20154369128972016</v>
      </c>
      <c r="AF456" s="66">
        <v>0.2420486572831205</v>
      </c>
      <c r="AG456" s="98">
        <v>0.168403636688051</v>
      </c>
      <c r="AH456" s="97">
        <v>0.16372604363091878</v>
      </c>
      <c r="AI456" s="97">
        <v>8.9434038799873591E-2</v>
      </c>
    </row>
    <row r="457" spans="1:35" ht="11.1" customHeight="1" x14ac:dyDescent="0.2">
      <c r="A457" s="15" t="s">
        <v>84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6">
        <v>1076393</v>
      </c>
      <c r="R457" s="33"/>
      <c r="S457" s="36"/>
      <c r="T457" s="36"/>
      <c r="U457" s="36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27">
        <v>1788486.1969999999</v>
      </c>
      <c r="AA457" s="27">
        <v>1415424.75</v>
      </c>
      <c r="AB457" s="33">
        <v>1477534.6980000001</v>
      </c>
      <c r="AC457" s="9">
        <v>1581059.5170000002</v>
      </c>
      <c r="AD457" s="9">
        <v>1688236</v>
      </c>
      <c r="AE457" s="64">
        <v>1973659.7110000001</v>
      </c>
      <c r="AF457" s="64">
        <v>1796485.8470000003</v>
      </c>
      <c r="AG457" s="95">
        <v>1576772.9607399998</v>
      </c>
      <c r="AH457" s="96">
        <v>1456323.5269999998</v>
      </c>
      <c r="AI457" s="96">
        <v>1014257.561</v>
      </c>
    </row>
    <row r="458" spans="1:35" ht="11.1" customHeight="1" x14ac:dyDescent="0.2">
      <c r="A458" s="52" t="s">
        <v>85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6">
        <v>39.245743245706784</v>
      </c>
      <c r="R458" s="34"/>
      <c r="S458" s="36"/>
      <c r="T458" s="36"/>
      <c r="U458" s="36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34">
        <v>12.767348534738229</v>
      </c>
      <c r="Z458" s="28">
        <v>11.276638842125838</v>
      </c>
      <c r="AA458" s="28">
        <v>9.7190542729999994</v>
      </c>
      <c r="AB458" s="34">
        <v>8.7072072060392127</v>
      </c>
      <c r="AC458" s="49">
        <v>8.9179283490326604</v>
      </c>
      <c r="AD458" s="48">
        <v>8.8228567844973558</v>
      </c>
      <c r="AE458" s="66">
        <v>6.9024044058502199</v>
      </c>
      <c r="AF458" s="66">
        <v>7.5122138603842084</v>
      </c>
      <c r="AG458" s="98">
        <v>6.3422788057744359</v>
      </c>
      <c r="AH458" s="97">
        <v>5.8304949094592367</v>
      </c>
      <c r="AI458" s="97">
        <v>4.7839855526364197</v>
      </c>
    </row>
    <row r="459" spans="1:35" ht="11.1" customHeight="1" x14ac:dyDescent="0.2">
      <c r="A459" s="15" t="s">
        <v>142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6"/>
      <c r="R459" s="37"/>
      <c r="S459" s="36"/>
      <c r="T459" s="36"/>
      <c r="U459" s="36"/>
      <c r="V459" s="37"/>
      <c r="W459" s="37"/>
      <c r="X459" s="37"/>
      <c r="Y459" s="37"/>
      <c r="Z459" s="29"/>
      <c r="AA459" s="29"/>
      <c r="AB459" s="36"/>
      <c r="AC459" s="49"/>
      <c r="AD459" s="48"/>
      <c r="AE459" s="61"/>
      <c r="AF459" s="61"/>
      <c r="AG459" s="99"/>
      <c r="AH459" s="99"/>
      <c r="AI459" s="99"/>
    </row>
    <row r="460" spans="1:35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6"/>
      <c r="R460" s="37"/>
      <c r="S460" s="36"/>
      <c r="T460" s="36"/>
      <c r="U460" s="36"/>
      <c r="V460" s="37"/>
      <c r="W460" s="37"/>
      <c r="X460" s="37"/>
      <c r="Y460" s="37"/>
      <c r="Z460" s="29"/>
      <c r="AA460" s="29"/>
      <c r="AB460" s="36"/>
      <c r="AC460" s="49"/>
      <c r="AD460" s="48"/>
      <c r="AE460" s="61"/>
      <c r="AF460" s="61"/>
      <c r="AG460" s="99"/>
      <c r="AH460" s="99"/>
      <c r="AI460" s="99"/>
    </row>
    <row r="461" spans="1:35" ht="11.1" customHeight="1" x14ac:dyDescent="0.2">
      <c r="A461" s="15" t="s">
        <v>86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6">
        <v>1193123.2</v>
      </c>
      <c r="R461" s="33"/>
      <c r="S461" s="36"/>
      <c r="T461" s="36"/>
      <c r="U461" s="36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27">
        <v>2167024.3969999999</v>
      </c>
      <c r="AA461" s="27">
        <v>1698298.55</v>
      </c>
      <c r="AB461" s="33">
        <v>1908860.6980000001</v>
      </c>
      <c r="AC461" s="9">
        <v>2042354.7170000002</v>
      </c>
      <c r="AD461" s="9">
        <v>2273205</v>
      </c>
      <c r="AE461" s="67">
        <v>2672034.7110000001</v>
      </c>
      <c r="AF461" s="67">
        <v>2448110.6470000003</v>
      </c>
      <c r="AG461" s="96">
        <v>2197069.3607399999</v>
      </c>
      <c r="AH461" s="96">
        <v>2003738.5269999998</v>
      </c>
      <c r="AI461" s="96">
        <v>1497550.1610000001</v>
      </c>
    </row>
    <row r="462" spans="1:35" ht="11.1" customHeight="1" x14ac:dyDescent="0.2">
      <c r="A462" s="52" t="s">
        <v>87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6">
        <v>43.501775622561709</v>
      </c>
      <c r="R462" s="34"/>
      <c r="S462" s="36"/>
      <c r="T462" s="36"/>
      <c r="U462" s="36">
        <v>25.698</v>
      </c>
      <c r="V462" s="34">
        <v>22.115068403908797</v>
      </c>
      <c r="W462" s="35">
        <v>15.737365452394963</v>
      </c>
      <c r="X462" s="35">
        <v>23.546929266756209</v>
      </c>
      <c r="Y462" s="35">
        <v>15.256862583690044</v>
      </c>
      <c r="Z462" s="30">
        <v>13.663371586559983</v>
      </c>
      <c r="AA462" s="30">
        <v>11.66141526</v>
      </c>
      <c r="AB462" s="34">
        <v>11.249039124054899</v>
      </c>
      <c r="AC462" s="48">
        <v>11.519852879463027</v>
      </c>
      <c r="AD462" s="48">
        <v>11.879951711018668</v>
      </c>
      <c r="AE462" s="65">
        <v>9.3448045065713554</v>
      </c>
      <c r="AF462" s="65">
        <v>10.237058513351901</v>
      </c>
      <c r="AG462" s="97">
        <v>8.7740457819985274</v>
      </c>
      <c r="AH462" s="97">
        <v>8.0221098299683309</v>
      </c>
      <c r="AI462" s="97">
        <v>7.0635493488545409</v>
      </c>
    </row>
    <row r="463" spans="1:35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29"/>
      <c r="AA463" s="29"/>
      <c r="AB463" s="36"/>
      <c r="AE463" s="61"/>
      <c r="AF463" s="61"/>
      <c r="AG463" s="99"/>
      <c r="AH463" s="99"/>
      <c r="AI463" s="99"/>
    </row>
    <row r="464" spans="1:35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3"/>
      <c r="T464" s="33"/>
      <c r="U464" s="33"/>
      <c r="V464" s="33"/>
      <c r="W464" s="33"/>
      <c r="X464" s="33"/>
      <c r="Y464" s="33"/>
      <c r="Z464" s="29"/>
      <c r="AA464" s="29"/>
      <c r="AB464" s="36"/>
      <c r="AE464" s="61"/>
      <c r="AF464" s="61"/>
      <c r="AG464" s="99"/>
      <c r="AH464" s="99"/>
      <c r="AI464" s="99"/>
    </row>
    <row r="465" spans="1:35" ht="11.1" customHeight="1" x14ac:dyDescent="0.2">
      <c r="A465" s="53" t="s">
        <v>116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3"/>
      <c r="R465" s="39"/>
      <c r="S465" s="33"/>
      <c r="T465" s="33"/>
      <c r="U465" s="33"/>
      <c r="V465" s="33"/>
      <c r="W465" s="33"/>
      <c r="X465" s="33"/>
      <c r="Y465" s="33"/>
      <c r="Z465" s="29"/>
      <c r="AA465" s="29"/>
      <c r="AB465" s="36"/>
      <c r="AE465" s="63"/>
      <c r="AF465" s="63"/>
      <c r="AG465" s="100"/>
      <c r="AH465" s="99"/>
      <c r="AI465" s="99"/>
    </row>
    <row r="466" spans="1:35" ht="11.1" customHeight="1" x14ac:dyDescent="0.2">
      <c r="A466" s="15" t="s">
        <v>79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27">
        <v>58088</v>
      </c>
      <c r="AA466" s="27">
        <v>51542</v>
      </c>
      <c r="AB466" s="33">
        <v>72382</v>
      </c>
      <c r="AC466" s="9">
        <v>77818</v>
      </c>
      <c r="AD466" s="9">
        <v>143181</v>
      </c>
      <c r="AE466" s="64">
        <v>163543</v>
      </c>
      <c r="AF466" s="80">
        <v>184300</v>
      </c>
      <c r="AG466" s="111">
        <v>181987</v>
      </c>
      <c r="AH466" s="96">
        <v>207249</v>
      </c>
      <c r="AI466" s="96">
        <v>189633</v>
      </c>
    </row>
    <row r="467" spans="1:35" ht="11.1" customHeight="1" x14ac:dyDescent="0.2">
      <c r="A467" s="15" t="s">
        <v>80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27">
        <v>41252</v>
      </c>
      <c r="AA467" s="27">
        <v>39069</v>
      </c>
      <c r="AB467" s="33">
        <v>35794</v>
      </c>
      <c r="AC467" s="9">
        <v>33391</v>
      </c>
      <c r="AD467" s="9">
        <v>98121</v>
      </c>
      <c r="AE467" s="64">
        <v>109610</v>
      </c>
      <c r="AF467" s="64">
        <v>103568</v>
      </c>
      <c r="AG467" s="95">
        <v>111624</v>
      </c>
      <c r="AH467" s="64">
        <v>110125</v>
      </c>
      <c r="AI467" s="64">
        <v>101448</v>
      </c>
    </row>
    <row r="468" spans="1:35" ht="11.1" customHeight="1" x14ac:dyDescent="0.2">
      <c r="A468" s="52" t="s">
        <v>81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4">
        <v>799.15525356890873</v>
      </c>
      <c r="U468" s="35">
        <v>433.12942305385633</v>
      </c>
      <c r="V468" s="35">
        <v>480.52632503557436</v>
      </c>
      <c r="W468" s="34">
        <v>649.33831014591112</v>
      </c>
      <c r="X468" s="34">
        <v>583.35965088570526</v>
      </c>
      <c r="Y468" s="34">
        <v>679.82561877209901</v>
      </c>
      <c r="Z468" s="28">
        <v>710.16388927145022</v>
      </c>
      <c r="AA468" s="28">
        <v>758.00318187109542</v>
      </c>
      <c r="AB468" s="28">
        <v>494.51521096405185</v>
      </c>
      <c r="AC468" s="48">
        <v>429.09095581999026</v>
      </c>
      <c r="AD468" s="49">
        <v>685.29343977203678</v>
      </c>
      <c r="AE468" s="65">
        <v>670.22128736784816</v>
      </c>
      <c r="AF468" s="65">
        <v>561.95333695062402</v>
      </c>
      <c r="AG468" s="97">
        <v>613.36249292531886</v>
      </c>
      <c r="AH468" s="101">
        <v>531.36565194524462</v>
      </c>
      <c r="AI468" s="101">
        <v>534.97017924095485</v>
      </c>
    </row>
    <row r="469" spans="1:35" ht="11.1" customHeight="1" x14ac:dyDescent="0.2">
      <c r="A469" s="15" t="s">
        <v>82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27">
        <v>17458</v>
      </c>
      <c r="AA469" s="27">
        <v>20705</v>
      </c>
      <c r="AB469" s="33">
        <v>26194</v>
      </c>
      <c r="AC469" s="9">
        <v>20796</v>
      </c>
      <c r="AD469" s="9">
        <v>23398</v>
      </c>
      <c r="AE469" s="64">
        <v>29183</v>
      </c>
      <c r="AF469" s="64">
        <v>14700</v>
      </c>
      <c r="AG469" s="95">
        <v>13368</v>
      </c>
      <c r="AH469" s="96">
        <v>18694</v>
      </c>
      <c r="AI469" s="96">
        <v>17309</v>
      </c>
    </row>
    <row r="470" spans="1:35" ht="11.1" customHeight="1" x14ac:dyDescent="0.2">
      <c r="A470" s="52" t="s">
        <v>83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4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35">
        <v>0.54174702667952424</v>
      </c>
      <c r="Z470" s="28">
        <v>0.30054400220355321</v>
      </c>
      <c r="AA470" s="28">
        <v>0.40171122599999998</v>
      </c>
      <c r="AB470" s="34">
        <v>0.36188555165648917</v>
      </c>
      <c r="AC470" s="48">
        <v>0.26723894214706106</v>
      </c>
      <c r="AD470" s="48">
        <v>0.16341553697767161</v>
      </c>
      <c r="AE470" s="66">
        <v>0.1784423668393022</v>
      </c>
      <c r="AF470" s="66">
        <v>7.9761258817145964E-2</v>
      </c>
      <c r="AG470" s="98">
        <v>7.345579629314182E-2</v>
      </c>
      <c r="AH470" s="97">
        <v>9.0200676480948039E-2</v>
      </c>
      <c r="AI470" s="97">
        <v>9.1276307393755307E-2</v>
      </c>
    </row>
    <row r="471" spans="1:35" ht="11.1" customHeight="1" x14ac:dyDescent="0.2">
      <c r="A471" s="15" t="s">
        <v>84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27">
        <v>177849.864</v>
      </c>
      <c r="AA471" s="27">
        <v>170044.19099999999</v>
      </c>
      <c r="AB471" s="33">
        <v>202269.10399999999</v>
      </c>
      <c r="AC471" s="9">
        <v>238011.6</v>
      </c>
      <c r="AD471" s="9">
        <v>603048</v>
      </c>
      <c r="AE471" s="64">
        <v>648675.75</v>
      </c>
      <c r="AF471" s="64">
        <v>645408.6</v>
      </c>
      <c r="AG471" s="95">
        <v>765443</v>
      </c>
      <c r="AH471" s="96">
        <v>811733.10399999993</v>
      </c>
      <c r="AI471" s="96">
        <v>780052.68200000003</v>
      </c>
    </row>
    <row r="472" spans="1:35" ht="11.1" customHeight="1" x14ac:dyDescent="0.2">
      <c r="A472" s="52" t="s">
        <v>85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5">
        <v>3.9130949431552291</v>
      </c>
      <c r="R472" s="34">
        <v>3.5500441031494838</v>
      </c>
      <c r="S472" s="34">
        <v>3.6090722503624759</v>
      </c>
      <c r="T472" s="34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35">
        <v>5.4572283831565409</v>
      </c>
      <c r="Z472" s="28">
        <v>3.0617315796722213</v>
      </c>
      <c r="AA472" s="28">
        <v>3.2991383920000001</v>
      </c>
      <c r="AB472" s="34">
        <v>2.7944669116631204</v>
      </c>
      <c r="AC472" s="49">
        <v>3.0585674265594078</v>
      </c>
      <c r="AD472" s="48">
        <v>4.2117878768831059</v>
      </c>
      <c r="AE472" s="66">
        <v>3.9663926306842847</v>
      </c>
      <c r="AF472" s="66">
        <v>3.5019457406402603</v>
      </c>
      <c r="AG472" s="98">
        <v>4.2060312000307718</v>
      </c>
      <c r="AH472" s="97">
        <v>3.9167045631100752</v>
      </c>
      <c r="AI472" s="97">
        <v>9.3594281058676501</v>
      </c>
    </row>
    <row r="473" spans="1:35" ht="11.1" customHeight="1" x14ac:dyDescent="0.2">
      <c r="A473" s="15" t="s">
        <v>142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7"/>
      <c r="S473" s="37"/>
      <c r="T473" s="37"/>
      <c r="U473" s="33"/>
      <c r="V473" s="33"/>
      <c r="W473" s="33"/>
      <c r="X473" s="33"/>
      <c r="Y473" s="33"/>
      <c r="Z473" s="29"/>
      <c r="AA473" s="29"/>
      <c r="AB473" s="36"/>
      <c r="AC473" s="49"/>
      <c r="AD473" s="48"/>
      <c r="AE473" s="61"/>
      <c r="AF473" s="61"/>
      <c r="AG473" s="99"/>
      <c r="AH473" s="99"/>
      <c r="AI473" s="99"/>
    </row>
    <row r="474" spans="1:35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3"/>
      <c r="R474" s="37"/>
      <c r="S474" s="37"/>
      <c r="T474" s="37"/>
      <c r="U474" s="33"/>
      <c r="V474" s="33"/>
      <c r="W474" s="33"/>
      <c r="X474" s="33"/>
      <c r="Y474" s="33"/>
      <c r="Z474" s="29"/>
      <c r="AA474" s="29"/>
      <c r="AB474" s="36"/>
      <c r="AC474" s="49"/>
      <c r="AD474" s="48"/>
      <c r="AE474" s="61"/>
      <c r="AF474" s="61"/>
      <c r="AG474" s="99"/>
      <c r="AH474" s="99"/>
      <c r="AI474" s="99"/>
    </row>
    <row r="475" spans="1:35" ht="11.1" customHeight="1" x14ac:dyDescent="0.2">
      <c r="A475" s="15" t="s">
        <v>86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27">
        <v>343815.06400000001</v>
      </c>
      <c r="AA475" s="27">
        <v>331397.59100000001</v>
      </c>
      <c r="AB475" s="33">
        <v>357321.50400000002</v>
      </c>
      <c r="AC475" s="9">
        <v>379015.20000000007</v>
      </c>
      <c r="AD475" s="9">
        <v>979681.60000000009</v>
      </c>
      <c r="AE475" s="67">
        <v>1072454.7499999998</v>
      </c>
      <c r="AF475" s="67">
        <v>1032953.3999999999</v>
      </c>
      <c r="AG475" s="96">
        <v>1180657.3999999999</v>
      </c>
      <c r="AH475" s="96">
        <v>1226877.1039999998</v>
      </c>
      <c r="AI475" s="96">
        <f>3.6*AI467+AI469+AI471</f>
        <v>1162574.4820000001</v>
      </c>
    </row>
    <row r="476" spans="1:35" ht="11.1" customHeight="1" x14ac:dyDescent="0.2">
      <c r="A476" s="52" t="s">
        <v>87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5">
        <v>5.1505601893908111</v>
      </c>
      <c r="R476" s="34">
        <v>4.9874591397291548</v>
      </c>
      <c r="S476" s="34">
        <v>5.0726420245918611</v>
      </c>
      <c r="T476" s="34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5">
        <v>8.4463476374156219</v>
      </c>
      <c r="Z476" s="30">
        <v>5.9188655832529955</v>
      </c>
      <c r="AA476" s="30">
        <v>6.4296610730000001</v>
      </c>
      <c r="AB476" s="34">
        <v>4.9366072227901965</v>
      </c>
      <c r="AC476" s="48">
        <v>4.8705338096584345</v>
      </c>
      <c r="AD476" s="48">
        <v>6.8422597970401107</v>
      </c>
      <c r="AE476" s="65">
        <v>6.5576316320478396</v>
      </c>
      <c r="AF476" s="65">
        <v>5.6047390124796523</v>
      </c>
      <c r="AG476" s="97">
        <v>6.4875919708550605</v>
      </c>
      <c r="AH476" s="97">
        <v>5.919821586593903</v>
      </c>
      <c r="AI476" s="97">
        <f>AI475/AI466</f>
        <v>6.13065490711005</v>
      </c>
    </row>
    <row r="477" spans="1:35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29"/>
      <c r="AA477" s="29"/>
      <c r="AB477" s="36"/>
      <c r="AE477" s="61"/>
      <c r="AF477" s="61"/>
      <c r="AG477" s="99"/>
      <c r="AH477" s="99"/>
      <c r="AI477" s="99"/>
    </row>
    <row r="478" spans="1:35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3"/>
      <c r="T478" s="33"/>
      <c r="U478" s="33"/>
      <c r="V478" s="33"/>
      <c r="W478" s="33"/>
      <c r="X478" s="33"/>
      <c r="Y478" s="33"/>
      <c r="Z478" s="29"/>
      <c r="AA478" s="29"/>
      <c r="AB478" s="36"/>
      <c r="AE478" s="61"/>
      <c r="AF478" s="61"/>
      <c r="AG478" s="99"/>
      <c r="AH478" s="99"/>
      <c r="AI478" s="99"/>
    </row>
    <row r="479" spans="1:35" ht="11.1" customHeight="1" x14ac:dyDescent="0.35">
      <c r="A479" s="53" t="s">
        <v>117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3"/>
      <c r="R479" s="39"/>
      <c r="S479" s="33"/>
      <c r="T479" s="33"/>
      <c r="U479" s="36"/>
      <c r="V479" s="36"/>
      <c r="W479" s="36"/>
      <c r="X479" s="36"/>
      <c r="Y479" s="36"/>
      <c r="Z479" s="29"/>
      <c r="AA479" s="29"/>
      <c r="AB479" s="36"/>
      <c r="AE479" s="63"/>
      <c r="AF479" s="63"/>
      <c r="AG479" s="100"/>
      <c r="AH479" s="99"/>
      <c r="AI479" s="99"/>
    </row>
    <row r="480" spans="1:35" ht="11.1" customHeight="1" x14ac:dyDescent="0.2">
      <c r="A480" s="15" t="s">
        <v>79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27">
        <v>230184</v>
      </c>
      <c r="AA480" s="27">
        <v>238720</v>
      </c>
      <c r="AB480" s="33">
        <v>183911</v>
      </c>
      <c r="AC480" s="9">
        <v>210527</v>
      </c>
      <c r="AD480" s="9">
        <v>226599</v>
      </c>
      <c r="AE480" s="64">
        <v>209508</v>
      </c>
      <c r="AF480" s="64">
        <v>227237</v>
      </c>
      <c r="AG480" s="95">
        <v>178919</v>
      </c>
      <c r="AH480" s="96">
        <v>178104</v>
      </c>
      <c r="AI480" s="96">
        <v>116649</v>
      </c>
    </row>
    <row r="481" spans="1:35" ht="11.1" customHeight="1" x14ac:dyDescent="0.2">
      <c r="A481" s="15" t="s">
        <v>80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27">
        <v>306637</v>
      </c>
      <c r="AA481" s="27">
        <v>316345</v>
      </c>
      <c r="AB481" s="33">
        <v>251725</v>
      </c>
      <c r="AC481" s="9">
        <v>284935</v>
      </c>
      <c r="AD481" s="9">
        <v>295778</v>
      </c>
      <c r="AE481" s="64">
        <v>274641</v>
      </c>
      <c r="AF481" s="64">
        <v>294661</v>
      </c>
      <c r="AG481" s="95">
        <v>259497</v>
      </c>
      <c r="AH481" s="64">
        <v>256184</v>
      </c>
      <c r="AI481" s="64">
        <v>179853</v>
      </c>
    </row>
    <row r="482" spans="1:35" ht="11.1" customHeight="1" x14ac:dyDescent="0.2">
      <c r="A482" s="52" t="s">
        <v>81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5">
        <v>1248.4602942548754</v>
      </c>
      <c r="Z482" s="30">
        <v>1332.1386369165537</v>
      </c>
      <c r="AA482" s="30">
        <v>1325.1717493297588</v>
      </c>
      <c r="AB482" s="78">
        <v>1368.7327022309705</v>
      </c>
      <c r="AC482" s="78">
        <v>1353.4368513302331</v>
      </c>
      <c r="AD482" s="49">
        <v>1305.2926094113391</v>
      </c>
      <c r="AE482" s="69">
        <v>1310.8855031788762</v>
      </c>
      <c r="AF482" s="69">
        <v>1296.7122431646255</v>
      </c>
      <c r="AG482" s="101">
        <v>1450.3602188699915</v>
      </c>
      <c r="AH482" s="101">
        <v>1438.3955441764363</v>
      </c>
      <c r="AI482" s="101">
        <v>1541.8306200653242</v>
      </c>
    </row>
    <row r="483" spans="1:35" ht="11.1" customHeight="1" x14ac:dyDescent="0.2">
      <c r="A483" s="15" t="s">
        <v>82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27">
        <v>2517021</v>
      </c>
      <c r="AA483" s="27">
        <v>2814596</v>
      </c>
      <c r="AB483" s="33">
        <v>2270429</v>
      </c>
      <c r="AC483" s="9">
        <v>2239595</v>
      </c>
      <c r="AD483" s="9">
        <v>2688131</v>
      </c>
      <c r="AE483" s="64">
        <v>2498469</v>
      </c>
      <c r="AF483" s="64">
        <v>2407840</v>
      </c>
      <c r="AG483" s="95">
        <v>2101260</v>
      </c>
      <c r="AH483" s="96">
        <v>2293906</v>
      </c>
      <c r="AI483" s="96">
        <v>1554186</v>
      </c>
    </row>
    <row r="484" spans="1:35" ht="11.1" customHeight="1" x14ac:dyDescent="0.2">
      <c r="A484" s="52" t="s">
        <v>83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4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35">
        <v>8.2676444057357923</v>
      </c>
      <c r="Z484" s="28">
        <v>10.934821707851111</v>
      </c>
      <c r="AA484" s="28">
        <v>11.790365282</v>
      </c>
      <c r="AB484" s="34">
        <v>12.34525939177102</v>
      </c>
      <c r="AC484" s="48">
        <v>10.638041676364551</v>
      </c>
      <c r="AD484" s="48">
        <v>11.862942907956345</v>
      </c>
      <c r="AE484" s="66">
        <v>11.925410962827195</v>
      </c>
      <c r="AF484" s="66">
        <v>10.596161716621854</v>
      </c>
      <c r="AG484" s="98">
        <v>11.74419709477473</v>
      </c>
      <c r="AH484" s="97">
        <v>12.879587207474284</v>
      </c>
      <c r="AI484" s="97">
        <v>13.3236118612247</v>
      </c>
    </row>
    <row r="485" spans="1:35" ht="11.1" customHeight="1" x14ac:dyDescent="0.2">
      <c r="A485" s="15" t="s">
        <v>84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37"/>
      <c r="S485" s="33"/>
      <c r="T485" s="33"/>
      <c r="U485" s="40"/>
      <c r="V485" s="40"/>
      <c r="W485" s="40"/>
      <c r="X485" s="40"/>
      <c r="Y485" s="40"/>
      <c r="Z485" s="27"/>
      <c r="AA485" s="27"/>
      <c r="AB485" s="33"/>
      <c r="AC485" s="9"/>
      <c r="AD485" s="9"/>
      <c r="AE485" s="64"/>
      <c r="AF485" s="64"/>
      <c r="AG485" s="95"/>
      <c r="AH485" s="96"/>
      <c r="AI485" s="96"/>
    </row>
    <row r="486" spans="1:35" ht="11.1" customHeight="1" x14ac:dyDescent="0.2">
      <c r="A486" s="52" t="s">
        <v>85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5"/>
      <c r="R486" s="34"/>
      <c r="S486" s="34"/>
      <c r="T486" s="34"/>
      <c r="U486" s="35"/>
      <c r="V486" s="35"/>
      <c r="W486" s="35"/>
      <c r="X486" s="35"/>
      <c r="Y486" s="35"/>
      <c r="Z486" s="28"/>
      <c r="AA486" s="28"/>
      <c r="AB486" s="34"/>
      <c r="AC486" s="49"/>
      <c r="AD486" s="48"/>
      <c r="AE486" s="66"/>
      <c r="AF486" s="66"/>
      <c r="AG486" s="98"/>
      <c r="AH486" s="97"/>
      <c r="AI486" s="97"/>
    </row>
    <row r="487" spans="1:35" ht="11.1" customHeight="1" x14ac:dyDescent="0.2">
      <c r="A487" s="15" t="s">
        <v>142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7"/>
      <c r="S487" s="37"/>
      <c r="T487" s="37"/>
      <c r="U487" s="36"/>
      <c r="V487" s="36"/>
      <c r="W487" s="36"/>
      <c r="X487" s="36"/>
      <c r="Y487" s="36"/>
      <c r="Z487" s="29"/>
      <c r="AA487" s="29"/>
      <c r="AB487" s="36"/>
      <c r="AC487" s="49"/>
      <c r="AD487" s="48"/>
      <c r="AE487" s="61"/>
      <c r="AF487" s="61"/>
      <c r="AG487" s="99"/>
      <c r="AH487" s="99"/>
      <c r="AI487" s="99"/>
    </row>
    <row r="488" spans="1:35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7"/>
      <c r="S488" s="37"/>
      <c r="T488" s="37"/>
      <c r="U488" s="41"/>
      <c r="V488" s="41"/>
      <c r="W488" s="41"/>
      <c r="X488" s="41"/>
      <c r="Y488" s="41"/>
      <c r="Z488" s="29"/>
      <c r="AA488" s="29"/>
      <c r="AB488" s="36"/>
      <c r="AC488" s="49"/>
      <c r="AD488" s="48"/>
      <c r="AE488" s="61"/>
      <c r="AF488" s="61"/>
      <c r="AG488" s="99"/>
      <c r="AH488" s="99"/>
      <c r="AI488" s="99"/>
    </row>
    <row r="489" spans="1:35" ht="11.1" customHeight="1" x14ac:dyDescent="0.2">
      <c r="A489" s="15" t="s">
        <v>86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27">
        <v>3620914.2</v>
      </c>
      <c r="AA489" s="27">
        <v>3953438</v>
      </c>
      <c r="AB489" s="33">
        <v>3176639</v>
      </c>
      <c r="AC489" s="9">
        <v>3265361.0000000005</v>
      </c>
      <c r="AD489" s="9">
        <v>3752931.8</v>
      </c>
      <c r="AE489" s="67">
        <v>3487176.5999999996</v>
      </c>
      <c r="AF489" s="67">
        <v>3468619.6</v>
      </c>
      <c r="AG489" s="96">
        <v>3035449.2</v>
      </c>
      <c r="AH489" s="96">
        <v>3216168.4</v>
      </c>
      <c r="AI489" s="96">
        <v>2201656.7999999998</v>
      </c>
    </row>
    <row r="490" spans="1:35" ht="11.1" customHeight="1" x14ac:dyDescent="0.2">
      <c r="A490" s="52" t="s">
        <v>87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5">
        <v>15.421296670590587</v>
      </c>
      <c r="R490" s="34">
        <v>13.977697846636863</v>
      </c>
      <c r="S490" s="34">
        <v>13.803158459348504</v>
      </c>
      <c r="T490" s="34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5">
        <v>12.762101465053345</v>
      </c>
      <c r="Z490" s="30">
        <v>15.730520800750705</v>
      </c>
      <c r="AA490" s="30">
        <v>16.560983578999998</v>
      </c>
      <c r="AB490" s="34">
        <v>17.272697119802512</v>
      </c>
      <c r="AC490" s="48">
        <v>15.510414341153394</v>
      </c>
      <c r="AD490" s="48">
        <v>16.561996301837166</v>
      </c>
      <c r="AE490" s="65">
        <v>16.644598774271149</v>
      </c>
      <c r="AF490" s="65">
        <v>15.264325792014505</v>
      </c>
      <c r="AG490" s="97">
        <v>16.965493882706699</v>
      </c>
      <c r="AH490" s="97">
        <v>18.057811166509456</v>
      </c>
      <c r="AI490" s="97">
        <v>18.874202093459864</v>
      </c>
    </row>
    <row r="491" spans="1:35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29"/>
      <c r="AA491" s="29"/>
      <c r="AB491" s="36"/>
      <c r="AE491" s="61"/>
      <c r="AF491" s="61"/>
      <c r="AG491" s="99"/>
      <c r="AH491" s="99"/>
      <c r="AI491" s="99"/>
    </row>
    <row r="492" spans="1:35" ht="11.1" customHeight="1" x14ac:dyDescent="0.2">
      <c r="A492" s="13" t="s">
        <v>146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29"/>
      <c r="AA492" s="29"/>
      <c r="AB492" s="36"/>
      <c r="AE492" s="61"/>
      <c r="AF492" s="61"/>
      <c r="AG492" s="99"/>
      <c r="AH492" s="99"/>
      <c r="AI492" s="99"/>
    </row>
    <row r="493" spans="1:35" ht="11.1" customHeight="1" x14ac:dyDescent="0.35">
      <c r="A493" s="53" t="s">
        <v>147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3"/>
      <c r="R493" s="39"/>
      <c r="S493" s="36"/>
      <c r="T493" s="36"/>
      <c r="U493" s="33"/>
      <c r="V493" s="33"/>
      <c r="W493" s="33"/>
      <c r="X493" s="33"/>
      <c r="Y493" s="33"/>
      <c r="Z493" s="29"/>
      <c r="AA493" s="29"/>
      <c r="AB493" s="36"/>
      <c r="AE493" s="63"/>
      <c r="AF493" s="63"/>
      <c r="AG493" s="100"/>
      <c r="AH493" s="99"/>
      <c r="AI493" s="99"/>
    </row>
    <row r="494" spans="1:35" ht="11.1" customHeight="1" x14ac:dyDescent="0.2">
      <c r="A494" s="15" t="s">
        <v>79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27">
        <v>606985</v>
      </c>
      <c r="AA494" s="27">
        <v>578571</v>
      </c>
      <c r="AB494" s="33">
        <v>459191</v>
      </c>
      <c r="AC494" s="9">
        <v>541023</v>
      </c>
      <c r="AD494" s="9">
        <v>562773</v>
      </c>
      <c r="AE494" s="64">
        <v>592877</v>
      </c>
      <c r="AF494" s="64">
        <v>571528</v>
      </c>
      <c r="AG494" s="95">
        <v>613571</v>
      </c>
      <c r="AH494" s="96">
        <v>596094</v>
      </c>
      <c r="AI494" s="96">
        <v>491564</v>
      </c>
    </row>
    <row r="495" spans="1:35" ht="11.1" customHeight="1" x14ac:dyDescent="0.2">
      <c r="A495" s="15" t="s">
        <v>80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27">
        <v>51884</v>
      </c>
      <c r="AA495" s="27">
        <v>51608</v>
      </c>
      <c r="AB495" s="33">
        <v>47376</v>
      </c>
      <c r="AC495" s="9">
        <v>49645</v>
      </c>
      <c r="AD495" s="9">
        <v>50690</v>
      </c>
      <c r="AE495" s="64">
        <v>52016</v>
      </c>
      <c r="AF495" s="64">
        <v>51917</v>
      </c>
      <c r="AG495" s="95">
        <v>49100</v>
      </c>
      <c r="AH495" s="64">
        <v>51288</v>
      </c>
      <c r="AI495" s="64">
        <v>48065</v>
      </c>
    </row>
    <row r="496" spans="1:35" ht="11.1" customHeight="1" x14ac:dyDescent="0.2">
      <c r="A496" s="52" t="s">
        <v>81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4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35">
        <v>110.72110404342206</v>
      </c>
      <c r="Z496" s="28">
        <v>85.478224338327962</v>
      </c>
      <c r="AA496" s="28">
        <v>89.199078419070432</v>
      </c>
      <c r="AB496" s="28">
        <v>103.17275382139458</v>
      </c>
      <c r="AC496" s="48">
        <v>91.761348408478014</v>
      </c>
      <c r="AD496" s="49">
        <v>90.071840688874559</v>
      </c>
      <c r="AE496" s="65">
        <v>87.734892734918034</v>
      </c>
      <c r="AF496" s="65">
        <v>90.83894402373987</v>
      </c>
      <c r="AG496" s="97">
        <v>80.023338782308812</v>
      </c>
      <c r="AH496" s="101">
        <v>86.040121188940006</v>
      </c>
      <c r="AI496" s="101">
        <v>97.779739769389138</v>
      </c>
    </row>
    <row r="497" spans="1:35" ht="11.1" customHeight="1" x14ac:dyDescent="0.2">
      <c r="A497" s="15" t="s">
        <v>82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27">
        <v>1062111</v>
      </c>
      <c r="AA497" s="27">
        <v>313084</v>
      </c>
      <c r="AB497" s="33">
        <v>284811</v>
      </c>
      <c r="AC497" s="9">
        <v>459450</v>
      </c>
      <c r="AD497" s="9">
        <v>467564</v>
      </c>
      <c r="AE497" s="64">
        <v>555521</v>
      </c>
      <c r="AF497" s="64">
        <v>427708</v>
      </c>
      <c r="AG497" s="95">
        <v>555661</v>
      </c>
      <c r="AH497" s="96">
        <v>543573</v>
      </c>
      <c r="AI497" s="96">
        <v>486899</v>
      </c>
    </row>
    <row r="498" spans="1:35" ht="11.1" customHeight="1" x14ac:dyDescent="0.2">
      <c r="A498" s="52" t="s">
        <v>83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5">
        <v>2.3663160194293789</v>
      </c>
      <c r="R498" s="34">
        <v>2.5936176380590403</v>
      </c>
      <c r="S498" s="34">
        <v>2.6304595034242211</v>
      </c>
      <c r="T498" s="34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35">
        <v>1.1258186581283656</v>
      </c>
      <c r="Z498" s="28">
        <v>1.7498142458215606</v>
      </c>
      <c r="AA498" s="28">
        <v>0.54113323999999996</v>
      </c>
      <c r="AB498" s="34">
        <v>0.62024517031039372</v>
      </c>
      <c r="AC498" s="48">
        <v>0.84922452465052323</v>
      </c>
      <c r="AD498" s="48">
        <v>0.83082166344156527</v>
      </c>
      <c r="AE498" s="66">
        <v>0.93699198990684407</v>
      </c>
      <c r="AF498" s="66">
        <v>0.74835878557131064</v>
      </c>
      <c r="AG498" s="98">
        <v>0.90561809472742361</v>
      </c>
      <c r="AH498" s="97">
        <v>0.91189141309927624</v>
      </c>
      <c r="AI498" s="97">
        <v>0.99050988274161655</v>
      </c>
    </row>
    <row r="499" spans="1:35" ht="11.1" customHeight="1" x14ac:dyDescent="0.2">
      <c r="A499" s="15" t="s">
        <v>84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27">
        <v>123943.512</v>
      </c>
      <c r="AA499" s="27">
        <v>139115.37599999999</v>
      </c>
      <c r="AB499" s="33">
        <v>136033.05600000001</v>
      </c>
      <c r="AC499" s="9">
        <v>243298.80000000002</v>
      </c>
      <c r="AD499" s="9">
        <v>239913.00020000004</v>
      </c>
      <c r="AE499" s="64">
        <v>212416.2</v>
      </c>
      <c r="AF499" s="64">
        <v>244564.2</v>
      </c>
      <c r="AG499" s="95">
        <v>255474.00000000003</v>
      </c>
      <c r="AH499" s="96">
        <v>242216.24699999997</v>
      </c>
      <c r="AI499" s="96">
        <v>253743.33900000001</v>
      </c>
    </row>
    <row r="500" spans="1:35" ht="11.1" customHeight="1" x14ac:dyDescent="0.2">
      <c r="A500" s="52" t="s">
        <v>85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5">
        <v>0.46462207896138868</v>
      </c>
      <c r="R500" s="34">
        <v>0.36235364694893146</v>
      </c>
      <c r="S500" s="34">
        <v>0.36215832156230826</v>
      </c>
      <c r="T500" s="34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35">
        <v>0.55041271499139599</v>
      </c>
      <c r="Z500" s="28">
        <v>0.20419534584874421</v>
      </c>
      <c r="AA500" s="28">
        <v>0.240446507</v>
      </c>
      <c r="AB500" s="34">
        <v>0.29624503964581189</v>
      </c>
      <c r="AC500" s="49">
        <v>0.44970139901630801</v>
      </c>
      <c r="AD500" s="48">
        <v>0.42630510028021962</v>
      </c>
      <c r="AE500" s="66">
        <v>0.35828038530757644</v>
      </c>
      <c r="AF500" s="66">
        <v>0.42791289315659076</v>
      </c>
      <c r="AG500" s="98">
        <v>0.41637235136601963</v>
      </c>
      <c r="AH500" s="97">
        <v>0.40633901196791106</v>
      </c>
      <c r="AI500" s="97">
        <v>0.51619593582931222</v>
      </c>
    </row>
    <row r="501" spans="1:35" ht="11.1" customHeight="1" x14ac:dyDescent="0.2">
      <c r="A501" s="15" t="s">
        <v>142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7"/>
      <c r="S501" s="37"/>
      <c r="T501" s="37"/>
      <c r="U501" s="33"/>
      <c r="V501" s="33"/>
      <c r="W501" s="33"/>
      <c r="X501" s="33"/>
      <c r="Y501" s="33"/>
      <c r="Z501" s="29"/>
      <c r="AA501" s="29"/>
      <c r="AB501" s="36"/>
      <c r="AC501" s="49">
        <v>1509454</v>
      </c>
      <c r="AD501" s="9">
        <v>1420665</v>
      </c>
      <c r="AE501" s="67">
        <v>1436960</v>
      </c>
      <c r="AF501" s="67">
        <v>1478776.1623148357</v>
      </c>
      <c r="AG501" s="112">
        <v>1519532</v>
      </c>
      <c r="AH501" s="113">
        <v>1791524</v>
      </c>
      <c r="AI501" s="113">
        <v>1238922</v>
      </c>
    </row>
    <row r="502" spans="1:35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3"/>
      <c r="R502" s="37"/>
      <c r="S502" s="37"/>
      <c r="T502" s="37"/>
      <c r="U502" s="33"/>
      <c r="V502" s="33"/>
      <c r="W502" s="33"/>
      <c r="X502" s="33"/>
      <c r="Y502" s="33"/>
      <c r="Z502" s="29"/>
      <c r="AA502" s="29"/>
      <c r="AB502" s="36"/>
      <c r="AC502" s="49"/>
      <c r="AD502" s="48"/>
      <c r="AE502" s="61"/>
      <c r="AF502" s="61"/>
      <c r="AG502" s="99"/>
      <c r="AH502" s="99"/>
      <c r="AI502" s="99"/>
    </row>
    <row r="503" spans="1:35" ht="11.1" customHeight="1" x14ac:dyDescent="0.2">
      <c r="A503" s="15" t="s">
        <v>86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27">
        <v>1372836.912</v>
      </c>
      <c r="AA503" s="27">
        <v>637988.17599999998</v>
      </c>
      <c r="AB503" s="33">
        <v>591397.65599999996</v>
      </c>
      <c r="AC503" s="9">
        <v>881470.8</v>
      </c>
      <c r="AD503" s="9">
        <v>889961.00020000001</v>
      </c>
      <c r="AE503" s="67">
        <v>955194.8</v>
      </c>
      <c r="AF503" s="67">
        <v>859173.39999999991</v>
      </c>
      <c r="AG503" s="96">
        <v>987895</v>
      </c>
      <c r="AH503" s="96">
        <v>970426.04700000002</v>
      </c>
      <c r="AI503" s="96">
        <v>913676.33900000004</v>
      </c>
    </row>
    <row r="504" spans="1:35" ht="11.1" customHeight="1" x14ac:dyDescent="0.2">
      <c r="A504" s="52" t="s">
        <v>87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5">
        <v>3.2870621646503895</v>
      </c>
      <c r="R504" s="34">
        <v>3.3867879632164657</v>
      </c>
      <c r="S504" s="34">
        <v>3.3199172543680278</v>
      </c>
      <c r="T504" s="34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5">
        <v>2.0748273476760808</v>
      </c>
      <c r="Z504" s="30">
        <v>2.2617311992882856</v>
      </c>
      <c r="AA504" s="30">
        <v>1.1026964299999999</v>
      </c>
      <c r="AB504" s="34">
        <v>1.2879121237132261</v>
      </c>
      <c r="AC504" s="48">
        <v>1.6292667779373522</v>
      </c>
      <c r="AD504" s="48">
        <v>1.5813853902017332</v>
      </c>
      <c r="AE504" s="65">
        <v>1.6111179890601253</v>
      </c>
      <c r="AF504" s="65">
        <v>1.5032918772133648</v>
      </c>
      <c r="AG504" s="97">
        <v>1.6100744657097548</v>
      </c>
      <c r="AH504" s="97">
        <v>1.6279748613473715</v>
      </c>
      <c r="AI504" s="97">
        <v>1.8587128817407297</v>
      </c>
    </row>
    <row r="505" spans="1:35" ht="11.1" customHeight="1" x14ac:dyDescent="0.2">
      <c r="A505" s="59" t="s">
        <v>148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5"/>
      <c r="R505" s="34"/>
      <c r="S505" s="34"/>
      <c r="T505" s="34"/>
      <c r="U505" s="35"/>
      <c r="V505" s="35"/>
      <c r="W505" s="35"/>
      <c r="X505" s="35"/>
      <c r="Y505" s="35"/>
      <c r="Z505" s="30"/>
      <c r="AA505" s="30"/>
      <c r="AB505" s="34"/>
      <c r="AC505" s="48"/>
      <c r="AD505" s="48"/>
      <c r="AE505" s="61"/>
      <c r="AF505" s="61"/>
      <c r="AG505" s="99"/>
      <c r="AH505" s="99"/>
      <c r="AI505" s="99"/>
    </row>
    <row r="506" spans="1:35" ht="11.1" customHeight="1" x14ac:dyDescent="0.2">
      <c r="A506" s="51" t="s">
        <v>149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29"/>
      <c r="AA506" s="29"/>
      <c r="AB506" s="36"/>
      <c r="AE506" s="61"/>
      <c r="AF506" s="61"/>
      <c r="AG506" s="99"/>
      <c r="AH506" s="99"/>
      <c r="AI506" s="99"/>
    </row>
    <row r="507" spans="1:35" ht="13.5" customHeight="1" x14ac:dyDescent="0.2">
      <c r="A507" s="13" t="s">
        <v>144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3"/>
      <c r="T507" s="33"/>
      <c r="U507" s="33"/>
      <c r="V507" s="33"/>
      <c r="W507" s="33"/>
      <c r="X507" s="33"/>
      <c r="Y507" s="33"/>
      <c r="Z507" s="29"/>
      <c r="AA507" s="29"/>
      <c r="AB507" s="36"/>
      <c r="AE507" s="61"/>
      <c r="AF507" s="61"/>
      <c r="AG507" s="99"/>
      <c r="AH507" s="99"/>
      <c r="AI507" s="99"/>
    </row>
    <row r="508" spans="1:35" ht="11.1" customHeight="1" x14ac:dyDescent="0.35">
      <c r="A508" s="53" t="s">
        <v>145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3"/>
      <c r="R508" s="39"/>
      <c r="S508" s="33"/>
      <c r="T508" s="33"/>
      <c r="U508" s="33"/>
      <c r="V508" s="33"/>
      <c r="W508" s="33"/>
      <c r="X508" s="33"/>
      <c r="Y508" s="33"/>
      <c r="Z508" s="29"/>
      <c r="AA508" s="29"/>
      <c r="AB508" s="36"/>
      <c r="AE508" s="84"/>
      <c r="AF508" s="84"/>
      <c r="AG508" s="114"/>
      <c r="AH508" s="99"/>
      <c r="AI508" s="99"/>
    </row>
    <row r="509" spans="1:35" ht="11.1" customHeight="1" x14ac:dyDescent="0.2">
      <c r="A509" s="15" t="s">
        <v>79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27">
        <v>329155</v>
      </c>
      <c r="AA509" s="27">
        <v>336004</v>
      </c>
      <c r="AB509" s="33">
        <v>285735</v>
      </c>
      <c r="AC509" s="9">
        <v>347897</v>
      </c>
      <c r="AD509" s="9">
        <v>242229</v>
      </c>
      <c r="AE509" s="72">
        <v>397813</v>
      </c>
      <c r="AF509" s="72">
        <v>413261</v>
      </c>
      <c r="AG509" s="115">
        <v>386766</v>
      </c>
      <c r="AH509" s="96">
        <v>403690</v>
      </c>
      <c r="AI509" s="96">
        <v>388299</v>
      </c>
    </row>
    <row r="510" spans="1:35" ht="11.1" customHeight="1" x14ac:dyDescent="0.2">
      <c r="A510" s="15" t="s">
        <v>80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27">
        <v>24318</v>
      </c>
      <c r="AA510" s="27">
        <v>24085</v>
      </c>
      <c r="AB510" s="33">
        <v>20800</v>
      </c>
      <c r="AC510" s="9">
        <v>31270.160823303075</v>
      </c>
      <c r="AD510" s="9">
        <v>20709</v>
      </c>
      <c r="AE510" s="64">
        <v>30463.460987496495</v>
      </c>
      <c r="AF510" s="64">
        <v>30550</v>
      </c>
      <c r="AG510" s="95">
        <v>34063</v>
      </c>
      <c r="AH510" s="64">
        <v>31060</v>
      </c>
      <c r="AI510" s="64">
        <v>29622</v>
      </c>
    </row>
    <row r="511" spans="1:35" ht="11.1" customHeight="1" x14ac:dyDescent="0.2">
      <c r="A511" s="52" t="s">
        <v>81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4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35">
        <v>71.680694277449078</v>
      </c>
      <c r="AB511" s="28">
        <v>72.794722382627256</v>
      </c>
      <c r="AC511" s="48">
        <v>89.883387391391921</v>
      </c>
      <c r="AD511" s="49">
        <v>85.493479310900014</v>
      </c>
      <c r="AE511" s="65">
        <v>76.577339070107044</v>
      </c>
      <c r="AF511" s="65">
        <v>73.924227062316547</v>
      </c>
      <c r="AG511" s="97">
        <v>88.071340293614227</v>
      </c>
      <c r="AH511" s="101">
        <v>76.940226411355255</v>
      </c>
      <c r="AI511" s="101">
        <v>76.286572975979851</v>
      </c>
    </row>
    <row r="512" spans="1:35" ht="11.1" customHeight="1" x14ac:dyDescent="0.2">
      <c r="A512" s="15" t="s">
        <v>82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27">
        <v>-436206</v>
      </c>
      <c r="AA512" s="27">
        <v>-607390</v>
      </c>
      <c r="AB512" s="33">
        <v>-430090</v>
      </c>
      <c r="AC512" s="9">
        <v>469274.70920815942</v>
      </c>
      <c r="AD512" s="9">
        <v>284272</v>
      </c>
      <c r="AE512" s="64">
        <v>432497</v>
      </c>
      <c r="AF512" s="64">
        <v>422121</v>
      </c>
      <c r="AG512" s="116">
        <v>346554</v>
      </c>
      <c r="AH512" s="96">
        <v>444846</v>
      </c>
      <c r="AI512" s="96">
        <v>381378</v>
      </c>
    </row>
    <row r="513" spans="1:35" ht="11.1" customHeight="1" x14ac:dyDescent="0.2">
      <c r="A513" s="52" t="s">
        <v>83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5">
        <v>0.88863996502923337</v>
      </c>
      <c r="R513" s="34">
        <v>0.83340817084165675</v>
      </c>
      <c r="S513" s="34">
        <v>1.0064110373894861</v>
      </c>
      <c r="T513" s="34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5">
        <v>-1.8076868132522232</v>
      </c>
      <c r="AB513" s="34">
        <v>-1.5052058725742383</v>
      </c>
      <c r="AC513" s="48">
        <v>1.3488897840687313</v>
      </c>
      <c r="AD513" s="48">
        <v>1.173567161652816</v>
      </c>
      <c r="AE513" s="66">
        <v>1.0871866932453187</v>
      </c>
      <c r="AF513" s="66">
        <v>1.0214392357372217</v>
      </c>
      <c r="AG513" s="98">
        <v>0.89603015776981432</v>
      </c>
      <c r="AH513" s="97">
        <v>1.1019495157175061</v>
      </c>
      <c r="AI513" s="97">
        <v>0.98217610655706045</v>
      </c>
    </row>
    <row r="514" spans="1:35" ht="11.1" customHeight="1" x14ac:dyDescent="0.2">
      <c r="A514" s="15" t="s">
        <v>84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27">
        <v>624</v>
      </c>
      <c r="AA514" s="27">
        <v>566</v>
      </c>
      <c r="AB514" s="33">
        <v>1438</v>
      </c>
      <c r="AC514" s="9">
        <v>558389.97394970513</v>
      </c>
      <c r="AD514" s="9">
        <v>746424</v>
      </c>
      <c r="AE514" s="64">
        <v>737564.68162569334</v>
      </c>
      <c r="AF514" s="64">
        <v>676711.93699999992</v>
      </c>
      <c r="AG514" s="95">
        <v>690536</v>
      </c>
      <c r="AH514" s="96">
        <v>661298.99399999995</v>
      </c>
      <c r="AI514" s="96">
        <v>1919293.4439999999</v>
      </c>
    </row>
    <row r="515" spans="1:35" ht="11.1" customHeight="1" x14ac:dyDescent="0.2">
      <c r="A515" s="52" t="s">
        <v>85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4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35">
        <v>5.0326351339527887E-3</v>
      </c>
      <c r="AC515" s="49">
        <v>1.6050439467707545</v>
      </c>
      <c r="AD515" s="48">
        <v>3.0814807475570638</v>
      </c>
      <c r="AE515" s="66">
        <v>1.854048715415769</v>
      </c>
      <c r="AF515" s="66">
        <v>1.6374928604441259</v>
      </c>
      <c r="AG515" s="98">
        <v>1.7854102997678183</v>
      </c>
      <c r="AH515" s="97">
        <v>1.6381356833213603</v>
      </c>
      <c r="AI515" s="97">
        <v>4.9428235560740559</v>
      </c>
    </row>
    <row r="516" spans="1:35" ht="11.1" customHeight="1" x14ac:dyDescent="0.2">
      <c r="A516" s="15" t="s">
        <v>142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7"/>
      <c r="S516" s="37"/>
      <c r="T516" s="37"/>
      <c r="U516" s="33"/>
      <c r="V516" s="33"/>
      <c r="W516" s="33"/>
      <c r="X516" s="33" t="s">
        <v>73</v>
      </c>
      <c r="Y516" s="33"/>
      <c r="Z516" s="29"/>
      <c r="AA516" s="29"/>
      <c r="AB516" s="29"/>
      <c r="AC516" s="49">
        <v>1368200.9218126</v>
      </c>
      <c r="AD516" s="9">
        <v>1214259</v>
      </c>
      <c r="AE516" s="67">
        <v>1313169</v>
      </c>
      <c r="AF516" s="80">
        <v>1386675</v>
      </c>
      <c r="AG516" s="117">
        <v>1535594.1600000001</v>
      </c>
      <c r="AH516" s="112">
        <v>1639234</v>
      </c>
      <c r="AI516" s="112">
        <v>1345506</v>
      </c>
    </row>
    <row r="517" spans="1:35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3"/>
      <c r="R517" s="37"/>
      <c r="S517" s="37"/>
      <c r="T517" s="37"/>
      <c r="U517" s="33"/>
      <c r="V517" s="33"/>
      <c r="W517" s="33"/>
      <c r="X517" s="33" t="s">
        <v>73</v>
      </c>
      <c r="Y517" s="33"/>
      <c r="Z517" s="29"/>
      <c r="AA517" s="29"/>
      <c r="AB517" s="29"/>
      <c r="AC517" s="49"/>
      <c r="AD517" s="48"/>
      <c r="AE517" s="61"/>
      <c r="AF517" s="61"/>
      <c r="AG517" s="99"/>
      <c r="AH517" s="99"/>
      <c r="AI517" s="99"/>
    </row>
    <row r="518" spans="1:35" ht="11.1" customHeight="1" x14ac:dyDescent="0.25">
      <c r="A518" s="15" t="s">
        <v>86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33">
        <v>1140237.2621217556</v>
      </c>
      <c r="AD518" s="9">
        <v>1105248.3999999999</v>
      </c>
      <c r="AE518" s="67">
        <v>1279730.1411806806</v>
      </c>
      <c r="AF518" s="67">
        <v>1208812.9369999999</v>
      </c>
      <c r="AG518" s="109">
        <v>1159716.8</v>
      </c>
      <c r="AH518" s="96">
        <v>1217960.9939999999</v>
      </c>
      <c r="AI518" s="96">
        <v>2407310.6439999999</v>
      </c>
    </row>
    <row r="519" spans="1:35" ht="11.1" customHeight="1" x14ac:dyDescent="0.2">
      <c r="A519" s="52" t="s">
        <v>87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4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35">
        <v>-1.2381122368628275</v>
      </c>
      <c r="AC519" s="48">
        <v>3.2775139254484964</v>
      </c>
      <c r="AD519" s="48">
        <v>4.5628244347291194</v>
      </c>
      <c r="AE519" s="65">
        <v>3.2169138293134729</v>
      </c>
      <c r="AF519" s="65">
        <v>2.9250593136056873</v>
      </c>
      <c r="AG519" s="97">
        <v>2.9984972825946441</v>
      </c>
      <c r="AH519" s="97">
        <v>3.0170700141197453</v>
      </c>
      <c r="AI519" s="97">
        <v>6.1996313253446438</v>
      </c>
    </row>
    <row r="520" spans="1:35" ht="11.1" customHeight="1" x14ac:dyDescent="0.2">
      <c r="A520" s="79" t="s">
        <v>143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5"/>
      <c r="V520" s="35"/>
      <c r="W520" s="35"/>
      <c r="X520" s="35"/>
      <c r="Y520" s="35"/>
      <c r="Z520" s="35"/>
      <c r="AA520" s="35"/>
      <c r="AB520" s="35"/>
      <c r="AC520" s="48"/>
      <c r="AD520" s="48"/>
      <c r="AE520" s="61"/>
      <c r="AF520" s="61"/>
      <c r="AG520" s="99"/>
      <c r="AH520" s="97"/>
      <c r="AI520" s="97"/>
    </row>
    <row r="521" spans="1:35" ht="11.1" customHeight="1" x14ac:dyDescent="0.2">
      <c r="A521" s="51" t="s">
        <v>118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29"/>
      <c r="AA521" s="29"/>
      <c r="AB521" s="36"/>
      <c r="AE521" s="61"/>
      <c r="AF521" s="61"/>
      <c r="AG521" s="99"/>
      <c r="AH521" s="99"/>
      <c r="AI521" s="99"/>
    </row>
    <row r="522" spans="1:35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6"/>
      <c r="S522" s="33"/>
      <c r="T522" s="33"/>
      <c r="U522" s="33"/>
      <c r="V522" s="33"/>
      <c r="W522" s="33"/>
      <c r="X522" s="33"/>
      <c r="Y522" s="33"/>
      <c r="Z522" s="29"/>
      <c r="AA522" s="29"/>
      <c r="AB522" s="36"/>
      <c r="AE522" s="61"/>
      <c r="AF522" s="61"/>
      <c r="AG522" s="99"/>
      <c r="AH522" s="99"/>
      <c r="AI522" s="99"/>
    </row>
    <row r="523" spans="1:35" ht="11.1" customHeight="1" x14ac:dyDescent="0.2">
      <c r="A523" s="53" t="s">
        <v>119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3"/>
      <c r="R523" s="39"/>
      <c r="S523" s="33"/>
      <c r="T523" s="33"/>
      <c r="U523" s="33"/>
      <c r="V523" s="33"/>
      <c r="W523" s="33"/>
      <c r="X523" s="33"/>
      <c r="Y523" s="33"/>
      <c r="Z523" s="29"/>
      <c r="AA523" s="29"/>
      <c r="AB523" s="36"/>
      <c r="AE523" s="84"/>
      <c r="AF523" s="84"/>
      <c r="AG523" s="114"/>
      <c r="AH523" s="99"/>
      <c r="AI523" s="99"/>
    </row>
    <row r="524" spans="1:35" ht="11.1" customHeight="1" x14ac:dyDescent="0.2">
      <c r="A524" s="15" t="s">
        <v>79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27">
        <v>96384</v>
      </c>
      <c r="AA524" s="27">
        <v>85359</v>
      </c>
      <c r="AB524" s="33">
        <v>84141</v>
      </c>
      <c r="AC524" s="9">
        <v>103826</v>
      </c>
      <c r="AD524" s="9">
        <v>79835</v>
      </c>
      <c r="AE524" s="72">
        <v>62300</v>
      </c>
      <c r="AF524" s="72">
        <v>76909</v>
      </c>
      <c r="AG524" s="115">
        <v>39233</v>
      </c>
      <c r="AH524" s="96">
        <v>36688</v>
      </c>
      <c r="AI524" s="96">
        <v>38738</v>
      </c>
    </row>
    <row r="525" spans="1:35" ht="11.1" customHeight="1" x14ac:dyDescent="0.2">
      <c r="A525" s="15" t="s">
        <v>80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27">
        <v>291954</v>
      </c>
      <c r="AA525" s="27">
        <v>271846</v>
      </c>
      <c r="AB525" s="33">
        <v>275890</v>
      </c>
      <c r="AC525" s="9">
        <v>337561</v>
      </c>
      <c r="AD525" s="9">
        <v>266134</v>
      </c>
      <c r="AE525" s="64">
        <v>210299</v>
      </c>
      <c r="AF525" s="64">
        <v>235240</v>
      </c>
      <c r="AG525" s="95">
        <v>95629</v>
      </c>
      <c r="AH525" s="64">
        <v>87042</v>
      </c>
      <c r="AI525" s="64">
        <v>86049</v>
      </c>
    </row>
    <row r="526" spans="1:35" ht="11.1" customHeight="1" x14ac:dyDescent="0.2">
      <c r="A526" s="52" t="s">
        <v>81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5">
        <v>3059.7906255308112</v>
      </c>
      <c r="Z526" s="30">
        <v>3029.0712151394423</v>
      </c>
      <c r="AA526" s="30">
        <v>3184.7374032029429</v>
      </c>
      <c r="AB526" s="30">
        <v>3278.9008925494113</v>
      </c>
      <c r="AC526" s="49">
        <v>3251.218384605012</v>
      </c>
      <c r="AD526" s="49">
        <v>3333.5504477985846</v>
      </c>
      <c r="AE526" s="69">
        <v>3375.585874799358</v>
      </c>
      <c r="AF526" s="69">
        <v>3058.6797383921257</v>
      </c>
      <c r="AG526" s="101">
        <v>2437.4633599265926</v>
      </c>
      <c r="AH526" s="101">
        <v>2372.4923680767552</v>
      </c>
      <c r="AI526" s="101">
        <v>2221.3072435334811</v>
      </c>
    </row>
    <row r="527" spans="1:35" ht="11.1" customHeight="1" x14ac:dyDescent="0.2">
      <c r="A527" s="15" t="s">
        <v>82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27">
        <v>211784</v>
      </c>
      <c r="AA527" s="27">
        <v>223051</v>
      </c>
      <c r="AB527" s="33">
        <v>180023</v>
      </c>
      <c r="AC527" s="9">
        <v>161707</v>
      </c>
      <c r="AD527" s="9">
        <v>147265</v>
      </c>
      <c r="AE527" s="64">
        <v>155293</v>
      </c>
      <c r="AF527" s="64">
        <v>135739</v>
      </c>
      <c r="AG527" s="95">
        <v>1481</v>
      </c>
      <c r="AH527" s="96">
        <v>1380</v>
      </c>
      <c r="AI527" s="96">
        <v>1549</v>
      </c>
    </row>
    <row r="528" spans="1:35" ht="11.1" customHeight="1" x14ac:dyDescent="0.2">
      <c r="A528" s="52" t="s">
        <v>83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4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v>2.1589672054921913</v>
      </c>
      <c r="Y528" s="35">
        <v>2.3652788828593652</v>
      </c>
      <c r="Z528" s="28">
        <v>2.1972941567065072</v>
      </c>
      <c r="AA528" s="28">
        <v>2.6130929369999998</v>
      </c>
      <c r="AB528" s="34">
        <v>2.1395395823676924</v>
      </c>
      <c r="AC528" s="48">
        <v>1.5574807851597865</v>
      </c>
      <c r="AD528" s="48">
        <v>1.8446170226091314</v>
      </c>
      <c r="AE528" s="66">
        <v>2.4926645264847513</v>
      </c>
      <c r="AF528" s="66">
        <v>1.7649299821867401</v>
      </c>
      <c r="AG528" s="98">
        <v>3.7748833889837637E-2</v>
      </c>
      <c r="AH528" s="97">
        <v>3.7614478848669863E-2</v>
      </c>
      <c r="AI528" s="97">
        <v>3.99865764882028E-2</v>
      </c>
    </row>
    <row r="529" spans="1:35" ht="11.1" customHeight="1" x14ac:dyDescent="0.2">
      <c r="A529" s="15" t="s">
        <v>84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7"/>
      <c r="S529" s="33"/>
      <c r="T529" s="33"/>
      <c r="U529" s="33"/>
      <c r="V529" s="33"/>
      <c r="W529" s="33"/>
      <c r="X529" s="33"/>
      <c r="Y529" s="33"/>
      <c r="Z529" s="27"/>
      <c r="AA529" s="27"/>
      <c r="AB529" s="33"/>
      <c r="AC529" s="9"/>
      <c r="AD529" s="9"/>
      <c r="AE529" s="64"/>
      <c r="AF529" s="64"/>
      <c r="AG529" s="95"/>
      <c r="AH529" s="96"/>
      <c r="AI529" s="96"/>
    </row>
    <row r="530" spans="1:35" ht="11.1" customHeight="1" x14ac:dyDescent="0.2">
      <c r="A530" s="52" t="s">
        <v>85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5"/>
      <c r="R530" s="34"/>
      <c r="S530" s="34"/>
      <c r="T530" s="34"/>
      <c r="U530" s="35"/>
      <c r="V530" s="35"/>
      <c r="W530" s="35"/>
      <c r="X530" s="35"/>
      <c r="Y530" s="35"/>
      <c r="Z530" s="28"/>
      <c r="AA530" s="28"/>
      <c r="AB530" s="34"/>
      <c r="AC530" s="49"/>
      <c r="AD530" s="48"/>
      <c r="AE530" s="66"/>
      <c r="AF530" s="66"/>
      <c r="AG530" s="98"/>
      <c r="AH530" s="97"/>
      <c r="AI530" s="97"/>
    </row>
    <row r="531" spans="1:35" ht="11.1" customHeight="1" x14ac:dyDescent="0.2">
      <c r="A531" s="15" t="s">
        <v>142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7"/>
      <c r="S531" s="37"/>
      <c r="T531" s="37"/>
      <c r="U531" s="33"/>
      <c r="V531" s="33"/>
      <c r="W531" s="33"/>
      <c r="X531" s="33"/>
      <c r="Y531" s="33"/>
      <c r="Z531" s="29"/>
      <c r="AA531" s="29"/>
      <c r="AB531" s="36"/>
      <c r="AC531" s="49"/>
      <c r="AD531" s="48"/>
      <c r="AE531" s="61"/>
      <c r="AF531" s="61"/>
      <c r="AG531" s="99"/>
      <c r="AH531" s="99"/>
      <c r="AI531" s="99"/>
    </row>
    <row r="532" spans="1:35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3"/>
      <c r="R532" s="37"/>
      <c r="S532" s="37"/>
      <c r="T532" s="37"/>
      <c r="U532" s="33"/>
      <c r="V532" s="33"/>
      <c r="W532" s="33"/>
      <c r="X532" s="33"/>
      <c r="Y532" s="33"/>
      <c r="Z532" s="29"/>
      <c r="AA532" s="29"/>
      <c r="AB532" s="36"/>
      <c r="AC532" s="49"/>
      <c r="AD532" s="48"/>
      <c r="AE532" s="61"/>
      <c r="AF532" s="61"/>
      <c r="AG532" s="99"/>
      <c r="AH532" s="99"/>
      <c r="AI532" s="99"/>
    </row>
    <row r="533" spans="1:35" ht="11.1" customHeight="1" x14ac:dyDescent="0.2">
      <c r="A533" s="15" t="s">
        <v>86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27">
        <v>1262818.3999999999</v>
      </c>
      <c r="AA533" s="27">
        <v>1201696.6000000001</v>
      </c>
      <c r="AB533" s="33">
        <v>1173227</v>
      </c>
      <c r="AC533" s="9">
        <v>1376926.6</v>
      </c>
      <c r="AD533" s="9">
        <v>1105347.3999999999</v>
      </c>
      <c r="AE533" s="67">
        <v>912369.4</v>
      </c>
      <c r="AF533" s="67">
        <v>982603</v>
      </c>
      <c r="AG533" s="96">
        <v>345745.4</v>
      </c>
      <c r="AH533" s="96">
        <v>314731.2</v>
      </c>
      <c r="AI533" s="96">
        <v>311325.40000000002</v>
      </c>
    </row>
    <row r="534" spans="1:35" ht="11.1" customHeight="1" x14ac:dyDescent="0.2">
      <c r="A534" s="52" t="s">
        <v>87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4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v>13.213435081097344</v>
      </c>
      <c r="Y534" s="35">
        <v>13.380525134770286</v>
      </c>
      <c r="Z534" s="30">
        <v>13.101950531208498</v>
      </c>
      <c r="AA534" s="30">
        <v>14.078147588</v>
      </c>
      <c r="AB534" s="34">
        <v>13.943582795545572</v>
      </c>
      <c r="AC534" s="48">
        <v>13.261866969737831</v>
      </c>
      <c r="AD534" s="48">
        <v>13.845398634684035</v>
      </c>
      <c r="AE534" s="65">
        <v>14.64477367576244</v>
      </c>
      <c r="AF534" s="65">
        <v>12.776177040398393</v>
      </c>
      <c r="AG534" s="97">
        <v>8.8126169296255714</v>
      </c>
      <c r="AH534" s="97">
        <v>8.578587003924989</v>
      </c>
      <c r="AI534" s="97">
        <v>8.0366926532087355</v>
      </c>
    </row>
    <row r="535" spans="1:35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29"/>
      <c r="AA535" s="29"/>
      <c r="AB535" s="36"/>
      <c r="AE535" s="61"/>
      <c r="AF535" s="61"/>
      <c r="AG535" s="99"/>
      <c r="AH535" s="97"/>
      <c r="AI535" s="97"/>
    </row>
    <row r="536" spans="1:35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6"/>
      <c r="S536" s="33"/>
      <c r="T536" s="33"/>
      <c r="U536" s="33"/>
      <c r="V536" s="33"/>
      <c r="W536" s="33"/>
      <c r="X536" s="33"/>
      <c r="Y536" s="33"/>
      <c r="Z536" s="29"/>
      <c r="AA536" s="29"/>
      <c r="AB536" s="36"/>
      <c r="AE536" s="61"/>
      <c r="AF536" s="61"/>
      <c r="AG536" s="99"/>
      <c r="AH536" s="99"/>
      <c r="AI536" s="99"/>
    </row>
    <row r="537" spans="1:35" ht="11.1" customHeight="1" x14ac:dyDescent="0.2">
      <c r="A537" s="53" t="s">
        <v>120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3"/>
      <c r="R537" s="39"/>
      <c r="S537" s="33"/>
      <c r="T537" s="33"/>
      <c r="U537" s="33"/>
      <c r="V537" s="33"/>
      <c r="W537" s="33"/>
      <c r="X537" s="33"/>
      <c r="Y537" s="33"/>
      <c r="Z537" s="29"/>
      <c r="AA537" s="29"/>
      <c r="AB537" s="36"/>
      <c r="AE537" s="84"/>
      <c r="AF537" s="84"/>
      <c r="AG537" s="114"/>
      <c r="AH537" s="99"/>
      <c r="AI537" s="99"/>
    </row>
    <row r="538" spans="1:35" ht="11.1" customHeight="1" x14ac:dyDescent="0.2">
      <c r="A538" s="15" t="s">
        <v>79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27">
        <v>412070</v>
      </c>
      <c r="AA538" s="27">
        <v>441075</v>
      </c>
      <c r="AB538" s="33">
        <v>425615</v>
      </c>
      <c r="AC538" s="9">
        <v>491498</v>
      </c>
      <c r="AD538" s="9">
        <v>308439</v>
      </c>
      <c r="AE538" s="72">
        <v>96907</v>
      </c>
      <c r="AF538" s="72">
        <v>456102</v>
      </c>
      <c r="AG538" s="115">
        <v>451545</v>
      </c>
      <c r="AH538" s="96">
        <v>448571</v>
      </c>
      <c r="AI538" s="96">
        <v>375130</v>
      </c>
    </row>
    <row r="539" spans="1:35" ht="11.1" customHeight="1" x14ac:dyDescent="0.2">
      <c r="A539" s="15" t="s">
        <v>80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27">
        <v>47894</v>
      </c>
      <c r="AA539" s="27">
        <v>52528</v>
      </c>
      <c r="AB539" s="33">
        <v>53525</v>
      </c>
      <c r="AC539" s="9">
        <v>52971</v>
      </c>
      <c r="AD539" s="9">
        <v>37785</v>
      </c>
      <c r="AE539" s="64">
        <v>23916</v>
      </c>
      <c r="AF539" s="64">
        <v>54802</v>
      </c>
      <c r="AG539" s="95">
        <v>52059</v>
      </c>
      <c r="AH539" s="64">
        <v>57238</v>
      </c>
      <c r="AI539" s="64">
        <v>48198</v>
      </c>
    </row>
    <row r="540" spans="1:35" ht="11.1" customHeight="1" x14ac:dyDescent="0.2">
      <c r="A540" s="52" t="s">
        <v>81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4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35">
        <v>101.34405943314319</v>
      </c>
      <c r="Z540" s="28">
        <v>116.22782536947607</v>
      </c>
      <c r="AA540" s="28">
        <v>119.09085756390637</v>
      </c>
      <c r="AB540" s="28">
        <v>125.75919551707528</v>
      </c>
      <c r="AC540" s="48">
        <v>107.77459928626362</v>
      </c>
      <c r="AD540" s="49">
        <v>122.50396350656045</v>
      </c>
      <c r="AE540" s="65">
        <v>246.7933173042195</v>
      </c>
      <c r="AF540" s="65">
        <v>120.15294824403313</v>
      </c>
      <c r="AG540" s="97">
        <v>115.29083480051823</v>
      </c>
      <c r="AH540" s="101">
        <v>127.6007588542282</v>
      </c>
      <c r="AI540" s="101">
        <v>128.48345906752326</v>
      </c>
    </row>
    <row r="541" spans="1:35" ht="11.1" customHeight="1" x14ac:dyDescent="0.2">
      <c r="A541" s="15" t="s">
        <v>82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27">
        <v>5298732</v>
      </c>
      <c r="AA541" s="27">
        <v>4491406</v>
      </c>
      <c r="AB541" s="33">
        <v>4201797</v>
      </c>
      <c r="AC541" s="9">
        <v>4492465</v>
      </c>
      <c r="AD541" s="9">
        <v>2905333</v>
      </c>
      <c r="AE541" s="64">
        <v>1056489</v>
      </c>
      <c r="AF541" s="64">
        <v>4306909</v>
      </c>
      <c r="AG541" s="95">
        <v>4449880</v>
      </c>
      <c r="AH541" s="96">
        <v>4565958</v>
      </c>
      <c r="AI541" s="96">
        <v>3772854</v>
      </c>
    </row>
    <row r="542" spans="1:35" ht="11.1" customHeight="1" x14ac:dyDescent="0.2">
      <c r="A542" s="52" t="s">
        <v>83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5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4">
        <v>12.461</v>
      </c>
      <c r="V542" s="35">
        <v>12.843268421155692</v>
      </c>
      <c r="W542" s="35">
        <v>12.31648688369731</v>
      </c>
      <c r="X542" s="35">
        <v>13.543162018289093</v>
      </c>
      <c r="Y542" s="35">
        <v>12.718881672216543</v>
      </c>
      <c r="Z542" s="28">
        <v>12.858815249836193</v>
      </c>
      <c r="AA542" s="28">
        <v>10.182862325</v>
      </c>
      <c r="AB542" s="34">
        <v>9.8722953843262111</v>
      </c>
      <c r="AC542" s="48">
        <v>9.1403525548425417</v>
      </c>
      <c r="AD542" s="48">
        <v>9.4194735425805423</v>
      </c>
      <c r="AE542" s="66">
        <v>10.9020916961623</v>
      </c>
      <c r="AF542" s="66">
        <v>9.4428636576906051</v>
      </c>
      <c r="AG542" s="98">
        <v>9.8547874519704575</v>
      </c>
      <c r="AH542" s="97">
        <v>10.178896986207311</v>
      </c>
      <c r="AI542" s="97">
        <v>10.057457414762883</v>
      </c>
    </row>
    <row r="543" spans="1:35" ht="11.1" customHeight="1" x14ac:dyDescent="0.2">
      <c r="A543" s="15" t="s">
        <v>84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27">
        <v>2614491.1919999998</v>
      </c>
      <c r="AA543" s="27">
        <v>6583246.8540000003</v>
      </c>
      <c r="AB543" s="33">
        <v>6257309.8679999998</v>
      </c>
      <c r="AC543" s="9">
        <v>6921546.6950000012</v>
      </c>
      <c r="AD543" s="9">
        <v>4221588</v>
      </c>
      <c r="AE543" s="64">
        <v>1355351.8239999998</v>
      </c>
      <c r="AF543" s="64">
        <v>5028439.8670000006</v>
      </c>
      <c r="AG543" s="95">
        <v>5281881.2587200003</v>
      </c>
      <c r="AH543" s="96">
        <v>5237300.6679999996</v>
      </c>
      <c r="AI543" s="96">
        <v>4173161.4959999998</v>
      </c>
    </row>
    <row r="544" spans="1:35" ht="11.1" customHeight="1" x14ac:dyDescent="0.2">
      <c r="A544" s="52" t="s">
        <v>85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5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4">
        <v>11.903</v>
      </c>
      <c r="V544" s="35">
        <v>12.046929154673089</v>
      </c>
      <c r="W544" s="35">
        <v>12.631344854075619</v>
      </c>
      <c r="X544" s="35">
        <v>10.702339609944845</v>
      </c>
      <c r="Y544" s="35">
        <v>6.4932005758684737</v>
      </c>
      <c r="Z544" s="28">
        <v>6.3447744121144458</v>
      </c>
      <c r="AA544" s="28">
        <v>14.925459058</v>
      </c>
      <c r="AB544" s="34">
        <v>14.701807661854023</v>
      </c>
      <c r="AC544" s="49">
        <v>14.082553123308744</v>
      </c>
      <c r="AD544" s="48">
        <v>13.686946203301138</v>
      </c>
      <c r="AE544" s="66">
        <v>13.986108578327674</v>
      </c>
      <c r="AF544" s="66">
        <v>11.0248143331974</v>
      </c>
      <c r="AG544" s="98">
        <v>11.697352996312661</v>
      </c>
      <c r="AH544" s="97">
        <v>11.675522198269615</v>
      </c>
      <c r="AI544" s="97">
        <v>11.124574136965851</v>
      </c>
    </row>
    <row r="545" spans="1:35" ht="11.1" customHeight="1" x14ac:dyDescent="0.2">
      <c r="A545" s="15" t="s">
        <v>142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7"/>
      <c r="S545" s="37"/>
      <c r="T545" s="37"/>
      <c r="U545" s="37"/>
      <c r="V545" s="33"/>
      <c r="W545" s="33"/>
      <c r="X545" s="33"/>
      <c r="Y545" s="33"/>
      <c r="Z545" s="29"/>
      <c r="AA545" s="29"/>
      <c r="AB545" s="36"/>
      <c r="AC545" s="49"/>
      <c r="AD545" s="48"/>
      <c r="AE545" s="61"/>
      <c r="AF545" s="61"/>
      <c r="AG545" s="99"/>
      <c r="AH545" s="99"/>
      <c r="AI545" s="99"/>
    </row>
    <row r="546" spans="1:35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3"/>
      <c r="R546" s="37"/>
      <c r="S546" s="37"/>
      <c r="T546" s="37"/>
      <c r="U546" s="37"/>
      <c r="V546" s="33"/>
      <c r="W546" s="33"/>
      <c r="X546" s="33"/>
      <c r="Y546" s="33"/>
      <c r="Z546" s="29"/>
      <c r="AA546" s="29"/>
      <c r="AB546" s="36"/>
      <c r="AC546" s="49"/>
      <c r="AD546" s="48"/>
      <c r="AE546" s="61"/>
      <c r="AF546" s="61"/>
      <c r="AG546" s="99"/>
      <c r="AH546" s="99"/>
      <c r="AI546" s="99"/>
    </row>
    <row r="547" spans="1:35" ht="11.1" customHeight="1" x14ac:dyDescent="0.2">
      <c r="A547" s="15" t="s">
        <v>86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27">
        <v>8085641.5920000002</v>
      </c>
      <c r="AA547" s="27">
        <v>11263753.653999999</v>
      </c>
      <c r="AB547" s="33">
        <v>10651796.868000001</v>
      </c>
      <c r="AC547" s="9">
        <v>11604707.295</v>
      </c>
      <c r="AD547" s="9">
        <v>7262947</v>
      </c>
      <c r="AE547" s="67">
        <v>2497938.4240000001</v>
      </c>
      <c r="AF547" s="67">
        <v>9532636.0670000017</v>
      </c>
      <c r="AG547" s="96">
        <v>9919173.6587200016</v>
      </c>
      <c r="AH547" s="96">
        <v>10009315.467999998</v>
      </c>
      <c r="AI547" s="96">
        <v>8119528.2960000001</v>
      </c>
    </row>
    <row r="548" spans="1:35" ht="11.1" customHeight="1" x14ac:dyDescent="0.2">
      <c r="A548" s="52" t="s">
        <v>87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5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4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5">
        <v>19.576920862044336</v>
      </c>
      <c r="Z548" s="30">
        <v>19.622009833280753</v>
      </c>
      <c r="AA548" s="30">
        <v>25.537048469999998</v>
      </c>
      <c r="AB548" s="34">
        <v>25.026836150041706</v>
      </c>
      <c r="AC548" s="48">
        <v>23.610894235581835</v>
      </c>
      <c r="AD548" s="48">
        <v>23.547434014505299</v>
      </c>
      <c r="AE548" s="65">
        <v>25.776656216785167</v>
      </c>
      <c r="AF548" s="65">
        <v>20.900228604566525</v>
      </c>
      <c r="AG548" s="97">
        <v>21.953174204121407</v>
      </c>
      <c r="AH548" s="97">
        <v>22.313781916352145</v>
      </c>
      <c r="AI548" s="97">
        <v>21.644572004371817</v>
      </c>
    </row>
    <row r="549" spans="1:35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29"/>
      <c r="AA549" s="29"/>
      <c r="AB549" s="36"/>
      <c r="AE549" s="61"/>
      <c r="AF549" s="61"/>
      <c r="AG549" s="99"/>
      <c r="AH549" s="97"/>
      <c r="AI549" s="97"/>
    </row>
    <row r="550" spans="1:35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6"/>
      <c r="S550" s="33"/>
      <c r="T550" s="33"/>
      <c r="U550" s="33"/>
      <c r="V550" s="33"/>
      <c r="W550" s="33"/>
      <c r="X550" s="33"/>
      <c r="Y550" s="33"/>
      <c r="Z550" s="29"/>
      <c r="AA550" s="29"/>
      <c r="AB550" s="36"/>
      <c r="AE550" s="61"/>
      <c r="AF550" s="61"/>
      <c r="AG550" s="99"/>
      <c r="AH550" s="99"/>
      <c r="AI550" s="99"/>
    </row>
    <row r="551" spans="1:35" ht="11.1" customHeight="1" x14ac:dyDescent="0.2">
      <c r="A551" s="54" t="s">
        <v>121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3"/>
      <c r="R551" s="39"/>
      <c r="S551" s="33"/>
      <c r="T551" s="33"/>
      <c r="U551" s="33"/>
      <c r="V551" s="33"/>
      <c r="W551" s="36"/>
      <c r="X551" s="36"/>
      <c r="Y551" s="36"/>
      <c r="Z551" s="29"/>
      <c r="AA551" s="29"/>
      <c r="AB551" s="36"/>
      <c r="AE551" s="61"/>
      <c r="AF551" s="61"/>
      <c r="AG551" s="99"/>
      <c r="AH551" s="99"/>
      <c r="AI551" s="99"/>
    </row>
    <row r="552" spans="1:35" ht="11.1" customHeight="1" x14ac:dyDescent="0.2">
      <c r="A552" s="15" t="s">
        <v>79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29"/>
      <c r="AA552" s="29"/>
      <c r="AB552" s="36"/>
      <c r="AE552" s="61"/>
      <c r="AF552" s="61"/>
      <c r="AG552" s="99"/>
      <c r="AH552" s="99"/>
      <c r="AI552" s="99"/>
    </row>
    <row r="553" spans="1:35" ht="11.1" customHeight="1" x14ac:dyDescent="0.2">
      <c r="A553" s="15" t="s">
        <v>80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29"/>
      <c r="AA553" s="29"/>
      <c r="AB553" s="36"/>
      <c r="AE553" s="61"/>
      <c r="AF553" s="61"/>
      <c r="AG553" s="99"/>
      <c r="AH553" s="99"/>
      <c r="AI553" s="99"/>
    </row>
    <row r="554" spans="1:35" ht="11.1" customHeight="1" x14ac:dyDescent="0.2">
      <c r="A554" s="52" t="s">
        <v>81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4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35"/>
      <c r="Z554" s="29"/>
      <c r="AA554" s="29"/>
      <c r="AB554" s="36"/>
      <c r="AE554" s="61"/>
      <c r="AF554" s="61"/>
      <c r="AG554" s="99"/>
      <c r="AH554" s="97"/>
      <c r="AI554" s="97"/>
    </row>
    <row r="555" spans="1:35" ht="11.1" customHeight="1" x14ac:dyDescent="0.2">
      <c r="A555" s="15" t="s">
        <v>82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29"/>
      <c r="AA555" s="29"/>
      <c r="AB555" s="36"/>
      <c r="AE555" s="61"/>
      <c r="AF555" s="61"/>
      <c r="AG555" s="99"/>
      <c r="AH555" s="99"/>
      <c r="AI555" s="99"/>
    </row>
    <row r="556" spans="1:35" ht="11.1" customHeight="1" x14ac:dyDescent="0.2">
      <c r="A556" s="52" t="s">
        <v>83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4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35"/>
      <c r="Z556" s="29"/>
      <c r="AA556" s="29"/>
      <c r="AB556" s="36"/>
      <c r="AE556" s="61"/>
      <c r="AF556" s="61"/>
      <c r="AG556" s="99"/>
      <c r="AH556" s="97"/>
      <c r="AI556" s="97"/>
    </row>
    <row r="557" spans="1:35" ht="11.1" customHeight="1" x14ac:dyDescent="0.2">
      <c r="A557" s="15" t="s">
        <v>84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37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29"/>
      <c r="AA557" s="29"/>
      <c r="AB557" s="36"/>
      <c r="AE557" s="61"/>
      <c r="AF557" s="61"/>
      <c r="AG557" s="99"/>
      <c r="AH557" s="99"/>
      <c r="AI557" s="99"/>
    </row>
    <row r="558" spans="1:35" ht="11.1" customHeight="1" x14ac:dyDescent="0.2">
      <c r="A558" s="52" t="s">
        <v>85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4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35"/>
      <c r="Z558" s="29"/>
      <c r="AA558" s="29"/>
      <c r="AB558" s="36"/>
      <c r="AE558" s="61"/>
      <c r="AF558" s="61"/>
      <c r="AG558" s="99"/>
      <c r="AH558" s="97"/>
      <c r="AI558" s="97"/>
    </row>
    <row r="559" spans="1:35" ht="11.1" customHeight="1" x14ac:dyDescent="0.2">
      <c r="A559" s="15" t="s">
        <v>142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7"/>
      <c r="S559" s="37"/>
      <c r="T559" s="37"/>
      <c r="U559" s="33"/>
      <c r="V559" s="33"/>
      <c r="W559" s="35"/>
      <c r="X559" s="35"/>
      <c r="Y559" s="35"/>
      <c r="Z559" s="29"/>
      <c r="AA559" s="29"/>
      <c r="AB559" s="36"/>
      <c r="AE559" s="61"/>
      <c r="AF559" s="61"/>
      <c r="AG559" s="99"/>
      <c r="AH559" s="99"/>
      <c r="AI559" s="99"/>
    </row>
    <row r="560" spans="1:35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7"/>
      <c r="S560" s="37"/>
      <c r="T560" s="37"/>
      <c r="U560" s="33"/>
      <c r="V560" s="33"/>
      <c r="W560" s="33"/>
      <c r="X560" s="33"/>
      <c r="Y560" s="33"/>
      <c r="Z560" s="29"/>
      <c r="AA560" s="29"/>
      <c r="AB560" s="36"/>
      <c r="AE560" s="61"/>
      <c r="AF560" s="61"/>
      <c r="AG560" s="99"/>
      <c r="AH560" s="99"/>
      <c r="AI560" s="99"/>
    </row>
    <row r="561" spans="1:35" ht="11.1" customHeight="1" x14ac:dyDescent="0.2">
      <c r="A561" s="15" t="s">
        <v>86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29"/>
      <c r="AA561" s="29"/>
      <c r="AB561" s="36"/>
      <c r="AE561" s="61"/>
      <c r="AF561" s="61"/>
      <c r="AG561" s="99"/>
      <c r="AH561" s="99"/>
      <c r="AI561" s="99"/>
    </row>
    <row r="562" spans="1:35" ht="11.1" customHeight="1" x14ac:dyDescent="0.2">
      <c r="A562" s="52" t="s">
        <v>87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4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35"/>
      <c r="Z562" s="29"/>
      <c r="AA562" s="29"/>
      <c r="AB562" s="36"/>
      <c r="AE562" s="61"/>
      <c r="AF562" s="61"/>
      <c r="AG562" s="99"/>
      <c r="AH562" s="97"/>
      <c r="AI562" s="97"/>
    </row>
    <row r="563" spans="1:35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5"/>
      <c r="V563" s="35"/>
      <c r="W563" s="35"/>
      <c r="X563" s="35"/>
      <c r="Y563" s="35"/>
      <c r="Z563" s="29"/>
      <c r="AA563" s="29"/>
      <c r="AB563" s="36"/>
      <c r="AE563" s="61"/>
      <c r="AF563" s="61"/>
      <c r="AG563" s="99"/>
      <c r="AH563" s="97"/>
      <c r="AI563" s="97"/>
    </row>
    <row r="564" spans="1:35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5"/>
      <c r="V564" s="35"/>
      <c r="W564" s="35"/>
      <c r="X564" s="35"/>
      <c r="Y564" s="35"/>
      <c r="Z564" s="35"/>
      <c r="AA564" s="35"/>
      <c r="AB564" s="35"/>
      <c r="AC564" s="35"/>
      <c r="AE564" s="61"/>
      <c r="AF564" s="61"/>
      <c r="AG564" s="99"/>
      <c r="AH564" s="99"/>
      <c r="AI564" s="99"/>
    </row>
    <row r="565" spans="1:35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42"/>
      <c r="U565" s="42"/>
      <c r="V565" s="42"/>
      <c r="W565" s="42"/>
      <c r="X565" s="42"/>
      <c r="Y565" s="42"/>
      <c r="Z565" s="31"/>
      <c r="AA565" s="31"/>
      <c r="AB565" s="42"/>
      <c r="AC565" s="10"/>
      <c r="AE565" s="84"/>
      <c r="AF565" s="84"/>
      <c r="AG565" s="114"/>
      <c r="AH565" s="99"/>
      <c r="AI565" s="99"/>
    </row>
    <row r="566" spans="1:35" ht="11.1" customHeight="1" x14ac:dyDescent="0.2">
      <c r="A566" s="15" t="s">
        <v>79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5"/>
      <c r="V566" s="35">
        <v>249</v>
      </c>
      <c r="W566" s="33">
        <v>785</v>
      </c>
      <c r="X566" s="33">
        <v>1530</v>
      </c>
      <c r="Y566" s="33">
        <v>899</v>
      </c>
      <c r="Z566" s="27">
        <v>483</v>
      </c>
      <c r="AA566" s="27">
        <v>989</v>
      </c>
      <c r="AB566" s="33">
        <v>667</v>
      </c>
      <c r="AC566" s="9">
        <v>528</v>
      </c>
      <c r="AD566" s="9">
        <v>432</v>
      </c>
      <c r="AE566" s="72">
        <v>617</v>
      </c>
      <c r="AF566" s="72">
        <v>495</v>
      </c>
      <c r="AG566" s="115">
        <v>347</v>
      </c>
      <c r="AH566" s="96">
        <v>378</v>
      </c>
      <c r="AI566" s="96">
        <v>102</v>
      </c>
    </row>
    <row r="567" spans="1:35" ht="11.1" customHeight="1" x14ac:dyDescent="0.2">
      <c r="A567" s="15" t="s">
        <v>80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42"/>
      <c r="T567" s="34"/>
      <c r="U567" s="35"/>
      <c r="V567" s="35">
        <v>8</v>
      </c>
      <c r="W567" s="33">
        <v>24</v>
      </c>
      <c r="X567" s="33">
        <v>48</v>
      </c>
      <c r="Y567" s="33">
        <v>29</v>
      </c>
      <c r="Z567" s="27">
        <v>15</v>
      </c>
      <c r="AA567" s="27">
        <v>32</v>
      </c>
      <c r="AB567" s="33">
        <v>22</v>
      </c>
      <c r="AC567" s="9">
        <v>25</v>
      </c>
      <c r="AD567" s="9">
        <v>19</v>
      </c>
      <c r="AE567" s="64">
        <v>26</v>
      </c>
      <c r="AF567" s="64">
        <v>25</v>
      </c>
      <c r="AG567" s="95">
        <v>14</v>
      </c>
      <c r="AH567" s="64">
        <v>18</v>
      </c>
      <c r="AI567" s="64">
        <v>11</v>
      </c>
    </row>
    <row r="568" spans="1:35" ht="11.1" customHeight="1" x14ac:dyDescent="0.2">
      <c r="A568" s="52" t="s">
        <v>81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5"/>
      <c r="V568" s="35">
        <v>32.128514056224901</v>
      </c>
      <c r="W568" s="35">
        <v>30.573248407643312</v>
      </c>
      <c r="X568" s="35">
        <v>31.372549019607842</v>
      </c>
      <c r="Y568" s="35">
        <v>32.258064516129032</v>
      </c>
      <c r="Z568" s="28">
        <v>31.055900621118013</v>
      </c>
      <c r="AA568" s="28">
        <v>32.355915065722954</v>
      </c>
      <c r="AB568" s="28">
        <v>32.983508245877061</v>
      </c>
      <c r="AC568" s="48">
        <v>47.348484848484851</v>
      </c>
      <c r="AD568" s="49">
        <v>43.981481481481481</v>
      </c>
      <c r="AE568" s="65">
        <v>42.139384116693677</v>
      </c>
      <c r="AF568" s="65">
        <v>50.505050505050505</v>
      </c>
      <c r="AG568" s="97">
        <v>40.345821325648416</v>
      </c>
      <c r="AH568" s="101">
        <v>47.619047619047613</v>
      </c>
      <c r="AI568" s="101">
        <v>107.84313725490196</v>
      </c>
    </row>
    <row r="569" spans="1:35" ht="11.1" customHeight="1" x14ac:dyDescent="0.2">
      <c r="A569" s="15" t="s">
        <v>82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5"/>
      <c r="V569" s="35"/>
      <c r="W569" s="33"/>
      <c r="X569" s="33"/>
      <c r="Y569" s="33"/>
      <c r="Z569" s="27"/>
      <c r="AA569" s="27"/>
      <c r="AB569" s="33"/>
      <c r="AC569" s="9"/>
      <c r="AD569" s="9"/>
      <c r="AE569" s="64"/>
      <c r="AF569" s="64">
        <v>1837</v>
      </c>
      <c r="AG569" s="95">
        <v>978</v>
      </c>
      <c r="AH569" s="96">
        <v>1261</v>
      </c>
      <c r="AI569" s="96">
        <v>650</v>
      </c>
    </row>
    <row r="570" spans="1:35" ht="11.1" customHeight="1" x14ac:dyDescent="0.2">
      <c r="A570" s="52" t="s">
        <v>83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5"/>
      <c r="V570" s="35"/>
      <c r="W570" s="35"/>
      <c r="X570" s="35"/>
      <c r="Y570" s="35"/>
      <c r="Z570" s="28"/>
      <c r="AA570" s="28"/>
      <c r="AB570" s="34"/>
      <c r="AC570" s="48"/>
      <c r="AD570" s="48"/>
      <c r="AE570" s="66"/>
      <c r="AF570" s="66">
        <v>3.7111111111111112</v>
      </c>
      <c r="AG570" s="98">
        <v>2.8184438040345823</v>
      </c>
      <c r="AH570" s="98">
        <v>3.3359788359788358</v>
      </c>
      <c r="AI570" s="98">
        <v>6.3725490196078427</v>
      </c>
    </row>
    <row r="571" spans="1:35" ht="11.1" customHeight="1" x14ac:dyDescent="0.2">
      <c r="A571" s="15" t="s">
        <v>84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5"/>
      <c r="V571" s="35"/>
      <c r="W571" s="33"/>
      <c r="X571" s="33"/>
      <c r="Y571" s="33"/>
      <c r="Z571" s="27"/>
      <c r="AA571" s="27"/>
      <c r="AB571" s="33"/>
      <c r="AC571" s="9"/>
      <c r="AD571" s="9"/>
      <c r="AE571" s="64"/>
      <c r="AF571" s="64"/>
      <c r="AG571" s="95"/>
      <c r="AH571" s="96"/>
      <c r="AI571" s="96"/>
    </row>
    <row r="572" spans="1:35" ht="11.1" customHeight="1" x14ac:dyDescent="0.2">
      <c r="A572" s="52" t="s">
        <v>85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5"/>
      <c r="V572" s="35"/>
      <c r="W572" s="35"/>
      <c r="X572" s="35"/>
      <c r="Y572" s="35"/>
      <c r="Z572" s="28"/>
      <c r="AA572" s="28"/>
      <c r="AB572" s="34"/>
      <c r="AC572" s="49"/>
      <c r="AD572" s="48"/>
      <c r="AE572" s="66"/>
      <c r="AF572" s="66"/>
      <c r="AG572" s="98"/>
      <c r="AH572" s="97"/>
      <c r="AI572" s="97"/>
    </row>
    <row r="573" spans="1:35" ht="11.1" customHeight="1" x14ac:dyDescent="0.2">
      <c r="A573" s="15" t="s">
        <v>142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5"/>
      <c r="V573" s="35"/>
      <c r="W573" s="35"/>
      <c r="X573" s="35"/>
      <c r="Y573" s="35"/>
      <c r="Z573" s="29"/>
      <c r="AA573" s="29"/>
      <c r="AB573" s="36"/>
      <c r="AC573" s="49"/>
      <c r="AD573" s="48"/>
      <c r="AE573" s="61"/>
      <c r="AF573" s="61"/>
      <c r="AG573" s="99"/>
      <c r="AH573" s="99"/>
      <c r="AI573" s="99"/>
    </row>
    <row r="574" spans="1:35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5"/>
      <c r="V574" s="35"/>
      <c r="W574" s="35"/>
      <c r="X574" s="35"/>
      <c r="Y574" s="35"/>
      <c r="Z574" s="29"/>
      <c r="AA574" s="29"/>
      <c r="AB574" s="36"/>
      <c r="AC574" s="49"/>
      <c r="AD574" s="48"/>
      <c r="AE574" s="61"/>
      <c r="AF574" s="61"/>
      <c r="AG574" s="99"/>
      <c r="AH574" s="99"/>
      <c r="AI574" s="99"/>
    </row>
    <row r="575" spans="1:35" ht="11.1" customHeight="1" x14ac:dyDescent="0.2">
      <c r="A575" s="15" t="s">
        <v>86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5"/>
      <c r="V575" s="35">
        <v>28.8</v>
      </c>
      <c r="W575" s="33">
        <v>86.4</v>
      </c>
      <c r="X575" s="33">
        <v>172.8</v>
      </c>
      <c r="Y575" s="33">
        <v>104.4</v>
      </c>
      <c r="Z575" s="27">
        <v>54</v>
      </c>
      <c r="AA575" s="27">
        <v>115.2</v>
      </c>
      <c r="AB575" s="33">
        <v>79.2</v>
      </c>
      <c r="AC575" s="9">
        <v>90</v>
      </c>
      <c r="AD575" s="9">
        <v>68.400000000000006</v>
      </c>
      <c r="AE575" s="67">
        <v>93.600000000000009</v>
      </c>
      <c r="AF575" s="67">
        <v>1927</v>
      </c>
      <c r="AG575" s="96">
        <v>1028.4000000000001</v>
      </c>
      <c r="AH575" s="96">
        <v>1325.8</v>
      </c>
      <c r="AI575" s="96">
        <v>689.6</v>
      </c>
    </row>
    <row r="576" spans="1:35" ht="11.1" customHeight="1" x14ac:dyDescent="0.2">
      <c r="A576" s="52" t="s">
        <v>87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5"/>
      <c r="V576" s="35">
        <v>0.11566265060240964</v>
      </c>
      <c r="W576" s="35">
        <v>0.11006369426751593</v>
      </c>
      <c r="X576" s="35">
        <v>0.11294117647058824</v>
      </c>
      <c r="Y576" s="35">
        <v>0.11612903225806452</v>
      </c>
      <c r="Z576" s="30">
        <v>0.11180124223602485</v>
      </c>
      <c r="AA576" s="30">
        <v>0.11648129423660263</v>
      </c>
      <c r="AB576" s="34">
        <v>0.11874062968515743</v>
      </c>
      <c r="AC576" s="48">
        <v>0.17045454545454544</v>
      </c>
      <c r="AD576" s="48">
        <v>0.15833333333333335</v>
      </c>
      <c r="AE576" s="65">
        <v>0.15170178282009725</v>
      </c>
      <c r="AF576" s="65">
        <v>3.8929292929292929</v>
      </c>
      <c r="AG576" s="97">
        <v>2.9636887608069169</v>
      </c>
      <c r="AH576" s="97">
        <v>3.5074074074074071</v>
      </c>
      <c r="AI576" s="97">
        <v>6.7607843137254902</v>
      </c>
    </row>
    <row r="577" spans="1:35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29"/>
      <c r="AA577" s="29"/>
      <c r="AB577" s="36"/>
      <c r="AE577" s="61"/>
      <c r="AF577" s="61"/>
      <c r="AG577" s="99"/>
      <c r="AH577" s="99"/>
      <c r="AI577" s="99"/>
    </row>
    <row r="578" spans="1:35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6"/>
      <c r="S578" s="33"/>
      <c r="T578" s="33"/>
      <c r="U578" s="36"/>
      <c r="V578" s="36"/>
      <c r="W578" s="36"/>
      <c r="X578" s="36"/>
      <c r="Y578" s="36"/>
      <c r="Z578" s="29"/>
      <c r="AA578" s="29"/>
      <c r="AB578" s="36"/>
      <c r="AE578" s="61"/>
      <c r="AF578" s="61"/>
      <c r="AG578" s="99"/>
      <c r="AH578" s="99"/>
      <c r="AI578" s="99"/>
    </row>
    <row r="579" spans="1:35" ht="11.1" customHeight="1" x14ac:dyDescent="0.2">
      <c r="A579" s="53" t="s">
        <v>122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3"/>
      <c r="R579" s="39"/>
      <c r="S579" s="33"/>
      <c r="T579" s="33"/>
      <c r="U579" s="36"/>
      <c r="V579" s="36"/>
      <c r="W579" s="36"/>
      <c r="X579" s="36"/>
      <c r="Y579" s="36"/>
      <c r="Z579" s="29"/>
      <c r="AA579" s="29"/>
      <c r="AB579" s="36"/>
      <c r="AE579" s="84"/>
      <c r="AF579" s="84"/>
      <c r="AG579" s="114"/>
      <c r="AH579" s="99"/>
      <c r="AI579" s="99"/>
    </row>
    <row r="580" spans="1:35" ht="11.1" customHeight="1" x14ac:dyDescent="0.25">
      <c r="A580" s="15" t="s">
        <v>79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27">
        <v>105672.54449999999</v>
      </c>
      <c r="AA580" s="27">
        <v>107931.4613</v>
      </c>
      <c r="AB580" s="33">
        <v>92381</v>
      </c>
      <c r="AC580" s="33">
        <v>126093</v>
      </c>
      <c r="AD580" s="9">
        <v>165963</v>
      </c>
      <c r="AE580" s="72">
        <v>157383</v>
      </c>
      <c r="AF580" s="72">
        <v>243704</v>
      </c>
      <c r="AG580" s="115">
        <v>117685</v>
      </c>
      <c r="AH580" s="109">
        <v>147548</v>
      </c>
      <c r="AI580" s="109">
        <v>130548</v>
      </c>
    </row>
    <row r="581" spans="1:35" ht="11.1" customHeight="1" x14ac:dyDescent="0.25">
      <c r="A581" s="15" t="s">
        <v>80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36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27">
        <v>16237</v>
      </c>
      <c r="AA581" s="27">
        <v>18468</v>
      </c>
      <c r="AB581" s="33">
        <v>16655</v>
      </c>
      <c r="AC581" s="33">
        <v>15823</v>
      </c>
      <c r="AD581" s="9">
        <v>40032</v>
      </c>
      <c r="AE581" s="64">
        <v>33308.156949952638</v>
      </c>
      <c r="AF581" s="64">
        <v>43180</v>
      </c>
      <c r="AG581" s="95">
        <v>30649</v>
      </c>
      <c r="AH581" s="109">
        <v>47879</v>
      </c>
      <c r="AI581" s="109">
        <v>43402</v>
      </c>
    </row>
    <row r="582" spans="1:35" ht="11.1" customHeight="1" x14ac:dyDescent="0.2">
      <c r="A582" s="52" t="s">
        <v>81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34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28">
        <v>125.48674391124011</v>
      </c>
      <c r="AD582" s="49">
        <v>241.21039026771027</v>
      </c>
      <c r="AE582" s="65">
        <v>211.63757807356981</v>
      </c>
      <c r="AF582" s="65">
        <v>177.18215540163476</v>
      </c>
      <c r="AG582" s="97">
        <v>260.43251051535879</v>
      </c>
      <c r="AH582" s="101">
        <v>324.49779054951608</v>
      </c>
      <c r="AI582" s="101">
        <v>332.46009130741186</v>
      </c>
    </row>
    <row r="583" spans="1:35" ht="11.1" customHeight="1" x14ac:dyDescent="0.2">
      <c r="A583" s="15" t="s">
        <v>82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27">
        <v>431916</v>
      </c>
      <c r="AA583" s="27">
        <v>210764</v>
      </c>
      <c r="AB583" s="33">
        <v>208024</v>
      </c>
      <c r="AC583" s="33">
        <v>191296</v>
      </c>
      <c r="AD583" s="9">
        <v>201335</v>
      </c>
      <c r="AE583" s="64">
        <v>235411.1670814534</v>
      </c>
      <c r="AF583" s="64">
        <v>884982</v>
      </c>
      <c r="AG583" s="95">
        <v>882795</v>
      </c>
      <c r="AH583" s="96">
        <v>653325</v>
      </c>
      <c r="AI583" s="96">
        <v>610471</v>
      </c>
    </row>
    <row r="584" spans="1:35" ht="11.1" customHeight="1" x14ac:dyDescent="0.2">
      <c r="A584" s="52" t="s">
        <v>83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5">
        <v>9.7248257627644659</v>
      </c>
      <c r="R584" s="34">
        <v>8.1019621312253136</v>
      </c>
      <c r="S584" s="34">
        <v>9.8110004465725442</v>
      </c>
      <c r="T584" s="34">
        <v>11.040974150765194</v>
      </c>
      <c r="U584" s="43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34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28">
        <v>1.5171024561236548</v>
      </c>
      <c r="AD584" s="48">
        <v>1.2131318426396245</v>
      </c>
      <c r="AE584" s="66">
        <v>1.4957852314510043</v>
      </c>
      <c r="AF584" s="66">
        <v>3.6313806913304663</v>
      </c>
      <c r="AG584" s="98">
        <v>7.5013383183923183</v>
      </c>
      <c r="AH584" s="98">
        <v>4.4278810963211974</v>
      </c>
      <c r="AI584" s="98">
        <v>4.6762187088274043</v>
      </c>
    </row>
    <row r="585" spans="1:35" ht="11.1" customHeight="1" x14ac:dyDescent="0.2">
      <c r="A585" s="15" t="s">
        <v>84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40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27">
        <v>405188.08799999999</v>
      </c>
      <c r="AA585" s="27">
        <v>683192.54099999997</v>
      </c>
      <c r="AB585" s="33">
        <v>598726</v>
      </c>
      <c r="AC585" s="33">
        <v>653454.30000000005</v>
      </c>
      <c r="AD585" s="9">
        <v>942482.10010000016</v>
      </c>
      <c r="AE585" s="64">
        <v>904130</v>
      </c>
      <c r="AF585" s="64">
        <v>427942.6</v>
      </c>
      <c r="AG585" s="95">
        <v>119084.40000000001</v>
      </c>
      <c r="AH585" s="96">
        <v>656325.66999999993</v>
      </c>
      <c r="AI585" s="96">
        <v>519540.09099999996</v>
      </c>
    </row>
    <row r="586" spans="1:35" ht="11.1" customHeight="1" x14ac:dyDescent="0.2">
      <c r="A586" s="52" t="s">
        <v>85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5">
        <v>4.5195510466571642</v>
      </c>
      <c r="R586" s="34">
        <v>4.3334630757470656</v>
      </c>
      <c r="S586" s="34">
        <v>4.2902566694511615</v>
      </c>
      <c r="T586" s="34">
        <v>2.5161271438527155</v>
      </c>
      <c r="U586" s="43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34">
        <v>3.7392022645919543</v>
      </c>
      <c r="Z586" s="28">
        <v>3.834374291990291</v>
      </c>
      <c r="AA586" s="28">
        <v>6.3298739104535775</v>
      </c>
      <c r="AB586" s="34">
        <v>6.4810512984271655</v>
      </c>
      <c r="AC586" s="34">
        <v>5.1823201922390618</v>
      </c>
      <c r="AD586" s="48">
        <v>5.6788687846086185</v>
      </c>
      <c r="AE586" s="66">
        <v>5.7447754840103444</v>
      </c>
      <c r="AF586" s="66">
        <v>1.7559933361783147</v>
      </c>
      <c r="AG586" s="98">
        <v>1.0118910651314952</v>
      </c>
      <c r="AH586" s="97">
        <v>4.4482180036327152</v>
      </c>
      <c r="AI586" s="97">
        <v>3.9796863299322851</v>
      </c>
    </row>
    <row r="587" spans="1:35" ht="11.1" customHeight="1" x14ac:dyDescent="0.2">
      <c r="A587" s="15" t="s">
        <v>142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7"/>
      <c r="S587" s="37"/>
      <c r="T587" s="37"/>
      <c r="U587" s="36"/>
      <c r="V587" s="37"/>
      <c r="W587" s="37"/>
      <c r="X587" s="37"/>
      <c r="Y587" s="37"/>
      <c r="Z587" s="29"/>
      <c r="AA587" s="29"/>
      <c r="AB587" s="36"/>
      <c r="AC587" s="36"/>
      <c r="AD587" s="48"/>
      <c r="AE587" s="61"/>
      <c r="AF587" s="61"/>
      <c r="AG587" s="99"/>
      <c r="AH587" s="99"/>
      <c r="AI587" s="99"/>
    </row>
    <row r="588" spans="1:35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7"/>
      <c r="S588" s="37"/>
      <c r="T588" s="37"/>
      <c r="U588" s="36"/>
      <c r="V588" s="37"/>
      <c r="W588" s="37"/>
      <c r="X588" s="37"/>
      <c r="Y588" s="37"/>
      <c r="Z588" s="29"/>
      <c r="AA588" s="29"/>
      <c r="AB588" s="36"/>
      <c r="AC588" s="36"/>
      <c r="AD588" s="48"/>
      <c r="AE588" s="61"/>
      <c r="AF588" s="61"/>
      <c r="AG588" s="99"/>
      <c r="AH588" s="99"/>
      <c r="AI588" s="99"/>
    </row>
    <row r="589" spans="1:35" ht="11.1" customHeight="1" x14ac:dyDescent="0.2">
      <c r="A589" s="15" t="s">
        <v>86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27">
        <v>895557.28799999994</v>
      </c>
      <c r="AA589" s="9">
        <v>960441.34100000001</v>
      </c>
      <c r="AB589" s="9">
        <v>866708</v>
      </c>
      <c r="AC589" s="9">
        <v>901713.10000000021</v>
      </c>
      <c r="AD589" s="9">
        <v>1287932.3001000001</v>
      </c>
      <c r="AE589" s="67">
        <v>1259450.5321012828</v>
      </c>
      <c r="AF589" s="67">
        <v>1468372.6</v>
      </c>
      <c r="AG589" s="96">
        <v>1112215.8</v>
      </c>
      <c r="AH589" s="96">
        <v>1482015.0699999998</v>
      </c>
      <c r="AI589" s="96">
        <v>1286258.291</v>
      </c>
    </row>
    <row r="590" spans="1:35" ht="11.1" customHeight="1" x14ac:dyDescent="0.2">
      <c r="A590" s="52" t="s">
        <v>87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5">
        <v>13.398068485336621</v>
      </c>
      <c r="V590" s="34">
        <v>12.124168344877447</v>
      </c>
      <c r="W590" s="35">
        <v>10.053822617287539</v>
      </c>
      <c r="X590" s="35">
        <v>7.7534667734288174</v>
      </c>
      <c r="Y590" s="35">
        <v>8.5288784043552024</v>
      </c>
      <c r="Z590" s="30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48">
        <v>7.7603580322119994</v>
      </c>
      <c r="AE590" s="65">
        <v>8.0024559965261997</v>
      </c>
      <c r="AF590" s="65">
        <v>6.0252297869546663</v>
      </c>
      <c r="AG590" s="97">
        <v>9.4507864213791049</v>
      </c>
      <c r="AH590" s="97">
        <v>10.044291145932171</v>
      </c>
      <c r="AI590" s="97">
        <v>9.852761367466373</v>
      </c>
    </row>
    <row r="591" spans="1:35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40"/>
      <c r="V591" s="40"/>
      <c r="W591" s="40"/>
      <c r="X591" s="40"/>
      <c r="Y591" s="40"/>
      <c r="Z591" s="29"/>
      <c r="AA591" s="29"/>
      <c r="AB591" s="36"/>
      <c r="AE591" s="61"/>
      <c r="AF591" s="61"/>
      <c r="AG591" s="99"/>
      <c r="AH591" s="99"/>
      <c r="AI591" s="99"/>
    </row>
    <row r="592" spans="1:35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6"/>
      <c r="S592" s="33"/>
      <c r="T592" s="42"/>
      <c r="U592" s="42"/>
      <c r="V592" s="42"/>
      <c r="W592" s="42"/>
      <c r="X592" s="42"/>
      <c r="Y592" s="42"/>
      <c r="Z592" s="29"/>
      <c r="AA592" s="29"/>
      <c r="AB592" s="36"/>
      <c r="AE592" s="61"/>
      <c r="AF592" s="61"/>
      <c r="AG592" s="99"/>
      <c r="AH592" s="99"/>
      <c r="AI592" s="99"/>
    </row>
    <row r="593" spans="1:35" ht="11.1" customHeight="1" x14ac:dyDescent="0.2">
      <c r="A593" s="53" t="s">
        <v>123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3"/>
      <c r="R593" s="39"/>
      <c r="S593" s="33"/>
      <c r="T593" s="33"/>
      <c r="U593" s="40"/>
      <c r="V593" s="40"/>
      <c r="W593" s="40"/>
      <c r="X593" s="40"/>
      <c r="Y593" s="40"/>
      <c r="Z593" s="29"/>
      <c r="AA593" s="29"/>
      <c r="AB593" s="36"/>
      <c r="AE593" s="84"/>
      <c r="AF593" s="84"/>
      <c r="AG593" s="114"/>
      <c r="AH593" s="99"/>
      <c r="AI593" s="99"/>
    </row>
    <row r="594" spans="1:35" ht="11.1" customHeight="1" x14ac:dyDescent="0.2">
      <c r="A594" s="15" t="s">
        <v>79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27">
        <v>268044</v>
      </c>
      <c r="AA594" s="27">
        <v>277989</v>
      </c>
      <c r="AB594" s="33">
        <v>295166</v>
      </c>
      <c r="AC594" s="9">
        <v>349572</v>
      </c>
      <c r="AD594" s="9">
        <v>286415</v>
      </c>
      <c r="AE594" s="72">
        <v>172482</v>
      </c>
      <c r="AF594" s="72">
        <v>315438</v>
      </c>
      <c r="AG594" s="115">
        <v>306396</v>
      </c>
      <c r="AH594" s="96">
        <v>325461</v>
      </c>
      <c r="AI594" s="96">
        <v>354038</v>
      </c>
    </row>
    <row r="595" spans="1:35" ht="11.1" customHeight="1" x14ac:dyDescent="0.2">
      <c r="A595" s="15" t="s">
        <v>80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27">
        <v>155290</v>
      </c>
      <c r="AA595" s="27">
        <v>160421</v>
      </c>
      <c r="AB595" s="33">
        <v>173590</v>
      </c>
      <c r="AC595" s="9">
        <v>187554</v>
      </c>
      <c r="AD595" s="9">
        <v>160299</v>
      </c>
      <c r="AE595" s="64">
        <v>131455.56340900858</v>
      </c>
      <c r="AF595" s="64">
        <v>170234</v>
      </c>
      <c r="AG595" s="95">
        <v>162807</v>
      </c>
      <c r="AH595" s="64">
        <v>190502</v>
      </c>
      <c r="AI595" s="64">
        <v>211338</v>
      </c>
    </row>
    <row r="596" spans="1:35" ht="11.1" customHeight="1" x14ac:dyDescent="0.2">
      <c r="A596" s="52" t="s">
        <v>81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34">
        <v>550.46343068956651</v>
      </c>
      <c r="Z596" s="28">
        <v>579.34518213427646</v>
      </c>
      <c r="AA596" s="28">
        <v>577.07679080826938</v>
      </c>
      <c r="AB596" s="28">
        <v>588.10974163690935</v>
      </c>
      <c r="AC596" s="48">
        <v>536.5246644468092</v>
      </c>
      <c r="AD596" s="49">
        <v>559.67389976083655</v>
      </c>
      <c r="AE596" s="65">
        <v>762.14076488566093</v>
      </c>
      <c r="AF596" s="65">
        <v>539.67499159898296</v>
      </c>
      <c r="AG596" s="97">
        <v>531.36137547487567</v>
      </c>
      <c r="AH596" s="101">
        <v>585.32973228743219</v>
      </c>
      <c r="AI596" s="101">
        <v>596.93592213265242</v>
      </c>
    </row>
    <row r="597" spans="1:35" ht="11.1" customHeight="1" x14ac:dyDescent="0.2">
      <c r="A597" s="15" t="s">
        <v>82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27">
        <v>3558878</v>
      </c>
      <c r="AA597" s="27">
        <v>2953683</v>
      </c>
      <c r="AB597" s="33">
        <v>2952824</v>
      </c>
      <c r="AC597" s="9">
        <v>3060777</v>
      </c>
      <c r="AD597" s="9">
        <v>2300469</v>
      </c>
      <c r="AE597" s="64">
        <v>1603362.6783705989</v>
      </c>
      <c r="AF597" s="64">
        <v>2733720</v>
      </c>
      <c r="AG597" s="95">
        <v>2774536</v>
      </c>
      <c r="AH597" s="96">
        <v>3140680</v>
      </c>
      <c r="AI597" s="96">
        <v>3296075</v>
      </c>
    </row>
    <row r="598" spans="1:35" ht="11.1" customHeight="1" x14ac:dyDescent="0.2">
      <c r="A598" s="52" t="s">
        <v>83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35">
        <v>13.155313524150142</v>
      </c>
      <c r="Z598" s="28">
        <v>13.277215681007595</v>
      </c>
      <c r="AA598" s="28">
        <v>10.625179414</v>
      </c>
      <c r="AB598" s="34">
        <v>10.003943543633074</v>
      </c>
      <c r="AC598" s="48">
        <v>8.7557842161271502</v>
      </c>
      <c r="AD598" s="48">
        <v>8.0319431594015676</v>
      </c>
      <c r="AE598" s="66">
        <v>9.2958261057420426</v>
      </c>
      <c r="AF598" s="66">
        <v>8.6664257318395368</v>
      </c>
      <c r="AG598" s="98">
        <v>9.0553923680465811</v>
      </c>
      <c r="AH598" s="97">
        <v>9.6499426966671891</v>
      </c>
      <c r="AI598" s="97">
        <v>9.3099469548466551</v>
      </c>
    </row>
    <row r="599" spans="1:35" ht="11.1" customHeight="1" x14ac:dyDescent="0.2">
      <c r="A599" s="15" t="s">
        <v>84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27">
        <v>1717152.16</v>
      </c>
      <c r="AA599" s="27">
        <v>4204988.8320000004</v>
      </c>
      <c r="AB599" s="33">
        <v>4267493.8020000001</v>
      </c>
      <c r="AC599" s="9">
        <v>4563353.1749999998</v>
      </c>
      <c r="AD599" s="9">
        <v>3234302</v>
      </c>
      <c r="AE599" s="64">
        <v>1984260.2826108541</v>
      </c>
      <c r="AF599" s="64">
        <v>3081307.585</v>
      </c>
      <c r="AG599" s="95">
        <v>3179361.0052</v>
      </c>
      <c r="AH599" s="96">
        <v>3268560.6280000005</v>
      </c>
      <c r="AI599" s="96">
        <v>1792779.3050000002</v>
      </c>
    </row>
    <row r="600" spans="1:35" ht="11.1" customHeight="1" x14ac:dyDescent="0.2">
      <c r="A600" s="52" t="s">
        <v>85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35">
        <v>6.5645511604248146</v>
      </c>
      <c r="Z600" s="28">
        <v>6.4062324096043932</v>
      </c>
      <c r="AA600" s="28">
        <v>15.126457637</v>
      </c>
      <c r="AB600" s="34">
        <v>14.457945027543824</v>
      </c>
      <c r="AC600" s="49">
        <v>13.054115246644468</v>
      </c>
      <c r="AD600" s="48">
        <v>11.29236248101531</v>
      </c>
      <c r="AE600" s="66">
        <v>11.504158594003167</v>
      </c>
      <c r="AF600" s="66">
        <v>9.7683461884744389</v>
      </c>
      <c r="AG600" s="98">
        <v>10.376640051436702</v>
      </c>
      <c r="AH600" s="97">
        <v>10.042864208000346</v>
      </c>
      <c r="AI600" s="97">
        <v>5.063804746948068</v>
      </c>
    </row>
    <row r="601" spans="1:35" ht="11.1" customHeight="1" x14ac:dyDescent="0.2">
      <c r="A601" s="15" t="s">
        <v>142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7"/>
      <c r="S601" s="37"/>
      <c r="T601" s="37"/>
      <c r="U601" s="33"/>
      <c r="V601" s="33"/>
      <c r="W601" s="33"/>
      <c r="X601" s="33"/>
      <c r="Y601" s="33"/>
      <c r="Z601" s="29"/>
      <c r="AA601" s="29"/>
      <c r="AB601" s="36"/>
      <c r="AC601" s="49"/>
      <c r="AD601" s="48"/>
      <c r="AE601" s="61"/>
      <c r="AF601" s="61"/>
      <c r="AG601" s="99"/>
      <c r="AH601" s="99"/>
      <c r="AI601" s="99"/>
    </row>
    <row r="602" spans="1:35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7"/>
      <c r="S602" s="37"/>
      <c r="T602" s="37"/>
      <c r="U602" s="33"/>
      <c r="V602" s="33"/>
      <c r="W602" s="33"/>
      <c r="X602" s="33"/>
      <c r="Y602" s="33"/>
      <c r="Z602" s="29"/>
      <c r="AA602" s="29"/>
      <c r="AB602" s="36"/>
      <c r="AC602" s="49"/>
      <c r="AD602" s="48"/>
      <c r="AE602" s="61"/>
      <c r="AF602" s="61"/>
      <c r="AG602" s="99"/>
      <c r="AH602" s="99"/>
      <c r="AI602" s="99"/>
    </row>
    <row r="603" spans="1:35" ht="11.1" customHeight="1" x14ac:dyDescent="0.2">
      <c r="A603" s="15" t="s">
        <v>86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27">
        <v>5835074.1600000001</v>
      </c>
      <c r="AA603" s="27">
        <v>7736187.432</v>
      </c>
      <c r="AB603" s="33">
        <v>7845241.8020000001</v>
      </c>
      <c r="AC603" s="9">
        <v>8299324.5750000002</v>
      </c>
      <c r="AD603" s="9">
        <v>6111847.4000000004</v>
      </c>
      <c r="AE603" s="67">
        <v>4060862.9892538837</v>
      </c>
      <c r="AF603" s="67">
        <v>6427869.9849999994</v>
      </c>
      <c r="AG603" s="96">
        <v>6540002.2051999997</v>
      </c>
      <c r="AH603" s="96">
        <v>7095047.8280000007</v>
      </c>
      <c r="AI603" s="96">
        <v>5849671.1050000004</v>
      </c>
    </row>
    <row r="604" spans="1:35" ht="11.1" customHeight="1" x14ac:dyDescent="0.2">
      <c r="A604" s="52" t="s">
        <v>87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5">
        <v>21.701533035057398</v>
      </c>
      <c r="Z604" s="30">
        <v>21.769090746295387</v>
      </c>
      <c r="AA604" s="30">
        <v>27.829113497000002</v>
      </c>
      <c r="AB604" s="34">
        <v>26.579083641069772</v>
      </c>
      <c r="AC604" s="48">
        <v>23.74138825478013</v>
      </c>
      <c r="AD604" s="48">
        <v>21.339131679555891</v>
      </c>
      <c r="AE604" s="65">
        <v>23.543691453333587</v>
      </c>
      <c r="AF604" s="65">
        <v>20.377601890070313</v>
      </c>
      <c r="AG604" s="97">
        <v>21.332501729787595</v>
      </c>
      <c r="AH604" s="97">
        <v>21.79999394090229</v>
      </c>
      <c r="AI604" s="97">
        <v>16.522721021472272</v>
      </c>
    </row>
    <row r="605" spans="1:35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29"/>
      <c r="AA605" s="29"/>
      <c r="AB605" s="36"/>
      <c r="AE605" s="61"/>
      <c r="AF605" s="61"/>
      <c r="AG605" s="99"/>
      <c r="AH605" s="99"/>
      <c r="AI605" s="99"/>
    </row>
    <row r="606" spans="1:35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6"/>
      <c r="S606" s="33"/>
      <c r="T606" s="33"/>
      <c r="U606" s="33"/>
      <c r="V606" s="33"/>
      <c r="W606" s="33"/>
      <c r="X606" s="33"/>
      <c r="Y606" s="33"/>
      <c r="Z606" s="29"/>
      <c r="AA606" s="29"/>
      <c r="AB606" s="36"/>
      <c r="AE606" s="61"/>
      <c r="AF606" s="61"/>
      <c r="AG606" s="99"/>
      <c r="AH606" s="99"/>
      <c r="AI606" s="99"/>
    </row>
    <row r="607" spans="1:35" ht="11.1" customHeight="1" x14ac:dyDescent="0.2">
      <c r="A607" s="53" t="s">
        <v>124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3"/>
      <c r="R607" s="39"/>
      <c r="S607" s="33"/>
      <c r="T607" s="33"/>
      <c r="U607" s="33"/>
      <c r="V607" s="33"/>
      <c r="W607" s="33"/>
      <c r="X607" s="33"/>
      <c r="Y607" s="33"/>
      <c r="Z607" s="29"/>
      <c r="AA607" s="29"/>
      <c r="AB607" s="36"/>
      <c r="AC607" s="9"/>
      <c r="AE607" s="84"/>
      <c r="AF607" s="84"/>
      <c r="AG607" s="114"/>
      <c r="AH607" s="99"/>
      <c r="AI607" s="99"/>
    </row>
    <row r="608" spans="1:35" ht="11.1" customHeight="1" x14ac:dyDescent="0.2">
      <c r="A608" s="15" t="s">
        <v>79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27">
        <v>228551</v>
      </c>
      <c r="AA608" s="27">
        <v>245252</v>
      </c>
      <c r="AB608" s="33">
        <v>319108</v>
      </c>
      <c r="AC608" s="9">
        <v>303238</v>
      </c>
      <c r="AD608" s="9">
        <v>286381</v>
      </c>
      <c r="AE608" s="72">
        <v>244534</v>
      </c>
      <c r="AF608" s="72">
        <v>358825</v>
      </c>
      <c r="AG608" s="115">
        <v>340527</v>
      </c>
      <c r="AH608" s="96">
        <v>348289</v>
      </c>
      <c r="AI608" s="96">
        <v>334177</v>
      </c>
    </row>
    <row r="609" spans="1:35" ht="11.1" customHeight="1" x14ac:dyDescent="0.2">
      <c r="A609" s="15" t="s">
        <v>80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27">
        <v>107024</v>
      </c>
      <c r="AA609" s="27">
        <v>96489</v>
      </c>
      <c r="AB609" s="33">
        <v>125751</v>
      </c>
      <c r="AC609" s="9">
        <v>136421</v>
      </c>
      <c r="AD609" s="9">
        <v>140190.29258327026</v>
      </c>
      <c r="AE609" s="64">
        <v>152852.74987105391</v>
      </c>
      <c r="AF609" s="64">
        <v>163916</v>
      </c>
      <c r="AG609" s="95">
        <v>159920</v>
      </c>
      <c r="AH609" s="64">
        <v>167621</v>
      </c>
      <c r="AI609" s="64">
        <v>151715</v>
      </c>
    </row>
    <row r="610" spans="1:35" ht="11.1" customHeight="1" x14ac:dyDescent="0.2">
      <c r="A610" s="52" t="s">
        <v>81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4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35">
        <v>459.77587228138799</v>
      </c>
      <c r="Z610" s="28">
        <v>468.27185179675433</v>
      </c>
      <c r="AA610" s="28">
        <v>393.42798427739632</v>
      </c>
      <c r="AB610" s="28">
        <v>394.07034608972509</v>
      </c>
      <c r="AC610" s="48">
        <v>449.88095159577625</v>
      </c>
      <c r="AD610" s="49">
        <v>489.5237204397996</v>
      </c>
      <c r="AE610" s="65">
        <v>625.07769827939637</v>
      </c>
      <c r="AF610" s="65">
        <v>456.81320978192713</v>
      </c>
      <c r="AG610" s="97">
        <v>469.62502239176337</v>
      </c>
      <c r="AH610" s="101">
        <v>481.26986496846007</v>
      </c>
      <c r="AI610" s="101">
        <v>453.99593628526202</v>
      </c>
    </row>
    <row r="611" spans="1:35" ht="11.1" customHeight="1" x14ac:dyDescent="0.2">
      <c r="A611" s="15" t="s">
        <v>82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27">
        <v>3010469</v>
      </c>
      <c r="AA611" s="27">
        <v>2652396</v>
      </c>
      <c r="AB611" s="33">
        <v>3283920</v>
      </c>
      <c r="AC611" s="9">
        <v>2792727</v>
      </c>
      <c r="AD611" s="9">
        <v>2639343.5888527962</v>
      </c>
      <c r="AE611" s="64">
        <v>2116064.9580892175</v>
      </c>
      <c r="AF611" s="64">
        <v>2970814</v>
      </c>
      <c r="AG611" s="95">
        <v>2836523</v>
      </c>
      <c r="AH611" s="96">
        <v>3055902</v>
      </c>
      <c r="AI611" s="96">
        <v>2612883</v>
      </c>
    </row>
    <row r="612" spans="1:35" ht="11.1" customHeight="1" x14ac:dyDescent="0.2">
      <c r="A612" s="52" t="s">
        <v>83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5">
        <v>5.8705621584438417</v>
      </c>
      <c r="R612" s="34">
        <v>7.6844777482101696</v>
      </c>
      <c r="S612" s="34">
        <v>7.2654617076007506</v>
      </c>
      <c r="T612" s="34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35">
        <v>13.31392589235668</v>
      </c>
      <c r="Z612" s="28">
        <v>13.171979120633907</v>
      </c>
      <c r="AA612" s="28">
        <v>10.814982141</v>
      </c>
      <c r="AB612" s="34">
        <v>10.290935984055555</v>
      </c>
      <c r="AC612" s="48">
        <v>9.2096867806805207</v>
      </c>
      <c r="AD612" s="48">
        <v>9.2161965662973326</v>
      </c>
      <c r="AE612" s="66">
        <v>8.6534590612725335</v>
      </c>
      <c r="AF612" s="66">
        <v>8.2792837734271583</v>
      </c>
      <c r="AG612" s="98">
        <v>8.3298035104411685</v>
      </c>
      <c r="AH612" s="97">
        <v>8.7740410980536279</v>
      </c>
      <c r="AI612" s="97">
        <v>7.8188594666898084</v>
      </c>
    </row>
    <row r="613" spans="1:35" ht="11.1" customHeight="1" x14ac:dyDescent="0.2">
      <c r="A613" s="15" t="s">
        <v>84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27">
        <v>1416281.656</v>
      </c>
      <c r="AA613" s="27">
        <v>3672313.2779999999</v>
      </c>
      <c r="AB613" s="33">
        <v>3861190.6379999998</v>
      </c>
      <c r="AC613" s="9">
        <v>4313998.1550000003</v>
      </c>
      <c r="AD613" s="9">
        <v>3918782.2852405207</v>
      </c>
      <c r="AE613" s="64">
        <v>2872778.925150543</v>
      </c>
      <c r="AF613" s="64">
        <v>3636671.6910000001</v>
      </c>
      <c r="AG613" s="95">
        <v>3583360.6624400001</v>
      </c>
      <c r="AH613" s="96">
        <v>3782861.8920000005</v>
      </c>
      <c r="AI613" s="96">
        <v>3154414.4929999998</v>
      </c>
    </row>
    <row r="614" spans="1:35" ht="11.1" customHeight="1" x14ac:dyDescent="0.2">
      <c r="A614" s="52" t="s">
        <v>85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5">
        <v>0.28983834600833108</v>
      </c>
      <c r="R614" s="34">
        <v>0.23696458196474898</v>
      </c>
      <c r="S614" s="34">
        <v>0.17340034467828611</v>
      </c>
      <c r="T614" s="34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35">
        <v>6.5488584910535748</v>
      </c>
      <c r="Z614" s="28">
        <v>6.1967860827561463</v>
      </c>
      <c r="AA614" s="28">
        <v>14.973632337</v>
      </c>
      <c r="AB614" s="34">
        <v>12.09994935257029</v>
      </c>
      <c r="AC614" s="49">
        <v>14.226443107394193</v>
      </c>
      <c r="AD614" s="48">
        <v>13.683806835092135</v>
      </c>
      <c r="AE614" s="66">
        <v>11.747973390819039</v>
      </c>
      <c r="AF614" s="66">
        <v>10.134945143175644</v>
      </c>
      <c r="AG614" s="98">
        <v>10.522985438570217</v>
      </c>
      <c r="AH614" s="97">
        <v>10.861272942872157</v>
      </c>
      <c r="AI614" s="97">
        <v>9.4393524778784883</v>
      </c>
    </row>
    <row r="615" spans="1:35" ht="11.1" customHeight="1" x14ac:dyDescent="0.2">
      <c r="A615" s="15" t="s">
        <v>142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7"/>
      <c r="S615" s="37"/>
      <c r="T615" s="37"/>
      <c r="U615" s="33"/>
      <c r="V615" s="33"/>
      <c r="W615" s="33"/>
      <c r="X615" s="33"/>
      <c r="Y615" s="33"/>
      <c r="Z615" s="29"/>
      <c r="AA615" s="29"/>
      <c r="AB615" s="36"/>
      <c r="AC615" s="49"/>
      <c r="AD615" s="48"/>
      <c r="AE615" s="61"/>
      <c r="AF615" s="61"/>
      <c r="AG615" s="99"/>
      <c r="AH615" s="99"/>
      <c r="AI615" s="99"/>
    </row>
    <row r="616" spans="1:35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7"/>
      <c r="S616" s="37"/>
      <c r="T616" s="37"/>
      <c r="U616" s="33"/>
      <c r="V616" s="33"/>
      <c r="W616" s="33"/>
      <c r="X616" s="33"/>
      <c r="Y616" s="33"/>
      <c r="Z616" s="29"/>
      <c r="AA616" s="29"/>
      <c r="AB616" s="36"/>
      <c r="AC616" s="49"/>
      <c r="AD616" s="48"/>
      <c r="AE616" s="61"/>
      <c r="AF616" s="61"/>
      <c r="AG616" s="99"/>
      <c r="AH616" s="99"/>
      <c r="AI616" s="99"/>
    </row>
    <row r="617" spans="1:35" ht="11.1" customHeight="1" x14ac:dyDescent="0.2">
      <c r="A617" s="15" t="s">
        <v>86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27">
        <v>4812037.0559999999</v>
      </c>
      <c r="AA617" s="27">
        <v>6672069.6780000003</v>
      </c>
      <c r="AB617" s="33">
        <v>7597814.2379999999</v>
      </c>
      <c r="AC617" s="9">
        <v>7597840.7549999999</v>
      </c>
      <c r="AD617" s="9">
        <v>7062810.92739309</v>
      </c>
      <c r="AE617" s="67">
        <v>5539113.7827755548</v>
      </c>
      <c r="AF617" s="67">
        <v>7197583.2910000002</v>
      </c>
      <c r="AG617" s="96">
        <v>6995595.6624400001</v>
      </c>
      <c r="AH617" s="96">
        <v>7442199.4920000006</v>
      </c>
      <c r="AI617" s="96">
        <v>6313471.4929999998</v>
      </c>
    </row>
    <row r="618" spans="1:35" ht="11.1" customHeight="1" x14ac:dyDescent="0.2">
      <c r="A618" s="52" t="s">
        <v>87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5">
        <v>7.7418855810754001</v>
      </c>
      <c r="R618" s="34">
        <v>9.5017057664257951</v>
      </c>
      <c r="S618" s="34">
        <v>9.0392882308495555</v>
      </c>
      <c r="T618" s="34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5">
        <v>21.517977523623252</v>
      </c>
      <c r="Z618" s="30">
        <v>21.054543869858367</v>
      </c>
      <c r="AA618" s="30">
        <v>27.204955221999999</v>
      </c>
      <c r="AB618" s="34">
        <v>23.809538582548853</v>
      </c>
      <c r="AC618" s="48">
        <v>25.055701313819508</v>
      </c>
      <c r="AD618" s="48">
        <v>24.662288794972746</v>
      </c>
      <c r="AE618" s="65">
        <v>22.651712165897401</v>
      </c>
      <c r="AF618" s="65">
        <v>20.058756471817738</v>
      </c>
      <c r="AG618" s="97">
        <v>20.521269091731348</v>
      </c>
      <c r="AH618" s="97">
        <v>21.36788555481224</v>
      </c>
      <c r="AI618" s="97">
        <v>18.892597315195239</v>
      </c>
    </row>
    <row r="619" spans="1:35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29"/>
      <c r="AA619" s="29"/>
      <c r="AB619" s="36"/>
      <c r="AE619" s="61"/>
      <c r="AF619" s="61"/>
      <c r="AG619" s="99"/>
      <c r="AH619" s="97"/>
      <c r="AI619" s="97"/>
    </row>
    <row r="620" spans="1:35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6"/>
      <c r="S620" s="33"/>
      <c r="T620" s="33"/>
      <c r="U620" s="33"/>
      <c r="V620" s="33"/>
      <c r="W620" s="33"/>
      <c r="X620" s="33"/>
      <c r="Y620" s="33"/>
      <c r="Z620" s="29"/>
      <c r="AA620" s="29"/>
      <c r="AB620" s="36"/>
      <c r="AE620" s="61"/>
      <c r="AF620" s="61"/>
      <c r="AG620" s="99"/>
      <c r="AH620" s="99"/>
      <c r="AI620" s="99"/>
    </row>
    <row r="621" spans="1:35" ht="11.1" customHeight="1" x14ac:dyDescent="0.2">
      <c r="A621" s="53" t="s">
        <v>125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3"/>
      <c r="R621" s="39"/>
      <c r="S621" s="33"/>
      <c r="T621" s="33"/>
      <c r="U621" s="33"/>
      <c r="V621" s="33"/>
      <c r="W621" s="33"/>
      <c r="X621" s="33"/>
      <c r="Y621" s="33"/>
      <c r="Z621" s="29"/>
      <c r="AA621" s="29"/>
      <c r="AB621" s="36"/>
      <c r="AE621" s="84"/>
      <c r="AF621" s="84"/>
      <c r="AG621" s="114"/>
      <c r="AH621" s="99"/>
      <c r="AI621" s="99"/>
    </row>
    <row r="622" spans="1:35" ht="11.1" customHeight="1" x14ac:dyDescent="0.2">
      <c r="A622" s="15" t="s">
        <v>79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27">
        <v>98900</v>
      </c>
      <c r="AA622" s="27">
        <v>94084</v>
      </c>
      <c r="AB622" s="33">
        <v>101334</v>
      </c>
      <c r="AC622" s="9">
        <v>130290</v>
      </c>
      <c r="AD622" s="9">
        <v>100573</v>
      </c>
      <c r="AE622" s="72">
        <v>68056</v>
      </c>
      <c r="AF622" s="72">
        <v>85578</v>
      </c>
      <c r="AG622" s="115">
        <v>106540</v>
      </c>
      <c r="AH622" s="96">
        <v>106347</v>
      </c>
      <c r="AI622" s="96">
        <v>81124</v>
      </c>
    </row>
    <row r="623" spans="1:35" ht="11.1" customHeight="1" x14ac:dyDescent="0.2">
      <c r="A623" s="15" t="s">
        <v>80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27">
        <v>15986</v>
      </c>
      <c r="AA623" s="27">
        <v>17052</v>
      </c>
      <c r="AB623" s="33">
        <v>16460</v>
      </c>
      <c r="AC623" s="9">
        <v>17840</v>
      </c>
      <c r="AD623" s="9">
        <v>12721</v>
      </c>
      <c r="AE623" s="64">
        <v>10092</v>
      </c>
      <c r="AF623" s="64">
        <v>11322</v>
      </c>
      <c r="AG623" s="95">
        <v>16410</v>
      </c>
      <c r="AH623" s="64">
        <v>16427</v>
      </c>
      <c r="AI623" s="64">
        <v>13797</v>
      </c>
    </row>
    <row r="624" spans="1:35" ht="11.1" customHeight="1" x14ac:dyDescent="0.2">
      <c r="A624" s="52" t="s">
        <v>81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4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35">
        <v>164.64204509425588</v>
      </c>
      <c r="Z624" s="28">
        <v>161.63801820020223</v>
      </c>
      <c r="AA624" s="28">
        <v>181.24229412014796</v>
      </c>
      <c r="AB624" s="28">
        <v>162.43314188722442</v>
      </c>
      <c r="AC624" s="48">
        <v>136.92532043902065</v>
      </c>
      <c r="AD624" s="49">
        <v>126.48523957722252</v>
      </c>
      <c r="AE624" s="65">
        <v>148.28964382273421</v>
      </c>
      <c r="AF624" s="65">
        <v>132.30035756853397</v>
      </c>
      <c r="AG624" s="97">
        <v>154.02665665477755</v>
      </c>
      <c r="AH624" s="101">
        <v>154.4660404148683</v>
      </c>
      <c r="AI624" s="101">
        <v>170.07297470538927</v>
      </c>
    </row>
    <row r="625" spans="1:35" ht="11.1" customHeight="1" x14ac:dyDescent="0.2">
      <c r="A625" s="15" t="s">
        <v>82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27">
        <v>314424</v>
      </c>
      <c r="AA625" s="27">
        <v>305326</v>
      </c>
      <c r="AB625" s="33">
        <v>305744</v>
      </c>
      <c r="AC625" s="9">
        <v>353886</v>
      </c>
      <c r="AD625" s="9">
        <v>288349</v>
      </c>
      <c r="AE625" s="64">
        <v>226555</v>
      </c>
      <c r="AF625" s="64">
        <v>287964</v>
      </c>
      <c r="AG625" s="95">
        <v>362882</v>
      </c>
      <c r="AH625" s="96">
        <v>307089</v>
      </c>
      <c r="AI625" s="96">
        <v>285950</v>
      </c>
    </row>
    <row r="626" spans="1:35" ht="11.1" customHeight="1" x14ac:dyDescent="0.2">
      <c r="A626" s="52" t="s">
        <v>83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5">
        <v>3.2820463116343004</v>
      </c>
      <c r="R626" s="34">
        <v>3.6609216439916215</v>
      </c>
      <c r="S626" s="34">
        <v>3.3625751379477458</v>
      </c>
      <c r="T626" s="34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35">
        <v>3.0763105687963694</v>
      </c>
      <c r="Z626" s="28">
        <v>3.1792113245702729</v>
      </c>
      <c r="AA626" s="28">
        <v>3.2452489259999999</v>
      </c>
      <c r="AB626" s="34">
        <v>3.0171906763771292</v>
      </c>
      <c r="AC626" s="48">
        <v>2.7161409164172232</v>
      </c>
      <c r="AD626" s="48">
        <v>2.86706173625128</v>
      </c>
      <c r="AE626" s="66">
        <v>3.3289496884918304</v>
      </c>
      <c r="AF626" s="66">
        <v>3.3649302390801372</v>
      </c>
      <c r="AG626" s="98">
        <v>3.4060634503472875</v>
      </c>
      <c r="AH626" s="97">
        <v>2.887613190781122</v>
      </c>
      <c r="AI626" s="97">
        <v>3.5248508456190524</v>
      </c>
    </row>
    <row r="627" spans="1:35" ht="11.1" customHeight="1" x14ac:dyDescent="0.2">
      <c r="A627" s="15" t="s">
        <v>84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7"/>
      <c r="S627" s="33"/>
      <c r="T627" s="33"/>
      <c r="U627" s="33"/>
      <c r="V627" s="33"/>
      <c r="W627" s="33"/>
      <c r="X627" s="33">
        <v>430313</v>
      </c>
      <c r="Y627" s="33"/>
      <c r="Z627" s="27"/>
      <c r="AA627" s="27"/>
      <c r="AB627" s="33"/>
      <c r="AC627" s="9"/>
      <c r="AD627" s="9"/>
      <c r="AE627" s="64"/>
      <c r="AF627" s="64"/>
      <c r="AG627" s="95"/>
      <c r="AH627" s="96"/>
      <c r="AI627" s="96"/>
    </row>
    <row r="628" spans="1:35" ht="11.1" customHeight="1" x14ac:dyDescent="0.2">
      <c r="A628" s="52" t="s">
        <v>85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5"/>
      <c r="R628" s="34"/>
      <c r="S628" s="34"/>
      <c r="T628" s="34"/>
      <c r="U628" s="35"/>
      <c r="V628" s="35"/>
      <c r="W628" s="35"/>
      <c r="X628" s="35">
        <v>3.6703912520577622</v>
      </c>
      <c r="Y628" s="35"/>
      <c r="Z628" s="28"/>
      <c r="AA628" s="28"/>
      <c r="AB628" s="34"/>
      <c r="AC628" s="49"/>
      <c r="AD628" s="48"/>
      <c r="AE628" s="66"/>
      <c r="AF628" s="66"/>
      <c r="AG628" s="98"/>
      <c r="AH628" s="97"/>
      <c r="AI628" s="97"/>
    </row>
    <row r="629" spans="1:35" ht="11.1" customHeight="1" x14ac:dyDescent="0.2">
      <c r="A629" s="15" t="s">
        <v>142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7"/>
      <c r="S629" s="37"/>
      <c r="T629" s="37"/>
      <c r="U629" s="33"/>
      <c r="V629" s="33"/>
      <c r="W629" s="33"/>
      <c r="X629" s="33"/>
      <c r="Y629" s="33"/>
      <c r="Z629" s="29"/>
      <c r="AA629" s="29"/>
      <c r="AB629" s="36"/>
      <c r="AC629" s="49"/>
      <c r="AD629" s="48"/>
      <c r="AE629" s="61"/>
      <c r="AF629" s="61"/>
      <c r="AG629" s="99"/>
      <c r="AH629" s="99"/>
      <c r="AI629" s="99"/>
    </row>
    <row r="630" spans="1:35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3"/>
      <c r="R630" s="37"/>
      <c r="S630" s="37"/>
      <c r="T630" s="37"/>
      <c r="U630" s="33"/>
      <c r="V630" s="33"/>
      <c r="W630" s="33"/>
      <c r="X630" s="33"/>
      <c r="Y630" s="33"/>
      <c r="Z630" s="29"/>
      <c r="AA630" s="29"/>
      <c r="AB630" s="36"/>
      <c r="AC630" s="49"/>
      <c r="AD630" s="48"/>
      <c r="AE630" s="61"/>
      <c r="AF630" s="61"/>
      <c r="AG630" s="99"/>
      <c r="AH630" s="99"/>
      <c r="AI630" s="99"/>
    </row>
    <row r="631" spans="1:35" ht="11.1" customHeight="1" x14ac:dyDescent="0.2">
      <c r="A631" s="15" t="s">
        <v>86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27">
        <v>371973.6</v>
      </c>
      <c r="AA631" s="27">
        <v>366713.2</v>
      </c>
      <c r="AB631" s="33">
        <v>365000</v>
      </c>
      <c r="AC631" s="9">
        <v>418110</v>
      </c>
      <c r="AD631" s="9">
        <v>334144.59999999998</v>
      </c>
      <c r="AE631" s="67">
        <v>262886.2</v>
      </c>
      <c r="AF631" s="67">
        <v>328723.20000000001</v>
      </c>
      <c r="AG631" s="96">
        <v>421958</v>
      </c>
      <c r="AH631" s="96">
        <v>366226.2</v>
      </c>
      <c r="AI631" s="96">
        <v>335619.2</v>
      </c>
    </row>
    <row r="632" spans="1:35" ht="11.1" customHeight="1" x14ac:dyDescent="0.2">
      <c r="A632" s="52" t="s">
        <v>87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5">
        <v>3.9036372607760899</v>
      </c>
      <c r="R632" s="34">
        <v>4.2510381713541978</v>
      </c>
      <c r="S632" s="34">
        <v>3.9132098251103158</v>
      </c>
      <c r="T632" s="34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5">
        <v>3.6690219311356902</v>
      </c>
      <c r="Z632" s="30">
        <v>3.7611081900910008</v>
      </c>
      <c r="AA632" s="30">
        <v>3.897721185</v>
      </c>
      <c r="AB632" s="34">
        <v>3.6019499871711371</v>
      </c>
      <c r="AC632" s="48">
        <v>3.2090720699976973</v>
      </c>
      <c r="AD632" s="48">
        <v>3.3224085987292811</v>
      </c>
      <c r="AE632" s="65">
        <v>3.8627924062536736</v>
      </c>
      <c r="AF632" s="65">
        <v>3.8412115263268598</v>
      </c>
      <c r="AG632" s="97">
        <v>3.9605594143044867</v>
      </c>
      <c r="AH632" s="97">
        <v>3.4436909362746482</v>
      </c>
      <c r="AI632" s="97">
        <v>4.1371135545584536</v>
      </c>
    </row>
    <row r="633" spans="1:35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29"/>
      <c r="AA633" s="29"/>
      <c r="AB633" s="36"/>
      <c r="AE633" s="61"/>
      <c r="AF633" s="61"/>
      <c r="AG633" s="99"/>
      <c r="AH633" s="97"/>
      <c r="AI633" s="97"/>
    </row>
    <row r="634" spans="1:35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6"/>
      <c r="S634" s="33"/>
      <c r="T634" s="33"/>
      <c r="U634" s="33"/>
      <c r="V634" s="33"/>
      <c r="W634" s="33"/>
      <c r="X634" s="33"/>
      <c r="Y634" s="33"/>
      <c r="Z634" s="29"/>
      <c r="AA634" s="29"/>
      <c r="AB634" s="36"/>
      <c r="AE634" s="61"/>
      <c r="AF634" s="61"/>
      <c r="AG634" s="99"/>
      <c r="AH634" s="99"/>
      <c r="AI634" s="99"/>
    </row>
    <row r="635" spans="1:35" ht="11.1" customHeight="1" x14ac:dyDescent="0.2">
      <c r="A635" s="53" t="s">
        <v>126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3"/>
      <c r="R635" s="39"/>
      <c r="S635" s="33"/>
      <c r="T635" s="33"/>
      <c r="U635" s="33"/>
      <c r="V635" s="33"/>
      <c r="W635" s="33"/>
      <c r="X635" s="33"/>
      <c r="Y635" s="33"/>
      <c r="Z635" s="29"/>
      <c r="AA635" s="29"/>
      <c r="AB635" s="36"/>
      <c r="AE635" s="84"/>
      <c r="AF635" s="84"/>
      <c r="AG635" s="114"/>
      <c r="AH635" s="99"/>
      <c r="AI635" s="99"/>
    </row>
    <row r="636" spans="1:35" ht="11.1" customHeight="1" x14ac:dyDescent="0.2">
      <c r="A636" s="15" t="s">
        <v>79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27">
        <v>301082</v>
      </c>
      <c r="AA636" s="27">
        <v>185263</v>
      </c>
      <c r="AB636" s="33">
        <v>168202</v>
      </c>
      <c r="AC636" s="9">
        <v>185352</v>
      </c>
      <c r="AD636" s="9">
        <v>176038</v>
      </c>
      <c r="AE636" s="72">
        <v>174020</v>
      </c>
      <c r="AF636" s="72">
        <v>173933</v>
      </c>
      <c r="AG636" s="115">
        <v>163258</v>
      </c>
      <c r="AH636" s="96">
        <v>154310</v>
      </c>
      <c r="AI636" s="96">
        <v>154515</v>
      </c>
    </row>
    <row r="637" spans="1:35" ht="11.1" customHeight="1" x14ac:dyDescent="0.2">
      <c r="A637" s="15" t="s">
        <v>80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27">
        <v>51737</v>
      </c>
      <c r="AA637" s="27">
        <v>56099</v>
      </c>
      <c r="AB637" s="33">
        <v>51182</v>
      </c>
      <c r="AC637" s="9">
        <v>55759</v>
      </c>
      <c r="AD637" s="9">
        <v>51177</v>
      </c>
      <c r="AE637" s="64">
        <v>52871</v>
      </c>
      <c r="AF637" s="64">
        <v>51937</v>
      </c>
      <c r="AG637" s="95">
        <v>53559</v>
      </c>
      <c r="AH637" s="64">
        <v>46862</v>
      </c>
      <c r="AI637" s="64">
        <v>52061</v>
      </c>
    </row>
    <row r="638" spans="1:35" ht="11.1" customHeight="1" x14ac:dyDescent="0.2">
      <c r="A638" s="52" t="s">
        <v>81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4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35">
        <v>207.41785621195626</v>
      </c>
      <c r="Z638" s="28">
        <v>171.83690821769486</v>
      </c>
      <c r="AA638" s="28">
        <v>302.80736034718211</v>
      </c>
      <c r="AB638" s="28">
        <v>304.28889073851678</v>
      </c>
      <c r="AC638" s="48">
        <v>300.82761448487202</v>
      </c>
      <c r="AD638" s="49">
        <v>290.71564094116042</v>
      </c>
      <c r="AE638" s="65">
        <v>303.82139983909894</v>
      </c>
      <c r="AF638" s="65">
        <v>298.60348525006754</v>
      </c>
      <c r="AG638" s="97">
        <v>328.06355584412404</v>
      </c>
      <c r="AH638" s="101">
        <v>303.68738254163696</v>
      </c>
      <c r="AI638" s="101">
        <v>336.93168947998578</v>
      </c>
    </row>
    <row r="639" spans="1:35" ht="11.1" customHeight="1" x14ac:dyDescent="0.2">
      <c r="A639" s="15" t="s">
        <v>82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27">
        <v>1194729</v>
      </c>
      <c r="AA639" s="27">
        <v>1380105</v>
      </c>
      <c r="AB639" s="33">
        <v>1200704</v>
      </c>
      <c r="AC639" s="9">
        <v>1432577</v>
      </c>
      <c r="AD639" s="9">
        <v>1176806</v>
      </c>
      <c r="AE639" s="64">
        <v>1242833</v>
      </c>
      <c r="AF639" s="64">
        <v>1218932</v>
      </c>
      <c r="AG639" s="95">
        <v>1258939</v>
      </c>
      <c r="AH639" s="96">
        <v>1081047</v>
      </c>
      <c r="AI639" s="96">
        <v>1044082</v>
      </c>
    </row>
    <row r="640" spans="1:35" ht="11.1" customHeight="1" x14ac:dyDescent="0.2">
      <c r="A640" s="52" t="s">
        <v>83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5">
        <v>19.373389907561751</v>
      </c>
      <c r="R640" s="34">
        <v>17.958723708779232</v>
      </c>
      <c r="S640" s="34">
        <v>15.599997200134393</v>
      </c>
      <c r="T640" s="34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35">
        <v>4.7687554621977588</v>
      </c>
      <c r="Z640" s="28">
        <v>3.9681183199261332</v>
      </c>
      <c r="AA640" s="28">
        <v>7.449436747</v>
      </c>
      <c r="AB640" s="34">
        <v>7.1384644653452396</v>
      </c>
      <c r="AC640" s="48">
        <v>7.728953558634382</v>
      </c>
      <c r="AD640" s="48">
        <v>6.6849543848487256</v>
      </c>
      <c r="AE640" s="66">
        <v>7.1418974830479254</v>
      </c>
      <c r="AF640" s="66">
        <v>7.0080548257087498</v>
      </c>
      <c r="AG640" s="98">
        <v>7.7113464577539848</v>
      </c>
      <c r="AH640" s="97">
        <v>7.0056833646555638</v>
      </c>
      <c r="AI640" s="97">
        <v>6.7571562631459727</v>
      </c>
    </row>
    <row r="641" spans="1:35" ht="11.1" customHeight="1" x14ac:dyDescent="0.2">
      <c r="A641" s="15" t="s">
        <v>84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27">
        <v>442655.4</v>
      </c>
      <c r="AA641" s="27">
        <v>445121.25599999999</v>
      </c>
      <c r="AB641" s="33">
        <v>445669.22399999999</v>
      </c>
      <c r="AC641" s="9">
        <v>449422.2</v>
      </c>
      <c r="AD641" s="9">
        <v>365974</v>
      </c>
      <c r="AE641" s="64">
        <v>372301.2</v>
      </c>
      <c r="AF641" s="64">
        <v>474217.2</v>
      </c>
      <c r="AG641" s="95">
        <v>422276.36813999998</v>
      </c>
      <c r="AH641" s="96">
        <v>435699.53699999995</v>
      </c>
      <c r="AI641" s="96">
        <v>396588.37099999998</v>
      </c>
    </row>
    <row r="642" spans="1:35" ht="11.1" customHeight="1" x14ac:dyDescent="0.2">
      <c r="A642" s="52" t="s">
        <v>85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4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35">
        <v>1.7733037326934575</v>
      </c>
      <c r="Z642" s="28">
        <v>1.4702154230408992</v>
      </c>
      <c r="AA642" s="28">
        <v>2.402645191</v>
      </c>
      <c r="AB642" s="34">
        <v>2.6496071628161375</v>
      </c>
      <c r="AC642" s="49">
        <v>2.4246957141007379</v>
      </c>
      <c r="AD642" s="48">
        <v>2.0789488633136028</v>
      </c>
      <c r="AE642" s="66">
        <v>2.139416159062177</v>
      </c>
      <c r="AF642" s="66">
        <v>2.7264360414642419</v>
      </c>
      <c r="AG642" s="98">
        <v>2.586558503350525</v>
      </c>
      <c r="AH642" s="97">
        <v>2.8235340353833189</v>
      </c>
      <c r="AI642" s="97">
        <v>2.5666658317962656</v>
      </c>
    </row>
    <row r="643" spans="1:35" ht="11.1" customHeight="1" x14ac:dyDescent="0.2">
      <c r="A643" s="15" t="s">
        <v>142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7"/>
      <c r="S643" s="37"/>
      <c r="T643" s="37"/>
      <c r="U643" s="33"/>
      <c r="V643" s="33"/>
      <c r="W643" s="33"/>
      <c r="X643" s="33"/>
      <c r="Y643" s="33"/>
      <c r="Z643" s="29"/>
      <c r="AA643" s="29"/>
      <c r="AB643" s="36"/>
      <c r="AC643" s="49"/>
      <c r="AD643" s="48"/>
      <c r="AE643" s="61"/>
      <c r="AF643" s="61"/>
      <c r="AG643" s="99"/>
      <c r="AH643" s="99"/>
      <c r="AI643" s="99"/>
    </row>
    <row r="644" spans="1:35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3"/>
      <c r="R644" s="37"/>
      <c r="S644" s="37"/>
      <c r="T644" s="37"/>
      <c r="U644" s="33"/>
      <c r="V644" s="33"/>
      <c r="W644" s="33"/>
      <c r="X644" s="33"/>
      <c r="Y644" s="33"/>
      <c r="Z644" s="29"/>
      <c r="AA644" s="29"/>
      <c r="AB644" s="36"/>
      <c r="AC644" s="49"/>
      <c r="AD644" s="48"/>
      <c r="AE644" s="61"/>
      <c r="AF644" s="61"/>
      <c r="AG644" s="99"/>
      <c r="AH644" s="99"/>
      <c r="AI644" s="99"/>
    </row>
    <row r="645" spans="1:35" ht="11.1" customHeight="1" x14ac:dyDescent="0.2">
      <c r="A645" s="15" t="s">
        <v>86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27">
        <v>1823637.6</v>
      </c>
      <c r="AA645" s="27">
        <v>2027182.656</v>
      </c>
      <c r="AB645" s="33">
        <v>1830628.4240000001</v>
      </c>
      <c r="AC645" s="9">
        <v>2082731.6</v>
      </c>
      <c r="AD645" s="9">
        <v>1727017.2</v>
      </c>
      <c r="AE645" s="67">
        <v>1805469.7999999998</v>
      </c>
      <c r="AF645" s="67">
        <v>1880122.4</v>
      </c>
      <c r="AG645" s="96">
        <v>1874027.7681399998</v>
      </c>
      <c r="AH645" s="96">
        <v>1685449.737</v>
      </c>
      <c r="AI645" s="96">
        <v>1628089.9710000001</v>
      </c>
    </row>
    <row r="646" spans="1:35" ht="11.1" customHeight="1" x14ac:dyDescent="0.2">
      <c r="A646" s="52" t="s">
        <v>87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5">
        <v>20.534836928154096</v>
      </c>
      <c r="R646" s="34">
        <v>19.012731654753189</v>
      </c>
      <c r="S646" s="34">
        <v>17.252225893157128</v>
      </c>
      <c r="T646" s="34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5">
        <v>7.2887634772542587</v>
      </c>
      <c r="Z646" s="30">
        <v>6.0569466125507336</v>
      </c>
      <c r="AA646" s="30">
        <v>10.942188435</v>
      </c>
      <c r="AB646" s="34">
        <v>10.883511634820039</v>
      </c>
      <c r="AC646" s="48">
        <v>11.23662868488066</v>
      </c>
      <c r="AD646" s="48">
        <v>9.810479555550506</v>
      </c>
      <c r="AE646" s="65">
        <v>10.375070681530858</v>
      </c>
      <c r="AF646" s="65">
        <v>10.809463414073235</v>
      </c>
      <c r="AG646" s="97">
        <v>11.452483798649988</v>
      </c>
      <c r="AH646" s="97">
        <v>10.922491977188775</v>
      </c>
      <c r="AI646" s="97">
        <v>10.536776177070188</v>
      </c>
    </row>
    <row r="647" spans="1:35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29"/>
      <c r="AA647" s="29"/>
      <c r="AB647" s="36"/>
      <c r="AE647" s="61"/>
      <c r="AF647" s="61"/>
      <c r="AG647" s="99"/>
      <c r="AH647" s="99"/>
      <c r="AI647" s="99"/>
    </row>
    <row r="648" spans="1:35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6"/>
      <c r="S648" s="33"/>
      <c r="T648" s="33"/>
      <c r="U648" s="33"/>
      <c r="V648" s="33"/>
      <c r="W648" s="33"/>
      <c r="X648" s="33"/>
      <c r="Y648" s="33"/>
      <c r="Z648" s="29"/>
      <c r="AA648" s="29"/>
      <c r="AB648" s="36"/>
      <c r="AE648" s="61"/>
      <c r="AF648" s="61"/>
      <c r="AG648" s="99"/>
      <c r="AH648" s="99"/>
      <c r="AI648" s="99"/>
    </row>
    <row r="649" spans="1:35" ht="11.1" customHeight="1" x14ac:dyDescent="0.2">
      <c r="A649" s="53" t="s">
        <v>127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3"/>
      <c r="R649" s="39"/>
      <c r="S649" s="33"/>
      <c r="T649" s="33"/>
      <c r="U649" s="33"/>
      <c r="V649" s="33"/>
      <c r="W649" s="33"/>
      <c r="X649" s="33"/>
      <c r="Y649" s="33"/>
      <c r="Z649" s="29"/>
      <c r="AA649" s="29"/>
      <c r="AB649" s="36"/>
      <c r="AE649" s="84"/>
      <c r="AF649" s="84"/>
      <c r="AG649" s="114"/>
      <c r="AH649" s="99"/>
      <c r="AI649" s="99"/>
    </row>
    <row r="650" spans="1:35" ht="11.1" customHeight="1" x14ac:dyDescent="0.2">
      <c r="A650" s="15" t="s">
        <v>79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27">
        <v>188166</v>
      </c>
      <c r="AA650" s="27">
        <v>199931</v>
      </c>
      <c r="AB650" s="33">
        <v>349387</v>
      </c>
      <c r="AC650" s="9">
        <v>359887</v>
      </c>
      <c r="AD650" s="9">
        <v>324800</v>
      </c>
      <c r="AE650" s="72">
        <v>337007</v>
      </c>
      <c r="AF650" s="72">
        <v>278821</v>
      </c>
      <c r="AG650" s="115">
        <v>381548</v>
      </c>
      <c r="AH650" s="96">
        <v>416741</v>
      </c>
      <c r="AI650" s="96">
        <v>371259</v>
      </c>
    </row>
    <row r="651" spans="1:35" ht="11.1" customHeight="1" x14ac:dyDescent="0.2">
      <c r="A651" s="15" t="s">
        <v>80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27">
        <v>28841</v>
      </c>
      <c r="AA651" s="27">
        <v>30057</v>
      </c>
      <c r="AB651" s="33">
        <v>60048</v>
      </c>
      <c r="AC651" s="9">
        <v>63889</v>
      </c>
      <c r="AD651" s="9">
        <v>65865</v>
      </c>
      <c r="AE651" s="64">
        <v>69235</v>
      </c>
      <c r="AF651" s="64">
        <v>72501</v>
      </c>
      <c r="AG651" s="95">
        <v>73773</v>
      </c>
      <c r="AH651" s="64">
        <v>79077</v>
      </c>
      <c r="AI651" s="64">
        <v>74419</v>
      </c>
    </row>
    <row r="652" spans="1:35" ht="11.1" customHeight="1" x14ac:dyDescent="0.2">
      <c r="A652" s="52" t="s">
        <v>81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4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35">
        <v>188.267881874637</v>
      </c>
      <c r="Z652" s="28">
        <v>153.27423657834041</v>
      </c>
      <c r="AA652" s="28">
        <v>150.3368662188455</v>
      </c>
      <c r="AB652" s="28">
        <v>171.86672658112639</v>
      </c>
      <c r="AC652" s="48">
        <v>177.52516762205914</v>
      </c>
      <c r="AD652" s="49">
        <v>202.7863300492611</v>
      </c>
      <c r="AE652" s="65">
        <v>205.44083654048728</v>
      </c>
      <c r="AF652" s="65">
        <v>260.02704243941452</v>
      </c>
      <c r="AG652" s="97">
        <v>193.35181943032069</v>
      </c>
      <c r="AH652" s="101">
        <v>189.75094843079995</v>
      </c>
      <c r="AI652" s="101">
        <v>200.45035945256546</v>
      </c>
    </row>
    <row r="653" spans="1:35" ht="11.1" customHeight="1" x14ac:dyDescent="0.2">
      <c r="A653" s="15" t="s">
        <v>82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27">
        <v>1001908</v>
      </c>
      <c r="AA653" s="27">
        <v>1041979</v>
      </c>
      <c r="AB653" s="33">
        <v>2048250</v>
      </c>
      <c r="AC653" s="9">
        <v>2099789</v>
      </c>
      <c r="AD653" s="9">
        <v>2036730</v>
      </c>
      <c r="AE653" s="64">
        <v>2045932</v>
      </c>
      <c r="AF653" s="64">
        <v>2135712</v>
      </c>
      <c r="AG653" s="95">
        <v>2142744</v>
      </c>
      <c r="AH653" s="96">
        <v>2445282</v>
      </c>
      <c r="AI653" s="96">
        <v>2190119</v>
      </c>
    </row>
    <row r="654" spans="1:35" ht="11.1" customHeight="1" x14ac:dyDescent="0.2">
      <c r="A654" s="52" t="s">
        <v>83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5">
        <v>17.728069952143365</v>
      </c>
      <c r="R654" s="34">
        <v>20.672874886707429</v>
      </c>
      <c r="S654" s="34">
        <v>19.104066620099537</v>
      </c>
      <c r="T654" s="34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35">
        <v>7.6391513648751284</v>
      </c>
      <c r="Z654" s="28">
        <v>5.324596367037616</v>
      </c>
      <c r="AA654" s="28">
        <v>5.2116930339999996</v>
      </c>
      <c r="AB654" s="34">
        <v>5.862410450302959</v>
      </c>
      <c r="AC654" s="48">
        <v>5.8345786316260382</v>
      </c>
      <c r="AD654" s="48">
        <v>6.2707204433497541</v>
      </c>
      <c r="AE654" s="66">
        <v>6.0708887352488228</v>
      </c>
      <c r="AF654" s="66">
        <v>7.6597960698799588</v>
      </c>
      <c r="AG654" s="98">
        <v>5.6159225051631774</v>
      </c>
      <c r="AH654" s="97">
        <v>5.8676300148053588</v>
      </c>
      <c r="AI654" s="97">
        <v>5.8991674275909807</v>
      </c>
    </row>
    <row r="655" spans="1:35" ht="11.1" customHeight="1" x14ac:dyDescent="0.2">
      <c r="A655" s="15" t="s">
        <v>84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27">
        <v>99524.687999999995</v>
      </c>
      <c r="AA655" s="27">
        <v>91339.415999999997</v>
      </c>
      <c r="AB655" s="33">
        <v>93154.559999999998</v>
      </c>
      <c r="AC655" s="9">
        <v>344425</v>
      </c>
      <c r="AD655" s="9">
        <v>73975</v>
      </c>
      <c r="AE655" s="64">
        <v>76608</v>
      </c>
      <c r="AF655" s="64">
        <v>90356.400000000009</v>
      </c>
      <c r="AG655" s="95">
        <v>84690.236340000003</v>
      </c>
      <c r="AH655" s="96">
        <v>83497.868999999992</v>
      </c>
      <c r="AI655" s="96">
        <v>78260.842000000004</v>
      </c>
    </row>
    <row r="656" spans="1:35" ht="11.1" customHeight="1" x14ac:dyDescent="0.2">
      <c r="A656" s="52" t="s">
        <v>85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5">
        <v>0.73887587822014056</v>
      </c>
      <c r="R656" s="34">
        <v>0.87876737684619022</v>
      </c>
      <c r="S656" s="34">
        <v>0.43133895049332055</v>
      </c>
      <c r="T656" s="34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35">
        <v>0.53400134030290847</v>
      </c>
      <c r="Z656" s="28">
        <v>0.52891961353273176</v>
      </c>
      <c r="AA656" s="28">
        <v>0.45685469499999998</v>
      </c>
      <c r="AB656" s="34">
        <v>0.26662285660313634</v>
      </c>
      <c r="AC656" s="49">
        <v>0.95703651423919178</v>
      </c>
      <c r="AD656" s="48">
        <v>0.22775554187192118</v>
      </c>
      <c r="AE656" s="66">
        <v>0.22731872038266268</v>
      </c>
      <c r="AF656" s="66">
        <v>0.32406597781372282</v>
      </c>
      <c r="AG656" s="98">
        <v>0.22196482838332268</v>
      </c>
      <c r="AH656" s="97">
        <v>0.20035914152915119</v>
      </c>
      <c r="AI656" s="97">
        <v>0.21079850454803789</v>
      </c>
    </row>
    <row r="657" spans="1:35" ht="11.1" customHeight="1" x14ac:dyDescent="0.2">
      <c r="A657" s="15" t="s">
        <v>142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7"/>
      <c r="S657" s="37"/>
      <c r="T657" s="37"/>
      <c r="U657" s="33"/>
      <c r="V657" s="33"/>
      <c r="W657" s="33"/>
      <c r="X657" s="33"/>
      <c r="Y657" s="33"/>
      <c r="Z657" s="29"/>
      <c r="AA657" s="29"/>
      <c r="AB657" s="36"/>
      <c r="AC657" s="49"/>
      <c r="AD657" s="48"/>
      <c r="AE657" s="61"/>
      <c r="AF657" s="61"/>
      <c r="AG657" s="99"/>
      <c r="AH657" s="99"/>
      <c r="AI657" s="99"/>
    </row>
    <row r="658" spans="1:35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3"/>
      <c r="R658" s="37"/>
      <c r="S658" s="37"/>
      <c r="T658" s="37"/>
      <c r="U658" s="33"/>
      <c r="V658" s="33"/>
      <c r="W658" s="33"/>
      <c r="X658" s="33"/>
      <c r="Y658" s="33"/>
      <c r="Z658" s="29"/>
      <c r="AA658" s="29"/>
      <c r="AB658" s="36"/>
      <c r="AC658" s="49"/>
      <c r="AD658" s="48"/>
      <c r="AE658" s="61"/>
      <c r="AF658" s="61"/>
      <c r="AG658" s="99"/>
      <c r="AH658" s="99"/>
      <c r="AI658" s="99"/>
    </row>
    <row r="659" spans="1:35" ht="11.1" customHeight="1" x14ac:dyDescent="0.2">
      <c r="A659" s="15" t="s">
        <v>86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27">
        <v>1205260.2879999999</v>
      </c>
      <c r="AA659" s="27">
        <v>1241523.6159999999</v>
      </c>
      <c r="AB659" s="33">
        <v>2357577.36</v>
      </c>
      <c r="AC659" s="9">
        <v>2674214.4</v>
      </c>
      <c r="AD659" s="9">
        <v>2347819</v>
      </c>
      <c r="AE659" s="67">
        <v>2371786</v>
      </c>
      <c r="AF659" s="67">
        <v>2487072</v>
      </c>
      <c r="AG659" s="96">
        <v>2493017.0363399996</v>
      </c>
      <c r="AH659" s="96">
        <v>2813457.0690000001</v>
      </c>
      <c r="AI659" s="96">
        <v>2536288.2420000001</v>
      </c>
    </row>
    <row r="660" spans="1:35" ht="11.1" customHeight="1" x14ac:dyDescent="0.2">
      <c r="A660" s="52" t="s">
        <v>87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5">
        <v>20.6862004887486</v>
      </c>
      <c r="R660" s="34">
        <v>23.7074051852892</v>
      </c>
      <c r="S660" s="34">
        <v>20.913262900550073</v>
      </c>
      <c r="T660" s="34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5">
        <v>8.8509170799267292</v>
      </c>
      <c r="Z660" s="30">
        <v>6.4053032322523729</v>
      </c>
      <c r="AA660" s="30">
        <v>6.2097604469999998</v>
      </c>
      <c r="AB660" s="34">
        <v>6.74775352259815</v>
      </c>
      <c r="AC660" s="48">
        <v>7.4307057493046429</v>
      </c>
      <c r="AD660" s="48">
        <v>7.2285067733990145</v>
      </c>
      <c r="AE660" s="65">
        <v>7.0377944671772399</v>
      </c>
      <c r="AF660" s="65">
        <v>8.9199594004755731</v>
      </c>
      <c r="AG660" s="97">
        <v>6.5316840869300847</v>
      </c>
      <c r="AH660" s="97">
        <v>6.7510925706853904</v>
      </c>
      <c r="AI660" s="97">
        <v>6.8315872261682546</v>
      </c>
    </row>
    <row r="661" spans="1:35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29"/>
      <c r="AA661" s="29"/>
      <c r="AB661" s="36"/>
      <c r="AE661" s="61"/>
      <c r="AF661" s="61"/>
      <c r="AG661" s="99"/>
      <c r="AH661" s="99"/>
      <c r="AI661" s="99"/>
    </row>
    <row r="662" spans="1:35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6"/>
      <c r="S662" s="33"/>
      <c r="T662" s="33"/>
      <c r="U662" s="33"/>
      <c r="V662" s="33"/>
      <c r="W662" s="33"/>
      <c r="X662" s="33"/>
      <c r="Y662" s="33"/>
      <c r="Z662" s="29"/>
      <c r="AA662" s="29"/>
      <c r="AB662" s="36"/>
      <c r="AE662" s="61"/>
      <c r="AF662" s="61"/>
      <c r="AG662" s="99"/>
      <c r="AH662" s="99"/>
      <c r="AI662" s="99"/>
    </row>
    <row r="663" spans="1:35" ht="11.1" customHeight="1" x14ac:dyDescent="0.2">
      <c r="A663" s="53" t="s">
        <v>128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3"/>
      <c r="R663" s="39"/>
      <c r="S663" s="33"/>
      <c r="T663" s="33"/>
      <c r="U663" s="33"/>
      <c r="V663" s="33"/>
      <c r="W663" s="33"/>
      <c r="X663" s="33"/>
      <c r="Y663" s="33"/>
      <c r="Z663" s="29"/>
      <c r="AA663" s="29"/>
      <c r="AB663" s="36"/>
      <c r="AE663" s="84"/>
      <c r="AF663" s="84"/>
      <c r="AG663" s="114"/>
      <c r="AH663" s="99"/>
      <c r="AI663" s="99"/>
    </row>
    <row r="664" spans="1:35" ht="11.1" customHeight="1" x14ac:dyDescent="0.2">
      <c r="A664" s="15" t="s">
        <v>79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27">
        <v>3132272</v>
      </c>
      <c r="AA664" s="27">
        <v>2837621</v>
      </c>
      <c r="AB664" s="33">
        <v>2523316</v>
      </c>
      <c r="AC664" s="9">
        <v>2791875</v>
      </c>
      <c r="AD664" s="9">
        <v>2920247</v>
      </c>
      <c r="AE664" s="72">
        <v>3188396</v>
      </c>
      <c r="AF664" s="72">
        <v>3236047</v>
      </c>
      <c r="AG664" s="115">
        <v>3513409</v>
      </c>
      <c r="AH664" s="96">
        <v>3722164</v>
      </c>
      <c r="AI664" s="96">
        <v>3555965</v>
      </c>
    </row>
    <row r="665" spans="1:35" ht="11.1" customHeight="1" x14ac:dyDescent="0.2">
      <c r="A665" s="15" t="s">
        <v>80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27">
        <v>140550</v>
      </c>
      <c r="AA665" s="27">
        <v>145622</v>
      </c>
      <c r="AB665" s="33">
        <v>149579</v>
      </c>
      <c r="AC665" s="9">
        <v>176844</v>
      </c>
      <c r="AD665" s="9">
        <v>183881</v>
      </c>
      <c r="AE665" s="64">
        <v>184775</v>
      </c>
      <c r="AF665" s="64">
        <v>197309</v>
      </c>
      <c r="AG665" s="95">
        <v>203312</v>
      </c>
      <c r="AH665" s="64">
        <v>220201</v>
      </c>
      <c r="AI665" s="64">
        <v>218361</v>
      </c>
    </row>
    <row r="666" spans="1:35" ht="11.1" customHeight="1" x14ac:dyDescent="0.2">
      <c r="A666" s="52" t="s">
        <v>81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4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35">
        <v>62.483831825516518</v>
      </c>
      <c r="Z666" s="28">
        <v>44.871582033744197</v>
      </c>
      <c r="AA666" s="28">
        <v>51.31834025756082</v>
      </c>
      <c r="AB666" s="28">
        <v>59.278742733767785</v>
      </c>
      <c r="AC666" s="48">
        <v>63.342377434519811</v>
      </c>
      <c r="AD666" s="49">
        <v>62.967618834982112</v>
      </c>
      <c r="AE666" s="65">
        <v>57.952337162636006</v>
      </c>
      <c r="AF666" s="65">
        <v>60.972229389746197</v>
      </c>
      <c r="AG666" s="97">
        <v>57.867444410827204</v>
      </c>
      <c r="AH666" s="101">
        <v>59.159402970959903</v>
      </c>
      <c r="AI666" s="101">
        <v>61.406959854779224</v>
      </c>
    </row>
    <row r="667" spans="1:35" ht="11.1" customHeight="1" x14ac:dyDescent="0.2">
      <c r="A667" s="15" t="s">
        <v>82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27">
        <v>0</v>
      </c>
      <c r="AA667" s="27">
        <v>0</v>
      </c>
      <c r="AB667" s="33">
        <v>0</v>
      </c>
      <c r="AC667" s="9">
        <v>0</v>
      </c>
      <c r="AD667" s="9">
        <v>0</v>
      </c>
      <c r="AE667" s="64">
        <v>2657</v>
      </c>
      <c r="AF667" s="64">
        <v>2759</v>
      </c>
      <c r="AG667" s="95">
        <v>0</v>
      </c>
      <c r="AH667" s="96">
        <v>0</v>
      </c>
      <c r="AI667" s="96">
        <v>2817</v>
      </c>
    </row>
    <row r="668" spans="1:35" ht="11.1" customHeight="1" x14ac:dyDescent="0.2">
      <c r="A668" s="52" t="s">
        <v>83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4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35">
        <v>0</v>
      </c>
      <c r="Z668" s="28">
        <v>0</v>
      </c>
      <c r="AA668" s="28">
        <v>0</v>
      </c>
      <c r="AB668" s="34">
        <v>0</v>
      </c>
      <c r="AC668" s="48">
        <v>0</v>
      </c>
      <c r="AD668" s="48">
        <v>0</v>
      </c>
      <c r="AE668" s="66">
        <v>8.3333437879109119E-4</v>
      </c>
      <c r="AF668" s="66">
        <v>8.5258341427055912E-4</v>
      </c>
      <c r="AG668" s="98">
        <v>0</v>
      </c>
      <c r="AH668" s="97">
        <v>0</v>
      </c>
      <c r="AI668" s="97">
        <v>7.921900243675064E-4</v>
      </c>
    </row>
    <row r="669" spans="1:35" ht="11.1" customHeight="1" x14ac:dyDescent="0.25">
      <c r="A669" s="15" t="s">
        <v>84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27">
        <v>11238802</v>
      </c>
      <c r="AA669" s="27">
        <v>10809958</v>
      </c>
      <c r="AB669" s="33">
        <v>8937898</v>
      </c>
      <c r="AC669" s="9">
        <v>9848130.0199999996</v>
      </c>
      <c r="AD669" s="80">
        <v>10432101</v>
      </c>
      <c r="AE669" s="64">
        <v>11257146.708999999</v>
      </c>
      <c r="AF669" s="64">
        <v>11771057.203</v>
      </c>
      <c r="AG669" s="95">
        <v>13002475.603800001</v>
      </c>
      <c r="AH669" s="109">
        <v>13351621.062999999</v>
      </c>
      <c r="AI669" s="109">
        <v>12969022.440580394</v>
      </c>
    </row>
    <row r="670" spans="1:35" ht="11.1" customHeight="1" x14ac:dyDescent="0.2">
      <c r="A670" s="52" t="s">
        <v>85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5">
        <v>3.2686424037627289</v>
      </c>
      <c r="R670" s="34">
        <v>3.240398935261656</v>
      </c>
      <c r="S670" s="34">
        <v>3.3311429540444295</v>
      </c>
      <c r="T670" s="34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35">
        <v>3.5658782843452048</v>
      </c>
      <c r="Z670" s="28">
        <v>3.5880670644184156</v>
      </c>
      <c r="AA670" s="28">
        <v>3.8095143784176955</v>
      </c>
      <c r="AB670" s="49">
        <v>3.5421239353295424</v>
      </c>
      <c r="AC670" s="49">
        <v>3.5274251246921868</v>
      </c>
      <c r="AD670" s="81">
        <v>3.5723351483624501</v>
      </c>
      <c r="AE670" s="66">
        <v>3.5306614074914155</v>
      </c>
      <c r="AF670" s="66">
        <v>3.6374802971032247</v>
      </c>
      <c r="AG670" s="98">
        <v>3.7008146799305179</v>
      </c>
      <c r="AH670" s="97">
        <v>3.5870587816657191</v>
      </c>
      <c r="AI670" s="97">
        <v>3.6471175730302168</v>
      </c>
    </row>
    <row r="671" spans="1:35" ht="11.1" customHeight="1" x14ac:dyDescent="0.2">
      <c r="A671" s="15" t="s">
        <v>142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7"/>
      <c r="S671" s="37"/>
      <c r="T671" s="37"/>
      <c r="U671" s="33"/>
      <c r="V671" s="33"/>
      <c r="W671" s="33"/>
      <c r="X671" s="33"/>
      <c r="Y671" s="33"/>
      <c r="Z671" s="29"/>
      <c r="AA671" s="29"/>
      <c r="AB671" s="36"/>
      <c r="AC671" s="49"/>
      <c r="AD671" s="81"/>
      <c r="AE671" s="61"/>
      <c r="AF671" s="61"/>
      <c r="AG671" s="99"/>
      <c r="AH671" s="99"/>
      <c r="AI671" s="99"/>
    </row>
    <row r="672" spans="1:35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7"/>
      <c r="S672" s="37"/>
      <c r="T672" s="37"/>
      <c r="U672" s="33"/>
      <c r="V672" s="33"/>
      <c r="W672" s="33"/>
      <c r="X672" s="33"/>
      <c r="Y672" s="33"/>
      <c r="Z672" s="29"/>
      <c r="AA672" s="29"/>
      <c r="AB672" s="36"/>
      <c r="AC672" s="49"/>
      <c r="AD672" s="81"/>
      <c r="AE672" s="61"/>
      <c r="AF672" s="61"/>
      <c r="AG672" s="99"/>
      <c r="AH672" s="99"/>
      <c r="AI672" s="99"/>
    </row>
    <row r="673" spans="1:35" ht="11.1" customHeight="1" x14ac:dyDescent="0.2">
      <c r="A673" s="15" t="s">
        <v>86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0">
        <v>11094072.6</v>
      </c>
      <c r="AE673" s="67">
        <v>11924993.708999999</v>
      </c>
      <c r="AF673" s="67">
        <v>12484128.603</v>
      </c>
      <c r="AG673" s="96">
        <v>13734398.8038</v>
      </c>
      <c r="AH673" s="96">
        <v>14144344.662999999</v>
      </c>
      <c r="AI673" s="96">
        <v>13757939.040580394</v>
      </c>
    </row>
    <row r="674" spans="1:35" ht="11.1" customHeight="1" x14ac:dyDescent="0.2">
      <c r="A674" s="52" t="s">
        <v>87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4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5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30">
        <v>3.7555274091711066</v>
      </c>
      <c r="AC674" s="48">
        <v>3.7554576834564584</v>
      </c>
      <c r="AD674" s="81">
        <v>3.7990185761683857</v>
      </c>
      <c r="AE674" s="65">
        <v>3.740123155655696</v>
      </c>
      <c r="AF674" s="65">
        <v>3.8578329063205818</v>
      </c>
      <c r="AG674" s="97">
        <v>3.9091374798094956</v>
      </c>
      <c r="AH674" s="97">
        <v>3.8000326323611744</v>
      </c>
      <c r="AI674" s="97">
        <v>3.8689748185317892</v>
      </c>
    </row>
    <row r="675" spans="1:35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29"/>
      <c r="AA675" s="29"/>
      <c r="AB675" s="36"/>
      <c r="AE675" s="61"/>
      <c r="AF675" s="61"/>
      <c r="AG675" s="99"/>
      <c r="AH675" s="99"/>
      <c r="AI675" s="99"/>
    </row>
    <row r="676" spans="1:35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6"/>
      <c r="S676" s="33"/>
      <c r="T676" s="33"/>
      <c r="U676" s="33"/>
      <c r="V676" s="33"/>
      <c r="W676" s="33"/>
      <c r="X676" s="33"/>
      <c r="Y676" s="33"/>
      <c r="Z676" s="29"/>
      <c r="AA676" s="29"/>
      <c r="AB676" s="36"/>
      <c r="AE676" s="61"/>
      <c r="AF676" s="61"/>
      <c r="AG676" s="99"/>
      <c r="AH676" s="99"/>
      <c r="AI676" s="99"/>
    </row>
    <row r="677" spans="1:35" ht="11.1" customHeight="1" x14ac:dyDescent="0.2">
      <c r="A677" s="53" t="s">
        <v>129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3"/>
      <c r="R677" s="39"/>
      <c r="S677" s="33"/>
      <c r="T677" s="33"/>
      <c r="U677" s="33"/>
      <c r="V677" s="33"/>
      <c r="W677" s="33"/>
      <c r="X677" s="33"/>
      <c r="Y677" s="33"/>
      <c r="Z677" s="29"/>
      <c r="AA677" s="29"/>
      <c r="AB677" s="36"/>
      <c r="AE677" s="84"/>
      <c r="AF677" s="84"/>
      <c r="AG677" s="114"/>
      <c r="AH677" s="99"/>
      <c r="AI677" s="99"/>
    </row>
    <row r="678" spans="1:35" ht="11.1" customHeight="1" x14ac:dyDescent="0.2">
      <c r="A678" s="15" t="s">
        <v>79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27">
        <v>4052558</v>
      </c>
      <c r="AA678" s="27">
        <v>3596442</v>
      </c>
      <c r="AB678" s="33">
        <v>3436800</v>
      </c>
      <c r="AC678" s="9">
        <v>3763867</v>
      </c>
      <c r="AD678" s="9">
        <v>3837793</v>
      </c>
      <c r="AE678" s="72">
        <v>3878620</v>
      </c>
      <c r="AF678" s="72">
        <v>3948100</v>
      </c>
      <c r="AG678" s="115">
        <v>4375943</v>
      </c>
      <c r="AH678" s="96">
        <v>4569452</v>
      </c>
      <c r="AI678" s="96">
        <v>4404529</v>
      </c>
    </row>
    <row r="679" spans="1:35" ht="11.1" customHeight="1" x14ac:dyDescent="0.2">
      <c r="A679" s="15" t="s">
        <v>80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27">
        <v>186525</v>
      </c>
      <c r="AA679" s="27">
        <v>159592</v>
      </c>
      <c r="AB679" s="33">
        <v>145605</v>
      </c>
      <c r="AC679" s="9">
        <v>163236.22510867065</v>
      </c>
      <c r="AD679" s="9">
        <v>162703</v>
      </c>
      <c r="AE679" s="64">
        <v>183031</v>
      </c>
      <c r="AF679" s="64">
        <v>185028</v>
      </c>
      <c r="AG679" s="95">
        <v>196516</v>
      </c>
      <c r="AH679" s="64">
        <v>205852</v>
      </c>
      <c r="AI679" s="64">
        <v>201105</v>
      </c>
    </row>
    <row r="680" spans="1:35" ht="11.1" customHeight="1" x14ac:dyDescent="0.2">
      <c r="A680" s="52" t="s">
        <v>81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4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35">
        <v>44.890958665411709</v>
      </c>
      <c r="Z680" s="28">
        <v>46.026485000338056</v>
      </c>
      <c r="AA680" s="28">
        <v>44.374968371518293</v>
      </c>
      <c r="AB680" s="28">
        <v>42.36644553072626</v>
      </c>
      <c r="AC680" s="49">
        <v>43.369286191215217</v>
      </c>
      <c r="AD680" s="65">
        <v>42.394938966223556</v>
      </c>
      <c r="AE680" s="65">
        <v>47.189722117660402</v>
      </c>
      <c r="AF680" s="65">
        <v>46.865074339555733</v>
      </c>
      <c r="AG680" s="97">
        <v>44.908263201783022</v>
      </c>
      <c r="AH680" s="101">
        <v>45.04960332223645</v>
      </c>
      <c r="AI680" s="101">
        <v>45.658684504063885</v>
      </c>
    </row>
    <row r="681" spans="1:35" ht="11.1" customHeight="1" x14ac:dyDescent="0.2">
      <c r="A681" s="15" t="s">
        <v>82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27">
        <v>11723</v>
      </c>
      <c r="AA681" s="27">
        <v>10082</v>
      </c>
      <c r="AB681" s="33">
        <v>10668</v>
      </c>
      <c r="AC681" s="9">
        <v>4014.8667476292089</v>
      </c>
      <c r="AD681" s="9"/>
      <c r="AE681" s="64"/>
      <c r="AF681" s="64"/>
      <c r="AG681" s="95"/>
      <c r="AH681" s="96"/>
      <c r="AI681" s="96"/>
    </row>
    <row r="682" spans="1:35" ht="11.1" customHeight="1" x14ac:dyDescent="0.2">
      <c r="A682" s="52" t="s">
        <v>83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5">
        <v>1.7213852930915218E-2</v>
      </c>
      <c r="R682" s="34">
        <v>1.638828798157713E-2</v>
      </c>
      <c r="S682" s="34">
        <v>7.0031068062553848E-3</v>
      </c>
      <c r="T682" s="34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35">
        <v>4.1234710851994049E-3</v>
      </c>
      <c r="Z682" s="28">
        <v>2.8927408318400378E-3</v>
      </c>
      <c r="AA682" s="28">
        <v>2.803326176259759E-3</v>
      </c>
      <c r="AB682" s="34">
        <v>3.104050279329609E-3</v>
      </c>
      <c r="AC682" s="48">
        <v>1.0666866676291189E-3</v>
      </c>
      <c r="AD682" s="48"/>
      <c r="AE682" s="66"/>
      <c r="AF682" s="66"/>
      <c r="AG682" s="98"/>
      <c r="AH682" s="97"/>
      <c r="AI682" s="97"/>
    </row>
    <row r="683" spans="1:35" ht="11.1" customHeight="1" x14ac:dyDescent="0.2">
      <c r="A683" s="15" t="s">
        <v>84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27">
        <v>2329</v>
      </c>
      <c r="AA683" s="27">
        <v>2500</v>
      </c>
      <c r="AB683" s="33">
        <v>23391</v>
      </c>
      <c r="AC683" s="9">
        <v>16950.315298198562</v>
      </c>
      <c r="AD683" s="9">
        <v>10978.2001</v>
      </c>
      <c r="AE683" s="64">
        <v>9473.4</v>
      </c>
      <c r="AF683" s="64">
        <v>10396.800000000001</v>
      </c>
      <c r="AG683" s="95">
        <v>13199.37588</v>
      </c>
      <c r="AH683" s="96">
        <v>7139.222999999999</v>
      </c>
      <c r="AI683" s="96">
        <v>7529.0659999999998</v>
      </c>
    </row>
    <row r="684" spans="1:35" ht="11.1" customHeight="1" x14ac:dyDescent="0.2">
      <c r="A684" s="52" t="s">
        <v>85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5">
        <v>0.51346909975022903</v>
      </c>
      <c r="R684" s="34">
        <v>0.56470174871254464</v>
      </c>
      <c r="S684" s="34">
        <v>0.62825914419236095</v>
      </c>
      <c r="T684" s="34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35">
        <v>5.0107967156401397E-3</v>
      </c>
      <c r="Y684" s="28">
        <v>6.5030369512665814E-3</v>
      </c>
      <c r="Z684" s="28">
        <v>5.746987458291775E-4</v>
      </c>
      <c r="AA684" s="28">
        <v>6.9513146604338399E-4</v>
      </c>
      <c r="AB684" s="34">
        <v>6.8060405027932959E-3</v>
      </c>
      <c r="AC684" s="49">
        <v>4.5034309921680449E-3</v>
      </c>
      <c r="AD684" s="48">
        <v>2.8605503475565251E-3</v>
      </c>
      <c r="AE684" s="66">
        <v>2.4424666505097176E-3</v>
      </c>
      <c r="AF684" s="66">
        <v>2.6333679491400931E-3</v>
      </c>
      <c r="AG684" s="98">
        <v>3.0163500484352741E-3</v>
      </c>
      <c r="AH684" s="97">
        <v>1.5866523126418612E-3</v>
      </c>
      <c r="AI684" s="97">
        <v>1.7093918555196254E-3</v>
      </c>
    </row>
    <row r="685" spans="1:35" ht="11.1" customHeight="1" x14ac:dyDescent="0.2">
      <c r="A685" s="15" t="s">
        <v>142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7"/>
      <c r="S685" s="37"/>
      <c r="T685" s="37"/>
      <c r="U685" s="33"/>
      <c r="V685" s="33"/>
      <c r="W685" s="33"/>
      <c r="X685" s="33"/>
      <c r="Y685" s="33"/>
      <c r="Z685" s="29"/>
      <c r="AA685" s="29"/>
      <c r="AB685" s="36"/>
      <c r="AC685" s="49"/>
      <c r="AD685" s="48"/>
      <c r="AE685" s="61"/>
      <c r="AF685" s="61"/>
      <c r="AG685" s="99"/>
      <c r="AH685" s="99"/>
      <c r="AI685" s="99"/>
    </row>
    <row r="686" spans="1:35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3"/>
      <c r="R686" s="37"/>
      <c r="S686" s="37"/>
      <c r="T686" s="37"/>
      <c r="U686" s="33"/>
      <c r="V686" s="33"/>
      <c r="W686" s="33"/>
      <c r="X686" s="33"/>
      <c r="Y686" s="33"/>
      <c r="Z686" s="29"/>
      <c r="AA686" s="29"/>
      <c r="AB686" s="36"/>
      <c r="AC686" s="49"/>
      <c r="AD686" s="48"/>
      <c r="AE686" s="61"/>
      <c r="AF686" s="61"/>
      <c r="AG686" s="99"/>
      <c r="AH686" s="99"/>
      <c r="AI686" s="99"/>
    </row>
    <row r="687" spans="1:35" ht="11.1" customHeight="1" x14ac:dyDescent="0.2">
      <c r="A687" s="15" t="s">
        <v>86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9">
        <v>608615.59243704216</v>
      </c>
      <c r="AD687" s="9">
        <v>596709.00010000006</v>
      </c>
      <c r="AE687" s="67">
        <v>668385</v>
      </c>
      <c r="AF687" s="67">
        <v>676497.60000000009</v>
      </c>
      <c r="AG687" s="96">
        <v>720656.97587999993</v>
      </c>
      <c r="AH687" s="96">
        <v>748206.42299999995</v>
      </c>
      <c r="AI687" s="96">
        <v>731507.06599999999</v>
      </c>
    </row>
    <row r="688" spans="1:35" ht="11.1" customHeight="1" x14ac:dyDescent="0.2">
      <c r="A688" s="52" t="s">
        <v>87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4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5">
        <v>0.2161327108835667</v>
      </c>
      <c r="Y688" s="30">
        <v>0.17223395923194815</v>
      </c>
      <c r="Z688" s="30">
        <v>0.16916278557888623</v>
      </c>
      <c r="AA688" s="30">
        <v>0.16324834377976902</v>
      </c>
      <c r="AB688" s="34">
        <v>0.16242929469273742</v>
      </c>
      <c r="AC688" s="48">
        <v>0.16169954794817196</v>
      </c>
      <c r="AD688" s="48">
        <v>0.15548233062596134</v>
      </c>
      <c r="AE688" s="65">
        <v>0.17232546627408718</v>
      </c>
      <c r="AF688" s="65">
        <v>0.17134763557154076</v>
      </c>
      <c r="AG688" s="97">
        <v>0.14202354931018088</v>
      </c>
      <c r="AH688" s="97">
        <v>0.16374095252559825</v>
      </c>
      <c r="AI688" s="97">
        <v>0.1660806560701496</v>
      </c>
    </row>
    <row r="689" spans="1:35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29"/>
      <c r="AA689" s="29"/>
      <c r="AB689" s="36"/>
      <c r="AE689" s="61"/>
      <c r="AF689" s="61"/>
      <c r="AG689" s="99"/>
      <c r="AH689" s="97"/>
      <c r="AI689" s="97"/>
    </row>
    <row r="690" spans="1:35" ht="11.1" customHeight="1" x14ac:dyDescent="0.25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6"/>
      <c r="S690" s="33"/>
      <c r="T690" s="82"/>
      <c r="U690" s="82"/>
      <c r="V690" s="82"/>
      <c r="W690" s="82"/>
      <c r="X690" s="82"/>
      <c r="Y690" s="82"/>
      <c r="Z690" s="82"/>
      <c r="AA690" s="82"/>
      <c r="AB690" s="36"/>
      <c r="AC690" s="87"/>
      <c r="AD690" s="86"/>
      <c r="AE690" s="87"/>
      <c r="AF690" s="88"/>
      <c r="AG690" s="104"/>
      <c r="AH690" s="99"/>
      <c r="AI690" s="99"/>
    </row>
    <row r="691" spans="1:35" ht="11.1" customHeight="1" x14ac:dyDescent="0.25">
      <c r="A691" s="53" t="s">
        <v>130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3"/>
      <c r="R691" s="39"/>
      <c r="S691" s="33"/>
      <c r="T691" s="33"/>
      <c r="U691" s="33"/>
      <c r="V691" s="33"/>
      <c r="W691" s="33"/>
      <c r="X691" s="33"/>
      <c r="Y691" s="33"/>
      <c r="Z691" s="29"/>
      <c r="AA691" s="29"/>
      <c r="AB691" s="36"/>
      <c r="AC691" s="87"/>
      <c r="AD691" s="87"/>
      <c r="AE691" s="87"/>
      <c r="AF691" s="88"/>
      <c r="AG691" s="104"/>
      <c r="AH691" s="99"/>
      <c r="AI691" s="99"/>
    </row>
    <row r="692" spans="1:35" ht="11.1" customHeight="1" x14ac:dyDescent="0.2">
      <c r="A692" s="15" t="s">
        <v>79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27">
        <v>956434</v>
      </c>
      <c r="AA692" s="27">
        <v>844022</v>
      </c>
      <c r="AB692" s="33">
        <v>851921</v>
      </c>
      <c r="AC692" s="9">
        <v>885818</v>
      </c>
      <c r="AD692" s="9">
        <v>861128</v>
      </c>
      <c r="AE692" s="72">
        <v>886102</v>
      </c>
      <c r="AF692" s="72">
        <v>938077</v>
      </c>
      <c r="AG692" s="115">
        <v>1079892</v>
      </c>
      <c r="AH692" s="96">
        <v>974276</v>
      </c>
      <c r="AI692" s="96">
        <v>905274</v>
      </c>
    </row>
    <row r="693" spans="1:35" ht="11.1" customHeight="1" x14ac:dyDescent="0.2">
      <c r="A693" s="15" t="s">
        <v>80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27">
        <v>54426</v>
      </c>
      <c r="AA693" s="27">
        <v>51929</v>
      </c>
      <c r="AB693" s="33">
        <v>52972</v>
      </c>
      <c r="AC693" s="9">
        <v>59021</v>
      </c>
      <c r="AD693" s="9">
        <v>62565</v>
      </c>
      <c r="AE693" s="64">
        <v>64394</v>
      </c>
      <c r="AF693" s="64">
        <v>69766</v>
      </c>
      <c r="AG693" s="95">
        <v>78991</v>
      </c>
      <c r="AH693" s="64">
        <v>71019</v>
      </c>
      <c r="AI693" s="64">
        <v>62074</v>
      </c>
    </row>
    <row r="694" spans="1:35" ht="11.1" customHeight="1" x14ac:dyDescent="0.2">
      <c r="A694" s="52" t="s">
        <v>81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4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35">
        <v>37.602055054274324</v>
      </c>
      <c r="Z694" s="28">
        <v>56.905128843182069</v>
      </c>
      <c r="AA694" s="28">
        <v>61.525647435730349</v>
      </c>
      <c r="AB694" s="28">
        <v>62.179474387883381</v>
      </c>
      <c r="AC694" s="48">
        <v>66.628810884402895</v>
      </c>
      <c r="AD694" s="65">
        <v>72.654704062578389</v>
      </c>
      <c r="AE694" s="65">
        <v>72.671092041322552</v>
      </c>
      <c r="AF694" s="65">
        <v>74.371293614490071</v>
      </c>
      <c r="AG694" s="97">
        <v>73.147129527767589</v>
      </c>
      <c r="AH694" s="101">
        <v>72.894128563158688</v>
      </c>
      <c r="AI694" s="101">
        <v>68.569295042164029</v>
      </c>
    </row>
    <row r="695" spans="1:35" ht="11.1" customHeight="1" x14ac:dyDescent="0.2">
      <c r="A695" s="15" t="s">
        <v>82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27">
        <v>12281</v>
      </c>
      <c r="AA695" s="27">
        <v>10452</v>
      </c>
      <c r="AB695" s="33">
        <v>9640</v>
      </c>
      <c r="AC695" s="9">
        <v>7472</v>
      </c>
      <c r="AD695" s="9">
        <v>7805</v>
      </c>
      <c r="AE695" s="64">
        <v>7357</v>
      </c>
      <c r="AF695" s="64">
        <v>7331</v>
      </c>
      <c r="AG695" s="95">
        <v>9476</v>
      </c>
      <c r="AH695" s="96">
        <v>8244</v>
      </c>
      <c r="AI695" s="96">
        <v>8156</v>
      </c>
    </row>
    <row r="696" spans="1:35" ht="11.1" customHeight="1" x14ac:dyDescent="0.2">
      <c r="A696" s="52" t="s">
        <v>83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5">
        <v>2.7713015852247405E-2</v>
      </c>
      <c r="R696" s="34">
        <v>7.5488903229426779E-2</v>
      </c>
      <c r="S696" s="34">
        <v>5.6719039290444861E-2</v>
      </c>
      <c r="T696" s="34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35">
        <v>1.2328894549669775E-2</v>
      </c>
      <c r="Z696" s="28">
        <v>1.2840405088066715E-2</v>
      </c>
      <c r="AA696" s="28">
        <v>6.684382E-3</v>
      </c>
      <c r="AB696" s="34">
        <v>1.1315603207339648E-2</v>
      </c>
      <c r="AC696" s="48">
        <v>8.43514130442145E-3</v>
      </c>
      <c r="AD696" s="48">
        <v>9.0636932024042889E-3</v>
      </c>
      <c r="AE696" s="66">
        <v>8.3026559019164833E-3</v>
      </c>
      <c r="AF696" s="66">
        <v>7.8149235084113561E-3</v>
      </c>
      <c r="AG696" s="98">
        <v>8.774951569230997E-3</v>
      </c>
      <c r="AH696" s="97">
        <v>8.4616679462493176E-3</v>
      </c>
      <c r="AI696" s="97">
        <v>9.0094269801187267E-3</v>
      </c>
    </row>
    <row r="697" spans="1:35" ht="11.1" customHeight="1" x14ac:dyDescent="0.2">
      <c r="A697" s="15" t="s">
        <v>84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27">
        <v>3574592</v>
      </c>
      <c r="AA697" s="27">
        <v>3634686</v>
      </c>
      <c r="AB697" s="33">
        <v>3425785</v>
      </c>
      <c r="AC697" s="9">
        <v>3523340</v>
      </c>
      <c r="AD697" s="9">
        <v>3652083</v>
      </c>
      <c r="AE697" s="64">
        <v>3404333</v>
      </c>
      <c r="AF697" s="64">
        <v>3675281.8810000001</v>
      </c>
      <c r="AG697" s="95">
        <v>4322476</v>
      </c>
      <c r="AH697" s="96">
        <v>3900608</v>
      </c>
      <c r="AI697" s="96">
        <v>3487035.5565737858</v>
      </c>
    </row>
    <row r="698" spans="1:35" ht="11.1" customHeight="1" x14ac:dyDescent="0.2">
      <c r="A698" s="52" t="s">
        <v>85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5">
        <v>2.9061327794382819</v>
      </c>
      <c r="R698" s="34">
        <v>2.8776301912701334</v>
      </c>
      <c r="S698" s="34">
        <v>2.6410460376585267</v>
      </c>
      <c r="T698" s="34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35">
        <v>3.5795500428817784</v>
      </c>
      <c r="Z698" s="28">
        <v>3.7374162775476405</v>
      </c>
      <c r="AA698" s="28">
        <v>2.3390172950000001</v>
      </c>
      <c r="AB698" s="34">
        <v>4.0212472752755239</v>
      </c>
      <c r="AC698" s="49">
        <v>3.9774987638544261</v>
      </c>
      <c r="AD698" s="48">
        <v>4.2410454659469901</v>
      </c>
      <c r="AE698" s="66">
        <v>3.8419200046947193</v>
      </c>
      <c r="AF698" s="66">
        <v>3.9178893427725017</v>
      </c>
      <c r="AG698" s="98">
        <v>4.0026928618787805</v>
      </c>
      <c r="AH698" s="97">
        <v>4.0035965167981145</v>
      </c>
      <c r="AI698" s="97">
        <v>3.8519117489000965</v>
      </c>
    </row>
    <row r="699" spans="1:35" ht="11.1" customHeight="1" x14ac:dyDescent="0.2">
      <c r="A699" s="15" t="s">
        <v>142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7"/>
      <c r="S699" s="37"/>
      <c r="T699" s="37"/>
      <c r="U699" s="33"/>
      <c r="V699" s="33"/>
      <c r="W699" s="33"/>
      <c r="X699" s="33"/>
      <c r="Y699" s="33"/>
      <c r="Z699" s="29"/>
      <c r="AA699" s="29"/>
      <c r="AB699" s="36"/>
      <c r="AC699" s="49"/>
      <c r="AD699" s="48"/>
      <c r="AE699" s="61"/>
      <c r="AF699" s="61"/>
      <c r="AG699" s="99"/>
      <c r="AH699" s="99"/>
      <c r="AI699" s="99"/>
    </row>
    <row r="700" spans="1:35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3"/>
      <c r="R700" s="37"/>
      <c r="S700" s="37"/>
      <c r="T700" s="37"/>
      <c r="U700" s="33"/>
      <c r="V700" s="33"/>
      <c r="W700" s="33"/>
      <c r="X700" s="33"/>
      <c r="Y700" s="33"/>
      <c r="Z700" s="29"/>
      <c r="AA700" s="29"/>
      <c r="AB700" s="36"/>
      <c r="AC700" s="49"/>
      <c r="AD700" s="48"/>
      <c r="AE700" s="61"/>
      <c r="AF700" s="61"/>
      <c r="AG700" s="99"/>
      <c r="AH700" s="99"/>
      <c r="AI700" s="99"/>
    </row>
    <row r="701" spans="1:35" ht="11.1" customHeight="1" x14ac:dyDescent="0.2">
      <c r="A701" s="15" t="s">
        <v>86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9">
        <v>3885122</v>
      </c>
      <c r="AE701" s="67">
        <v>3643508.4</v>
      </c>
      <c r="AF701" s="67">
        <v>3933770.4810000001</v>
      </c>
      <c r="AG701" s="96">
        <v>4616319.5999999996</v>
      </c>
      <c r="AH701" s="96">
        <v>4164520.4</v>
      </c>
      <c r="AI701" s="96">
        <v>3718657.9565737857</v>
      </c>
    </row>
    <row r="702" spans="1:35" ht="11.1" customHeight="1" x14ac:dyDescent="0.2">
      <c r="A702" s="52" t="s">
        <v>87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4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35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48">
        <v>4.5116660937746769</v>
      </c>
      <c r="AE702" s="65">
        <v>4.1118385919453964</v>
      </c>
      <c r="AF702" s="65">
        <v>4.1934409232930774</v>
      </c>
      <c r="AG702" s="97">
        <v>4.2747974797479742</v>
      </c>
      <c r="AH702" s="97">
        <v>4.2744770475717351</v>
      </c>
      <c r="AI702" s="97">
        <v>4.1077706380320054</v>
      </c>
    </row>
    <row r="703" spans="1:35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29"/>
      <c r="AA703" s="29"/>
      <c r="AB703" s="36"/>
      <c r="AE703" s="61"/>
      <c r="AF703" s="61"/>
      <c r="AG703" s="99"/>
      <c r="AH703" s="97"/>
      <c r="AI703" s="97"/>
    </row>
    <row r="704" spans="1:35" ht="11.1" customHeight="1" x14ac:dyDescent="0.2">
      <c r="A704" s="13" t="s">
        <v>70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6"/>
      <c r="S704" s="33"/>
      <c r="T704" s="33"/>
      <c r="U704" s="33"/>
      <c r="V704" s="33"/>
      <c r="W704" s="33"/>
      <c r="X704" s="33"/>
      <c r="Y704" s="33"/>
      <c r="Z704" s="29"/>
      <c r="AA704" s="29"/>
      <c r="AB704" s="36"/>
      <c r="AE704" s="61"/>
      <c r="AF704" s="61"/>
      <c r="AG704" s="99"/>
      <c r="AH704" s="99"/>
      <c r="AI704" s="99"/>
    </row>
    <row r="705" spans="1:35" ht="11.1" customHeight="1" x14ac:dyDescent="0.2">
      <c r="A705" s="53" t="s">
        <v>131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3"/>
      <c r="R705" s="39"/>
      <c r="S705" s="33"/>
      <c r="T705" s="33"/>
      <c r="U705" s="33"/>
      <c r="V705" s="33"/>
      <c r="W705" s="33"/>
      <c r="X705" s="33"/>
      <c r="Y705" s="33"/>
      <c r="Z705" s="29"/>
      <c r="AA705" s="29"/>
      <c r="AB705" s="36"/>
      <c r="AE705" s="84"/>
      <c r="AF705" s="84"/>
      <c r="AG705" s="114"/>
      <c r="AH705" s="99"/>
      <c r="AI705" s="99"/>
    </row>
    <row r="706" spans="1:35" ht="11.1" customHeight="1" x14ac:dyDescent="0.2">
      <c r="A706" s="15" t="s">
        <v>79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57">
        <v>728056</v>
      </c>
      <c r="W706" s="57">
        <v>1037320</v>
      </c>
      <c r="X706" s="57">
        <v>772606</v>
      </c>
      <c r="Y706" s="57">
        <v>1073476</v>
      </c>
      <c r="Z706" s="27">
        <v>1232946</v>
      </c>
      <c r="AA706" s="27"/>
      <c r="AB706" s="33">
        <v>1455550</v>
      </c>
      <c r="AC706" s="9">
        <v>491953</v>
      </c>
      <c r="AD706" s="9">
        <v>1676442</v>
      </c>
      <c r="AE706" s="72">
        <v>1482048</v>
      </c>
      <c r="AF706" s="72">
        <v>1666385</v>
      </c>
      <c r="AG706" s="115">
        <v>1683675</v>
      </c>
      <c r="AH706" s="96">
        <v>1565420</v>
      </c>
      <c r="AI706" s="96">
        <v>1585557</v>
      </c>
    </row>
    <row r="707" spans="1:35" ht="11.1" customHeight="1" x14ac:dyDescent="0.2">
      <c r="A707" s="15" t="s">
        <v>80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27">
        <v>18521</v>
      </c>
      <c r="AA707" s="27"/>
      <c r="AB707" s="33">
        <v>14605</v>
      </c>
      <c r="AC707" s="9">
        <v>13846</v>
      </c>
      <c r="AD707" s="9">
        <v>40835.894589437157</v>
      </c>
      <c r="AE707" s="64">
        <v>46241.220751410292</v>
      </c>
      <c r="AF707" s="64">
        <v>42503</v>
      </c>
      <c r="AG707" s="95">
        <v>42910.961527867046</v>
      </c>
      <c r="AH707" s="96">
        <v>23929</v>
      </c>
      <c r="AI707" s="96">
        <v>24140</v>
      </c>
    </row>
    <row r="708" spans="1:35" ht="11.1" customHeight="1" x14ac:dyDescent="0.2">
      <c r="A708" s="52" t="s">
        <v>81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4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35">
        <v>17.90631555805626</v>
      </c>
      <c r="Z708" s="28">
        <v>15.021744666838613</v>
      </c>
      <c r="AA708" s="28"/>
      <c r="AB708" s="28">
        <v>10.034007763388409</v>
      </c>
      <c r="AC708" s="48">
        <v>28.144965067801191</v>
      </c>
      <c r="AD708" s="49">
        <v>24.358668292393748</v>
      </c>
      <c r="AE708" s="65">
        <v>31.200892785800654</v>
      </c>
      <c r="AF708" s="65">
        <v>25.506110532680022</v>
      </c>
      <c r="AG708" s="97">
        <v>25.486487313684083</v>
      </c>
      <c r="AH708" s="101">
        <v>15.285993535281266</v>
      </c>
      <c r="AI708" s="101">
        <f>1000*AI707/AI706</f>
        <v>15.224933572239912</v>
      </c>
    </row>
    <row r="709" spans="1:35" ht="11.1" customHeight="1" x14ac:dyDescent="0.2">
      <c r="A709" s="15" t="s">
        <v>82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27">
        <v>35791</v>
      </c>
      <c r="AA709" s="27"/>
      <c r="AB709" s="33">
        <v>12395</v>
      </c>
      <c r="AC709" s="9">
        <v>12744</v>
      </c>
      <c r="AD709" s="9">
        <v>80261.617195748971</v>
      </c>
      <c r="AE709" s="64">
        <v>71235.83510097109</v>
      </c>
      <c r="AF709" s="64">
        <v>75173</v>
      </c>
      <c r="AG709" s="95">
        <v>44073.502708658525</v>
      </c>
      <c r="AH709" s="96">
        <v>25267</v>
      </c>
      <c r="AI709" s="96">
        <v>58947</v>
      </c>
    </row>
    <row r="710" spans="1:35" ht="11.1" customHeight="1" x14ac:dyDescent="0.2">
      <c r="A710" s="52" t="s">
        <v>83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4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35">
        <v>5.2071029068185969E-2</v>
      </c>
      <c r="Z710" s="28">
        <v>2.9028846356612535E-2</v>
      </c>
      <c r="AA710" s="28"/>
      <c r="AB710" s="34">
        <v>8.5156813575624334E-3</v>
      </c>
      <c r="AC710" s="48">
        <v>2.5904913680778449E-2</v>
      </c>
      <c r="AD710" s="48">
        <v>4.7876167022628265E-2</v>
      </c>
      <c r="AE710" s="66">
        <v>4.8065808328050838E-2</v>
      </c>
      <c r="AF710" s="66">
        <v>4.5111423830627377E-2</v>
      </c>
      <c r="AG710" s="98">
        <v>2.6176965690325345E-2</v>
      </c>
      <c r="AH710" s="97">
        <v>1.6140716229510292E-2</v>
      </c>
      <c r="AI710" s="97">
        <v>3.7177471387026768E-2</v>
      </c>
    </row>
    <row r="711" spans="1:35" ht="11.1" customHeight="1" x14ac:dyDescent="0.2">
      <c r="A711" s="15" t="s">
        <v>84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27">
        <v>77100.846000000005</v>
      </c>
      <c r="AA711" s="27"/>
      <c r="AB711" s="33">
        <v>92715.12</v>
      </c>
      <c r="AC711" s="9">
        <v>79518.200000000026</v>
      </c>
      <c r="AD711" s="9">
        <v>228666.23673915287</v>
      </c>
      <c r="AE711" s="64">
        <v>216992.64709796672</v>
      </c>
      <c r="AF711" s="64">
        <v>258862.98252554727</v>
      </c>
      <c r="AG711" s="95">
        <v>268034</v>
      </c>
      <c r="AH711" s="96">
        <v>272302.73877</v>
      </c>
      <c r="AI711" s="96">
        <v>346557.87418001634</v>
      </c>
    </row>
    <row r="712" spans="1:35" ht="11.1" customHeight="1" x14ac:dyDescent="0.2">
      <c r="A712" s="52" t="s">
        <v>85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4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35">
        <v>6.2593939687519806E-2</v>
      </c>
      <c r="Z712" s="28">
        <v>6.2533838464944938E-2</v>
      </c>
      <c r="AA712" s="28"/>
      <c r="AB712" s="34">
        <v>6.3697653807838955E-2</v>
      </c>
      <c r="AC712" s="49">
        <v>0.16163779873280584</v>
      </c>
      <c r="AD712" s="48">
        <v>0.1363997303450718</v>
      </c>
      <c r="AE712" s="66">
        <v>0.1464140480591497</v>
      </c>
      <c r="AF712" s="66">
        <v>0.15534404265853766</v>
      </c>
      <c r="AG712" s="98">
        <v>0.159</v>
      </c>
      <c r="AH712" s="98">
        <v>0.1739486775242427</v>
      </c>
      <c r="AI712" s="98">
        <f>AI711/AI706</f>
        <v>0.218571690692934</v>
      </c>
    </row>
    <row r="713" spans="1:35" ht="11.1" customHeight="1" x14ac:dyDescent="0.2">
      <c r="A713" s="15" t="s">
        <v>142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7"/>
      <c r="S713" s="37"/>
      <c r="T713" s="37"/>
      <c r="U713" s="33"/>
      <c r="V713" s="33"/>
      <c r="W713" s="33"/>
      <c r="X713" s="33"/>
      <c r="Y713" s="33"/>
      <c r="Z713" s="29"/>
      <c r="AA713" s="29"/>
      <c r="AB713" s="36"/>
      <c r="AC713" s="49"/>
      <c r="AD713" s="48"/>
      <c r="AE713" s="61"/>
      <c r="AF713" s="61"/>
      <c r="AG713" s="99"/>
      <c r="AH713" s="99"/>
      <c r="AI713" s="99"/>
    </row>
    <row r="714" spans="1:35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3"/>
      <c r="R714" s="37"/>
      <c r="S714" s="37"/>
      <c r="T714" s="37"/>
      <c r="U714" s="33"/>
      <c r="V714" s="33"/>
      <c r="W714" s="33"/>
      <c r="X714" s="33"/>
      <c r="Y714" s="33"/>
      <c r="Z714" s="29"/>
      <c r="AA714" s="29"/>
      <c r="AB714" s="36"/>
      <c r="AC714" s="49"/>
      <c r="AD714" s="48"/>
      <c r="AE714" s="61"/>
      <c r="AF714" s="61"/>
      <c r="AG714" s="99"/>
      <c r="AH714" s="99"/>
      <c r="AI714" s="99"/>
    </row>
    <row r="715" spans="1:35" ht="11.1" customHeight="1" x14ac:dyDescent="0.2">
      <c r="A715" s="15" t="s">
        <v>86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27">
        <v>179567.446</v>
      </c>
      <c r="AA715" s="27"/>
      <c r="AB715" s="33">
        <v>157688.12</v>
      </c>
      <c r="AC715" s="9">
        <v>142107.80000000002</v>
      </c>
      <c r="AD715" s="9">
        <v>455937.07445687556</v>
      </c>
      <c r="AE715" s="67">
        <v>454696.87690401485</v>
      </c>
      <c r="AF715" s="67">
        <v>487046.78252554731</v>
      </c>
      <c r="AG715" s="96">
        <v>466586.96420897986</v>
      </c>
      <c r="AH715" s="96">
        <v>383714.13877000002</v>
      </c>
      <c r="AI715" s="96">
        <f>3.6*AI707+AI709+AI711</f>
        <v>492408.87418001634</v>
      </c>
    </row>
    <row r="716" spans="1:35" ht="11.1" customHeight="1" x14ac:dyDescent="0.2">
      <c r="A716" s="52" t="s">
        <v>87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4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5">
        <v>0.1791277047647083</v>
      </c>
      <c r="Z716" s="30">
        <v>0.14564096562217649</v>
      </c>
      <c r="AA716" s="30"/>
      <c r="AB716" s="34">
        <v>0.10833576311359967</v>
      </c>
      <c r="AC716" s="48">
        <v>0.28886458665766857</v>
      </c>
      <c r="AD716" s="48">
        <v>0.27196710322031753</v>
      </c>
      <c r="AE716" s="65">
        <v>0.3068030704160829</v>
      </c>
      <c r="AF716" s="65">
        <v>0.29227746440681313</v>
      </c>
      <c r="AG716" s="97">
        <v>0.27712412681127879</v>
      </c>
      <c r="AH716" s="97">
        <v>0.24511897048076556</v>
      </c>
      <c r="AI716" s="97">
        <f>AI715/AI706</f>
        <v>0.31055892294002446</v>
      </c>
    </row>
    <row r="717" spans="1:35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2"/>
      <c r="AA717" s="32"/>
      <c r="AB717" s="36"/>
      <c r="AE717" s="61"/>
      <c r="AF717" s="61"/>
      <c r="AG717" s="99"/>
      <c r="AH717" s="97"/>
      <c r="AI717" s="97"/>
    </row>
    <row r="718" spans="1:35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6"/>
      <c r="S718" s="33"/>
      <c r="T718" s="33"/>
      <c r="U718" s="35"/>
      <c r="V718" s="35"/>
      <c r="W718" s="35"/>
      <c r="X718" s="35"/>
      <c r="Y718" s="35"/>
      <c r="Z718" s="30"/>
      <c r="AA718" s="30"/>
      <c r="AB718" s="36"/>
      <c r="AE718" s="61"/>
      <c r="AF718" s="61"/>
      <c r="AG718" s="99"/>
      <c r="AH718" s="99"/>
      <c r="AI718" s="99"/>
    </row>
    <row r="719" spans="1:35" ht="11.1" customHeight="1" x14ac:dyDescent="0.2">
      <c r="A719" s="53" t="s">
        <v>132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3"/>
      <c r="R719" s="39"/>
      <c r="S719" s="33"/>
      <c r="T719" s="33"/>
      <c r="U719" s="44"/>
      <c r="V719" s="44"/>
      <c r="W719" s="44"/>
      <c r="X719" s="44"/>
      <c r="Y719" s="44"/>
      <c r="Z719" s="44"/>
      <c r="AA719" s="44"/>
      <c r="AB719" s="36"/>
      <c r="AE719" s="63"/>
      <c r="AF719" s="63"/>
      <c r="AG719" s="100"/>
      <c r="AH719" s="99"/>
      <c r="AI719" s="99"/>
    </row>
    <row r="720" spans="1:35" ht="11.1" customHeight="1" x14ac:dyDescent="0.2">
      <c r="A720" s="15" t="s">
        <v>79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27">
        <v>955964</v>
      </c>
      <c r="AA720" s="27">
        <v>832639</v>
      </c>
      <c r="AB720" s="33">
        <v>793510</v>
      </c>
      <c r="AC720" s="9">
        <v>992236</v>
      </c>
      <c r="AD720" s="9">
        <v>1057219</v>
      </c>
      <c r="AE720" s="64">
        <v>1194703</v>
      </c>
      <c r="AF720" s="64">
        <v>1253609</v>
      </c>
      <c r="AG720" s="95">
        <v>1373593</v>
      </c>
      <c r="AH720" s="96">
        <v>1419638</v>
      </c>
      <c r="AI720" s="96">
        <v>1286276</v>
      </c>
    </row>
    <row r="721" spans="1:35" ht="11.1" customHeight="1" x14ac:dyDescent="0.2">
      <c r="A721" s="15" t="s">
        <v>80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27">
        <v>62707</v>
      </c>
      <c r="AA721" s="27">
        <v>56879</v>
      </c>
      <c r="AB721" s="33">
        <v>53366</v>
      </c>
      <c r="AC721" s="9">
        <v>64959</v>
      </c>
      <c r="AD721" s="9">
        <v>68034</v>
      </c>
      <c r="AE721" s="64">
        <v>81405</v>
      </c>
      <c r="AF721" s="64">
        <v>96192</v>
      </c>
      <c r="AG721" s="95">
        <v>99770</v>
      </c>
      <c r="AH721" s="64">
        <v>103272</v>
      </c>
      <c r="AI721" s="64">
        <v>93029</v>
      </c>
    </row>
    <row r="722" spans="1:35" ht="11.1" customHeight="1" x14ac:dyDescent="0.2">
      <c r="A722" s="52" t="s">
        <v>81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4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35">
        <v>66.165203324213238</v>
      </c>
      <c r="Z722" s="28">
        <v>65.595566360239502</v>
      </c>
      <c r="AA722" s="28">
        <v>68.31171732287342</v>
      </c>
      <c r="AB722" s="28">
        <v>67.253090698289881</v>
      </c>
      <c r="AC722" s="48">
        <v>65.467288024220039</v>
      </c>
      <c r="AD722" s="49">
        <v>64.351851413945454</v>
      </c>
      <c r="AE722" s="65">
        <v>68.138273696475196</v>
      </c>
      <c r="AF722" s="65">
        <v>76.732059198681569</v>
      </c>
      <c r="AG722" s="97">
        <v>72.63432472355349</v>
      </c>
      <c r="AH722" s="101">
        <v>72.745305493372257</v>
      </c>
      <c r="AI722" s="101">
        <v>72.324291209662618</v>
      </c>
    </row>
    <row r="723" spans="1:35" ht="11.1" customHeight="1" x14ac:dyDescent="0.2">
      <c r="A723" s="15" t="s">
        <v>82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27">
        <v>29498</v>
      </c>
      <c r="AA723" s="27">
        <v>18290</v>
      </c>
      <c r="AB723" s="33">
        <v>21236</v>
      </c>
      <c r="AC723" s="9">
        <v>16307</v>
      </c>
      <c r="AD723" s="9">
        <v>70047</v>
      </c>
      <c r="AE723" s="64">
        <v>42225</v>
      </c>
      <c r="AF723" s="64">
        <v>75851</v>
      </c>
      <c r="AG723" s="95">
        <v>103161</v>
      </c>
      <c r="AH723" s="96">
        <v>115404</v>
      </c>
      <c r="AI723" s="96">
        <v>38242</v>
      </c>
    </row>
    <row r="724" spans="1:35" ht="11.1" customHeight="1" x14ac:dyDescent="0.2">
      <c r="A724" s="52" t="s">
        <v>83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4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35">
        <v>3.7732466567924845E-2</v>
      </c>
      <c r="Z724" s="28">
        <v>3.0856810507508652E-2</v>
      </c>
      <c r="AA724" s="28">
        <v>2.1966302E-2</v>
      </c>
      <c r="AB724" s="34">
        <v>2.6762107597887864E-2</v>
      </c>
      <c r="AC724" s="48">
        <v>1.6434598220584618E-2</v>
      </c>
      <c r="AD724" s="48">
        <v>6.6255903459926463E-2</v>
      </c>
      <c r="AE724" s="66">
        <v>3.5343512153229714E-2</v>
      </c>
      <c r="AF724" s="66">
        <v>6.0506106768537876E-2</v>
      </c>
      <c r="AG724" s="98">
        <v>7.5103032703282557E-2</v>
      </c>
      <c r="AH724" s="97">
        <v>8.1291146052726124E-2</v>
      </c>
      <c r="AI724" s="97">
        <v>2.9730788726525254E-2</v>
      </c>
    </row>
    <row r="725" spans="1:35" ht="11.1" customHeight="1" x14ac:dyDescent="0.2">
      <c r="A725" s="15" t="s">
        <v>84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27">
        <v>1473702.8019999999</v>
      </c>
      <c r="AA725" s="27">
        <v>1256975.3219999999</v>
      </c>
      <c r="AB725" s="33">
        <v>1048630.1059999999</v>
      </c>
      <c r="AC725" s="9">
        <v>1199284.5000000002</v>
      </c>
      <c r="AD725" s="9">
        <v>1311263</v>
      </c>
      <c r="AE725" s="64">
        <v>1746694.8</v>
      </c>
      <c r="AF725" s="64">
        <v>2066943.7600000002</v>
      </c>
      <c r="AG725" s="95">
        <v>2168946.9271</v>
      </c>
      <c r="AH725" s="96">
        <v>2404556.0350000001</v>
      </c>
      <c r="AI725" s="96">
        <v>2155296.8622715203</v>
      </c>
    </row>
    <row r="726" spans="1:35" ht="11.1" customHeight="1" x14ac:dyDescent="0.2">
      <c r="A726" s="52" t="s">
        <v>85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4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35">
        <v>1.4218417199858291</v>
      </c>
      <c r="Z726" s="28">
        <v>1.5415881790527677</v>
      </c>
      <c r="AA726" s="28">
        <v>1.5096282089999999</v>
      </c>
      <c r="AB726" s="34">
        <v>1.3215083691446861</v>
      </c>
      <c r="AC726" s="49">
        <v>1.208668603033956</v>
      </c>
      <c r="AD726" s="48">
        <v>1.2402945841873823</v>
      </c>
      <c r="AE726" s="66">
        <v>1.4620326558148762</v>
      </c>
      <c r="AF726" s="66">
        <v>1.6487946082071845</v>
      </c>
      <c r="AG726" s="98">
        <v>1.5790317270836411</v>
      </c>
      <c r="AH726" s="97">
        <v>1.6937811153265834</v>
      </c>
      <c r="AI726" s="97">
        <v>1.6756099486202964</v>
      </c>
    </row>
    <row r="727" spans="1:35" ht="11.1" customHeight="1" x14ac:dyDescent="0.2">
      <c r="A727" s="15" t="s">
        <v>142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7"/>
      <c r="S727" s="37"/>
      <c r="T727" s="37"/>
      <c r="U727" s="33"/>
      <c r="V727" s="33"/>
      <c r="W727" s="33"/>
      <c r="X727" s="33"/>
      <c r="Y727" s="33"/>
      <c r="Z727" s="29"/>
      <c r="AA727" s="29"/>
      <c r="AB727" s="36"/>
      <c r="AC727" s="49"/>
      <c r="AD727" s="48"/>
      <c r="AE727" s="61"/>
      <c r="AF727" s="61"/>
      <c r="AG727" s="99"/>
      <c r="AH727" s="99"/>
      <c r="AI727" s="99"/>
    </row>
    <row r="728" spans="1:35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7"/>
      <c r="S728" s="37"/>
      <c r="T728" s="37"/>
      <c r="U728" s="33"/>
      <c r="V728" s="33"/>
      <c r="W728" s="33"/>
      <c r="X728" s="33"/>
      <c r="Y728" s="33"/>
      <c r="Z728" s="29"/>
      <c r="AA728" s="29"/>
      <c r="AB728" s="36"/>
      <c r="AC728" s="49"/>
      <c r="AD728" s="48"/>
      <c r="AE728" s="61"/>
      <c r="AF728" s="61"/>
      <c r="AG728" s="99"/>
      <c r="AH728" s="99"/>
      <c r="AI728" s="99"/>
    </row>
    <row r="729" spans="1:35" ht="11.1" customHeight="1" x14ac:dyDescent="0.2">
      <c r="A729" s="15" t="s">
        <v>86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27">
        <v>1728946.0020000001</v>
      </c>
      <c r="AA729" s="27">
        <v>1480029.7220000001</v>
      </c>
      <c r="AB729" s="33">
        <v>1261983.706</v>
      </c>
      <c r="AC729" s="9">
        <v>1449443.9000000001</v>
      </c>
      <c r="AD729" s="9">
        <v>1626232.4</v>
      </c>
      <c r="AE729" s="67">
        <v>2081977.8</v>
      </c>
      <c r="AF729" s="67">
        <v>2489085.9600000004</v>
      </c>
      <c r="AG729" s="96">
        <v>2631279.9271</v>
      </c>
      <c r="AH729" s="96">
        <v>2891739.2350000003</v>
      </c>
      <c r="AI729" s="96">
        <v>2528443.2622715202</v>
      </c>
    </row>
    <row r="730" spans="1:35" ht="11.1" customHeight="1" x14ac:dyDescent="0.2">
      <c r="A730" s="52" t="s">
        <v>87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4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5">
        <v>1.6977689185209215</v>
      </c>
      <c r="Z730" s="30">
        <v>1.8085890284571386</v>
      </c>
      <c r="AA730" s="30">
        <v>1.7775166929999999</v>
      </c>
      <c r="AB730" s="34">
        <v>1.5903816032564178</v>
      </c>
      <c r="AC730" s="48">
        <v>1.4607854381417325</v>
      </c>
      <c r="AD730" s="48">
        <v>1.5382171527375121</v>
      </c>
      <c r="AE730" s="65">
        <v>1.7426739532754165</v>
      </c>
      <c r="AF730" s="65">
        <v>1.985536128090976</v>
      </c>
      <c r="AG730" s="97">
        <v>1.8976451612668381</v>
      </c>
      <c r="AH730" s="97">
        <v>2.0369553611554498</v>
      </c>
      <c r="AI730" s="97">
        <v>1.965708185701607</v>
      </c>
    </row>
    <row r="731" spans="1:35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29"/>
      <c r="AA731" s="29"/>
      <c r="AB731" s="36"/>
      <c r="AE731" s="61"/>
      <c r="AF731" s="61"/>
      <c r="AG731" s="99"/>
      <c r="AH731" s="97"/>
      <c r="AI731" s="97"/>
    </row>
    <row r="732" spans="1:35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6"/>
      <c r="S732" s="33"/>
      <c r="T732" s="33"/>
      <c r="U732" s="33"/>
      <c r="V732" s="33"/>
      <c r="W732" s="33"/>
      <c r="X732" s="33"/>
      <c r="Y732" s="33"/>
      <c r="Z732" s="29"/>
      <c r="AA732" s="29"/>
      <c r="AB732" s="36"/>
      <c r="AE732" s="61"/>
      <c r="AF732" s="61"/>
      <c r="AG732" s="99"/>
      <c r="AH732" s="99"/>
      <c r="AI732" s="99"/>
    </row>
    <row r="733" spans="1:35" ht="10.5" customHeight="1" x14ac:dyDescent="0.2">
      <c r="A733" s="53" t="s">
        <v>133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3"/>
      <c r="R733" s="39"/>
      <c r="S733" s="33"/>
      <c r="T733" s="33"/>
      <c r="U733" s="33"/>
      <c r="V733" s="33"/>
      <c r="W733" s="33"/>
      <c r="X733" s="33" t="s">
        <v>169</v>
      </c>
      <c r="Y733" s="33"/>
      <c r="Z733" s="29"/>
      <c r="AA733" s="29"/>
      <c r="AB733" s="36"/>
      <c r="AE733" s="63"/>
      <c r="AF733" s="63"/>
      <c r="AG733" s="100"/>
      <c r="AH733" s="99"/>
      <c r="AI733" s="99"/>
    </row>
    <row r="734" spans="1:35" ht="11.1" customHeight="1" x14ac:dyDescent="0.2">
      <c r="A734" s="15" t="s">
        <v>79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27">
        <v>4244</v>
      </c>
      <c r="AA734" s="27">
        <v>3623</v>
      </c>
      <c r="AB734" s="33">
        <v>3143</v>
      </c>
      <c r="AC734" s="9">
        <v>3287</v>
      </c>
      <c r="AD734" s="9">
        <v>3379</v>
      </c>
      <c r="AE734" s="64">
        <v>3162</v>
      </c>
      <c r="AF734" s="64">
        <v>3215</v>
      </c>
      <c r="AG734" s="95">
        <v>3124</v>
      </c>
      <c r="AH734" s="96">
        <v>3332</v>
      </c>
      <c r="AI734" s="96">
        <v>3335</v>
      </c>
    </row>
    <row r="735" spans="1:35" ht="11.1" customHeight="1" x14ac:dyDescent="0.2">
      <c r="A735" s="15" t="s">
        <v>80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27">
        <v>24244</v>
      </c>
      <c r="AA735" s="27">
        <v>22979</v>
      </c>
      <c r="AB735" s="33">
        <v>19226</v>
      </c>
      <c r="AC735" s="9">
        <v>19884</v>
      </c>
      <c r="AD735" s="9">
        <v>19630</v>
      </c>
      <c r="AE735" s="64">
        <v>18674</v>
      </c>
      <c r="AF735" s="64">
        <v>18128</v>
      </c>
      <c r="AG735" s="95">
        <v>18364</v>
      </c>
      <c r="AH735" s="64">
        <v>19261</v>
      </c>
      <c r="AI735" s="64">
        <v>18692</v>
      </c>
    </row>
    <row r="736" spans="1:35" ht="11.1" customHeight="1" x14ac:dyDescent="0.2">
      <c r="A736" s="52" t="s">
        <v>81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4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35">
        <v>6049.2850623669001</v>
      </c>
      <c r="AD736" s="49">
        <v>5809.4110683634208</v>
      </c>
      <c r="AE736" s="69">
        <v>5905.755850727388</v>
      </c>
      <c r="AF736" s="69">
        <v>5638.5692068429234</v>
      </c>
      <c r="AG736" s="101">
        <v>5878.3610755441741</v>
      </c>
      <c r="AH736" s="101">
        <v>5780.6122448979595</v>
      </c>
      <c r="AI736" s="101">
        <v>5604.7976011994006</v>
      </c>
    </row>
    <row r="737" spans="1:35" ht="11.1" customHeight="1" x14ac:dyDescent="0.2">
      <c r="A737" s="15" t="s">
        <v>82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27"/>
      <c r="AA737" s="27"/>
      <c r="AB737" s="33"/>
      <c r="AC737" s="9"/>
      <c r="AD737" s="9"/>
      <c r="AE737" s="64"/>
      <c r="AF737" s="64"/>
      <c r="AG737" s="95"/>
      <c r="AH737" s="96"/>
      <c r="AI737" s="96"/>
    </row>
    <row r="738" spans="1:35" ht="11.1" customHeight="1" x14ac:dyDescent="0.2">
      <c r="A738" s="52" t="s">
        <v>83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4">
        <v>0.34465524479718518</v>
      </c>
      <c r="U738" s="35"/>
      <c r="V738" s="35"/>
      <c r="W738" s="35"/>
      <c r="X738" s="35"/>
      <c r="Y738" s="35"/>
      <c r="Z738" s="28"/>
      <c r="AA738" s="28"/>
      <c r="AB738" s="34"/>
      <c r="AC738" s="48"/>
      <c r="AD738" s="48"/>
      <c r="AE738" s="66"/>
      <c r="AF738" s="66"/>
      <c r="AG738" s="98"/>
      <c r="AH738" s="97"/>
      <c r="AI738" s="97"/>
    </row>
    <row r="739" spans="1:35" ht="11.1" customHeight="1" x14ac:dyDescent="0.2">
      <c r="A739" s="15" t="s">
        <v>84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27">
        <v>721913.59199999995</v>
      </c>
      <c r="AA739" s="27">
        <v>619888.80000000005</v>
      </c>
      <c r="AB739" s="33">
        <v>558961.60800000001</v>
      </c>
      <c r="AC739" s="9">
        <v>574320.60000000009</v>
      </c>
      <c r="AD739" s="9">
        <v>555408</v>
      </c>
      <c r="AE739" s="64">
        <v>513068.4</v>
      </c>
      <c r="AF739" s="64">
        <v>524833.20000000007</v>
      </c>
      <c r="AG739" s="95">
        <v>543385.82484000002</v>
      </c>
      <c r="AH739" s="96">
        <v>575897.32199999993</v>
      </c>
      <c r="AI739" s="96">
        <v>562089.67499999993</v>
      </c>
    </row>
    <row r="740" spans="1:35" ht="11.1" customHeight="1" x14ac:dyDescent="0.2">
      <c r="A740" s="52" t="s">
        <v>85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4">
        <v>3.0884348573599087</v>
      </c>
      <c r="U740" s="35"/>
      <c r="V740" s="35"/>
      <c r="W740" s="35"/>
      <c r="X740" s="35">
        <v>179.61775328265378</v>
      </c>
      <c r="Y740" s="35">
        <v>178.89483394833948</v>
      </c>
      <c r="Z740" s="28">
        <v>170.1021658812441</v>
      </c>
      <c r="AA740" s="28">
        <v>171.09820590699999</v>
      </c>
      <c r="AB740" s="34">
        <v>177.84333693923003</v>
      </c>
      <c r="AC740" s="49">
        <v>174.72485549132952</v>
      </c>
      <c r="AD740" s="48">
        <v>164.37052382361645</v>
      </c>
      <c r="AE740" s="66">
        <v>162.26072106261861</v>
      </c>
      <c r="AF740" s="66">
        <v>163.24516329704511</v>
      </c>
      <c r="AG740" s="98">
        <v>173.93912446862996</v>
      </c>
      <c r="AH740" s="97">
        <v>172.83833193277309</v>
      </c>
      <c r="AI740" s="97">
        <v>168.54263118440778</v>
      </c>
    </row>
    <row r="741" spans="1:35" ht="11.1" customHeight="1" x14ac:dyDescent="0.2">
      <c r="A741" s="15" t="s">
        <v>142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7"/>
      <c r="S741" s="37"/>
      <c r="T741" s="37"/>
      <c r="U741" s="33"/>
      <c r="V741" s="33"/>
      <c r="W741" s="33"/>
      <c r="X741" s="33"/>
      <c r="Y741" s="33"/>
      <c r="Z741" s="29"/>
      <c r="AA741" s="29"/>
      <c r="AB741" s="36"/>
      <c r="AC741" s="49"/>
      <c r="AD741" s="48"/>
      <c r="AE741" s="61"/>
      <c r="AF741" s="61"/>
      <c r="AG741" s="99"/>
      <c r="AH741" s="99"/>
      <c r="AI741" s="99"/>
    </row>
    <row r="742" spans="1:35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3"/>
      <c r="R742" s="37"/>
      <c r="S742" s="37"/>
      <c r="T742" s="37"/>
      <c r="U742" s="33"/>
      <c r="V742" s="33"/>
      <c r="W742" s="33"/>
      <c r="X742" s="33"/>
      <c r="Y742" s="33"/>
      <c r="Z742" s="29"/>
      <c r="AA742" s="29"/>
      <c r="AB742" s="36"/>
      <c r="AC742" s="49"/>
      <c r="AD742" s="48"/>
      <c r="AE742" s="61"/>
      <c r="AF742" s="61"/>
      <c r="AG742" s="99"/>
      <c r="AH742" s="99"/>
      <c r="AI742" s="99"/>
    </row>
    <row r="743" spans="1:35" ht="11.1" customHeight="1" x14ac:dyDescent="0.2">
      <c r="A743" s="15" t="s">
        <v>86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27">
        <v>809191.99199999997</v>
      </c>
      <c r="AA743" s="27">
        <v>702613.2</v>
      </c>
      <c r="AB743" s="33">
        <v>628175.20799999998</v>
      </c>
      <c r="AC743" s="9">
        <v>645903.00000000012</v>
      </c>
      <c r="AD743" s="9">
        <v>626076</v>
      </c>
      <c r="AE743" s="67">
        <v>580294.80000000005</v>
      </c>
      <c r="AF743" s="67">
        <v>590094.00000000012</v>
      </c>
      <c r="AG743" s="96">
        <v>609496.22484000004</v>
      </c>
      <c r="AH743" s="96">
        <v>645236.9219999999</v>
      </c>
      <c r="AI743" s="96">
        <v>629380.87499999988</v>
      </c>
    </row>
    <row r="744" spans="1:35" ht="11.1" customHeight="1" x14ac:dyDescent="0.2">
      <c r="A744" s="52" t="s">
        <v>87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4">
        <v>3.8946034665440519</v>
      </c>
      <c r="U744" s="35"/>
      <c r="V744" s="35"/>
      <c r="W744" s="35"/>
      <c r="X744" s="35">
        <v>203.44028265376642</v>
      </c>
      <c r="Y744" s="35">
        <v>200.72066420664206</v>
      </c>
      <c r="Z744" s="30">
        <v>190.6672931196984</v>
      </c>
      <c r="AA744" s="30">
        <v>193.93132762900001</v>
      </c>
      <c r="AB744" s="34">
        <v>199.8648450524976</v>
      </c>
      <c r="AC744" s="48">
        <v>196.50228171585036</v>
      </c>
      <c r="AD744" s="48">
        <v>185.28440366972478</v>
      </c>
      <c r="AE744" s="65">
        <v>183.5214421252372</v>
      </c>
      <c r="AF744" s="65">
        <v>183.54401244167966</v>
      </c>
      <c r="AG744" s="97">
        <v>193.32253521126765</v>
      </c>
      <c r="AH744" s="97">
        <v>193.64853601440572</v>
      </c>
      <c r="AI744" s="97">
        <v>188.7199025487256</v>
      </c>
    </row>
    <row r="745" spans="1:35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29"/>
      <c r="AA745" s="29"/>
      <c r="AB745" s="36"/>
      <c r="AE745" s="61"/>
      <c r="AF745" s="61"/>
      <c r="AG745" s="99"/>
      <c r="AH745" s="99"/>
      <c r="AI745" s="99"/>
    </row>
    <row r="746" spans="1:35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3"/>
      <c r="T746" s="33"/>
      <c r="U746" s="33"/>
      <c r="V746" s="33"/>
      <c r="W746" s="33"/>
      <c r="X746" s="33"/>
      <c r="Y746" s="33"/>
      <c r="Z746" s="29"/>
      <c r="AA746" s="29"/>
      <c r="AB746" s="36"/>
      <c r="AE746" s="61" t="s">
        <v>164</v>
      </c>
      <c r="AF746" s="61"/>
      <c r="AG746" s="99"/>
      <c r="AH746" s="99"/>
      <c r="AI746" s="99"/>
    </row>
    <row r="747" spans="1:35" ht="11.1" customHeight="1" x14ac:dyDescent="0.2">
      <c r="A747" s="53" t="s">
        <v>134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3"/>
      <c r="R747" s="39"/>
      <c r="S747" s="33"/>
      <c r="T747" s="33"/>
      <c r="U747" s="33"/>
      <c r="V747" s="33"/>
      <c r="W747" s="33"/>
      <c r="X747" s="33"/>
      <c r="Y747" s="33"/>
      <c r="Z747" s="29"/>
      <c r="AA747" s="29"/>
      <c r="AB747" s="36"/>
      <c r="AE747" s="63" t="s">
        <v>165</v>
      </c>
      <c r="AF747" s="63"/>
      <c r="AG747" s="100"/>
      <c r="AH747" s="99"/>
      <c r="AI747" s="99"/>
    </row>
    <row r="748" spans="1:35" ht="11.1" customHeight="1" x14ac:dyDescent="0.2">
      <c r="A748" s="15" t="s">
        <v>79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27">
        <v>5789</v>
      </c>
      <c r="AA748" s="27">
        <v>4859</v>
      </c>
      <c r="AB748" s="33">
        <v>4890</v>
      </c>
      <c r="AC748" s="9">
        <v>4882</v>
      </c>
      <c r="AD748" s="9">
        <v>7001</v>
      </c>
      <c r="AE748" s="64">
        <v>98356</v>
      </c>
      <c r="AF748" s="64">
        <v>94928</v>
      </c>
      <c r="AG748" s="95">
        <v>101682</v>
      </c>
      <c r="AH748" s="96">
        <v>95429</v>
      </c>
      <c r="AI748" s="96">
        <v>101067</v>
      </c>
    </row>
    <row r="749" spans="1:35" ht="11.1" customHeight="1" x14ac:dyDescent="0.2">
      <c r="A749" s="15" t="s">
        <v>80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27">
        <v>1729</v>
      </c>
      <c r="AA749" s="27">
        <v>670</v>
      </c>
      <c r="AB749" s="33">
        <v>677</v>
      </c>
      <c r="AC749" s="9">
        <v>703</v>
      </c>
      <c r="AD749" s="9">
        <v>1928</v>
      </c>
      <c r="AE749" s="64">
        <v>7484</v>
      </c>
      <c r="AF749" s="64">
        <v>7248</v>
      </c>
      <c r="AG749" s="95">
        <v>7695</v>
      </c>
      <c r="AH749" s="64">
        <v>7060</v>
      </c>
      <c r="AI749" s="64">
        <v>7478</v>
      </c>
    </row>
    <row r="750" spans="1:35" ht="11.1" customHeight="1" x14ac:dyDescent="0.2">
      <c r="A750" s="52" t="s">
        <v>81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4">
        <v>246.84293606945542</v>
      </c>
      <c r="U750" s="35">
        <v>339.19929608446984</v>
      </c>
      <c r="V750" s="35"/>
      <c r="W750" s="35"/>
      <c r="X750" s="35">
        <v>953.7037037037037</v>
      </c>
      <c r="Y750" s="35">
        <v>809.52380952380952</v>
      </c>
      <c r="Z750" s="28">
        <v>298.66989117291416</v>
      </c>
      <c r="AA750" s="28">
        <v>137.88845441448856</v>
      </c>
      <c r="AB750" s="28">
        <v>138.44580777096115</v>
      </c>
      <c r="AC750" s="48">
        <v>143.99836132732486</v>
      </c>
      <c r="AD750" s="49">
        <v>275.38923010998428</v>
      </c>
      <c r="AE750" s="65">
        <v>76.090934970921964</v>
      </c>
      <c r="AF750" s="65">
        <v>76.35260407888083</v>
      </c>
      <c r="AG750" s="97">
        <v>75.677110993096122</v>
      </c>
      <c r="AH750" s="101">
        <v>73.981703674983493</v>
      </c>
      <c r="AI750" s="101">
        <v>73.990521139442151</v>
      </c>
    </row>
    <row r="751" spans="1:35" ht="11.1" customHeight="1" x14ac:dyDescent="0.2">
      <c r="A751" s="15" t="s">
        <v>82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27">
        <v>5621</v>
      </c>
      <c r="AA751" s="27">
        <v>0</v>
      </c>
      <c r="AB751" s="33">
        <v>0</v>
      </c>
      <c r="AC751" s="9">
        <v>5105</v>
      </c>
      <c r="AD751" s="9">
        <v>5161</v>
      </c>
      <c r="AE751" s="64">
        <v>56061</v>
      </c>
      <c r="AF751" s="64">
        <v>55932</v>
      </c>
      <c r="AG751" s="95">
        <v>56625</v>
      </c>
      <c r="AH751" s="96">
        <v>56454</v>
      </c>
      <c r="AI751" s="96">
        <v>58502</v>
      </c>
    </row>
    <row r="752" spans="1:35" ht="11.1" customHeight="1" x14ac:dyDescent="0.2">
      <c r="A752" s="52" t="s">
        <v>83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4">
        <v>8.8695737963693766</v>
      </c>
      <c r="U752" s="35">
        <v>2.6840000000000002</v>
      </c>
      <c r="V752" s="35"/>
      <c r="W752" s="35"/>
      <c r="X752" s="35">
        <v>0</v>
      </c>
      <c r="Y752" s="35">
        <v>0</v>
      </c>
      <c r="Z752" s="28">
        <v>0.97097944377267231</v>
      </c>
      <c r="AA752" s="28">
        <v>0</v>
      </c>
      <c r="AB752" s="34">
        <v>0</v>
      </c>
      <c r="AC752" s="48">
        <v>1.0456780008193363</v>
      </c>
      <c r="AD752" s="48">
        <v>0.73718040279960007</v>
      </c>
      <c r="AE752" s="66">
        <v>0.56998047907600957</v>
      </c>
      <c r="AF752" s="66">
        <v>0.58920444968818475</v>
      </c>
      <c r="AG752" s="98">
        <v>0.55688322416946956</v>
      </c>
      <c r="AH752" s="97">
        <v>0.59158117553364287</v>
      </c>
      <c r="AI752" s="97">
        <v>0.57884373732276606</v>
      </c>
    </row>
    <row r="753" spans="1:35" ht="11.1" customHeight="1" x14ac:dyDescent="0.2">
      <c r="A753" s="15" t="s">
        <v>84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27">
        <v>65619.168000000005</v>
      </c>
      <c r="AA753" s="27">
        <v>59591.519999999997</v>
      </c>
      <c r="AB753" s="33">
        <v>59831.256000000001</v>
      </c>
      <c r="AC753" s="9">
        <v>61423.200000000012</v>
      </c>
      <c r="AD753" s="9">
        <v>63715</v>
      </c>
      <c r="AE753" s="64">
        <v>291931.80000000005</v>
      </c>
      <c r="AF753" s="64">
        <v>287529.80000000005</v>
      </c>
      <c r="AG753" s="95">
        <v>320561.84418000001</v>
      </c>
      <c r="AH753" s="96">
        <v>285981.62</v>
      </c>
      <c r="AI753" s="96">
        <v>299578.239</v>
      </c>
    </row>
    <row r="754" spans="1:35" ht="11.1" customHeight="1" x14ac:dyDescent="0.2">
      <c r="A754" s="52" t="s">
        <v>85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4">
        <v>2.3279400157853196</v>
      </c>
      <c r="U754" s="35">
        <v>10.106</v>
      </c>
      <c r="V754" s="35"/>
      <c r="W754" s="35"/>
      <c r="X754" s="35">
        <v>46.930555555555557</v>
      </c>
      <c r="Y754" s="35">
        <v>38.734126984126981</v>
      </c>
      <c r="Z754" s="28">
        <v>11.335147348419417</v>
      </c>
      <c r="AA754" s="28">
        <v>12.264153117999999</v>
      </c>
      <c r="AB754" s="34">
        <v>12.235430674846626</v>
      </c>
      <c r="AC754" s="49">
        <v>12.581564932404754</v>
      </c>
      <c r="AD754" s="48">
        <v>9.1008427367518934</v>
      </c>
      <c r="AE754" s="66">
        <v>2.9681137907194279</v>
      </c>
      <c r="AF754" s="66">
        <v>3.0289250800606782</v>
      </c>
      <c r="AG754" s="98">
        <v>3.1525918469345608</v>
      </c>
      <c r="AH754" s="97">
        <v>2.9967999245512371</v>
      </c>
      <c r="AI754" s="97">
        <v>2.9641548576686754</v>
      </c>
    </row>
    <row r="755" spans="1:35" ht="11.1" customHeight="1" x14ac:dyDescent="0.2">
      <c r="A755" s="15" t="s">
        <v>142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7"/>
      <c r="S755" s="37"/>
      <c r="T755" s="37"/>
      <c r="U755" s="33"/>
      <c r="V755" s="33"/>
      <c r="W755" s="33"/>
      <c r="X755" s="33"/>
      <c r="Y755" s="33"/>
      <c r="Z755" s="29"/>
      <c r="AA755" s="29"/>
      <c r="AB755" s="36"/>
      <c r="AC755" s="49"/>
      <c r="AD755" s="48"/>
      <c r="AE755" s="61"/>
      <c r="AF755" s="61"/>
      <c r="AG755" s="99"/>
      <c r="AH755" s="99"/>
      <c r="AI755" s="99"/>
    </row>
    <row r="756" spans="1:35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3"/>
      <c r="R756" s="37"/>
      <c r="S756" s="37"/>
      <c r="T756" s="37"/>
      <c r="U756" s="33"/>
      <c r="V756" s="33"/>
      <c r="W756" s="33"/>
      <c r="X756" s="33"/>
      <c r="Y756" s="33"/>
      <c r="Z756" s="29"/>
      <c r="AA756" s="29"/>
      <c r="AB756" s="36"/>
      <c r="AC756" s="49"/>
      <c r="AD756" s="48"/>
      <c r="AE756" s="61"/>
      <c r="AF756" s="61"/>
      <c r="AG756" s="99"/>
      <c r="AH756" s="99"/>
      <c r="AI756" s="99"/>
    </row>
    <row r="757" spans="1:35" ht="11.1" customHeight="1" x14ac:dyDescent="0.2">
      <c r="A757" s="15" t="s">
        <v>86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27">
        <v>77464.567999999999</v>
      </c>
      <c r="AA757" s="27">
        <v>62003.519999999997</v>
      </c>
      <c r="AB757" s="33">
        <v>62268.455999999998</v>
      </c>
      <c r="AC757" s="9">
        <v>69059.000000000015</v>
      </c>
      <c r="AD757" s="9">
        <v>75816.800000000003</v>
      </c>
      <c r="AE757" s="67">
        <v>374935.20000000007</v>
      </c>
      <c r="AF757" s="67">
        <v>369554.60000000003</v>
      </c>
      <c r="AG757" s="96">
        <v>404888.84418000001</v>
      </c>
      <c r="AH757" s="96">
        <v>367851.62</v>
      </c>
      <c r="AI757" s="96">
        <v>385001.03899999999</v>
      </c>
    </row>
    <row r="758" spans="1:35" ht="11.1" customHeight="1" x14ac:dyDescent="0.2">
      <c r="A758" s="52" t="s">
        <v>87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4">
        <v>12.086227308603</v>
      </c>
      <c r="U758" s="35">
        <v>14.01</v>
      </c>
      <c r="V758" s="35"/>
      <c r="W758" s="35"/>
      <c r="X758" s="35">
        <v>50.363888888888887</v>
      </c>
      <c r="Y758" s="35">
        <v>41.648412698412699</v>
      </c>
      <c r="Z758" s="30">
        <v>13.381338400414579</v>
      </c>
      <c r="AA758" s="30">
        <v>12.760551553999999</v>
      </c>
      <c r="AB758" s="34">
        <v>12.733835582822085</v>
      </c>
      <c r="AC758" s="48">
        <v>14.14563703400246</v>
      </c>
      <c r="AD758" s="48">
        <v>10.829424367947437</v>
      </c>
      <c r="AE758" s="65">
        <v>3.8120216356907566</v>
      </c>
      <c r="AF758" s="65">
        <v>3.8929989044328335</v>
      </c>
      <c r="AG758" s="97">
        <v>3.8905647017171181</v>
      </c>
      <c r="AH758" s="97">
        <v>3.8547152333148205</v>
      </c>
      <c r="AI758" s="97">
        <v>3.8093644710934331</v>
      </c>
    </row>
    <row r="759" spans="1:35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29"/>
      <c r="AA759" s="29"/>
      <c r="AB759" s="36"/>
      <c r="AE759" s="61"/>
      <c r="AF759" s="61"/>
      <c r="AG759" s="99"/>
      <c r="AH759" s="97"/>
      <c r="AI759" s="97"/>
    </row>
    <row r="760" spans="1:35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29"/>
      <c r="AA760" s="29"/>
      <c r="AB760" s="36"/>
      <c r="AE760" s="61"/>
      <c r="AF760" s="61"/>
      <c r="AG760" s="99"/>
      <c r="AH760" s="99"/>
      <c r="AI760" s="99"/>
    </row>
    <row r="761" spans="1:35" ht="11.1" customHeight="1" x14ac:dyDescent="0.2">
      <c r="A761" s="55" t="s">
        <v>135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29"/>
      <c r="AA761" s="29"/>
      <c r="AB761" s="36"/>
      <c r="AE761" s="63"/>
      <c r="AF761" s="63"/>
      <c r="AG761" s="100"/>
      <c r="AH761" s="99"/>
      <c r="AI761" s="99"/>
    </row>
    <row r="762" spans="1:35" ht="11.1" customHeight="1" x14ac:dyDescent="0.2">
      <c r="A762" s="15" t="s">
        <v>79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6">
        <v>613249</v>
      </c>
      <c r="Y762" s="33">
        <v>612944</v>
      </c>
      <c r="Z762" s="27">
        <v>603785</v>
      </c>
      <c r="AA762" s="27">
        <v>586352</v>
      </c>
      <c r="AB762" s="33">
        <v>567427</v>
      </c>
      <c r="AC762" s="9">
        <v>522141</v>
      </c>
      <c r="AD762" s="9">
        <v>471929</v>
      </c>
      <c r="AE762" s="64">
        <v>713283</v>
      </c>
      <c r="AF762" s="64">
        <v>728811</v>
      </c>
      <c r="AG762" s="95">
        <v>701410</v>
      </c>
      <c r="AH762" s="96">
        <v>848983</v>
      </c>
      <c r="AI762" s="96">
        <v>900098</v>
      </c>
    </row>
    <row r="763" spans="1:35" ht="11.1" customHeight="1" x14ac:dyDescent="0.2">
      <c r="A763" s="15" t="s">
        <v>80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6">
        <v>279329</v>
      </c>
      <c r="Y763" s="33">
        <v>309683.99999999994</v>
      </c>
      <c r="Z763" s="27">
        <v>298693</v>
      </c>
      <c r="AA763" s="27">
        <v>286694</v>
      </c>
      <c r="AB763" s="33">
        <v>310815</v>
      </c>
      <c r="AC763" s="9">
        <v>332558</v>
      </c>
      <c r="AD763" s="9">
        <v>265537</v>
      </c>
      <c r="AE763" s="64">
        <v>459384</v>
      </c>
      <c r="AF763" s="64">
        <v>472695</v>
      </c>
      <c r="AG763" s="95">
        <v>472538</v>
      </c>
      <c r="AH763" s="64">
        <v>552933</v>
      </c>
      <c r="AI763" s="64">
        <v>576872</v>
      </c>
    </row>
    <row r="764" spans="1:35" ht="11.1" customHeight="1" x14ac:dyDescent="0.2">
      <c r="A764" s="52" t="s">
        <v>81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6">
        <v>455.49034731406005</v>
      </c>
      <c r="Y764" s="34">
        <v>505.24028296222809</v>
      </c>
      <c r="Z764" s="28">
        <v>494.70092831057411</v>
      </c>
      <c r="AA764" s="28">
        <v>488.94520697465003</v>
      </c>
      <c r="AB764" s="28">
        <v>547.76209098262859</v>
      </c>
      <c r="AC764" s="48">
        <v>636.91225167148332</v>
      </c>
      <c r="AD764" s="49">
        <v>562.6630277012008</v>
      </c>
      <c r="AE764" s="65">
        <v>644.04170574652699</v>
      </c>
      <c r="AF764" s="65">
        <v>648.58378921284122</v>
      </c>
      <c r="AG764" s="97">
        <v>673.69726693374776</v>
      </c>
      <c r="AH764" s="101">
        <v>651.28865949023714</v>
      </c>
      <c r="AI764" s="101">
        <v>640.89910209777156</v>
      </c>
    </row>
    <row r="765" spans="1:35" ht="11.1" customHeight="1" x14ac:dyDescent="0.2">
      <c r="A765" s="15" t="s">
        <v>82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27"/>
      <c r="AA765" s="27"/>
      <c r="AB765" s="33"/>
      <c r="AC765" s="9"/>
      <c r="AD765" s="9"/>
      <c r="AE765" s="64"/>
      <c r="AF765" s="64"/>
      <c r="AG765" s="95"/>
      <c r="AH765" s="96"/>
      <c r="AI765" s="96"/>
    </row>
    <row r="766" spans="1:35" ht="11.1" customHeight="1" x14ac:dyDescent="0.2">
      <c r="A766" s="52" t="s">
        <v>83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28"/>
      <c r="AA766" s="28"/>
      <c r="AB766" s="34"/>
      <c r="AC766" s="48"/>
      <c r="AD766" s="48"/>
      <c r="AE766" s="66"/>
      <c r="AF766" s="66"/>
      <c r="AG766" s="98"/>
      <c r="AH766" s="97"/>
      <c r="AI766" s="97"/>
    </row>
    <row r="767" spans="1:35" ht="11.1" customHeight="1" x14ac:dyDescent="0.2">
      <c r="A767" s="15" t="s">
        <v>84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6">
        <v>10094040.73</v>
      </c>
      <c r="Y767" s="33">
        <v>5450570</v>
      </c>
      <c r="Z767" s="27">
        <v>5214445</v>
      </c>
      <c r="AA767" s="27">
        <v>6251108.8169999998</v>
      </c>
      <c r="AB767" s="33">
        <v>8555094.966</v>
      </c>
      <c r="AC767" s="9">
        <v>8961343.0050000008</v>
      </c>
      <c r="AD767" s="9">
        <v>9186116</v>
      </c>
      <c r="AE767" s="64">
        <v>12427436.5</v>
      </c>
      <c r="AF767" s="64">
        <v>12310199.764999999</v>
      </c>
      <c r="AG767" s="95">
        <v>13617141.302999998</v>
      </c>
      <c r="AH767" s="96">
        <v>15371912.412999999</v>
      </c>
      <c r="AI767" s="96">
        <v>14825835.657170732</v>
      </c>
    </row>
    <row r="768" spans="1:35" ht="11.1" customHeight="1" x14ac:dyDescent="0.2">
      <c r="A768" s="52" t="s">
        <v>85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6">
        <v>16.459938344783279</v>
      </c>
      <c r="Y768" s="34">
        <v>8.8924436816413905</v>
      </c>
      <c r="Z768" s="28">
        <v>8.6362612519357054</v>
      </c>
      <c r="AA768" s="28">
        <v>10.661017301999999</v>
      </c>
      <c r="AB768" s="34">
        <v>15.076996628641217</v>
      </c>
      <c r="AC768" s="49">
        <v>17.162687865921274</v>
      </c>
      <c r="AD768" s="48">
        <v>19.465038173115023</v>
      </c>
      <c r="AE768" s="66">
        <v>17.42286932395697</v>
      </c>
      <c r="AF768" s="66">
        <v>16.890798526641337</v>
      </c>
      <c r="AG768" s="98">
        <v>19.413953754580056</v>
      </c>
      <c r="AH768" s="97">
        <v>10.942657759931587</v>
      </c>
      <c r="AI768" s="97">
        <v>16.471357182407619</v>
      </c>
    </row>
    <row r="769" spans="1:35" ht="11.1" customHeight="1" x14ac:dyDescent="0.2">
      <c r="A769" s="15" t="s">
        <v>142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29"/>
      <c r="AA769" s="27"/>
      <c r="AB769" s="36"/>
      <c r="AC769" s="49"/>
      <c r="AD769" s="48"/>
      <c r="AE769" s="61"/>
      <c r="AF769" s="61"/>
      <c r="AG769" s="99"/>
      <c r="AH769" s="99"/>
      <c r="AI769" s="99"/>
    </row>
    <row r="770" spans="1:35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29"/>
      <c r="AA770" s="29"/>
      <c r="AB770" s="36"/>
      <c r="AC770" s="49"/>
      <c r="AD770" s="48"/>
      <c r="AE770" s="61"/>
      <c r="AF770" s="61"/>
      <c r="AG770" s="99"/>
      <c r="AH770" s="99"/>
      <c r="AI770" s="99"/>
    </row>
    <row r="771" spans="1:35" ht="11.1" customHeight="1" x14ac:dyDescent="0.2">
      <c r="A771" s="15" t="s">
        <v>86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6">
        <v>11099625.130000001</v>
      </c>
      <c r="Y771" s="33">
        <v>6565432.4000000004</v>
      </c>
      <c r="Z771" s="27">
        <v>6289739.7999999998</v>
      </c>
      <c r="AA771" s="27">
        <v>7283207.2170000002</v>
      </c>
      <c r="AB771" s="33">
        <v>9674028.966</v>
      </c>
      <c r="AC771" s="9">
        <v>10158551.805000002</v>
      </c>
      <c r="AD771" s="9">
        <v>10142049.199999999</v>
      </c>
      <c r="AE771" s="67">
        <v>14081218.9</v>
      </c>
      <c r="AF771" s="67">
        <v>14011901.764999999</v>
      </c>
      <c r="AG771" s="96">
        <v>15318278.102999998</v>
      </c>
      <c r="AH771" s="96">
        <f>3.6*AH763+AH765+AH767</f>
        <v>17362471.213</v>
      </c>
      <c r="AI771" s="96">
        <f>3.6*AI763+AI765+AI767</f>
        <v>16902574.857170731</v>
      </c>
    </row>
    <row r="772" spans="1:35" ht="11.1" customHeight="1" x14ac:dyDescent="0.2">
      <c r="A772" s="52" t="s">
        <v>87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6">
        <v>18.099703595113894</v>
      </c>
      <c r="Y772" s="35">
        <v>10.711308700305413</v>
      </c>
      <c r="Z772" s="30">
        <v>10.417184593853772</v>
      </c>
      <c r="AA772" s="30">
        <v>12.421220047</v>
      </c>
      <c r="AB772" s="34">
        <v>17.048940156178681</v>
      </c>
      <c r="AC772" s="48">
        <v>19.455571971938618</v>
      </c>
      <c r="AD772" s="48">
        <v>21.490625072839347</v>
      </c>
      <c r="AE772" s="65">
        <v>19.741419464644469</v>
      </c>
      <c r="AF772" s="65">
        <v>19.225700167807563</v>
      </c>
      <c r="AG772" s="97">
        <v>21.839263915541551</v>
      </c>
      <c r="AH772" s="97">
        <f>AH771/AH762</f>
        <v>20.450905628263463</v>
      </c>
      <c r="AI772" s="97">
        <f>AI771/AI762</f>
        <v>18.778593949959593</v>
      </c>
    </row>
    <row r="773" spans="1:35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29"/>
      <c r="AA773" s="29"/>
      <c r="AB773" s="36"/>
      <c r="AE773" s="61"/>
      <c r="AF773" s="61"/>
      <c r="AG773" s="99"/>
      <c r="AH773" s="97"/>
      <c r="AI773" s="97"/>
    </row>
    <row r="774" spans="1:35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6"/>
      <c r="S774" s="33"/>
      <c r="T774" s="33"/>
      <c r="U774" s="33"/>
      <c r="V774" s="33"/>
      <c r="W774" s="33"/>
      <c r="X774" s="33"/>
      <c r="Y774" s="33"/>
      <c r="Z774" s="29"/>
      <c r="AA774" s="29"/>
      <c r="AB774" s="36"/>
      <c r="AE774" s="61"/>
      <c r="AF774" s="61"/>
      <c r="AG774" s="99"/>
      <c r="AH774" s="99"/>
      <c r="AI774" s="99"/>
    </row>
    <row r="775" spans="1:35" ht="11.1" customHeight="1" x14ac:dyDescent="0.25">
      <c r="A775" s="53" t="s">
        <v>136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v>3058171.2</v>
      </c>
      <c r="V775" s="36"/>
      <c r="W775" s="36"/>
      <c r="X775" s="36"/>
      <c r="Y775" s="36"/>
      <c r="Z775" s="29"/>
      <c r="AA775" s="29"/>
      <c r="AB775" s="36"/>
      <c r="AE775" s="75"/>
      <c r="AF775" s="75"/>
      <c r="AG775" s="118"/>
      <c r="AH775" s="99"/>
      <c r="AI775" s="99"/>
    </row>
    <row r="776" spans="1:35" ht="11.1" customHeight="1" x14ac:dyDescent="0.25">
      <c r="A776" s="15" t="s">
        <v>79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27">
        <v>746279</v>
      </c>
      <c r="AA776" s="27">
        <v>661118</v>
      </c>
      <c r="AB776" s="33">
        <v>662614</v>
      </c>
      <c r="AC776" s="9">
        <v>689030</v>
      </c>
      <c r="AD776" s="9">
        <v>674817</v>
      </c>
      <c r="AE776" s="76">
        <v>863625</v>
      </c>
      <c r="AF776" s="76">
        <v>884276</v>
      </c>
      <c r="AG776" s="95">
        <v>832883</v>
      </c>
      <c r="AH776" s="96">
        <v>931536</v>
      </c>
      <c r="AI776" s="96">
        <v>946018</v>
      </c>
    </row>
    <row r="777" spans="1:35" ht="11.1" customHeight="1" x14ac:dyDescent="0.25">
      <c r="A777" s="15" t="s">
        <v>80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27">
        <v>503448</v>
      </c>
      <c r="AA777" s="27">
        <v>521645</v>
      </c>
      <c r="AB777" s="33">
        <v>502384</v>
      </c>
      <c r="AC777" s="9">
        <v>526090</v>
      </c>
      <c r="AD777" s="9">
        <v>509873</v>
      </c>
      <c r="AE777" s="76">
        <v>648063</v>
      </c>
      <c r="AF777" s="76">
        <v>666084</v>
      </c>
      <c r="AG777" s="95">
        <v>613898</v>
      </c>
      <c r="AH777" s="64">
        <v>616502</v>
      </c>
      <c r="AI777" s="64">
        <v>649310</v>
      </c>
    </row>
    <row r="778" spans="1:35" ht="11.1" customHeight="1" x14ac:dyDescent="0.2">
      <c r="A778" s="52" t="s">
        <v>81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35">
        <v>735.95089023931678</v>
      </c>
      <c r="Z778" s="28">
        <v>674.61096989195732</v>
      </c>
      <c r="AA778" s="28">
        <v>789.03463526934672</v>
      </c>
      <c r="AB778" s="28">
        <v>758.18500665545855</v>
      </c>
      <c r="AC778" s="48">
        <v>763.52263326705656</v>
      </c>
      <c r="AD778" s="49">
        <v>755.57225144002007</v>
      </c>
      <c r="AE778" s="65">
        <v>750.39861050803302</v>
      </c>
      <c r="AF778" s="65">
        <v>753.25350908539872</v>
      </c>
      <c r="AG778" s="97">
        <v>737.07591582491182</v>
      </c>
      <c r="AH778" s="101">
        <v>661.81231857920682</v>
      </c>
      <c r="AI778" s="101">
        <v>686.36114746231044</v>
      </c>
    </row>
    <row r="779" spans="1:35" ht="11.1" customHeight="1" x14ac:dyDescent="0.25">
      <c r="A779" s="15" t="s">
        <v>82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27">
        <v>744743</v>
      </c>
      <c r="AA779" s="27">
        <v>604711</v>
      </c>
      <c r="AB779" s="33">
        <v>637531</v>
      </c>
      <c r="AC779" s="9">
        <v>870128</v>
      </c>
      <c r="AD779" s="9">
        <v>853483</v>
      </c>
      <c r="AE779" s="76">
        <v>1161841</v>
      </c>
      <c r="AF779" s="76">
        <v>1581928</v>
      </c>
      <c r="AG779" s="95">
        <v>1487126</v>
      </c>
      <c r="AH779" s="96">
        <v>1249170</v>
      </c>
      <c r="AI779" s="96">
        <v>1272814</v>
      </c>
    </row>
    <row r="780" spans="1:35" ht="11.1" customHeight="1" x14ac:dyDescent="0.25">
      <c r="A780" s="52" t="s">
        <v>83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35">
        <v>1.0578280842828256</v>
      </c>
      <c r="Z780" s="28">
        <v>0.99794178852681104</v>
      </c>
      <c r="AA780" s="28">
        <v>0.91467937645019493</v>
      </c>
      <c r="AB780" s="34">
        <v>0.96214538177581521</v>
      </c>
      <c r="AC780" s="48">
        <v>1.2628303557174578</v>
      </c>
      <c r="AD780" s="48">
        <v>1.2647621503311268</v>
      </c>
      <c r="AE780" s="73">
        <v>1.3453072803589521</v>
      </c>
      <c r="AF780" s="73">
        <v>1.7889527704020012</v>
      </c>
      <c r="AG780" s="98">
        <v>1.7855160928966014</v>
      </c>
      <c r="AH780" s="97">
        <v>1.34097877054671</v>
      </c>
      <c r="AI780" s="97">
        <v>1.3454437441993705</v>
      </c>
    </row>
    <row r="781" spans="1:35" ht="11.1" customHeight="1" x14ac:dyDescent="0.25">
      <c r="A781" s="15" t="s">
        <v>84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27">
        <v>4921008.0939999996</v>
      </c>
      <c r="AA781" s="27">
        <v>5314625.8080000002</v>
      </c>
      <c r="AB781" s="33">
        <v>5019559.3380000005</v>
      </c>
      <c r="AC781" s="9">
        <v>5053972.307</v>
      </c>
      <c r="AD781" s="9">
        <v>4832418</v>
      </c>
      <c r="AE781" s="76">
        <v>5046951.2059999993</v>
      </c>
      <c r="AF781" s="76">
        <v>5104703.6800000006</v>
      </c>
      <c r="AG781" s="95">
        <v>4903879.3236199999</v>
      </c>
      <c r="AH781" s="96">
        <v>4603801.9185939999</v>
      </c>
      <c r="AI781" s="96">
        <v>4767232.7290040655</v>
      </c>
    </row>
    <row r="782" spans="1:35" ht="11.1" customHeight="1" x14ac:dyDescent="0.2">
      <c r="A782" s="52" t="s">
        <v>85</v>
      </c>
      <c r="B782" s="16" t="s">
        <v>3</v>
      </c>
      <c r="C782" s="34"/>
      <c r="D782" s="34"/>
      <c r="E782" s="34"/>
      <c r="F782" s="34"/>
      <c r="G782" s="34">
        <v>2.2030319677566745</v>
      </c>
      <c r="H782" s="34"/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35">
        <v>5.9784375649173924</v>
      </c>
      <c r="Z782" s="28">
        <v>6.5940594522959906</v>
      </c>
      <c r="AA782" s="28">
        <v>8.0388460269999999</v>
      </c>
      <c r="AB782" s="34">
        <v>7.5753898016039507</v>
      </c>
      <c r="AC782" s="49">
        <v>7.3349089401042047</v>
      </c>
      <c r="AD782" s="48">
        <v>7.1610792259234728</v>
      </c>
      <c r="AE782" s="66">
        <v>5.8439151321464751</v>
      </c>
      <c r="AF782" s="66">
        <v>5.772749322609684</v>
      </c>
      <c r="AG782" s="98">
        <v>5.8878369754455306</v>
      </c>
      <c r="AH782" s="97">
        <v>4.9421621049470978</v>
      </c>
      <c r="AI782" s="97">
        <v>5.0392621800051005</v>
      </c>
    </row>
    <row r="783" spans="1:35" ht="11.1" customHeight="1" x14ac:dyDescent="0.2">
      <c r="A783" s="15" t="s">
        <v>142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7"/>
      <c r="S783" s="37"/>
      <c r="T783" s="37"/>
      <c r="U783" s="33"/>
      <c r="V783" s="33"/>
      <c r="W783" s="33"/>
      <c r="X783" s="33"/>
      <c r="Y783" s="33"/>
      <c r="Z783" s="29"/>
      <c r="AA783" s="29"/>
      <c r="AB783" s="36"/>
      <c r="AC783" s="49"/>
      <c r="AD783" s="48"/>
      <c r="AE783" s="61"/>
      <c r="AF783" s="61"/>
      <c r="AG783" s="99"/>
      <c r="AH783" s="99"/>
      <c r="AI783" s="99"/>
    </row>
    <row r="784" spans="1:35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3"/>
      <c r="R784" s="37"/>
      <c r="S784" s="37"/>
      <c r="T784" s="37"/>
      <c r="U784" s="33"/>
      <c r="V784" s="33"/>
      <c r="W784" s="33"/>
      <c r="X784" s="33"/>
      <c r="Y784" s="33"/>
      <c r="Z784" s="29"/>
      <c r="AA784" s="29"/>
      <c r="AB784" s="36"/>
      <c r="AC784" s="49"/>
      <c r="AD784" s="48"/>
      <c r="AE784" s="61"/>
      <c r="AF784" s="61"/>
      <c r="AG784" s="99"/>
      <c r="AH784" s="99"/>
      <c r="AI784" s="99"/>
    </row>
    <row r="785" spans="1:35" ht="11.1" customHeight="1" x14ac:dyDescent="0.2">
      <c r="A785" s="15" t="s">
        <v>86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27">
        <v>7178163.8940000003</v>
      </c>
      <c r="AA785" s="27">
        <v>7198594.8080000002</v>
      </c>
      <c r="AB785" s="33">
        <v>7165672.7379999999</v>
      </c>
      <c r="AC785" s="9">
        <v>7818024.307</v>
      </c>
      <c r="AD785" s="9">
        <v>7521443.7999999998</v>
      </c>
      <c r="AE785" s="9">
        <v>8541819.0059999991</v>
      </c>
      <c r="AF785" s="9">
        <v>9084534.0800000001</v>
      </c>
      <c r="AG785" s="119">
        <v>8601038.1236199997</v>
      </c>
      <c r="AH785" s="96">
        <v>8072379.1185940001</v>
      </c>
      <c r="AI785" s="96">
        <v>8377562.7290040655</v>
      </c>
    </row>
    <row r="786" spans="1:35" ht="11.1" customHeight="1" x14ac:dyDescent="0.2">
      <c r="A786" s="52" t="s">
        <v>87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5">
        <v>9.6856888540617572</v>
      </c>
      <c r="Z786" s="30">
        <v>9.6186063040766268</v>
      </c>
      <c r="AA786" s="30">
        <v>10.888517342</v>
      </c>
      <c r="AB786" s="34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48">
        <v>10.273414725719119</v>
      </c>
      <c r="AG786" s="120">
        <v>10.25163115107404</v>
      </c>
      <c r="AH786" s="97">
        <v>8.6656652223789532</v>
      </c>
      <c r="AI786" s="97">
        <v>8.8556060550687885</v>
      </c>
    </row>
    <row r="787" spans="1:35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29"/>
      <c r="AA787" s="29"/>
      <c r="AB787" s="36"/>
      <c r="AE787" s="61"/>
      <c r="AF787" s="61"/>
      <c r="AG787" s="99"/>
      <c r="AH787" s="97"/>
      <c r="AI787" s="97"/>
    </row>
    <row r="788" spans="1:35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E788" s="61"/>
      <c r="AF788" s="61"/>
      <c r="AG788" s="99"/>
      <c r="AH788" s="99"/>
      <c r="AI788" s="99"/>
    </row>
    <row r="789" spans="1:35" ht="11.1" customHeight="1" x14ac:dyDescent="0.25">
      <c r="A789" s="53" t="s">
        <v>137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E789" s="75"/>
      <c r="AF789" s="75"/>
      <c r="AG789" s="118"/>
      <c r="AH789" s="99"/>
      <c r="AI789" s="99"/>
    </row>
    <row r="790" spans="1:35" ht="11.1" customHeight="1" x14ac:dyDescent="0.2">
      <c r="A790" s="15" t="s">
        <v>79</v>
      </c>
      <c r="B790" s="16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27">
        <v>121549</v>
      </c>
      <c r="AA790" s="27">
        <v>231495</v>
      </c>
      <c r="AB790" s="33">
        <v>110036</v>
      </c>
      <c r="AC790" s="9">
        <v>126104</v>
      </c>
      <c r="AD790" s="9">
        <v>151092</v>
      </c>
      <c r="AE790" s="64">
        <v>154859</v>
      </c>
      <c r="AF790" s="64">
        <v>163090</v>
      </c>
      <c r="AG790" s="95">
        <v>165613</v>
      </c>
      <c r="AH790" s="96">
        <v>226339</v>
      </c>
      <c r="AI790" s="96">
        <v>159998</v>
      </c>
    </row>
    <row r="791" spans="1:35" ht="11.1" customHeight="1" x14ac:dyDescent="0.2">
      <c r="A791" s="15" t="s">
        <v>80</v>
      </c>
      <c r="B791" s="16" t="s">
        <v>2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27">
        <v>24616</v>
      </c>
      <c r="AA791" s="27">
        <v>60225</v>
      </c>
      <c r="AB791" s="33">
        <v>22344</v>
      </c>
      <c r="AC791" s="9">
        <v>17973</v>
      </c>
      <c r="AD791" s="9">
        <v>18851</v>
      </c>
      <c r="AE791" s="64">
        <v>21628</v>
      </c>
      <c r="AF791" s="64">
        <v>22603</v>
      </c>
      <c r="AG791" s="95">
        <v>23702</v>
      </c>
      <c r="AH791" s="64">
        <v>24442</v>
      </c>
      <c r="AI791" s="64">
        <v>18325</v>
      </c>
    </row>
    <row r="792" spans="1:35" ht="11.1" customHeight="1" x14ac:dyDescent="0.2">
      <c r="A792" s="52" t="s">
        <v>81</v>
      </c>
      <c r="B792" s="16" t="s">
        <v>3</v>
      </c>
      <c r="C792" s="65">
        <v>444.76761336149428</v>
      </c>
      <c r="D792" s="65">
        <v>436.13239078351916</v>
      </c>
      <c r="E792" s="65">
        <v>439.14296223639036</v>
      </c>
      <c r="F792" s="65">
        <v>481.0527290637076</v>
      </c>
      <c r="G792" s="65">
        <v>371.52372875366621</v>
      </c>
      <c r="H792" s="65">
        <v>412.65795188703765</v>
      </c>
      <c r="I792" s="65">
        <v>454.96920259697021</v>
      </c>
      <c r="J792" s="65">
        <v>287.79348246247963</v>
      </c>
      <c r="K792" s="65">
        <v>302.02540741416016</v>
      </c>
      <c r="L792" s="65">
        <v>379.81895145042307</v>
      </c>
      <c r="M792" s="65">
        <v>240.33445921518805</v>
      </c>
      <c r="N792" s="65">
        <v>233.09134906231094</v>
      </c>
      <c r="O792" s="65">
        <v>310.68632866333013</v>
      </c>
      <c r="P792" s="65">
        <v>237.6103498461523</v>
      </c>
      <c r="Q792" s="65">
        <v>230.41776366194435</v>
      </c>
      <c r="R792" s="65">
        <v>235.87848855292799</v>
      </c>
      <c r="S792" s="65">
        <v>241.28103005015384</v>
      </c>
      <c r="T792" s="65">
        <v>279.62648174623723</v>
      </c>
      <c r="U792" s="65">
        <v>264.60019232607704</v>
      </c>
      <c r="V792" s="65">
        <v>328.67672916077697</v>
      </c>
      <c r="W792" s="65">
        <v>325.88999179043213</v>
      </c>
      <c r="X792" s="65">
        <v>197.29815638906547</v>
      </c>
      <c r="Y792" s="65">
        <v>176.00431459653555</v>
      </c>
      <c r="Z792" s="65">
        <v>202.51914865609754</v>
      </c>
      <c r="AA792" s="65">
        <v>260.15680684248042</v>
      </c>
      <c r="AB792" s="65">
        <v>203.06081646006763</v>
      </c>
      <c r="AC792" s="65">
        <v>142.52521728097443</v>
      </c>
      <c r="AD792" s="65">
        <v>124.76504381436476</v>
      </c>
      <c r="AE792" s="65">
        <v>139.66253172240553</v>
      </c>
      <c r="AF792" s="65">
        <v>138.59218836225398</v>
      </c>
      <c r="AG792" s="97">
        <v>143.11678431041042</v>
      </c>
      <c r="AH792" s="101">
        <v>107.98845978819381</v>
      </c>
      <c r="AI792" s="101">
        <v>114.53268165852073</v>
      </c>
    </row>
    <row r="793" spans="1:35" ht="11.1" customHeight="1" x14ac:dyDescent="0.2">
      <c r="A793" s="15" t="s">
        <v>82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27">
        <v>127339</v>
      </c>
      <c r="AA793" s="27">
        <v>326381</v>
      </c>
      <c r="AB793" s="33">
        <v>59859</v>
      </c>
      <c r="AC793" s="9">
        <v>200039</v>
      </c>
      <c r="AD793" s="9">
        <v>190380</v>
      </c>
      <c r="AE793" s="64">
        <v>110586</v>
      </c>
      <c r="AF793" s="64">
        <v>174177</v>
      </c>
      <c r="AG793" s="95">
        <v>103408</v>
      </c>
      <c r="AH793" s="96">
        <v>97468</v>
      </c>
      <c r="AI793" s="96">
        <v>94018</v>
      </c>
    </row>
    <row r="794" spans="1:35" ht="11.1" customHeight="1" x14ac:dyDescent="0.2">
      <c r="A794" s="52" t="s">
        <v>83</v>
      </c>
      <c r="B794" s="16" t="s">
        <v>3</v>
      </c>
      <c r="C794" s="48">
        <v>7.2014725489964722</v>
      </c>
      <c r="D794" s="48">
        <v>7.1127451270371793</v>
      </c>
      <c r="E794" s="48">
        <v>7.2030836194212853</v>
      </c>
      <c r="F794" s="48">
        <v>8.2302045008713804</v>
      </c>
      <c r="G794" s="48">
        <v>7.8867981200749142</v>
      </c>
      <c r="H794" s="48">
        <v>6.5324372594561506</v>
      </c>
      <c r="I794" s="48">
        <v>2.4967870817379723</v>
      </c>
      <c r="J794" s="48">
        <v>2.6246743752205846</v>
      </c>
      <c r="K794" s="48">
        <v>2.2727677350507558</v>
      </c>
      <c r="L794" s="48">
        <v>2.4506026307495281</v>
      </c>
      <c r="M794" s="48">
        <v>2.8309576193279828</v>
      </c>
      <c r="N794" s="48">
        <v>3.4104658197217179</v>
      </c>
      <c r="O794" s="48">
        <v>2.6196430265191459</v>
      </c>
      <c r="P794" s="48">
        <v>3.4756688975842636</v>
      </c>
      <c r="Q794" s="48">
        <v>2.6755865732421378</v>
      </c>
      <c r="R794" s="48">
        <v>2.8549299226179818</v>
      </c>
      <c r="S794" s="48">
        <v>3.007138492013318</v>
      </c>
      <c r="T794" s="48">
        <v>3.1743816910763134</v>
      </c>
      <c r="U794" s="48">
        <v>3.3714255186336977</v>
      </c>
      <c r="V794" s="48">
        <v>2.7059375150833982</v>
      </c>
      <c r="W794" s="48">
        <v>3.7807746846779611</v>
      </c>
      <c r="X794" s="48">
        <v>1.053432930705658</v>
      </c>
      <c r="Y794" s="48">
        <v>0.8697744062107482</v>
      </c>
      <c r="Z794" s="48">
        <v>1.0476351101201984</v>
      </c>
      <c r="AA794" s="48">
        <v>1.4098835827987646</v>
      </c>
      <c r="AB794" s="48">
        <v>0.54399469264604317</v>
      </c>
      <c r="AC794" s="48">
        <v>1.5863017826555859</v>
      </c>
      <c r="AD794" s="48">
        <v>1.2600270034151377</v>
      </c>
      <c r="AE794" s="66">
        <v>0.71410767214046322</v>
      </c>
      <c r="AF794" s="66">
        <v>1.0679808694585811</v>
      </c>
      <c r="AG794" s="98">
        <v>0.62439542789515312</v>
      </c>
      <c r="AH794" s="97">
        <v>0.43062839369264688</v>
      </c>
      <c r="AI794" s="97">
        <v>0.58761984524806565</v>
      </c>
    </row>
    <row r="795" spans="1:35" ht="11.1" customHeight="1" x14ac:dyDescent="0.2">
      <c r="A795" s="15" t="s">
        <v>84</v>
      </c>
      <c r="B795" s="16" t="s">
        <v>2</v>
      </c>
      <c r="C795" s="34"/>
      <c r="D795" s="34"/>
      <c r="E795" s="34"/>
      <c r="F795" s="34"/>
      <c r="G795" s="34"/>
      <c r="H795" s="34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27">
        <v>244587.804</v>
      </c>
      <c r="AA795" s="27">
        <v>146889.67199999999</v>
      </c>
      <c r="AB795" s="33">
        <v>258817.38</v>
      </c>
      <c r="AC795" s="9">
        <v>224980.2</v>
      </c>
      <c r="AD795" s="9">
        <v>110192.4001</v>
      </c>
      <c r="AE795" s="64">
        <v>109474.20000000001</v>
      </c>
      <c r="AF795" s="64">
        <v>89946.000000000015</v>
      </c>
      <c r="AG795" s="95">
        <v>113646.6</v>
      </c>
      <c r="AH795" s="96">
        <v>154786.63199999998</v>
      </c>
      <c r="AI795" s="96">
        <v>92800.918999999994</v>
      </c>
    </row>
    <row r="796" spans="1:35" ht="11.1" customHeight="1" x14ac:dyDescent="0.2">
      <c r="A796" s="52" t="s">
        <v>85</v>
      </c>
      <c r="B796" s="16" t="s">
        <v>3</v>
      </c>
      <c r="C796" s="74"/>
      <c r="D796" s="74"/>
      <c r="E796" s="74"/>
      <c r="F796" s="74"/>
      <c r="G796" s="74"/>
      <c r="H796" s="74"/>
      <c r="I796" s="65">
        <v>4.285325453637423</v>
      </c>
      <c r="J796" s="65">
        <v>2.2991504344464797</v>
      </c>
      <c r="K796" s="65">
        <v>1.6978298057174726</v>
      </c>
      <c r="L796" s="65">
        <v>2.5986451280864626</v>
      </c>
      <c r="M796" s="65">
        <v>2.3707714873002592</v>
      </c>
      <c r="N796" s="65">
        <v>1.0496672716273443</v>
      </c>
      <c r="O796" s="65">
        <v>0.63058991569444678</v>
      </c>
      <c r="P796" s="65">
        <v>0.5989887849808383</v>
      </c>
      <c r="Q796" s="65">
        <v>0.61460988758410295</v>
      </c>
      <c r="R796" s="65">
        <v>0.60610573343261354</v>
      </c>
      <c r="S796" s="65">
        <v>0.43958886500611116</v>
      </c>
      <c r="T796" s="65">
        <v>0.47016807195686189</v>
      </c>
      <c r="U796" s="65">
        <v>0.44054481141359669</v>
      </c>
      <c r="V796" s="65">
        <v>0.42472780930447435</v>
      </c>
      <c r="W796" s="65">
        <v>0.38545413836853498</v>
      </c>
      <c r="X796" s="65">
        <v>1.8882231404958678</v>
      </c>
      <c r="Y796" s="65">
        <v>1.8302521910060532</v>
      </c>
      <c r="Z796" s="65">
        <v>2.0122568182379124</v>
      </c>
      <c r="AA796" s="65">
        <v>0.164561430317506</v>
      </c>
      <c r="AB796" s="65">
        <v>0.36451303877549873</v>
      </c>
      <c r="AC796" s="65">
        <v>0.30346056418958112</v>
      </c>
      <c r="AD796" s="65">
        <v>0.2311470047407283</v>
      </c>
      <c r="AE796" s="66">
        <v>0.70692823794548598</v>
      </c>
      <c r="AF796" s="66">
        <v>0.5515114354037649</v>
      </c>
      <c r="AG796" s="98">
        <v>0.68621786937015816</v>
      </c>
      <c r="AH796" s="97">
        <v>0.68387079557654662</v>
      </c>
      <c r="AI796" s="97">
        <v>0.58001299391242389</v>
      </c>
    </row>
    <row r="797" spans="1:35" ht="11.1" customHeight="1" x14ac:dyDescent="0.2">
      <c r="A797" s="15" t="s">
        <v>142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5"/>
      <c r="V797" s="35"/>
      <c r="W797" s="35"/>
      <c r="X797" s="35"/>
      <c r="Y797" s="35"/>
      <c r="Z797" s="28"/>
      <c r="AA797" s="28"/>
      <c r="AB797" s="34"/>
      <c r="AC797" s="49"/>
      <c r="AD797" s="48"/>
      <c r="AE797" s="66"/>
      <c r="AF797" s="61"/>
      <c r="AG797" s="99"/>
      <c r="AH797" s="99"/>
      <c r="AI797" s="99"/>
    </row>
    <row r="798" spans="1:35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3"/>
      <c r="R798" s="37"/>
      <c r="S798" s="37"/>
      <c r="T798" s="37"/>
      <c r="U798" s="33"/>
      <c r="V798" s="33"/>
      <c r="W798" s="33"/>
      <c r="X798" s="33"/>
      <c r="Y798" s="33"/>
      <c r="Z798" s="29"/>
      <c r="AA798" s="29"/>
      <c r="AB798" s="36"/>
      <c r="AC798" s="49"/>
      <c r="AD798" s="48"/>
      <c r="AE798" s="61"/>
      <c r="AF798" s="61"/>
      <c r="AG798" s="99"/>
      <c r="AH798" s="99"/>
      <c r="AI798" s="99"/>
    </row>
    <row r="799" spans="1:35" ht="11.1" customHeight="1" x14ac:dyDescent="0.2">
      <c r="A799" s="15" t="s">
        <v>86</v>
      </c>
      <c r="B799" s="16" t="s">
        <v>2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27">
        <v>460544.40399999998</v>
      </c>
      <c r="AA799" s="27">
        <v>690080.67200000002</v>
      </c>
      <c r="AB799" s="33">
        <v>399114.78</v>
      </c>
      <c r="AC799" s="9">
        <v>489722</v>
      </c>
      <c r="AD799" s="9">
        <v>368436.0001</v>
      </c>
      <c r="AE799" s="67">
        <v>297921</v>
      </c>
      <c r="AF799" s="9">
        <v>345493.8</v>
      </c>
      <c r="AG799" s="119">
        <v>302381.8</v>
      </c>
      <c r="AH799" s="96">
        <v>340245.83199999999</v>
      </c>
      <c r="AI799" s="96">
        <v>252788.91899999999</v>
      </c>
    </row>
    <row r="800" spans="1:35" ht="11.1" customHeight="1" x14ac:dyDescent="0.2">
      <c r="A800" s="52" t="s">
        <v>87</v>
      </c>
      <c r="B800" s="16" t="s">
        <v>3</v>
      </c>
      <c r="C800" s="34">
        <v>8.8026359570978503</v>
      </c>
      <c r="D800" s="34">
        <v>8.6828217338578497</v>
      </c>
      <c r="E800" s="34">
        <v>8.7839982834722914</v>
      </c>
      <c r="F800" s="34">
        <v>9.9619943255007293</v>
      </c>
      <c r="G800" s="34">
        <v>9.224283543588113</v>
      </c>
      <c r="H800" s="34">
        <v>8.0180058862494867</v>
      </c>
      <c r="I800" s="34">
        <v>8.420001664724488</v>
      </c>
      <c r="J800" s="34">
        <v>5.9598813465319918</v>
      </c>
      <c r="K800" s="34">
        <v>5.0578890074592051</v>
      </c>
      <c r="L800" s="34">
        <v>6.4165959840575137</v>
      </c>
      <c r="M800" s="34">
        <v>6.066933159802919</v>
      </c>
      <c r="N800" s="34">
        <v>5.299261947973382</v>
      </c>
      <c r="O800" s="34">
        <v>4.3687037254015815</v>
      </c>
      <c r="P800" s="34">
        <v>4.9300549420112505</v>
      </c>
      <c r="Q800" s="34">
        <v>4.1197004100092407</v>
      </c>
      <c r="R800" s="34">
        <v>4.3101982148411357</v>
      </c>
      <c r="S800" s="34">
        <v>4.315339065199983</v>
      </c>
      <c r="T800" s="34">
        <v>4.6512050973196297</v>
      </c>
      <c r="U800" s="35">
        <v>4.7645310224211714</v>
      </c>
      <c r="V800" s="35">
        <v>4.313901549366669</v>
      </c>
      <c r="W800" s="35">
        <v>5.3394327934920511</v>
      </c>
      <c r="X800" s="35">
        <v>3.6519294342021613</v>
      </c>
      <c r="Y800" s="35">
        <v>3.3336421297643293</v>
      </c>
      <c r="Z800" s="30">
        <v>3.7889608635200616</v>
      </c>
      <c r="AA800" s="30">
        <v>2.9809744141342147</v>
      </c>
      <c r="AB800" s="34">
        <v>3.627129121378458</v>
      </c>
      <c r="AC800" s="48">
        <v>3.8834771299879463</v>
      </c>
      <c r="AD800" s="48">
        <v>2.438487809414132</v>
      </c>
      <c r="AE800" s="69">
        <v>1.9238210242866092</v>
      </c>
      <c r="AF800" s="48">
        <v>2.1184241829664603</v>
      </c>
      <c r="AG800" s="120">
        <v>1.8258337207827888</v>
      </c>
      <c r="AH800" s="97">
        <v>1.5032576445066912</v>
      </c>
      <c r="AI800" s="97">
        <v>1.5799504931311641</v>
      </c>
    </row>
    <row r="801" spans="1:35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E801" s="48"/>
      <c r="AF801" s="48"/>
      <c r="AG801" s="120"/>
      <c r="AH801" s="97"/>
      <c r="AI801" s="97"/>
    </row>
    <row r="802" spans="1:35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3"/>
      <c r="T802" s="33"/>
      <c r="U802" s="33"/>
      <c r="V802" s="33"/>
      <c r="W802" s="33"/>
      <c r="X802" s="33"/>
      <c r="Y802" s="33"/>
      <c r="Z802" s="19" t="s">
        <v>75</v>
      </c>
      <c r="AA802" s="47"/>
      <c r="AB802" s="36"/>
      <c r="AE802" s="61"/>
      <c r="AF802" s="61"/>
      <c r="AG802" s="99"/>
      <c r="AH802" s="99"/>
      <c r="AI802" s="99"/>
    </row>
    <row r="803" spans="1:35" ht="11.1" customHeight="1" x14ac:dyDescent="0.25">
      <c r="A803" s="53" t="s">
        <v>138</v>
      </c>
      <c r="B803" s="16" t="s">
        <v>76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3"/>
      <c r="R803" s="39"/>
      <c r="S803" s="33"/>
      <c r="T803" s="36"/>
      <c r="U803" s="36"/>
      <c r="V803" s="36"/>
      <c r="W803" s="36"/>
      <c r="X803" s="36"/>
      <c r="Y803" s="36"/>
      <c r="Z803" s="36"/>
      <c r="AA803" s="36"/>
      <c r="AB803" s="36"/>
      <c r="AE803" s="75"/>
      <c r="AF803" s="75"/>
      <c r="AG803" s="118"/>
      <c r="AH803" s="99"/>
      <c r="AI803" s="99"/>
    </row>
    <row r="804" spans="1:35" ht="11.1" customHeight="1" x14ac:dyDescent="0.2">
      <c r="A804" s="15" t="s">
        <v>79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27">
        <v>379495</v>
      </c>
      <c r="AA804" s="27">
        <v>340736</v>
      </c>
      <c r="AB804" s="33">
        <v>448797</v>
      </c>
      <c r="AC804" s="9">
        <v>534104</v>
      </c>
      <c r="AD804" s="9">
        <v>590106</v>
      </c>
      <c r="AE804" s="64">
        <v>646187</v>
      </c>
      <c r="AF804" s="64">
        <v>627447</v>
      </c>
      <c r="AG804" s="95">
        <v>625407</v>
      </c>
      <c r="AH804" s="96">
        <v>597133</v>
      </c>
      <c r="AI804" s="96">
        <v>556803</v>
      </c>
    </row>
    <row r="805" spans="1:35" ht="11.1" customHeight="1" x14ac:dyDescent="0.2">
      <c r="A805" s="15" t="s">
        <v>80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27">
        <v>183711</v>
      </c>
      <c r="AA805" s="27">
        <v>179734</v>
      </c>
      <c r="AB805" s="33">
        <v>197469</v>
      </c>
      <c r="AC805" s="9">
        <v>230066</v>
      </c>
      <c r="AD805" s="9">
        <v>261703</v>
      </c>
      <c r="AE805" s="64">
        <v>273418</v>
      </c>
      <c r="AF805" s="64">
        <v>246068</v>
      </c>
      <c r="AG805" s="95">
        <v>269689</v>
      </c>
      <c r="AH805" s="64">
        <v>261464</v>
      </c>
      <c r="AI805" s="64">
        <v>235566</v>
      </c>
    </row>
    <row r="806" spans="1:35" ht="11.1" customHeight="1" x14ac:dyDescent="0.2">
      <c r="A806" s="52" t="s">
        <v>81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35">
        <v>527.48755634861004</v>
      </c>
      <c r="AB806" s="28">
        <v>439.99625665946962</v>
      </c>
      <c r="AC806" s="48">
        <v>430.75131435076315</v>
      </c>
      <c r="AD806" s="49">
        <v>443.48472986209259</v>
      </c>
      <c r="AE806" s="65">
        <v>423.12519440966781</v>
      </c>
      <c r="AF806" s="65">
        <v>392.173</v>
      </c>
      <c r="AG806" s="97">
        <v>431.22158850156779</v>
      </c>
      <c r="AH806" s="101">
        <v>437.86560113073637</v>
      </c>
      <c r="AI806" s="101">
        <v>423.0688412239158</v>
      </c>
    </row>
    <row r="807" spans="1:35" ht="11.1" customHeight="1" x14ac:dyDescent="0.2">
      <c r="A807" s="15" t="s">
        <v>82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27">
        <v>77507</v>
      </c>
      <c r="AA807" s="27">
        <v>46715</v>
      </c>
      <c r="AB807" s="33">
        <v>44393</v>
      </c>
      <c r="AC807" s="9">
        <v>34676</v>
      </c>
      <c r="AD807" s="9">
        <v>38275</v>
      </c>
      <c r="AE807" s="64">
        <v>66656</v>
      </c>
      <c r="AF807" s="64">
        <v>70205</v>
      </c>
      <c r="AG807" s="95">
        <v>65245</v>
      </c>
      <c r="AH807" s="96">
        <v>57706</v>
      </c>
      <c r="AI807" s="96">
        <v>53572</v>
      </c>
    </row>
    <row r="808" spans="1:35" ht="11.1" customHeight="1" x14ac:dyDescent="0.2">
      <c r="A808" s="52" t="s">
        <v>83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4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35">
        <v>0.62236874282811938</v>
      </c>
      <c r="Z808" s="28">
        <v>0.20423720997641603</v>
      </c>
      <c r="AA808" s="28">
        <v>0.13710027699999999</v>
      </c>
      <c r="AB808" s="34">
        <v>9.891554533564173E-2</v>
      </c>
      <c r="AC808" s="48">
        <v>6.4923685274777945E-2</v>
      </c>
      <c r="AD808" s="48">
        <v>6.4861228321691361E-2</v>
      </c>
      <c r="AE808" s="66">
        <v>0.10315280251691848</v>
      </c>
      <c r="AF808" s="66">
        <v>0.112</v>
      </c>
      <c r="AG808" s="98">
        <v>5.6196856524675112E-2</v>
      </c>
      <c r="AH808" s="97">
        <v>9.6638437333056451E-2</v>
      </c>
      <c r="AI808" s="97">
        <v>9.6213562067733113E-2</v>
      </c>
    </row>
    <row r="809" spans="1:35" ht="11.1" customHeight="1" x14ac:dyDescent="0.2">
      <c r="A809" s="15" t="s">
        <v>84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27">
        <v>2684865.7930000001</v>
      </c>
      <c r="AA809" s="27">
        <v>2658786.8569999998</v>
      </c>
      <c r="AB809" s="33">
        <v>2628450.4810000001</v>
      </c>
      <c r="AC809" s="9">
        <v>3345673.2</v>
      </c>
      <c r="AD809" s="9">
        <v>3516621.0001000003</v>
      </c>
      <c r="AE809" s="64">
        <v>3776161.8000000003</v>
      </c>
      <c r="AF809" s="64">
        <v>3906477.6</v>
      </c>
      <c r="AG809" s="95">
        <v>3955279.070512</v>
      </c>
      <c r="AH809" s="96">
        <v>3983899.2399459998</v>
      </c>
      <c r="AI809" s="96">
        <v>3540720.1379948468</v>
      </c>
    </row>
    <row r="810" spans="1:35" ht="11.1" customHeight="1" x14ac:dyDescent="0.2">
      <c r="A810" s="52" t="s">
        <v>85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4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35">
        <v>32.663263812336574</v>
      </c>
      <c r="Z810" s="28">
        <v>7.074838385222467</v>
      </c>
      <c r="AA810" s="28">
        <v>7.8030699930000003</v>
      </c>
      <c r="AB810" s="34">
        <v>5.8566578675882415</v>
      </c>
      <c r="AC810" s="49">
        <v>6.264085646241182</v>
      </c>
      <c r="AD810" s="48">
        <v>5.9593039218377717</v>
      </c>
      <c r="AE810" s="66">
        <v>5.8437600880240552</v>
      </c>
      <c r="AF810" s="66">
        <v>6.226</v>
      </c>
      <c r="AG810" s="98">
        <v>6.3243281103537381</v>
      </c>
      <c r="AH810" s="97">
        <v>6.6717117291223227</v>
      </c>
      <c r="AI810" s="97">
        <v>6.3590177100246352</v>
      </c>
    </row>
    <row r="811" spans="1:35" ht="11.1" customHeight="1" x14ac:dyDescent="0.2">
      <c r="A811" s="15" t="s">
        <v>142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7"/>
      <c r="S811" s="37"/>
      <c r="T811" s="37"/>
      <c r="U811" s="33"/>
      <c r="V811" s="33"/>
      <c r="W811" s="33"/>
      <c r="X811" s="33"/>
      <c r="Y811" s="33"/>
      <c r="Z811" s="29"/>
      <c r="AA811" s="29"/>
      <c r="AB811" s="36"/>
      <c r="AC811" s="49"/>
      <c r="AD811" s="48"/>
      <c r="AE811" s="61"/>
      <c r="AF811" s="61"/>
      <c r="AG811" s="99"/>
      <c r="AH811" s="99"/>
      <c r="AI811" s="99"/>
    </row>
    <row r="812" spans="1:35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3"/>
      <c r="R812" s="37"/>
      <c r="S812" s="37"/>
      <c r="T812" s="37"/>
      <c r="U812" s="33"/>
      <c r="V812" s="33"/>
      <c r="W812" s="33"/>
      <c r="X812" s="33"/>
      <c r="Y812" s="33"/>
      <c r="Z812" s="29"/>
      <c r="AA812" s="29"/>
      <c r="AB812" s="36"/>
      <c r="AC812" s="49"/>
      <c r="AD812" s="48"/>
      <c r="AE812" s="61"/>
      <c r="AF812" s="61"/>
      <c r="AG812" s="99"/>
      <c r="AH812" s="99"/>
      <c r="AI812" s="99"/>
    </row>
    <row r="813" spans="1:35" ht="11.1" customHeight="1" x14ac:dyDescent="0.2">
      <c r="A813" s="15" t="s">
        <v>86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27">
        <v>3423732.3930000002</v>
      </c>
      <c r="AA813" s="27">
        <v>3352544.2570000002</v>
      </c>
      <c r="AB813" s="33">
        <v>3383731.8810000001</v>
      </c>
      <c r="AC813" s="9">
        <v>4208586.8</v>
      </c>
      <c r="AD813" s="9">
        <v>4497026.8001000006</v>
      </c>
      <c r="AE813" s="67">
        <v>4827122.6000000006</v>
      </c>
      <c r="AF813" s="67">
        <v>4862527.4000000004</v>
      </c>
      <c r="AG813" s="96">
        <v>4992351.2705119997</v>
      </c>
      <c r="AH813" s="96">
        <v>4982875.6399459997</v>
      </c>
      <c r="AI813" s="96">
        <v>4442329.7379948469</v>
      </c>
    </row>
    <row r="814" spans="1:35" ht="11.1" customHeight="1" x14ac:dyDescent="0.2">
      <c r="A814" s="52" t="s">
        <v>87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4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5">
        <v>39.464902293120637</v>
      </c>
      <c r="Z814" s="30">
        <v>9.0218115996258188</v>
      </c>
      <c r="AA814" s="30">
        <v>9.8391254729999993</v>
      </c>
      <c r="AB814" s="34">
        <v>7.539559936897974</v>
      </c>
      <c r="AC814" s="48">
        <v>7.8797140631787066</v>
      </c>
      <c r="AD814" s="48">
        <v>7.6207101776629971</v>
      </c>
      <c r="AE814" s="65">
        <v>7.4701635904157779</v>
      </c>
      <c r="AF814" s="65">
        <v>7.75</v>
      </c>
      <c r="AG814" s="97">
        <v>7.9178186365039087</v>
      </c>
      <c r="AH814" s="97">
        <v>8.3446663305260298</v>
      </c>
      <c r="AI814" s="97">
        <v>7.9782791004984652</v>
      </c>
    </row>
    <row r="815" spans="1:35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0"/>
      <c r="AE815" s="61"/>
      <c r="AF815" s="61"/>
      <c r="AG815" s="99"/>
      <c r="AH815" s="99"/>
      <c r="AI815" s="99"/>
    </row>
    <row r="816" spans="1:35" ht="11.1" customHeight="1" x14ac:dyDescent="0.2">
      <c r="A816" s="13" t="s">
        <v>69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29"/>
      <c r="AA816" s="29"/>
      <c r="AB816" s="36"/>
      <c r="AE816" s="61"/>
      <c r="AF816" s="61"/>
      <c r="AG816" s="99"/>
      <c r="AH816" s="99"/>
      <c r="AI816" s="99"/>
    </row>
    <row r="817" spans="1:35" ht="11.1" customHeight="1" x14ac:dyDescent="0.25">
      <c r="A817" s="56" t="s">
        <v>139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36"/>
      <c r="R817" s="45"/>
      <c r="S817" s="45"/>
      <c r="T817" s="83"/>
      <c r="U817" s="83"/>
      <c r="V817" s="83"/>
      <c r="W817" s="83"/>
      <c r="X817" s="83"/>
      <c r="Y817" s="83"/>
      <c r="Z817" s="83"/>
      <c r="AA817" s="83"/>
      <c r="AB817" s="36"/>
      <c r="AE817" s="75"/>
      <c r="AF817" s="75"/>
      <c r="AG817" s="118"/>
      <c r="AH817" s="99"/>
      <c r="AI817" s="99"/>
    </row>
    <row r="818" spans="1:35" ht="11.1" customHeight="1" x14ac:dyDescent="0.2">
      <c r="A818" s="15" t="s">
        <v>79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36">
        <v>904674</v>
      </c>
      <c r="Z818" s="27">
        <v>1001307</v>
      </c>
      <c r="AA818" s="27">
        <v>747703</v>
      </c>
      <c r="AB818" s="33">
        <v>708772</v>
      </c>
      <c r="AC818" s="9">
        <v>585172</v>
      </c>
      <c r="AD818" s="9">
        <v>664558</v>
      </c>
      <c r="AE818" s="64">
        <v>649072</v>
      </c>
      <c r="AF818" s="64">
        <v>567034</v>
      </c>
      <c r="AG818" s="95">
        <v>594001</v>
      </c>
      <c r="AH818" s="96">
        <v>581909</v>
      </c>
      <c r="AI818" s="96">
        <v>594935</v>
      </c>
    </row>
    <row r="819" spans="1:35" ht="11.1" customHeight="1" x14ac:dyDescent="0.2">
      <c r="A819" s="15" t="s">
        <v>80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36">
        <v>399488.99999999994</v>
      </c>
      <c r="Z819" s="27">
        <v>429323</v>
      </c>
      <c r="AA819" s="27">
        <v>420857</v>
      </c>
      <c r="AB819" s="33">
        <v>357685</v>
      </c>
      <c r="AC819" s="9">
        <v>377040</v>
      </c>
      <c r="AD819" s="9">
        <v>384816</v>
      </c>
      <c r="AE819" s="64">
        <v>399758</v>
      </c>
      <c r="AF819" s="64">
        <v>383336</v>
      </c>
      <c r="AG819" s="95">
        <v>366190</v>
      </c>
      <c r="AH819" s="64">
        <v>391430</v>
      </c>
      <c r="AI819" s="64">
        <v>365381</v>
      </c>
    </row>
    <row r="820" spans="1:35" ht="11.1" customHeight="1" x14ac:dyDescent="0.2">
      <c r="A820" s="52" t="s">
        <v>81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36">
        <v>441.58337699547013</v>
      </c>
      <c r="Z820" s="28">
        <v>428.7626072722951</v>
      </c>
      <c r="AA820" s="28">
        <v>562.86653925422263</v>
      </c>
      <c r="AB820" s="28">
        <v>504.65452924212582</v>
      </c>
      <c r="AC820" s="48">
        <v>644.32337842548861</v>
      </c>
      <c r="AD820" s="49">
        <v>579.05555271323192</v>
      </c>
      <c r="AE820" s="65">
        <v>649.34108737547842</v>
      </c>
      <c r="AF820" s="65">
        <v>676.03706303325725</v>
      </c>
      <c r="AG820" s="97">
        <v>616.48044363561678</v>
      </c>
      <c r="AH820" s="101">
        <v>672.66531364869763</v>
      </c>
      <c r="AI820" s="101">
        <v>614.15280660912538</v>
      </c>
    </row>
    <row r="821" spans="1:35" ht="11.1" customHeight="1" x14ac:dyDescent="0.2">
      <c r="A821" s="15" t="s">
        <v>82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36">
        <v>146835</v>
      </c>
      <c r="Z821" s="27">
        <v>102168</v>
      </c>
      <c r="AA821" s="27">
        <v>49267</v>
      </c>
      <c r="AB821" s="33">
        <v>42298</v>
      </c>
      <c r="AC821" s="9">
        <v>75404</v>
      </c>
      <c r="AD821" s="9">
        <v>67422</v>
      </c>
      <c r="AE821" s="64">
        <v>70837</v>
      </c>
      <c r="AF821" s="64">
        <v>67678</v>
      </c>
      <c r="AG821" s="95">
        <v>61379</v>
      </c>
      <c r="AH821" s="96">
        <v>59833</v>
      </c>
      <c r="AI821" s="96">
        <v>68658</v>
      </c>
    </row>
    <row r="822" spans="1:35" ht="11.1" customHeight="1" x14ac:dyDescent="0.2">
      <c r="A822" s="52" t="s">
        <v>83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36">
        <v>0.162307085204173</v>
      </c>
      <c r="Z822" s="28">
        <v>0.10203464072457298</v>
      </c>
      <c r="AA822" s="28">
        <v>6.8642995999999998E-2</v>
      </c>
      <c r="AB822" s="34">
        <v>5.9677865378429173E-2</v>
      </c>
      <c r="AC822" s="48">
        <v>0.12885784008804249</v>
      </c>
      <c r="AD822" s="48">
        <v>0.10145389868152968</v>
      </c>
      <c r="AE822" s="66">
        <v>0.10913581235979984</v>
      </c>
      <c r="AF822" s="66">
        <v>0.11935439497455179</v>
      </c>
      <c r="AG822" s="98">
        <v>0.10333147587293624</v>
      </c>
      <c r="AH822" s="97">
        <v>0.1028219188910981</v>
      </c>
      <c r="AI822" s="97">
        <v>0.11540420382058544</v>
      </c>
    </row>
    <row r="823" spans="1:35" ht="11.1" customHeight="1" x14ac:dyDescent="0.2">
      <c r="A823" s="15" t="s">
        <v>84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36">
        <v>3704838.2179999999</v>
      </c>
      <c r="Z823" s="27">
        <v>4445166.8059999999</v>
      </c>
      <c r="AA823" s="27">
        <v>4332339</v>
      </c>
      <c r="AB823" s="33">
        <v>4352564.9859999996</v>
      </c>
      <c r="AC823" s="9">
        <v>3454979.1000000006</v>
      </c>
      <c r="AD823" s="9">
        <v>3589113</v>
      </c>
      <c r="AE823" s="64">
        <v>3652662</v>
      </c>
      <c r="AF823" s="64">
        <v>2928025.8000000003</v>
      </c>
      <c r="AG823" s="95">
        <v>3021444.3901379998</v>
      </c>
      <c r="AH823" s="96">
        <v>3008482.0729019996</v>
      </c>
      <c r="AI823" s="96">
        <v>2959155.4029782098</v>
      </c>
    </row>
    <row r="824" spans="1:35" ht="11.1" customHeight="1" x14ac:dyDescent="0.2">
      <c r="A824" s="52" t="s">
        <v>85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36">
        <v>4.0952190711792316</v>
      </c>
      <c r="Z824" s="28">
        <v>4.4393645565246223</v>
      </c>
      <c r="AA824" s="28">
        <v>5.7941976961440576</v>
      </c>
      <c r="AB824" s="34">
        <v>6.1409945454955892</v>
      </c>
      <c r="AC824" s="49">
        <v>5.9042112404557985</v>
      </c>
      <c r="AD824" s="48">
        <v>5.4007520788253247</v>
      </c>
      <c r="AE824" s="66">
        <v>5.6275143589617178</v>
      </c>
      <c r="AF824" s="66">
        <v>5.1637570233883689</v>
      </c>
      <c r="AG824" s="98">
        <v>5.075012790876734</v>
      </c>
      <c r="AH824" s="97">
        <v>5.1700215547482502</v>
      </c>
      <c r="AI824" s="97">
        <v>4.9739137939072497</v>
      </c>
    </row>
    <row r="825" spans="1:35" ht="11.1" customHeight="1" x14ac:dyDescent="0.2">
      <c r="A825" s="15" t="s">
        <v>142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29"/>
      <c r="AA825" s="29"/>
      <c r="AB825" s="36"/>
      <c r="AC825" s="49"/>
      <c r="AD825" s="48"/>
      <c r="AE825" s="61"/>
      <c r="AF825" s="61"/>
      <c r="AG825" s="99"/>
      <c r="AH825" s="99"/>
      <c r="AI825" s="99"/>
    </row>
    <row r="826" spans="1:35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29"/>
      <c r="AA826" s="29"/>
      <c r="AB826" s="36"/>
      <c r="AC826" s="49"/>
      <c r="AD826" s="48"/>
      <c r="AE826" s="61"/>
      <c r="AF826" s="61"/>
      <c r="AG826" s="99"/>
      <c r="AH826" s="99"/>
      <c r="AI826" s="99"/>
    </row>
    <row r="827" spans="1:35" ht="11.1" customHeight="1" x14ac:dyDescent="0.2">
      <c r="A827" s="15" t="s">
        <v>86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36">
        <v>5289833.6179999998</v>
      </c>
      <c r="Z827" s="27">
        <v>6092897.6059999997</v>
      </c>
      <c r="AA827" s="27">
        <v>5896692</v>
      </c>
      <c r="AB827" s="33">
        <v>5682528.9859999996</v>
      </c>
      <c r="AC827" s="9">
        <v>4887727.0999999996</v>
      </c>
      <c r="AD827" s="9">
        <v>5041872.5999999996</v>
      </c>
      <c r="AE827" s="67">
        <v>5162627.8</v>
      </c>
      <c r="AF827" s="67">
        <v>4375713.4000000004</v>
      </c>
      <c r="AG827" s="96">
        <v>4408033.7901379997</v>
      </c>
      <c r="AH827" s="96">
        <v>4477463.0729019996</v>
      </c>
      <c r="AI827" s="96">
        <v>4343185.0029782094</v>
      </c>
    </row>
    <row r="828" spans="1:35" ht="11.1" customHeight="1" x14ac:dyDescent="0.2">
      <c r="A828" s="52" t="s">
        <v>87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6">
        <v>5.8472263135670968</v>
      </c>
      <c r="Z828" s="30">
        <v>6.0849445834294578</v>
      </c>
      <c r="AA828" s="30">
        <v>7.8864094433217469</v>
      </c>
      <c r="AB828" s="30">
        <v>8.0174287161456714</v>
      </c>
      <c r="AC828" s="48">
        <v>8.3526332428755978</v>
      </c>
      <c r="AD828" s="48">
        <v>7.586805967274489</v>
      </c>
      <c r="AE828" s="65">
        <v>7.9538599723913519</v>
      </c>
      <c r="AF828" s="65">
        <v>7.7168448452826466</v>
      </c>
      <c r="AG828" s="97">
        <v>7.3520660712816026</v>
      </c>
      <c r="AH828" s="97">
        <v>7.6944386027746603</v>
      </c>
      <c r="AI828" s="97">
        <v>7.3002681015206861</v>
      </c>
    </row>
    <row r="829" spans="1:35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6"/>
      <c r="AE829" s="61"/>
      <c r="AF829" s="61"/>
      <c r="AG829" s="99"/>
      <c r="AH829" s="97"/>
      <c r="AI829" s="97"/>
    </row>
    <row r="830" spans="1:35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36"/>
      <c r="R830" s="45"/>
      <c r="S830" s="46"/>
      <c r="T830" s="83"/>
      <c r="U830" s="83"/>
      <c r="V830" s="83"/>
      <c r="W830" s="83"/>
      <c r="X830" s="83"/>
      <c r="Y830" s="83"/>
      <c r="Z830" s="83"/>
      <c r="AA830" s="83"/>
      <c r="AB830" s="36"/>
      <c r="AE830" s="61"/>
      <c r="AF830" s="61"/>
      <c r="AG830" s="99"/>
      <c r="AH830" s="99"/>
      <c r="AI830" s="99"/>
    </row>
    <row r="831" spans="1:35" ht="11.1" customHeight="1" x14ac:dyDescent="0.2">
      <c r="A831" s="53" t="s">
        <v>140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3"/>
      <c r="R831" s="39"/>
      <c r="S831" s="33"/>
      <c r="T831" s="33"/>
      <c r="U831" s="33"/>
      <c r="V831" s="33"/>
      <c r="W831" s="33"/>
      <c r="X831" s="33"/>
      <c r="Y831" s="33"/>
      <c r="Z831" s="29"/>
      <c r="AA831" s="29"/>
      <c r="AB831" s="36"/>
      <c r="AE831" s="63"/>
      <c r="AF831" s="63"/>
      <c r="AG831" s="100"/>
      <c r="AH831" s="99"/>
      <c r="AI831" s="99"/>
    </row>
    <row r="832" spans="1:35" ht="11.1" customHeight="1" x14ac:dyDescent="0.2">
      <c r="A832" s="15" t="s">
        <v>79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27">
        <v>12769</v>
      </c>
      <c r="AA832" s="27">
        <v>14700</v>
      </c>
      <c r="AB832" s="33">
        <v>20658</v>
      </c>
      <c r="AC832" s="9">
        <v>24340</v>
      </c>
      <c r="AD832" s="9">
        <v>16149</v>
      </c>
      <c r="AE832" s="64">
        <v>14372</v>
      </c>
      <c r="AF832" s="64">
        <v>14330</v>
      </c>
      <c r="AG832" s="95">
        <v>11668</v>
      </c>
      <c r="AH832" s="96">
        <v>9024</v>
      </c>
      <c r="AI832" s="96">
        <v>6703</v>
      </c>
    </row>
    <row r="833" spans="1:36" ht="11.1" customHeight="1" x14ac:dyDescent="0.2">
      <c r="A833" s="15" t="s">
        <v>80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27">
        <v>18141</v>
      </c>
      <c r="AA833" s="27">
        <v>18150</v>
      </c>
      <c r="AB833" s="33">
        <v>24687</v>
      </c>
      <c r="AC833" s="9">
        <v>24265</v>
      </c>
      <c r="AD833" s="9">
        <v>13673</v>
      </c>
      <c r="AE833" s="64">
        <v>15792</v>
      </c>
      <c r="AF833" s="64">
        <v>16106</v>
      </c>
      <c r="AG833" s="95">
        <v>20077</v>
      </c>
      <c r="AH833" s="64">
        <v>13151</v>
      </c>
      <c r="AI833" s="64">
        <v>11646</v>
      </c>
    </row>
    <row r="834" spans="1:36" ht="11.1" customHeight="1" x14ac:dyDescent="0.2">
      <c r="A834" s="52" t="s">
        <v>81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4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5">
        <v>1975.1029013151285</v>
      </c>
      <c r="Z834" s="30">
        <v>1420.7063983084031</v>
      </c>
      <c r="AA834" s="30">
        <v>1234.6938775510205</v>
      </c>
      <c r="AB834" s="35">
        <v>1195.0334011036887</v>
      </c>
      <c r="AC834" s="35">
        <v>996.91865242399342</v>
      </c>
      <c r="AD834" s="49">
        <v>846.67781286766979</v>
      </c>
      <c r="AE834" s="65">
        <v>1098.8032284998608</v>
      </c>
      <c r="AF834" s="69">
        <v>1123.9357990230287</v>
      </c>
      <c r="AG834" s="101">
        <v>1720.6890641069592</v>
      </c>
      <c r="AH834" s="101">
        <v>1457.3359929078015</v>
      </c>
      <c r="AI834" s="101">
        <v>1737.4310010443085</v>
      </c>
    </row>
    <row r="835" spans="1:36" ht="11.1" customHeight="1" x14ac:dyDescent="0.2">
      <c r="A835" s="15" t="s">
        <v>82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27">
        <v>63873</v>
      </c>
      <c r="AA835" s="27">
        <v>40206</v>
      </c>
      <c r="AB835" s="33">
        <v>27439</v>
      </c>
      <c r="AC835" s="9">
        <v>22223</v>
      </c>
      <c r="AD835" s="9">
        <v>1980</v>
      </c>
      <c r="AE835" s="64">
        <v>4093</v>
      </c>
      <c r="AF835" s="64">
        <v>22382</v>
      </c>
      <c r="AG835" s="95">
        <v>16811</v>
      </c>
      <c r="AH835" s="96">
        <v>17367</v>
      </c>
      <c r="AI835" s="96">
        <v>15425</v>
      </c>
    </row>
    <row r="836" spans="1:36" ht="11.1" customHeight="1" x14ac:dyDescent="0.2">
      <c r="A836" s="52" t="s">
        <v>83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5">
        <v>6.542431542872654</v>
      </c>
      <c r="R836" s="34">
        <v>5.8384176632934679</v>
      </c>
      <c r="S836" s="34">
        <v>5.1660816660816664</v>
      </c>
      <c r="T836" s="34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35">
        <v>6.7153900210822206</v>
      </c>
      <c r="Z836" s="28">
        <v>5.0021928107134466</v>
      </c>
      <c r="AA836" s="28">
        <v>2.7351020410000002</v>
      </c>
      <c r="AB836" s="34">
        <v>1.3282505566850615</v>
      </c>
      <c r="AC836" s="48">
        <v>0.91302382908792112</v>
      </c>
      <c r="AD836" s="48">
        <v>0.122608211034739</v>
      </c>
      <c r="AE836" s="66">
        <v>0.28478986919009186</v>
      </c>
      <c r="AF836" s="66">
        <v>1.5618981158408933</v>
      </c>
      <c r="AG836" s="98">
        <v>1.4407781967775111</v>
      </c>
      <c r="AH836" s="97">
        <v>1.9245345744680851</v>
      </c>
      <c r="AI836" s="97">
        <v>2.3012084141429212</v>
      </c>
    </row>
    <row r="837" spans="1:36" ht="11.1" customHeight="1" x14ac:dyDescent="0.2">
      <c r="A837" s="15" t="s">
        <v>84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27">
        <v>218570.834</v>
      </c>
      <c r="AA837" s="27">
        <v>299666.58100000001</v>
      </c>
      <c r="AB837" s="33">
        <v>512810</v>
      </c>
      <c r="AC837" s="9">
        <v>515056.80000000005</v>
      </c>
      <c r="AD837" s="9">
        <v>388771.20010000007</v>
      </c>
      <c r="AE837" s="64">
        <v>441698</v>
      </c>
      <c r="AF837" s="64">
        <v>430469.4</v>
      </c>
      <c r="AG837" s="95">
        <v>401622</v>
      </c>
      <c r="AH837" s="96">
        <v>342057.20106599998</v>
      </c>
      <c r="AI837" s="96">
        <v>298544.92110174458</v>
      </c>
    </row>
    <row r="838" spans="1:36" ht="11.1" customHeight="1" x14ac:dyDescent="0.2">
      <c r="A838" s="52" t="s">
        <v>85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5">
        <v>28.803637474127108</v>
      </c>
      <c r="R838" s="34">
        <v>29.84132474701012</v>
      </c>
      <c r="S838" s="34">
        <v>31.184567684567686</v>
      </c>
      <c r="T838" s="34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35">
        <v>37.398488906736269</v>
      </c>
      <c r="Z838" s="28">
        <v>17.11730237293445</v>
      </c>
      <c r="AA838" s="28">
        <v>20.385481701</v>
      </c>
      <c r="AB838" s="34">
        <v>24.823797076193241</v>
      </c>
      <c r="AC838" s="49">
        <v>21.160920295809369</v>
      </c>
      <c r="AD838" s="48">
        <v>24.074010780853307</v>
      </c>
      <c r="AE838" s="66">
        <v>30.733231283050376</v>
      </c>
      <c r="AF838" s="66">
        <v>30.039734822051642</v>
      </c>
      <c r="AG838" s="98">
        <v>34.42080905039424</v>
      </c>
      <c r="AH838" s="97">
        <v>37.905274940824469</v>
      </c>
      <c r="AI838" s="97">
        <v>44.539000611926689</v>
      </c>
    </row>
    <row r="839" spans="1:36" ht="11.1" customHeight="1" x14ac:dyDescent="0.2">
      <c r="A839" s="15" t="s">
        <v>142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7"/>
      <c r="S839" s="37"/>
      <c r="T839" s="37"/>
      <c r="U839" s="33"/>
      <c r="V839" s="33"/>
      <c r="W839" s="33"/>
      <c r="X839" s="33"/>
      <c r="Y839" s="33"/>
      <c r="Z839" s="29"/>
      <c r="AA839" s="29"/>
      <c r="AB839" s="36"/>
      <c r="AC839" s="49"/>
      <c r="AD839" s="48"/>
      <c r="AE839" s="61"/>
      <c r="AF839" s="61"/>
      <c r="AG839" s="99"/>
      <c r="AH839" s="99"/>
      <c r="AI839" s="99"/>
    </row>
    <row r="840" spans="1:36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3"/>
      <c r="R840" s="37"/>
      <c r="S840" s="37"/>
      <c r="T840" s="37"/>
      <c r="U840" s="33"/>
      <c r="V840" s="33"/>
      <c r="W840" s="33"/>
      <c r="X840" s="33"/>
      <c r="Y840" s="33"/>
      <c r="Z840" s="29"/>
      <c r="AA840" s="29"/>
      <c r="AB840" s="36"/>
      <c r="AC840" s="49"/>
      <c r="AD840" s="48"/>
      <c r="AE840" s="61"/>
      <c r="AF840" s="61"/>
      <c r="AG840" s="99"/>
      <c r="AH840" s="99"/>
      <c r="AI840" s="99"/>
    </row>
    <row r="841" spans="1:36" ht="11.1" customHeight="1" x14ac:dyDescent="0.2">
      <c r="A841" s="15" t="s">
        <v>86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27">
        <v>347751.43400000001</v>
      </c>
      <c r="AA841" s="27">
        <v>405212.58100000001</v>
      </c>
      <c r="AB841" s="33">
        <v>629122.19999999995</v>
      </c>
      <c r="AC841" s="9">
        <v>624633.80000000005</v>
      </c>
      <c r="AD841" s="9">
        <v>439974.00010000006</v>
      </c>
      <c r="AE841" s="67">
        <v>502642.2</v>
      </c>
      <c r="AF841" s="67">
        <v>510833</v>
      </c>
      <c r="AG841" s="96">
        <v>490710.2</v>
      </c>
      <c r="AH841" s="96">
        <v>406767.80106599996</v>
      </c>
      <c r="AI841" s="96">
        <v>355895.52110174455</v>
      </c>
    </row>
    <row r="842" spans="1:36" ht="11.1" customHeight="1" x14ac:dyDescent="0.2">
      <c r="A842" s="52" t="s">
        <v>87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5">
        <v>38.422761358623731</v>
      </c>
      <c r="R842" s="34">
        <v>38.712353265869361</v>
      </c>
      <c r="S842" s="34">
        <v>39.396337896337897</v>
      </c>
      <c r="T842" s="34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5">
        <v>51.224249372552961</v>
      </c>
      <c r="Z842" s="30">
        <v>27.234038217558151</v>
      </c>
      <c r="AA842" s="30">
        <v>27.565481701</v>
      </c>
      <c r="AB842" s="34">
        <v>30.454167876851582</v>
      </c>
      <c r="AC842" s="48">
        <v>25.662851273623666</v>
      </c>
      <c r="AD842" s="48">
        <v>27.244659118211658</v>
      </c>
      <c r="AE842" s="65">
        <v>34.973712774839967</v>
      </c>
      <c r="AF842" s="65">
        <v>35.647801814375434</v>
      </c>
      <c r="AG842" s="97">
        <v>42.056067877956806</v>
      </c>
      <c r="AH842" s="97">
        <v>45.076219089760635</v>
      </c>
      <c r="AI842" s="97">
        <v>53.094960629829117</v>
      </c>
    </row>
    <row r="843" spans="1:36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3"/>
      <c r="T843" s="36"/>
      <c r="U843" s="36"/>
      <c r="V843" s="36"/>
      <c r="W843" s="36"/>
      <c r="X843" s="36"/>
      <c r="Y843" s="36"/>
      <c r="Z843" s="36"/>
      <c r="AA843" s="36"/>
      <c r="AB843" s="36"/>
      <c r="AC843" s="29"/>
      <c r="AD843" s="29"/>
      <c r="AE843" s="38"/>
      <c r="AI843" s="116"/>
      <c r="AJ843" s="116"/>
    </row>
    <row r="844" spans="1:36" x14ac:dyDescent="0.2">
      <c r="A844" s="11"/>
      <c r="AI844" s="116"/>
      <c r="AJ844" s="116"/>
    </row>
    <row r="845" spans="1:36" x14ac:dyDescent="0.2">
      <c r="A845" s="11"/>
      <c r="AG845" s="6" t="s">
        <v>163</v>
      </c>
      <c r="AI845" s="116"/>
      <c r="AJ845" s="116"/>
    </row>
    <row r="846" spans="1:36" ht="13.2" x14ac:dyDescent="0.25">
      <c r="A846" s="11"/>
      <c r="AF846"/>
      <c r="AI846" s="116"/>
      <c r="AJ846" s="116"/>
    </row>
    <row r="847" spans="1:36" x14ac:dyDescent="0.2">
      <c r="A847" s="11"/>
      <c r="AI847" s="116"/>
      <c r="AJ847" s="116"/>
    </row>
    <row r="848" spans="1:36" x14ac:dyDescent="0.2">
      <c r="A848" s="11"/>
      <c r="AI848" s="116"/>
      <c r="AJ848" s="116"/>
    </row>
    <row r="849" spans="1:36" x14ac:dyDescent="0.2">
      <c r="A849" s="11"/>
      <c r="AI849" s="116"/>
      <c r="AJ849" s="116"/>
    </row>
    <row r="850" spans="1:36" x14ac:dyDescent="0.2">
      <c r="A850" s="11"/>
      <c r="AI850" s="116"/>
      <c r="AJ850" s="116"/>
    </row>
    <row r="851" spans="1:36" x14ac:dyDescent="0.2">
      <c r="A851" s="11"/>
      <c r="AI851" s="116"/>
      <c r="AJ851" s="116"/>
    </row>
    <row r="852" spans="1:36" x14ac:dyDescent="0.2">
      <c r="A852" s="11"/>
      <c r="AI852" s="116"/>
      <c r="AJ852" s="116"/>
    </row>
    <row r="853" spans="1:36" x14ac:dyDescent="0.2">
      <c r="A853" s="11"/>
      <c r="AI853" s="116"/>
      <c r="AJ853" s="116"/>
    </row>
    <row r="854" spans="1:36" x14ac:dyDescent="0.2">
      <c r="A854" s="11"/>
      <c r="AI854" s="116"/>
      <c r="AJ854" s="116"/>
    </row>
    <row r="855" spans="1:36" x14ac:dyDescent="0.2">
      <c r="A855" s="11"/>
      <c r="AI855" s="116"/>
      <c r="AJ855" s="116"/>
    </row>
    <row r="856" spans="1:36" x14ac:dyDescent="0.2">
      <c r="AI856" s="116"/>
      <c r="AJ856" s="116"/>
    </row>
    <row r="857" spans="1:36" x14ac:dyDescent="0.2">
      <c r="A857" s="11"/>
      <c r="AI857" s="116"/>
      <c r="AJ857" s="116"/>
    </row>
    <row r="858" spans="1:36" x14ac:dyDescent="0.2">
      <c r="A858" s="11"/>
      <c r="AI858" s="116"/>
      <c r="AJ858" s="116"/>
    </row>
    <row r="859" spans="1:36" x14ac:dyDescent="0.2">
      <c r="A859" s="11"/>
      <c r="AI859" s="116"/>
      <c r="AJ859" s="116"/>
    </row>
    <row r="860" spans="1:36" x14ac:dyDescent="0.2">
      <c r="A860" s="11"/>
      <c r="AI860" s="116"/>
      <c r="AJ860" s="116"/>
    </row>
    <row r="861" spans="1:36" x14ac:dyDescent="0.2">
      <c r="A861" s="11"/>
      <c r="AI861" s="116"/>
      <c r="AJ861" s="116"/>
    </row>
    <row r="862" spans="1:36" x14ac:dyDescent="0.2">
      <c r="A862" s="11"/>
      <c r="AI862" s="116"/>
      <c r="AJ862" s="116"/>
    </row>
    <row r="863" spans="1:36" x14ac:dyDescent="0.2">
      <c r="A863" s="11"/>
      <c r="AI863" s="116"/>
      <c r="AJ863" s="116"/>
    </row>
    <row r="864" spans="1:36" x14ac:dyDescent="0.2">
      <c r="A864" s="11"/>
      <c r="AI864" s="116"/>
      <c r="AJ864" s="116"/>
    </row>
    <row r="865" spans="1:36" x14ac:dyDescent="0.2">
      <c r="A865" s="11"/>
      <c r="AI865" s="116"/>
      <c r="AJ865" s="116"/>
    </row>
    <row r="866" spans="1:36" x14ac:dyDescent="0.2">
      <c r="A866" s="11"/>
      <c r="AI866" s="116"/>
      <c r="AJ866" s="116"/>
    </row>
    <row r="867" spans="1:36" x14ac:dyDescent="0.2">
      <c r="A867" s="11"/>
      <c r="AI867" s="116"/>
      <c r="AJ867" s="116"/>
    </row>
    <row r="868" spans="1:36" x14ac:dyDescent="0.2">
      <c r="A868" s="11"/>
      <c r="AI868" s="116"/>
      <c r="AJ868" s="116"/>
    </row>
    <row r="869" spans="1:36" x14ac:dyDescent="0.2">
      <c r="A869" s="11"/>
      <c r="AI869" s="116"/>
      <c r="AJ869" s="116"/>
    </row>
    <row r="870" spans="1:36" x14ac:dyDescent="0.2">
      <c r="A870" s="11"/>
      <c r="AI870" s="116"/>
      <c r="AJ870" s="116"/>
    </row>
    <row r="871" spans="1:36" x14ac:dyDescent="0.2">
      <c r="A871" s="11"/>
      <c r="AI871" s="116"/>
      <c r="AJ871" s="116"/>
    </row>
    <row r="872" spans="1:36" x14ac:dyDescent="0.2">
      <c r="A872" s="11"/>
      <c r="AI872" s="116"/>
      <c r="AJ872" s="116"/>
    </row>
    <row r="873" spans="1:36" x14ac:dyDescent="0.2">
      <c r="A873" s="11"/>
      <c r="AI873" s="116"/>
      <c r="AJ873" s="116"/>
    </row>
    <row r="874" spans="1:36" x14ac:dyDescent="0.2">
      <c r="A874" s="11"/>
      <c r="AI874" s="116"/>
      <c r="AJ874" s="116"/>
    </row>
    <row r="875" spans="1:36" x14ac:dyDescent="0.2">
      <c r="A875" s="11"/>
      <c r="AI875" s="116"/>
      <c r="AJ875" s="116"/>
    </row>
    <row r="876" spans="1:36" x14ac:dyDescent="0.2">
      <c r="A876" s="11"/>
      <c r="AI876" s="116"/>
      <c r="AJ876" s="116"/>
    </row>
    <row r="877" spans="1:36" x14ac:dyDescent="0.2">
      <c r="A877" s="11"/>
      <c r="AI877" s="116"/>
      <c r="AJ877" s="116"/>
    </row>
    <row r="878" spans="1:36" x14ac:dyDescent="0.2">
      <c r="A878" s="11"/>
      <c r="AI878" s="116"/>
      <c r="AJ878" s="116"/>
    </row>
    <row r="879" spans="1:36" x14ac:dyDescent="0.2">
      <c r="A879" s="11"/>
      <c r="AI879" s="116"/>
      <c r="AJ879" s="116"/>
    </row>
    <row r="880" spans="1:36" x14ac:dyDescent="0.2">
      <c r="A880" s="11"/>
      <c r="AI880" s="116"/>
      <c r="AJ880" s="116"/>
    </row>
    <row r="881" spans="1:36" x14ac:dyDescent="0.2">
      <c r="A881" s="11"/>
      <c r="AI881" s="116"/>
      <c r="AJ881" s="116"/>
    </row>
    <row r="882" spans="1:36" x14ac:dyDescent="0.2">
      <c r="A882" s="11"/>
      <c r="AI882" s="116"/>
      <c r="AJ882" s="116"/>
    </row>
    <row r="883" spans="1:36" x14ac:dyDescent="0.2">
      <c r="A883" s="11"/>
      <c r="AI883" s="116"/>
      <c r="AJ883" s="116"/>
    </row>
    <row r="884" spans="1:36" x14ac:dyDescent="0.2">
      <c r="A884" s="11"/>
      <c r="AI884" s="116"/>
      <c r="AJ884" s="116"/>
    </row>
    <row r="885" spans="1:36" x14ac:dyDescent="0.2">
      <c r="A885" s="11"/>
      <c r="AI885" s="116"/>
      <c r="AJ885" s="116"/>
    </row>
    <row r="886" spans="1:36" x14ac:dyDescent="0.2">
      <c r="A886" s="11"/>
      <c r="AI886" s="116"/>
      <c r="AJ886" s="116"/>
    </row>
    <row r="887" spans="1:36" x14ac:dyDescent="0.2">
      <c r="A887" s="11"/>
      <c r="AI887" s="116"/>
      <c r="AJ887" s="116"/>
    </row>
    <row r="888" spans="1:36" x14ac:dyDescent="0.2">
      <c r="A888" s="11"/>
      <c r="AI888" s="116"/>
      <c r="AJ888" s="116"/>
    </row>
    <row r="889" spans="1:36" x14ac:dyDescent="0.2">
      <c r="A889" s="11"/>
      <c r="AI889" s="116"/>
      <c r="AJ889" s="116"/>
    </row>
    <row r="890" spans="1:36" x14ac:dyDescent="0.2">
      <c r="A890" s="11"/>
      <c r="AI890" s="116"/>
      <c r="AJ890" s="116"/>
    </row>
    <row r="891" spans="1:36" x14ac:dyDescent="0.2">
      <c r="A891" s="11"/>
      <c r="AI891" s="116"/>
      <c r="AJ891" s="116"/>
    </row>
    <row r="892" spans="1:36" x14ac:dyDescent="0.2">
      <c r="A892" s="11"/>
      <c r="AI892" s="116"/>
      <c r="AJ892" s="116"/>
    </row>
    <row r="893" spans="1:36" x14ac:dyDescent="0.2">
      <c r="A893" s="11"/>
      <c r="AI893" s="116"/>
      <c r="AJ893" s="116"/>
    </row>
    <row r="894" spans="1:36" x14ac:dyDescent="0.2">
      <c r="A894" s="11"/>
      <c r="AI894" s="116"/>
      <c r="AJ894" s="116"/>
    </row>
    <row r="895" spans="1:36" x14ac:dyDescent="0.2">
      <c r="A895" s="11"/>
      <c r="AI895" s="116"/>
      <c r="AJ895" s="116"/>
    </row>
    <row r="896" spans="1:36" x14ac:dyDescent="0.2">
      <c r="A896" s="11"/>
      <c r="AI896" s="116"/>
      <c r="AJ896" s="116"/>
    </row>
    <row r="897" spans="1:36" x14ac:dyDescent="0.2">
      <c r="A897" s="11"/>
      <c r="AI897" s="116"/>
      <c r="AJ897" s="116"/>
    </row>
    <row r="898" spans="1:36" x14ac:dyDescent="0.2">
      <c r="A898" s="11"/>
      <c r="AI898" s="116"/>
      <c r="AJ898" s="116"/>
    </row>
    <row r="899" spans="1:36" x14ac:dyDescent="0.2">
      <c r="A899" s="11"/>
      <c r="AI899" s="116"/>
      <c r="AJ899" s="116"/>
    </row>
    <row r="900" spans="1:36" x14ac:dyDescent="0.2">
      <c r="A900" s="11"/>
      <c r="AI900" s="116"/>
      <c r="AJ900" s="116"/>
    </row>
    <row r="901" spans="1:36" x14ac:dyDescent="0.2">
      <c r="A901" s="11"/>
      <c r="AI901" s="116"/>
      <c r="AJ901" s="116"/>
    </row>
    <row r="902" spans="1:36" x14ac:dyDescent="0.2">
      <c r="A902" s="11"/>
      <c r="AI902" s="116"/>
      <c r="AJ902" s="116"/>
    </row>
    <row r="903" spans="1:36" x14ac:dyDescent="0.2">
      <c r="A903" s="11"/>
      <c r="AI903" s="116"/>
      <c r="AJ903" s="116"/>
    </row>
    <row r="904" spans="1:36" x14ac:dyDescent="0.2">
      <c r="A904" s="11"/>
      <c r="AI904" s="116"/>
      <c r="AJ904" s="116"/>
    </row>
    <row r="905" spans="1:36" x14ac:dyDescent="0.2">
      <c r="A905" s="11"/>
      <c r="AI905" s="116"/>
      <c r="AJ905" s="116"/>
    </row>
    <row r="906" spans="1:36" x14ac:dyDescent="0.2">
      <c r="A906" s="11"/>
      <c r="AI906" s="116"/>
      <c r="AJ906" s="116"/>
    </row>
    <row r="907" spans="1:36" x14ac:dyDescent="0.2">
      <c r="A907" s="11"/>
      <c r="AI907" s="116"/>
      <c r="AJ907" s="116"/>
    </row>
    <row r="908" spans="1:36" x14ac:dyDescent="0.2">
      <c r="A908" s="11"/>
      <c r="AI908" s="116"/>
      <c r="AJ908" s="116"/>
    </row>
    <row r="909" spans="1:36" x14ac:dyDescent="0.2">
      <c r="A909" s="11"/>
      <c r="AI909" s="116"/>
      <c r="AJ909" s="116"/>
    </row>
    <row r="910" spans="1:36" x14ac:dyDescent="0.2">
      <c r="AI910" s="116"/>
      <c r="AJ910" s="116"/>
    </row>
    <row r="911" spans="1:36" x14ac:dyDescent="0.2">
      <c r="AI911" s="116"/>
      <c r="AJ911" s="116"/>
    </row>
    <row r="912" spans="1:36" x14ac:dyDescent="0.2">
      <c r="AI912" s="116"/>
      <c r="AJ912" s="116"/>
    </row>
    <row r="913" spans="35:36" x14ac:dyDescent="0.2">
      <c r="AI913" s="116"/>
      <c r="AJ913" s="116"/>
    </row>
    <row r="914" spans="35:36" x14ac:dyDescent="0.2">
      <c r="AI914" s="116"/>
      <c r="AJ914" s="116"/>
    </row>
    <row r="915" spans="35:36" x14ac:dyDescent="0.2">
      <c r="AI915" s="116"/>
      <c r="AJ915" s="116"/>
    </row>
    <row r="916" spans="35:36" x14ac:dyDescent="0.2">
      <c r="AI916" s="116"/>
      <c r="AJ916" s="116"/>
    </row>
    <row r="917" spans="35:36" x14ac:dyDescent="0.2">
      <c r="AI917" s="116"/>
      <c r="AJ917" s="116"/>
    </row>
    <row r="918" spans="35:36" x14ac:dyDescent="0.2">
      <c r="AI918" s="121"/>
      <c r="AJ918" s="121"/>
    </row>
    <row r="919" spans="35:36" x14ac:dyDescent="0.2">
      <c r="AI919" s="121"/>
      <c r="AJ919" s="121"/>
    </row>
    <row r="920" spans="35:36" x14ac:dyDescent="0.2">
      <c r="AI920" s="121"/>
      <c r="AJ920" s="121"/>
    </row>
    <row r="921" spans="35:36" x14ac:dyDescent="0.2">
      <c r="AI921" s="121"/>
      <c r="AJ921" s="121"/>
    </row>
    <row r="922" spans="35:36" x14ac:dyDescent="0.2">
      <c r="AI922" s="121"/>
      <c r="AJ922" s="121"/>
    </row>
    <row r="923" spans="35:36" x14ac:dyDescent="0.2">
      <c r="AI923" s="121"/>
      <c r="AJ923" s="121"/>
    </row>
    <row r="924" spans="35:36" x14ac:dyDescent="0.2">
      <c r="AI924" s="121"/>
      <c r="AJ924" s="121"/>
    </row>
    <row r="925" spans="35:36" x14ac:dyDescent="0.2">
      <c r="AI925" s="121"/>
      <c r="AJ925" s="121"/>
    </row>
    <row r="926" spans="35:36" x14ac:dyDescent="0.2">
      <c r="AI926" s="121"/>
      <c r="AJ926" s="121"/>
    </row>
    <row r="927" spans="35:36" x14ac:dyDescent="0.2">
      <c r="AI927" s="121"/>
      <c r="AJ927" s="121"/>
    </row>
    <row r="928" spans="35:36" x14ac:dyDescent="0.2">
      <c r="AI928" s="121"/>
      <c r="AJ928" s="121"/>
    </row>
    <row r="929" spans="35:36" x14ac:dyDescent="0.2">
      <c r="AI929" s="121"/>
      <c r="AJ929" s="121"/>
    </row>
    <row r="930" spans="35:36" x14ac:dyDescent="0.2">
      <c r="AI930" s="121"/>
      <c r="AJ930" s="121"/>
    </row>
    <row r="931" spans="35:36" x14ac:dyDescent="0.2">
      <c r="AI931" s="121"/>
      <c r="AJ931" s="121"/>
    </row>
    <row r="932" spans="35:36" x14ac:dyDescent="0.2">
      <c r="AI932" s="121"/>
      <c r="AJ932" s="121"/>
    </row>
    <row r="933" spans="35:36" x14ac:dyDescent="0.2">
      <c r="AI933" s="121"/>
      <c r="AJ933" s="121"/>
    </row>
    <row r="934" spans="35:36" x14ac:dyDescent="0.2">
      <c r="AI934" s="121"/>
      <c r="AJ934" s="121"/>
    </row>
    <row r="935" spans="35:36" x14ac:dyDescent="0.2">
      <c r="AI935" s="121"/>
      <c r="AJ935" s="121"/>
    </row>
    <row r="936" spans="35:36" x14ac:dyDescent="0.2">
      <c r="AI936" s="121"/>
      <c r="AJ936" s="121"/>
    </row>
    <row r="937" spans="35:36" x14ac:dyDescent="0.2">
      <c r="AI937" s="121"/>
      <c r="AJ937" s="121"/>
    </row>
    <row r="938" spans="35:36" x14ac:dyDescent="0.2">
      <c r="AI938" s="121"/>
      <c r="AJ938" s="121"/>
    </row>
    <row r="939" spans="35:36" x14ac:dyDescent="0.2">
      <c r="AI939" s="121"/>
      <c r="AJ939" s="121"/>
    </row>
    <row r="940" spans="35:36" x14ac:dyDescent="0.2">
      <c r="AI940" s="121"/>
      <c r="AJ940" s="121"/>
    </row>
    <row r="941" spans="35:36" x14ac:dyDescent="0.2">
      <c r="AI941" s="121"/>
      <c r="AJ941" s="121"/>
    </row>
    <row r="942" spans="35:36" x14ac:dyDescent="0.2">
      <c r="AI942" s="121"/>
      <c r="AJ942" s="121"/>
    </row>
    <row r="943" spans="35:36" x14ac:dyDescent="0.2">
      <c r="AI943" s="121"/>
      <c r="AJ943" s="121"/>
    </row>
    <row r="944" spans="35:36" x14ac:dyDescent="0.2">
      <c r="AI944" s="121"/>
      <c r="AJ944" s="121"/>
    </row>
    <row r="945" spans="35:36" x14ac:dyDescent="0.2">
      <c r="AI945" s="121"/>
      <c r="AJ945" s="121"/>
    </row>
    <row r="946" spans="35:36" x14ac:dyDescent="0.2">
      <c r="AI946" s="121"/>
      <c r="AJ946" s="121"/>
    </row>
    <row r="947" spans="35:36" x14ac:dyDescent="0.2">
      <c r="AI947" s="121"/>
      <c r="AJ947" s="121"/>
    </row>
    <row r="948" spans="35:36" x14ac:dyDescent="0.2">
      <c r="AI948" s="121"/>
      <c r="AJ948" s="121"/>
    </row>
    <row r="949" spans="35:36" x14ac:dyDescent="0.2">
      <c r="AI949" s="121"/>
      <c r="AJ949" s="121"/>
    </row>
    <row r="950" spans="35:36" x14ac:dyDescent="0.2">
      <c r="AI950" s="121"/>
      <c r="AJ950" s="121"/>
    </row>
    <row r="951" spans="35:36" x14ac:dyDescent="0.2">
      <c r="AI951" s="121"/>
      <c r="AJ951" s="121"/>
    </row>
    <row r="952" spans="35:36" x14ac:dyDescent="0.2">
      <c r="AI952" s="121"/>
      <c r="AJ952" s="121"/>
    </row>
    <row r="953" spans="35:36" x14ac:dyDescent="0.2">
      <c r="AI953" s="121"/>
      <c r="AJ953" s="121"/>
    </row>
    <row r="954" spans="35:36" x14ac:dyDescent="0.2">
      <c r="AI954" s="121"/>
      <c r="AJ954" s="121"/>
    </row>
    <row r="955" spans="35:36" x14ac:dyDescent="0.2">
      <c r="AI955" s="121"/>
      <c r="AJ955" s="121"/>
    </row>
    <row r="956" spans="35:36" x14ac:dyDescent="0.2">
      <c r="AI956" s="121"/>
      <c r="AJ956" s="121"/>
    </row>
    <row r="957" spans="35:36" x14ac:dyDescent="0.2">
      <c r="AI957" s="121"/>
      <c r="AJ957" s="121"/>
    </row>
    <row r="958" spans="35:36" x14ac:dyDescent="0.2">
      <c r="AI958" s="121"/>
      <c r="AJ958" s="121"/>
    </row>
    <row r="959" spans="35:36" x14ac:dyDescent="0.2">
      <c r="AI959" s="121"/>
      <c r="AJ959" s="121"/>
    </row>
    <row r="960" spans="35:36" x14ac:dyDescent="0.2">
      <c r="AI960" s="121"/>
      <c r="AJ960" s="121"/>
    </row>
    <row r="961" spans="35:36" x14ac:dyDescent="0.2">
      <c r="AI961" s="121"/>
      <c r="AJ961" s="121"/>
    </row>
    <row r="962" spans="35:36" x14ac:dyDescent="0.2">
      <c r="AI962" s="121"/>
      <c r="AJ962" s="121"/>
    </row>
    <row r="963" spans="35:36" x14ac:dyDescent="0.2">
      <c r="AI963" s="121"/>
      <c r="AJ963" s="121"/>
    </row>
    <row r="964" spans="35:36" x14ac:dyDescent="0.2">
      <c r="AI964" s="121"/>
      <c r="AJ964" s="121"/>
    </row>
    <row r="965" spans="35:36" x14ac:dyDescent="0.2">
      <c r="AI965" s="121"/>
      <c r="AJ965" s="121"/>
    </row>
    <row r="966" spans="35:36" x14ac:dyDescent="0.2">
      <c r="AI966" s="121"/>
      <c r="AJ966" s="121"/>
    </row>
    <row r="967" spans="35:36" x14ac:dyDescent="0.2">
      <c r="AI967" s="121"/>
      <c r="AJ967" s="121"/>
    </row>
    <row r="968" spans="35:36" x14ac:dyDescent="0.2">
      <c r="AI968" s="121"/>
      <c r="AJ968" s="121"/>
    </row>
    <row r="969" spans="35:36" x14ac:dyDescent="0.2">
      <c r="AI969" s="121"/>
      <c r="AJ969" s="121"/>
    </row>
    <row r="970" spans="35:36" x14ac:dyDescent="0.2">
      <c r="AI970" s="121"/>
      <c r="AJ970" s="121"/>
    </row>
    <row r="971" spans="35:36" x14ac:dyDescent="0.2">
      <c r="AI971" s="121"/>
      <c r="AJ971" s="121"/>
    </row>
    <row r="972" spans="35:36" x14ac:dyDescent="0.2">
      <c r="AI972" s="121"/>
      <c r="AJ972" s="121"/>
    </row>
    <row r="973" spans="35:36" x14ac:dyDescent="0.2">
      <c r="AI973" s="121"/>
      <c r="AJ973" s="121"/>
    </row>
    <row r="974" spans="35:36" x14ac:dyDescent="0.2">
      <c r="AI974" s="121"/>
      <c r="AJ974" s="121"/>
    </row>
    <row r="975" spans="35:36" x14ac:dyDescent="0.2">
      <c r="AI975" s="121"/>
      <c r="AJ975" s="121"/>
    </row>
    <row r="976" spans="35:36" x14ac:dyDescent="0.2">
      <c r="AI976" s="121"/>
      <c r="AJ976" s="121"/>
    </row>
    <row r="977" spans="35:36" x14ac:dyDescent="0.2">
      <c r="AI977" s="121"/>
      <c r="AJ977" s="121"/>
    </row>
    <row r="978" spans="35:36" x14ac:dyDescent="0.2">
      <c r="AI978" s="121"/>
      <c r="AJ978" s="121"/>
    </row>
    <row r="979" spans="35:36" x14ac:dyDescent="0.2">
      <c r="AI979" s="121"/>
      <c r="AJ979" s="121"/>
    </row>
    <row r="980" spans="35:36" x14ac:dyDescent="0.2">
      <c r="AI980" s="121"/>
      <c r="AJ980" s="121"/>
    </row>
    <row r="981" spans="35:36" x14ac:dyDescent="0.2">
      <c r="AI981" s="121"/>
      <c r="AJ981" s="121"/>
    </row>
    <row r="982" spans="35:36" x14ac:dyDescent="0.2">
      <c r="AI982" s="121"/>
      <c r="AJ982" s="121"/>
    </row>
    <row r="983" spans="35:36" x14ac:dyDescent="0.2">
      <c r="AI983" s="121"/>
      <c r="AJ983" s="121"/>
    </row>
    <row r="984" spans="35:36" x14ac:dyDescent="0.2">
      <c r="AI984" s="121"/>
      <c r="AJ984" s="121"/>
    </row>
    <row r="985" spans="35:36" x14ac:dyDescent="0.2">
      <c r="AI985" s="121"/>
      <c r="AJ985" s="121"/>
    </row>
    <row r="986" spans="35:36" x14ac:dyDescent="0.2">
      <c r="AI986" s="121"/>
      <c r="AJ986" s="121"/>
    </row>
    <row r="987" spans="35:36" x14ac:dyDescent="0.2">
      <c r="AI987" s="121"/>
      <c r="AJ987" s="121"/>
    </row>
    <row r="988" spans="35:36" x14ac:dyDescent="0.2">
      <c r="AI988" s="121"/>
      <c r="AJ988" s="121"/>
    </row>
    <row r="989" spans="35:36" x14ac:dyDescent="0.2">
      <c r="AI989" s="121"/>
      <c r="AJ989" s="121"/>
    </row>
    <row r="990" spans="35:36" x14ac:dyDescent="0.2">
      <c r="AI990" s="121"/>
      <c r="AJ990" s="121"/>
    </row>
    <row r="991" spans="35:36" x14ac:dyDescent="0.2">
      <c r="AI991" s="121"/>
      <c r="AJ991" s="121"/>
    </row>
    <row r="992" spans="35:36" x14ac:dyDescent="0.2">
      <c r="AI992" s="121"/>
      <c r="AJ992" s="121"/>
    </row>
    <row r="993" spans="35:36" x14ac:dyDescent="0.2">
      <c r="AI993" s="121"/>
      <c r="AJ993" s="121"/>
    </row>
    <row r="994" spans="35:36" x14ac:dyDescent="0.2">
      <c r="AI994" s="121"/>
      <c r="AJ994" s="121"/>
    </row>
    <row r="995" spans="35:36" x14ac:dyDescent="0.2">
      <c r="AI995" s="121"/>
      <c r="AJ995" s="121"/>
    </row>
    <row r="996" spans="35:36" x14ac:dyDescent="0.2">
      <c r="AI996" s="121"/>
      <c r="AJ996" s="121"/>
    </row>
    <row r="997" spans="35:36" x14ac:dyDescent="0.2">
      <c r="AI997" s="121"/>
      <c r="AJ997" s="121"/>
    </row>
    <row r="998" spans="35:36" x14ac:dyDescent="0.2">
      <c r="AI998" s="121"/>
      <c r="AJ998" s="121"/>
    </row>
    <row r="999" spans="35:36" x14ac:dyDescent="0.2">
      <c r="AI999" s="121"/>
      <c r="AJ999" s="121"/>
    </row>
    <row r="1000" spans="35:36" x14ac:dyDescent="0.2">
      <c r="AI1000" s="121"/>
      <c r="AJ1000" s="121"/>
    </row>
    <row r="1001" spans="35:36" x14ac:dyDescent="0.2">
      <c r="AI1001" s="121"/>
      <c r="AJ1001" s="121"/>
    </row>
    <row r="1002" spans="35:36" x14ac:dyDescent="0.2">
      <c r="AI1002" s="121"/>
      <c r="AJ1002" s="121"/>
    </row>
    <row r="1003" spans="35:36" x14ac:dyDescent="0.2">
      <c r="AI1003" s="121"/>
      <c r="AJ1003" s="121"/>
    </row>
    <row r="1004" spans="35:36" x14ac:dyDescent="0.2">
      <c r="AI1004" s="121"/>
      <c r="AJ1004" s="121"/>
    </row>
    <row r="1005" spans="35:36" x14ac:dyDescent="0.2">
      <c r="AI1005" s="121"/>
      <c r="AJ1005" s="121"/>
    </row>
    <row r="1006" spans="35:36" x14ac:dyDescent="0.2">
      <c r="AI1006" s="121"/>
      <c r="AJ1006" s="121"/>
    </row>
    <row r="1007" spans="35:36" x14ac:dyDescent="0.2">
      <c r="AI1007" s="121"/>
      <c r="AJ1007" s="121"/>
    </row>
    <row r="1008" spans="35:36" x14ac:dyDescent="0.2">
      <c r="AI1008" s="121"/>
      <c r="AJ1008" s="121"/>
    </row>
    <row r="1009" spans="35:36" x14ac:dyDescent="0.2">
      <c r="AI1009" s="121"/>
      <c r="AJ1009" s="121"/>
    </row>
    <row r="1010" spans="35:36" x14ac:dyDescent="0.2">
      <c r="AI1010" s="121"/>
      <c r="AJ1010" s="121"/>
    </row>
    <row r="1011" spans="35:36" x14ac:dyDescent="0.2">
      <c r="AI1011" s="121"/>
      <c r="AJ1011" s="121"/>
    </row>
    <row r="1012" spans="35:36" x14ac:dyDescent="0.2">
      <c r="AI1012" s="121"/>
      <c r="AJ1012" s="121"/>
    </row>
    <row r="1013" spans="35:36" x14ac:dyDescent="0.2">
      <c r="AI1013" s="121"/>
      <c r="AJ1013" s="121"/>
    </row>
    <row r="1014" spans="35:36" x14ac:dyDescent="0.2">
      <c r="AI1014" s="121"/>
      <c r="AJ1014" s="121"/>
    </row>
    <row r="1015" spans="35:36" x14ac:dyDescent="0.2">
      <c r="AI1015" s="121"/>
      <c r="AJ1015" s="121"/>
    </row>
    <row r="1016" spans="35:36" x14ac:dyDescent="0.2">
      <c r="AI1016" s="121"/>
      <c r="AJ1016" s="121"/>
    </row>
    <row r="1017" spans="35:36" x14ac:dyDescent="0.2">
      <c r="AI1017" s="121"/>
      <c r="AJ1017" s="121"/>
    </row>
    <row r="1018" spans="35:36" x14ac:dyDescent="0.2">
      <c r="AI1018" s="121"/>
      <c r="AJ1018" s="121"/>
    </row>
    <row r="1019" spans="35:36" x14ac:dyDescent="0.2">
      <c r="AI1019" s="121"/>
      <c r="AJ1019" s="121"/>
    </row>
    <row r="1020" spans="35:36" x14ac:dyDescent="0.2">
      <c r="AI1020" s="121"/>
      <c r="AJ1020" s="121"/>
    </row>
    <row r="1021" spans="35:36" x14ac:dyDescent="0.2">
      <c r="AI1021" s="121"/>
      <c r="AJ1021" s="121"/>
    </row>
    <row r="1022" spans="35:36" x14ac:dyDescent="0.2">
      <c r="AI1022" s="121"/>
      <c r="AJ1022" s="121"/>
    </row>
    <row r="1023" spans="35:36" x14ac:dyDescent="0.2">
      <c r="AI1023" s="121"/>
      <c r="AJ1023" s="121"/>
    </row>
    <row r="1024" spans="35:36" x14ac:dyDescent="0.2">
      <c r="AI1024" s="121"/>
      <c r="AJ1024" s="121"/>
    </row>
    <row r="1025" spans="35:36" x14ac:dyDescent="0.2">
      <c r="AI1025" s="121"/>
      <c r="AJ1025" s="121"/>
    </row>
    <row r="1026" spans="35:36" x14ac:dyDescent="0.2">
      <c r="AI1026" s="121"/>
      <c r="AJ1026" s="121"/>
    </row>
  </sheetData>
  <phoneticPr fontId="0" type="noConversion"/>
  <conditionalFormatting sqref="T690:X690 Z690:AB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X690:Z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59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9" max="8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Mgr. Ladislav Krejčí</cp:lastModifiedBy>
  <cp:lastPrinted>2021-09-12T09:47:02Z</cp:lastPrinted>
  <dcterms:created xsi:type="dcterms:W3CDTF">2000-11-22T14:34:42Z</dcterms:created>
  <dcterms:modified xsi:type="dcterms:W3CDTF">2021-09-12T09:51:26Z</dcterms:modified>
</cp:coreProperties>
</file>