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A23C2701-76EE-4BE1-BD7E-8B5CCE1DBC43}" xr6:coauthVersionLast="47" xr6:coauthVersionMax="47" xr10:uidLastSave="{00000000-0000-0000-0000-000000000000}"/>
  <bookViews>
    <workbookView xWindow="-120" yWindow="-120" windowWidth="29040" windowHeight="15720" xr2:uid="{C4AA7135-EFE7-4109-AD8A-144098716B9A}"/>
  </bookViews>
  <sheets>
    <sheet name="OBSAH" sheetId="1" r:id="rId1"/>
    <sheet name="ZNAČKY" sheetId="2" r:id="rId2"/>
    <sheet name="7.1" sheetId="3" r:id="rId3"/>
    <sheet name="7.2" sheetId="4" r:id="rId4"/>
    <sheet name="7.3" sheetId="5" r:id="rId5"/>
    <sheet name="7.4" sheetId="6" r:id="rId6"/>
    <sheet name="7.5" sheetId="7" r:id="rId7"/>
    <sheet name="7.6" sheetId="8" r:id="rId8"/>
  </sheets>
  <definedNames>
    <definedName name="_xlnm.Print_Area" localSheetId="2">'7.1'!$A$1:$O$25</definedName>
    <definedName name="_xlnm.Print_Area" localSheetId="3">'7.2'!$A$1:$M$23</definedName>
    <definedName name="_xlnm.Print_Area" localSheetId="4">'7.3'!$A$1:$O$26</definedName>
    <definedName name="_xlnm.Print_Area" localSheetId="5">'7.4'!$A$1:$O$24</definedName>
    <definedName name="_xlnm.Print_Area" localSheetId="6">'7.5'!$A$1:$P$25</definedName>
    <definedName name="_xlnm.Print_Area" localSheetId="7">'7.6'!$A$1:$M$25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3" i="8" l="1"/>
  <c r="K23" i="8"/>
  <c r="J23" i="8"/>
  <c r="I23" i="8"/>
  <c r="H23" i="8"/>
  <c r="G23" i="8"/>
  <c r="F23" i="8"/>
  <c r="E23" i="8"/>
  <c r="D23" i="8"/>
  <c r="C23" i="8"/>
  <c r="L22" i="8"/>
  <c r="K22" i="8"/>
  <c r="J22" i="8"/>
  <c r="I22" i="8"/>
  <c r="H22" i="8"/>
  <c r="G22" i="8"/>
  <c r="F22" i="8"/>
  <c r="E22" i="8"/>
  <c r="D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N23" i="5"/>
  <c r="M23" i="5"/>
  <c r="L23" i="5"/>
  <c r="K23" i="5"/>
  <c r="J23" i="5"/>
  <c r="I23" i="5"/>
  <c r="H23" i="5"/>
  <c r="G23" i="5"/>
  <c r="F23" i="5"/>
  <c r="E23" i="5"/>
  <c r="D23" i="5"/>
  <c r="C23" i="5"/>
  <c r="N22" i="5"/>
  <c r="M22" i="5"/>
  <c r="L22" i="5"/>
  <c r="K22" i="5"/>
  <c r="J22" i="5"/>
  <c r="I22" i="5"/>
  <c r="H22" i="5"/>
  <c r="G22" i="5"/>
  <c r="F22" i="5"/>
  <c r="E22" i="5"/>
  <c r="D22" i="5"/>
  <c r="C22" i="5"/>
  <c r="N21" i="5"/>
  <c r="M21" i="5"/>
  <c r="L21" i="5"/>
  <c r="K21" i="5"/>
  <c r="J21" i="5"/>
  <c r="I21" i="5"/>
  <c r="H21" i="5"/>
  <c r="G21" i="5"/>
  <c r="F21" i="5"/>
  <c r="E21" i="5"/>
  <c r="D21" i="5"/>
  <c r="C21" i="5"/>
  <c r="N20" i="5"/>
  <c r="M20" i="5"/>
  <c r="L20" i="5"/>
  <c r="K20" i="5"/>
  <c r="J20" i="5"/>
  <c r="I20" i="5"/>
  <c r="H20" i="5"/>
  <c r="G20" i="5"/>
  <c r="F20" i="5"/>
  <c r="E20" i="5"/>
  <c r="D20" i="5"/>
  <c r="C20" i="5"/>
  <c r="N19" i="5"/>
  <c r="M19" i="5"/>
  <c r="L19" i="5"/>
  <c r="K19" i="5"/>
  <c r="J19" i="5"/>
  <c r="I19" i="5"/>
  <c r="H19" i="5"/>
  <c r="G19" i="5"/>
  <c r="F19" i="5"/>
  <c r="E19" i="5"/>
  <c r="D19" i="5"/>
  <c r="C19" i="5"/>
  <c r="N18" i="5"/>
  <c r="M18" i="5"/>
  <c r="L18" i="5"/>
  <c r="K18" i="5"/>
  <c r="J18" i="5"/>
  <c r="I18" i="5"/>
  <c r="H18" i="5"/>
  <c r="G18" i="5"/>
  <c r="F18" i="5"/>
  <c r="E18" i="5"/>
  <c r="D18" i="5"/>
  <c r="C18" i="5"/>
  <c r="N23" i="3"/>
  <c r="M23" i="3"/>
  <c r="L23" i="3"/>
  <c r="K23" i="3"/>
  <c r="J23" i="3"/>
  <c r="I23" i="3"/>
  <c r="H23" i="3"/>
  <c r="G23" i="3"/>
  <c r="F23" i="3"/>
  <c r="E23" i="3"/>
  <c r="D23" i="3"/>
  <c r="C23" i="3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20" i="3"/>
  <c r="M20" i="3"/>
  <c r="L20" i="3"/>
  <c r="K20" i="3"/>
  <c r="J20" i="3"/>
  <c r="I20" i="3"/>
  <c r="H20" i="3"/>
  <c r="G20" i="3"/>
  <c r="F20" i="3"/>
  <c r="E20" i="3"/>
  <c r="D20" i="3"/>
  <c r="C20" i="3"/>
  <c r="N19" i="3"/>
  <c r="M19" i="3"/>
  <c r="L19" i="3"/>
  <c r="K19" i="3"/>
  <c r="J19" i="3"/>
  <c r="I19" i="3"/>
  <c r="H19" i="3"/>
  <c r="G19" i="3"/>
  <c r="F19" i="3"/>
  <c r="E19" i="3"/>
  <c r="D19" i="3"/>
  <c r="C19" i="3"/>
  <c r="N18" i="3"/>
  <c r="M18" i="3"/>
  <c r="L18" i="3"/>
  <c r="K18" i="3"/>
  <c r="J18" i="3"/>
  <c r="I18" i="3"/>
  <c r="H18" i="3"/>
  <c r="G18" i="3"/>
  <c r="F18" i="3"/>
  <c r="E18" i="3"/>
  <c r="D18" i="3"/>
  <c r="C18" i="3"/>
</calcChain>
</file>

<file path=xl/sharedStrings.xml><?xml version="1.0" encoding="utf-8"?>
<sst xmlns="http://schemas.openxmlformats.org/spreadsheetml/2006/main" count="260" uniqueCount="106">
  <si>
    <t>Český statistický úřad: Školy a školská zařízení za školní rok 2025/2026</t>
  </si>
  <si>
    <t>Zdroj dat: Ministerstvo školství, mládeže a tělovýchovy</t>
  </si>
  <si>
    <t>7 Školská zařízení</t>
  </si>
  <si>
    <t>Tab. 7.1</t>
  </si>
  <si>
    <t xml:space="preserve"> Základní umělecké školy – školy, pobočky, žáci, v časové řadě 2015/16–2025/26</t>
  </si>
  <si>
    <t>Tab. 7.2</t>
  </si>
  <si>
    <t xml:space="preserve"> Základní umělecké školy v krajském srovnání – školy, pobočky, žáci, ve školním roce 2025/26</t>
  </si>
  <si>
    <t>Tab. 7.3</t>
  </si>
  <si>
    <t xml:space="preserve"> Školní družiny – družiny, oddělení, žáci, pracovníci, v časové řadě 2015/16–2025/26</t>
  </si>
  <si>
    <t>Tab. 7.4</t>
  </si>
  <si>
    <t xml:space="preserve"> Školní družiny v krajském srovnání – družiny, oddělení, žáci, pracovníci, ve školním roce 2025/26</t>
  </si>
  <si>
    <t>Tab. 7.5</t>
  </si>
  <si>
    <t xml:space="preserve"> Zařízení pro výkon ústavní a ochranné výchovy – počet zařízení, lůžková kapacita, počet dětí a mládeže, v časové řadě 2015/16–2025/26</t>
  </si>
  <si>
    <t>Tab. 7.6</t>
  </si>
  <si>
    <t xml:space="preserve"> Dětské domovy včetně dětských domovů se školou – počet dětí dle pohlaví, státní příslušnosti a účasti ve formálním vzdělávání, v časové řadě 2015/16–2025/26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</si>
  <si>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</si>
  <si>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</si>
  <si>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</si>
  <si>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</si>
  <si>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</si>
  <si>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</si>
  <si>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</si>
  <si>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rPr>
        <b/>
        <sz val="10"/>
        <color theme="1"/>
        <rFont val="Arial"/>
        <family val="2"/>
        <charset val="238"/>
      </rPr>
      <t>Tab. 7.1: Základní umělecké školy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 xml:space="preserve">školy, pobočky, žáci, </t>
    </r>
    <r>
      <rPr>
        <sz val="10"/>
        <color theme="1"/>
        <rFont val="Arial"/>
        <family val="2"/>
        <charset val="238"/>
      </rPr>
      <t>v časové řadě 2015/16–2025/26</t>
    </r>
  </si>
  <si>
    <t>Zdroj: zpracováno z dat MŠMT</t>
  </si>
  <si>
    <t>stav k 30. září</t>
  </si>
  <si>
    <t>Zpět na obsah</t>
  </si>
  <si>
    <t>Školní rok</t>
  </si>
  <si>
    <t>Školy</t>
  </si>
  <si>
    <t>Pobočky</t>
  </si>
  <si>
    <t>Žáci</t>
  </si>
  <si>
    <t>celkem</t>
  </si>
  <si>
    <t>v tom</t>
  </si>
  <si>
    <t>z toho 
dívky</t>
  </si>
  <si>
    <t>obory
taneční</t>
  </si>
  <si>
    <t>obory výtvarné</t>
  </si>
  <si>
    <t>obory literárně-dramatické</t>
  </si>
  <si>
    <t xml:space="preserve">obory hudební 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</si>
  <si>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</si>
  <si>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</si>
  <si>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</si>
  <si>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</si>
  <si>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</si>
  <si>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</si>
  <si>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</si>
  <si>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</si>
  <si>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</si>
  <si>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</si>
  <si>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</si>
  <si>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</si>
  <si>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</si>
  <si>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</si>
  <si>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</si>
  <si>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</si>
  <si>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b/>
        <sz val="10"/>
        <color theme="1"/>
        <rFont val="Arial"/>
        <family val="2"/>
        <charset val="238"/>
      </rPr>
      <t>Tab. 7.2: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Základní umělecké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pobočky, žáci,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ve školním roce 2025/26</t>
    </r>
  </si>
  <si>
    <t>Území</t>
  </si>
  <si>
    <t>z toho
dívky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</si>
  <si>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</si>
  <si>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</si>
  <si>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</si>
  <si>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</si>
  <si>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</si>
  <si>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</si>
  <si>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</si>
  <si>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</si>
  <si>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</si>
  <si>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</si>
  <si>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</si>
  <si>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</si>
  <si>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</si>
  <si>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</si>
  <si>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</si>
  <si>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b/>
        <sz val="10"/>
        <color theme="1"/>
        <rFont val="Arial"/>
        <family val="2"/>
        <charset val="238"/>
      </rPr>
      <t>Tab. 7.3: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Školní družiny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>družiny, oddělení, žáci, pracovníci,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</si>
  <si>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Družiny</t>
  </si>
  <si>
    <t>Oddělení</t>
  </si>
  <si>
    <t>Zapsaní žáci</t>
  </si>
  <si>
    <r>
      <t>Vychovatelé</t>
    </r>
    <r>
      <rPr>
        <vertAlign val="superscript"/>
        <sz val="8"/>
        <rFont val="Arial"/>
        <family val="2"/>
        <charset val="238"/>
      </rPr>
      <t>1)</t>
    </r>
  </si>
  <si>
    <r>
      <t>Ostatní pedagogičtí pracovníci</t>
    </r>
    <r>
      <rPr>
        <vertAlign val="superscript"/>
        <sz val="8"/>
        <rFont val="Arial"/>
        <family val="2"/>
        <charset val="238"/>
      </rPr>
      <t>1)</t>
    </r>
  </si>
  <si>
    <t>z toho</t>
  </si>
  <si>
    <t>v tom žáci</t>
  </si>
  <si>
    <t>z toho ženy</t>
  </si>
  <si>
    <t>dívky</t>
  </si>
  <si>
    <t>cizinci</t>
  </si>
  <si>
    <t>přípravných tříd a přípravného stupně</t>
  </si>
  <si>
    <t>1. stupně ZŠ</t>
  </si>
  <si>
    <t>2. stupně ZŠ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</si>
  <si>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fyzické osoby</t>
    </r>
  </si>
  <si>
    <r>
      <rPr>
        <b/>
        <sz val="10"/>
        <color theme="1"/>
        <rFont val="Arial"/>
        <family val="2"/>
        <charset val="238"/>
      </rPr>
      <t>Tab. 7.4: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Školní družiny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družiny, oddělení, žáci, pracovníci,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ve školním roce 2025/26</t>
    </r>
  </si>
  <si>
    <r>
      <t xml:space="preserve">Tab. 7.5: Zařízení pro výkon ústavní a ochranné výchovy – počet zařízení, lůžková kapacita, počet dětí a mládeže, </t>
    </r>
    <r>
      <rPr>
        <sz val="10"/>
        <color theme="1"/>
        <rFont val="Arial"/>
        <family val="2"/>
        <charset val="238"/>
      </rPr>
      <t>v časové řadě 2015/16–2025/26</t>
    </r>
  </si>
  <si>
    <t>Počet zařízení celkem</t>
  </si>
  <si>
    <t>Počet dětí 
a mládeže celkem</t>
  </si>
  <si>
    <t>dětské domovy</t>
  </si>
  <si>
    <t>dětské domovy se školou</t>
  </si>
  <si>
    <t>výchovné ústavy</t>
  </si>
  <si>
    <t>diagnostické ústavy</t>
  </si>
  <si>
    <t>počet zařízení</t>
  </si>
  <si>
    <t>lůžková kapacita</t>
  </si>
  <si>
    <t>počet dětí 
a mládeže</t>
  </si>
  <si>
    <r>
      <rPr>
        <b/>
        <sz val="10"/>
        <color theme="1"/>
        <rFont val="Arial"/>
        <family val="2"/>
        <charset val="238"/>
      </rPr>
      <t>Tab. 7.6</t>
    </r>
    <r>
      <rPr>
        <sz val="10"/>
        <color theme="1"/>
        <rFont val="Arial"/>
        <family val="2"/>
        <charset val="238"/>
      </rPr>
      <t xml:space="preserve">: </t>
    </r>
    <r>
      <rPr>
        <b/>
        <sz val="10"/>
        <color theme="1"/>
        <rFont val="Arial"/>
        <family val="2"/>
        <charset val="238"/>
      </rPr>
      <t>Dětské domovy včetně dětských domovů se školou – počet dětí dle pohlaví, státní příslušnosti a účasti ve formálním vzdělávání,</t>
    </r>
    <r>
      <rPr>
        <sz val="10"/>
        <color theme="1"/>
        <rFont val="Arial"/>
        <family val="2"/>
        <charset val="238"/>
      </rPr>
      <t xml:space="preserve"> 
                  v časové řadě 2015/16–2025/26</t>
    </r>
  </si>
  <si>
    <t>Počet dětí (mládeže)</t>
  </si>
  <si>
    <t>před zahájením povinné školní docházky</t>
  </si>
  <si>
    <t>plnící povinnou školní docházku</t>
  </si>
  <si>
    <t>po ukončení povinné školní docházky</t>
  </si>
  <si>
    <t>z toho z EU</t>
  </si>
  <si>
    <t>z toho ve středním vzdělávání 
v zařízení</t>
  </si>
  <si>
    <t>z toho ve středním vzdělávání mimo zařízení</t>
  </si>
  <si>
    <t>z toho 
na VOŠ 
a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</si>
</sst>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0.0%"/>
    <numFmt numFmtId="166" formatCode="#,##0&quot;  &quot;;\-#,##0&quot;  &quot;;\–&quot;  &quot;"/>
    <numFmt numFmtId="167" formatCode="#,##0.0%&quot;  &quot;;\-#,##0.0%&quot;  &quot;;\–&quot;  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Tahoma"/>
      <family val="2"/>
      <charset val="238"/>
    </font>
    <font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 applyBorder="0" applyProtection="0"/>
    <xf numFmtId="3" fontId="8" fillId="0" borderId="0"/>
  </cellStyleXfs>
  <cellXfs count="256">
    <xf numFmtId="0" fontId="0" fillId="0" borderId="0" xfId="0"/>
    <xf numFmtId="0" fontId="3" fillId="0" borderId="0" xfId="0" applyFont="1"/>
    <xf numFmtId="0" fontId="8" fillId="0" borderId="0" xfId="0" applyFont="1"/>
    <xf numFmtId="0" fontId="10" fillId="0" borderId="0" xfId="0" applyFont="1"/>
    <xf numFmtId="0" fontId="7" fillId="0" borderId="0" xfId="2" applyFont="1" applyFill="1" applyAlignment="1" applyProtection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3" fillId="0" borderId="0" xfId="0" applyFont="1"/>
    <xf numFmtId="0" fontId="0" fillId="0" borderId="0" xfId="0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4" fillId="0" borderId="0" xfId="2" applyAlignment="1" applyProtection="1"/>
    <xf numFmtId="0" fontId="15" fillId="0" borderId="1" xfId="0" applyFont="1" applyBorder="1" applyAlignment="1">
      <alignment horizontal="right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64" fontId="15" fillId="0" borderId="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22" xfId="0" applyNumberFormat="1" applyFont="1" applyBorder="1" applyAlignment="1">
      <alignment horizontal="right"/>
    </xf>
    <xf numFmtId="164" fontId="13" fillId="0" borderId="23" xfId="0" applyNumberFormat="1" applyFont="1" applyBorder="1"/>
    <xf numFmtId="164" fontId="15" fillId="0" borderId="23" xfId="0" applyNumberFormat="1" applyFont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0" xfId="3" applyFont="1" applyBorder="1" applyAlignment="1" applyProtection="1">
      <alignment horizontal="center" vertical="center"/>
      <protection locked="0"/>
    </xf>
    <xf numFmtId="164" fontId="15" fillId="0" borderId="7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164" fontId="13" fillId="0" borderId="26" xfId="0" applyNumberFormat="1" applyFont="1" applyBorder="1"/>
    <xf numFmtId="164" fontId="15" fillId="0" borderId="26" xfId="0" applyNumberFormat="1" applyFont="1" applyBorder="1" applyAlignment="1">
      <alignment horizontal="right"/>
    </xf>
    <xf numFmtId="164" fontId="15" fillId="0" borderId="15" xfId="0" applyNumberFormat="1" applyFont="1" applyBorder="1" applyAlignment="1">
      <alignment horizontal="right"/>
    </xf>
    <xf numFmtId="164" fontId="13" fillId="0" borderId="26" xfId="0" applyNumberFormat="1" applyFont="1" applyBorder="1" applyAlignment="1">
      <alignment horizontal="right"/>
    </xf>
    <xf numFmtId="164" fontId="13" fillId="0" borderId="7" xfId="0" applyNumberFormat="1" applyFont="1" applyBorder="1"/>
    <xf numFmtId="164" fontId="13" fillId="0" borderId="8" xfId="0" applyNumberFormat="1" applyFont="1" applyBorder="1"/>
    <xf numFmtId="164" fontId="13" fillId="0" borderId="25" xfId="0" applyNumberFormat="1" applyFont="1" applyBorder="1"/>
    <xf numFmtId="164" fontId="13" fillId="0" borderId="15" xfId="0" applyNumberFormat="1" applyFont="1" applyBorder="1"/>
    <xf numFmtId="164" fontId="13" fillId="0" borderId="27" xfId="0" applyNumberFormat="1" applyFont="1" applyBorder="1"/>
    <xf numFmtId="164" fontId="13" fillId="0" borderId="0" xfId="0" applyNumberFormat="1" applyFont="1"/>
    <xf numFmtId="164" fontId="13" fillId="0" borderId="16" xfId="0" applyNumberFormat="1" applyFont="1" applyBorder="1"/>
    <xf numFmtId="164" fontId="13" fillId="0" borderId="17" xfId="0" applyNumberFormat="1" applyFont="1" applyBorder="1"/>
    <xf numFmtId="164" fontId="13" fillId="0" borderId="28" xfId="0" applyNumberFormat="1" applyFont="1" applyBorder="1"/>
    <xf numFmtId="164" fontId="13" fillId="0" borderId="20" xfId="0" applyNumberFormat="1" applyFont="1" applyBorder="1"/>
    <xf numFmtId="164" fontId="13" fillId="0" borderId="21" xfId="0" applyNumberFormat="1" applyFont="1" applyBorder="1"/>
    <xf numFmtId="0" fontId="15" fillId="0" borderId="29" xfId="3" applyFont="1" applyBorder="1" applyAlignment="1" applyProtection="1">
      <alignment horizontal="center" vertical="center"/>
      <protection locked="0"/>
    </xf>
    <xf numFmtId="0" fontId="15" fillId="0" borderId="34" xfId="3" applyFont="1" applyBorder="1" applyAlignment="1" applyProtection="1">
      <alignment horizontal="center" vertical="center"/>
      <protection locked="0"/>
    </xf>
    <xf numFmtId="0" fontId="15" fillId="0" borderId="39" xfId="3" applyFont="1" applyBorder="1" applyAlignment="1" applyProtection="1">
      <alignment horizontal="center" vertical="center"/>
      <protection locked="0"/>
    </xf>
    <xf numFmtId="0" fontId="15" fillId="0" borderId="46" xfId="3" applyFont="1" applyBorder="1" applyAlignment="1" applyProtection="1">
      <alignment horizontal="center" vertical="center"/>
      <protection locked="0"/>
    </xf>
    <xf numFmtId="0" fontId="15" fillId="0" borderId="0" xfId="3" applyFont="1" applyBorder="1" applyAlignment="1" applyProtection="1">
      <alignment horizontal="center" vertical="center" wrapText="1"/>
      <protection locked="0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/>
    </xf>
    <xf numFmtId="0" fontId="15" fillId="0" borderId="0" xfId="3" applyFont="1" applyBorder="1" applyAlignment="1" applyProtection="1">
      <alignment horizontal="left" vertical="center"/>
      <protection locked="0"/>
    </xf>
    <xf numFmtId="165" fontId="13" fillId="0" borderId="0" xfId="0" applyNumberFormat="1" applyFont="1" applyAlignment="1">
      <alignment vertical="center"/>
    </xf>
    <xf numFmtId="0" fontId="9" fillId="0" borderId="0" xfId="2" applyFont="1" applyAlignment="1" applyProtection="1"/>
    <xf numFmtId="0" fontId="15" fillId="0" borderId="1" xfId="0" applyFont="1" applyBorder="1"/>
    <xf numFmtId="0" fontId="16" fillId="0" borderId="0" xfId="0" applyFont="1"/>
    <xf numFmtId="0" fontId="17" fillId="0" borderId="7" xfId="0" applyFont="1" applyBorder="1" applyAlignment="1">
      <alignment horizontal="left" vertical="center" wrapText="1"/>
    </xf>
    <xf numFmtId="164" fontId="17" fillId="0" borderId="8" xfId="0" applyNumberFormat="1" applyFont="1" applyBorder="1" applyAlignment="1">
      <alignment vertical="center"/>
    </xf>
    <xf numFmtId="164" fontId="17" fillId="0" borderId="27" xfId="0" applyNumberFormat="1" applyFont="1" applyBorder="1" applyAlignment="1">
      <alignment vertical="center"/>
    </xf>
    <xf numFmtId="164" fontId="17" fillId="0" borderId="26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wrapText="1" indent="1"/>
    </xf>
    <xf numFmtId="164" fontId="13" fillId="0" borderId="8" xfId="0" applyNumberFormat="1" applyFont="1" applyBorder="1" applyAlignment="1">
      <alignment vertical="center"/>
    </xf>
    <xf numFmtId="164" fontId="13" fillId="0" borderId="25" xfId="0" applyNumberFormat="1" applyFont="1" applyBorder="1" applyAlignment="1">
      <alignment vertical="center"/>
    </xf>
    <xf numFmtId="164" fontId="13" fillId="0" borderId="27" xfId="0" applyNumberFormat="1" applyFont="1" applyBorder="1" applyAlignment="1">
      <alignment vertical="center"/>
    </xf>
    <xf numFmtId="164" fontId="13" fillId="0" borderId="26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5" fillId="0" borderId="0" xfId="3" applyFont="1" applyBorder="1" applyAlignment="1" applyProtection="1">
      <alignment wrapText="1"/>
      <protection locked="0"/>
    </xf>
    <xf numFmtId="0" fontId="15" fillId="0" borderId="0" xfId="3" applyFont="1"/>
    <xf numFmtId="164" fontId="0" fillId="0" borderId="0" xfId="0" applyNumberFormat="1"/>
    <xf numFmtId="164" fontId="15" fillId="0" borderId="7" xfId="0" applyNumberFormat="1" applyFont="1" applyBorder="1"/>
    <xf numFmtId="164" fontId="15" fillId="0" borderId="25" xfId="0" applyNumberFormat="1" applyFont="1" applyBorder="1"/>
    <xf numFmtId="164" fontId="13" fillId="0" borderId="62" xfId="0" applyNumberFormat="1" applyFont="1" applyBorder="1"/>
    <xf numFmtId="0" fontId="0" fillId="0" borderId="0" xfId="0" applyAlignment="1">
      <alignment horizontal="right" wrapText="1"/>
    </xf>
    <xf numFmtId="164" fontId="15" fillId="0" borderId="0" xfId="4" applyNumberFormat="1" applyFont="1" applyAlignment="1" applyProtection="1">
      <alignment vertical="center"/>
      <protection locked="0"/>
    </xf>
    <xf numFmtId="0" fontId="13" fillId="0" borderId="0" xfId="3" applyFont="1" applyBorder="1" applyAlignment="1" applyProtection="1">
      <alignment vertical="center"/>
      <protection locked="0"/>
    </xf>
    <xf numFmtId="0" fontId="13" fillId="0" borderId="0" xfId="3" applyFont="1" applyBorder="1" applyProtection="1">
      <protection locked="0"/>
    </xf>
    <xf numFmtId="165" fontId="0" fillId="0" borderId="0" xfId="0" applyNumberFormat="1"/>
    <xf numFmtId="3" fontId="15" fillId="0" borderId="0" xfId="0" applyNumberFormat="1" applyFont="1" applyAlignment="1">
      <alignment horizontal="center" vertical="center" wrapText="1"/>
    </xf>
    <xf numFmtId="164" fontId="17" fillId="0" borderId="15" xfId="0" applyNumberFormat="1" applyFont="1" applyBorder="1" applyAlignment="1">
      <alignment vertical="center"/>
    </xf>
    <xf numFmtId="164" fontId="17" fillId="0" borderId="25" xfId="0" applyNumberFormat="1" applyFont="1" applyBorder="1" applyAlignment="1">
      <alignment vertical="center"/>
    </xf>
    <xf numFmtId="164" fontId="17" fillId="0" borderId="6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13" fillId="0" borderId="8" xfId="0" applyNumberFormat="1" applyFont="1" applyBorder="1" applyAlignment="1">
      <alignment horizontal="right" vertical="center"/>
    </xf>
    <xf numFmtId="164" fontId="13" fillId="0" borderId="25" xfId="0" applyNumberFormat="1" applyFont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164" fontId="13" fillId="0" borderId="15" xfId="0" applyNumberFormat="1" applyFont="1" applyBorder="1" applyAlignment="1">
      <alignment horizontal="right" vertical="center"/>
    </xf>
    <xf numFmtId="164" fontId="13" fillId="0" borderId="62" xfId="0" applyNumberFormat="1" applyFont="1" applyBorder="1" applyAlignment="1">
      <alignment horizontal="right" vertical="center"/>
    </xf>
    <xf numFmtId="164" fontId="13" fillId="0" borderId="27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5" fillId="0" borderId="27" xfId="3" applyNumberFormat="1" applyFont="1" applyBorder="1" applyAlignment="1" applyProtection="1">
      <alignment horizontal="right" vertical="center"/>
      <protection locked="0"/>
    </xf>
    <xf numFmtId="164" fontId="15" fillId="0" borderId="62" xfId="3" applyNumberFormat="1" applyFont="1" applyBorder="1" applyAlignment="1" applyProtection="1">
      <alignment horizontal="right" vertical="center"/>
      <protection locked="0"/>
    </xf>
    <xf numFmtId="164" fontId="13" fillId="0" borderId="7" xfId="0" applyNumberFormat="1" applyFont="1" applyBorder="1" applyAlignment="1">
      <alignment horizontal="right" vertical="center"/>
    </xf>
    <xf numFmtId="164" fontId="13" fillId="0" borderId="62" xfId="0" applyNumberFormat="1" applyFont="1" applyBorder="1" applyAlignment="1">
      <alignment vertical="center"/>
    </xf>
    <xf numFmtId="0" fontId="15" fillId="0" borderId="82" xfId="3" applyFont="1" applyBorder="1" applyAlignment="1" applyProtection="1">
      <alignment horizontal="center" vertical="center"/>
      <protection locked="0"/>
    </xf>
    <xf numFmtId="0" fontId="15" fillId="0" borderId="62" xfId="3" applyFont="1" applyBorder="1" applyAlignment="1" applyProtection="1">
      <alignment horizontal="center" vertical="center"/>
      <protection locked="0"/>
    </xf>
    <xf numFmtId="165" fontId="13" fillId="0" borderId="0" xfId="0" applyNumberFormat="1" applyFont="1"/>
    <xf numFmtId="164" fontId="13" fillId="0" borderId="27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0" fillId="0" borderId="0" xfId="0" applyNumberFormat="1" applyAlignment="1">
      <alignment vertical="center"/>
    </xf>
    <xf numFmtId="164" fontId="15" fillId="0" borderId="30" xfId="4" applyNumberFormat="1" applyFont="1" applyBorder="1" applyAlignment="1">
      <alignment vertical="center"/>
    </xf>
    <xf numFmtId="164" fontId="15" fillId="0" borderId="31" xfId="4" applyNumberFormat="1" applyFont="1" applyBorder="1" applyAlignment="1">
      <alignment vertical="center"/>
    </xf>
    <xf numFmtId="164" fontId="15" fillId="0" borderId="32" xfId="4" applyNumberFormat="1" applyFont="1" applyBorder="1" applyAlignment="1">
      <alignment vertical="center"/>
    </xf>
    <xf numFmtId="165" fontId="15" fillId="0" borderId="35" xfId="1" applyNumberFormat="1" applyFont="1" applyFill="1" applyBorder="1" applyAlignment="1" applyProtection="1">
      <alignment vertical="center"/>
    </xf>
    <xf numFmtId="165" fontId="15" fillId="0" borderId="36" xfId="1" applyNumberFormat="1" applyFont="1" applyFill="1" applyBorder="1" applyAlignment="1" applyProtection="1">
      <alignment vertical="center"/>
    </xf>
    <xf numFmtId="165" fontId="15" fillId="0" borderId="37" xfId="1" applyNumberFormat="1" applyFont="1" applyFill="1" applyBorder="1" applyAlignment="1" applyProtection="1">
      <alignment vertical="center"/>
    </xf>
    <xf numFmtId="165" fontId="15" fillId="0" borderId="40" xfId="1" applyNumberFormat="1" applyFont="1" applyFill="1" applyBorder="1" applyAlignment="1" applyProtection="1">
      <alignment vertical="center"/>
    </xf>
    <xf numFmtId="165" fontId="15" fillId="0" borderId="41" xfId="1" applyNumberFormat="1" applyFont="1" applyFill="1" applyBorder="1" applyAlignment="1" applyProtection="1">
      <alignment vertical="center"/>
    </xf>
    <xf numFmtId="165" fontId="15" fillId="0" borderId="42" xfId="1" applyNumberFormat="1" applyFont="1" applyFill="1" applyBorder="1" applyAlignment="1" applyProtection="1">
      <alignment vertical="center"/>
    </xf>
    <xf numFmtId="164" fontId="15" fillId="0" borderId="43" xfId="4" applyNumberFormat="1" applyFont="1" applyBorder="1" applyAlignment="1">
      <alignment vertical="center"/>
    </xf>
    <xf numFmtId="164" fontId="15" fillId="0" borderId="44" xfId="4" applyNumberFormat="1" applyFont="1" applyBorder="1" applyAlignment="1">
      <alignment vertical="center"/>
    </xf>
    <xf numFmtId="164" fontId="15" fillId="0" borderId="45" xfId="4" applyNumberFormat="1" applyFont="1" applyBorder="1" applyAlignment="1">
      <alignment vertical="center"/>
    </xf>
    <xf numFmtId="165" fontId="15" fillId="0" borderId="47" xfId="1" applyNumberFormat="1" applyFont="1" applyFill="1" applyBorder="1" applyAlignment="1" applyProtection="1">
      <alignment vertical="center"/>
    </xf>
    <xf numFmtId="165" fontId="15" fillId="0" borderId="48" xfId="1" applyNumberFormat="1" applyFont="1" applyFill="1" applyBorder="1" applyAlignment="1" applyProtection="1">
      <alignment vertical="center"/>
    </xf>
    <xf numFmtId="165" fontId="15" fillId="0" borderId="49" xfId="1" applyNumberFormat="1" applyFont="1" applyFill="1" applyBorder="1" applyAlignment="1" applyProtection="1">
      <alignment vertical="center"/>
    </xf>
    <xf numFmtId="164" fontId="15" fillId="0" borderId="63" xfId="4" applyNumberFormat="1" applyFont="1" applyBorder="1" applyAlignment="1">
      <alignment vertical="center"/>
    </xf>
    <xf numFmtId="164" fontId="15" fillId="0" borderId="64" xfId="4" applyNumberFormat="1" applyFont="1" applyBorder="1" applyAlignment="1">
      <alignment vertical="center"/>
    </xf>
    <xf numFmtId="164" fontId="15" fillId="0" borderId="65" xfId="4" applyNumberFormat="1" applyFont="1" applyBorder="1" applyAlignment="1">
      <alignment vertical="center"/>
    </xf>
    <xf numFmtId="164" fontId="15" fillId="0" borderId="66" xfId="4" applyNumberFormat="1" applyFont="1" applyBorder="1" applyAlignment="1">
      <alignment vertical="center"/>
    </xf>
    <xf numFmtId="165" fontId="15" fillId="0" borderId="67" xfId="1" applyNumberFormat="1" applyFont="1" applyFill="1" applyBorder="1" applyAlignment="1" applyProtection="1">
      <alignment vertical="center"/>
    </xf>
    <xf numFmtId="164" fontId="15" fillId="0" borderId="68" xfId="4" applyNumberFormat="1" applyFont="1" applyBorder="1" applyAlignment="1">
      <alignment vertical="center"/>
    </xf>
    <xf numFmtId="165" fontId="15" fillId="0" borderId="33" xfId="1" applyNumberFormat="1" applyFont="1" applyFill="1" applyBorder="1" applyAlignment="1" applyProtection="1">
      <alignment vertical="center"/>
    </xf>
    <xf numFmtId="164" fontId="15" fillId="0" borderId="69" xfId="4" applyNumberFormat="1" applyFont="1" applyBorder="1" applyAlignment="1">
      <alignment vertical="center"/>
    </xf>
    <xf numFmtId="165" fontId="15" fillId="0" borderId="70" xfId="1" applyNumberFormat="1" applyFont="1" applyFill="1" applyBorder="1" applyAlignment="1" applyProtection="1">
      <alignment vertical="center"/>
    </xf>
    <xf numFmtId="166" fontId="15" fillId="0" borderId="63" xfId="4" applyNumberFormat="1" applyFont="1" applyBorder="1" applyAlignment="1">
      <alignment vertical="center"/>
    </xf>
    <xf numFmtId="166" fontId="15" fillId="0" borderId="65" xfId="4" applyNumberFormat="1" applyFont="1" applyBorder="1" applyAlignment="1">
      <alignment vertical="center"/>
    </xf>
    <xf numFmtId="166" fontId="15" fillId="0" borderId="63" xfId="4" applyNumberFormat="1" applyFont="1" applyBorder="1" applyAlignment="1">
      <alignment horizontal="center" vertical="center"/>
    </xf>
    <xf numFmtId="166" fontId="15" fillId="0" borderId="64" xfId="4" applyNumberFormat="1" applyFont="1" applyBorder="1" applyAlignment="1">
      <alignment vertical="center"/>
    </xf>
    <xf numFmtId="166" fontId="15" fillId="0" borderId="64" xfId="4" applyNumberFormat="1" applyFont="1" applyBorder="1" applyAlignment="1">
      <alignment horizontal="center" vertical="center"/>
    </xf>
    <xf numFmtId="166" fontId="15" fillId="0" borderId="66" xfId="4" applyNumberFormat="1" applyFont="1" applyBorder="1" applyAlignment="1">
      <alignment vertical="center"/>
    </xf>
    <xf numFmtId="167" fontId="15" fillId="0" borderId="35" xfId="1" applyNumberFormat="1" applyFont="1" applyFill="1" applyBorder="1" applyAlignment="1" applyProtection="1">
      <alignment vertical="center"/>
    </xf>
    <xf numFmtId="167" fontId="15" fillId="0" borderId="67" xfId="1" applyNumberFormat="1" applyFont="1" applyFill="1" applyBorder="1" applyAlignment="1" applyProtection="1">
      <alignment vertical="center"/>
    </xf>
    <xf numFmtId="167" fontId="15" fillId="0" borderId="35" xfId="1" applyNumberFormat="1" applyFont="1" applyFill="1" applyBorder="1" applyAlignment="1" applyProtection="1">
      <alignment horizontal="center" vertical="center"/>
    </xf>
    <xf numFmtId="167" fontId="15" fillId="0" borderId="36" xfId="1" applyNumberFormat="1" applyFont="1" applyFill="1" applyBorder="1" applyAlignment="1" applyProtection="1">
      <alignment vertical="center"/>
    </xf>
    <xf numFmtId="167" fontId="15" fillId="0" borderId="36" xfId="1" applyNumberFormat="1" applyFont="1" applyFill="1" applyBorder="1" applyAlignment="1" applyProtection="1">
      <alignment horizontal="center" vertical="center"/>
    </xf>
    <xf numFmtId="167" fontId="15" fillId="0" borderId="37" xfId="1" applyNumberFormat="1" applyFont="1" applyFill="1" applyBorder="1" applyAlignment="1" applyProtection="1">
      <alignment vertical="center"/>
    </xf>
    <xf numFmtId="166" fontId="15" fillId="0" borderId="30" xfId="4" applyNumberFormat="1" applyFont="1" applyBorder="1" applyAlignment="1">
      <alignment vertical="center"/>
    </xf>
    <xf numFmtId="166" fontId="15" fillId="0" borderId="68" xfId="4" applyNumberFormat="1" applyFont="1" applyBorder="1" applyAlignment="1">
      <alignment vertical="center"/>
    </xf>
    <xf numFmtId="166" fontId="15" fillId="0" borderId="30" xfId="4" applyNumberFormat="1" applyFont="1" applyBorder="1" applyAlignment="1">
      <alignment horizontal="center" vertical="center"/>
    </xf>
    <xf numFmtId="166" fontId="15" fillId="0" borderId="31" xfId="4" applyNumberFormat="1" applyFont="1" applyBorder="1" applyAlignment="1">
      <alignment horizontal="center" vertical="center"/>
    </xf>
    <xf numFmtId="166" fontId="15" fillId="0" borderId="31" xfId="4" applyNumberFormat="1" applyFont="1" applyBorder="1" applyAlignment="1">
      <alignment vertical="center"/>
    </xf>
    <xf numFmtId="166" fontId="15" fillId="0" borderId="32" xfId="4" applyNumberFormat="1" applyFont="1" applyBorder="1" applyAlignment="1">
      <alignment vertical="center"/>
    </xf>
    <xf numFmtId="167" fontId="15" fillId="0" borderId="40" xfId="1" applyNumberFormat="1" applyFont="1" applyFill="1" applyBorder="1" applyAlignment="1" applyProtection="1">
      <alignment vertical="center"/>
    </xf>
    <xf numFmtId="167" fontId="15" fillId="0" borderId="33" xfId="1" applyNumberFormat="1" applyFont="1" applyFill="1" applyBorder="1" applyAlignment="1" applyProtection="1">
      <alignment vertical="center"/>
    </xf>
    <xf numFmtId="167" fontId="15" fillId="0" borderId="40" xfId="1" applyNumberFormat="1" applyFont="1" applyFill="1" applyBorder="1" applyAlignment="1" applyProtection="1">
      <alignment horizontal="center" vertical="center"/>
    </xf>
    <xf numFmtId="167" fontId="15" fillId="0" borderId="41" xfId="1" applyNumberFormat="1" applyFont="1" applyFill="1" applyBorder="1" applyAlignment="1" applyProtection="1">
      <alignment horizontal="center" vertical="center"/>
    </xf>
    <xf numFmtId="167" fontId="15" fillId="0" borderId="41" xfId="1" applyNumberFormat="1" applyFont="1" applyFill="1" applyBorder="1" applyAlignment="1" applyProtection="1">
      <alignment vertical="center"/>
    </xf>
    <xf numFmtId="167" fontId="15" fillId="0" borderId="42" xfId="1" applyNumberFormat="1" applyFont="1" applyFill="1" applyBorder="1" applyAlignment="1" applyProtection="1">
      <alignment vertical="center"/>
    </xf>
    <xf numFmtId="166" fontId="15" fillId="0" borderId="43" xfId="4" applyNumberFormat="1" applyFont="1" applyBorder="1" applyAlignment="1">
      <alignment vertical="center"/>
    </xf>
    <xf numFmtId="166" fontId="15" fillId="0" borderId="69" xfId="4" applyNumberFormat="1" applyFont="1" applyBorder="1" applyAlignment="1">
      <alignment vertical="center"/>
    </xf>
    <xf numFmtId="166" fontId="15" fillId="0" borderId="44" xfId="4" applyNumberFormat="1" applyFont="1" applyBorder="1" applyAlignment="1">
      <alignment vertical="center"/>
    </xf>
    <xf numFmtId="166" fontId="15" fillId="0" borderId="45" xfId="4" applyNumberFormat="1" applyFont="1" applyBorder="1" applyAlignment="1">
      <alignment vertical="center"/>
    </xf>
    <xf numFmtId="167" fontId="15" fillId="0" borderId="47" xfId="1" applyNumberFormat="1" applyFont="1" applyFill="1" applyBorder="1" applyAlignment="1" applyProtection="1">
      <alignment vertical="center"/>
    </xf>
    <xf numFmtId="167" fontId="15" fillId="0" borderId="70" xfId="1" applyNumberFormat="1" applyFont="1" applyFill="1" applyBorder="1" applyAlignment="1" applyProtection="1">
      <alignment vertical="center"/>
    </xf>
    <xf numFmtId="167" fontId="15" fillId="0" borderId="48" xfId="1" applyNumberFormat="1" applyFont="1" applyFill="1" applyBorder="1" applyAlignment="1" applyProtection="1">
      <alignment vertical="center"/>
    </xf>
    <xf numFmtId="167" fontId="15" fillId="0" borderId="49" xfId="1" applyNumberFormat="1" applyFont="1" applyFill="1" applyBorder="1" applyAlignment="1" applyProtection="1">
      <alignment vertical="center"/>
    </xf>
    <xf numFmtId="164" fontId="15" fillId="0" borderId="84" xfId="4" applyNumberFormat="1" applyFont="1" applyBorder="1" applyAlignment="1">
      <alignment vertical="center"/>
    </xf>
    <xf numFmtId="165" fontId="15" fillId="0" borderId="85" xfId="1" applyNumberFormat="1" applyFont="1" applyFill="1" applyBorder="1" applyAlignment="1" applyProtection="1">
      <alignment vertical="center"/>
    </xf>
    <xf numFmtId="164" fontId="15" fillId="0" borderId="86" xfId="4" applyNumberFormat="1" applyFont="1" applyBorder="1" applyAlignment="1">
      <alignment vertical="center"/>
    </xf>
    <xf numFmtId="165" fontId="15" fillId="0" borderId="87" xfId="1" applyNumberFormat="1" applyFont="1" applyFill="1" applyBorder="1" applyAlignment="1" applyProtection="1">
      <alignment vertical="center"/>
    </xf>
    <xf numFmtId="164" fontId="15" fillId="0" borderId="88" xfId="4" applyNumberFormat="1" applyFont="1" applyBorder="1" applyAlignment="1">
      <alignment vertical="center"/>
    </xf>
    <xf numFmtId="165" fontId="15" fillId="0" borderId="89" xfId="1" applyNumberFormat="1" applyFont="1" applyFill="1" applyBorder="1" applyAlignment="1" applyProtection="1">
      <alignment vertical="center"/>
    </xf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0" fontId="15" fillId="0" borderId="38" xfId="3" applyFont="1" applyBorder="1" applyAlignment="1" applyProtection="1">
      <alignment horizontal="center" vertical="center" wrapText="1"/>
      <protection locked="0"/>
    </xf>
    <xf numFmtId="0" fontId="15" fillId="0" borderId="33" xfId="3" applyFont="1" applyBorder="1" applyAlignment="1" applyProtection="1">
      <alignment horizontal="center" vertical="center" wrapText="1"/>
      <protection locked="0"/>
    </xf>
    <xf numFmtId="0" fontId="15" fillId="0" borderId="27" xfId="3" applyFont="1" applyBorder="1" applyAlignment="1" applyProtection="1">
      <alignment horizontal="center" vertical="center" wrapText="1"/>
      <protection locked="0"/>
    </xf>
    <xf numFmtId="0" fontId="15" fillId="0" borderId="0" xfId="3" applyFont="1" applyBorder="1" applyAlignment="1" applyProtection="1">
      <alignment horizontal="center" vertical="center"/>
      <protection locked="0"/>
    </xf>
    <xf numFmtId="0" fontId="15" fillId="0" borderId="7" xfId="3" applyFont="1" applyBorder="1" applyAlignment="1" applyProtection="1">
      <alignment horizontal="center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15" fillId="0" borderId="16" xfId="3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" xfId="3" applyFont="1" applyBorder="1" applyAlignment="1" applyProtection="1">
      <alignment horizontal="center" vertical="center"/>
      <protection locked="0"/>
    </xf>
    <xf numFmtId="0" fontId="15" fillId="0" borderId="3" xfId="3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0" fillId="0" borderId="20" xfId="0" applyBorder="1"/>
    <xf numFmtId="0" fontId="15" fillId="0" borderId="59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16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59" xfId="0" applyNumberFormat="1" applyFont="1" applyBorder="1" applyAlignment="1">
      <alignment horizontal="center" vertical="center" wrapText="1"/>
    </xf>
    <xf numFmtId="3" fontId="15" fillId="0" borderId="60" xfId="0" applyNumberFormat="1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3" fontId="15" fillId="0" borderId="53" xfId="0" applyNumberFormat="1" applyFont="1" applyBorder="1" applyAlignment="1">
      <alignment horizontal="center" vertical="center" wrapText="1"/>
    </xf>
    <xf numFmtId="3" fontId="15" fillId="0" borderId="54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61" xfId="0" applyNumberFormat="1" applyFont="1" applyBorder="1" applyAlignment="1">
      <alignment horizontal="center" vertical="center" wrapText="1"/>
    </xf>
    <xf numFmtId="0" fontId="15" fillId="0" borderId="81" xfId="3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3" fillId="0" borderId="56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5">
    <cellStyle name="Hypertextový odkaz" xfId="2" builtinId="8"/>
    <cellStyle name="Normální" xfId="0" builtinId="0"/>
    <cellStyle name="normální 2" xfId="4" xr:uid="{EA6202F4-3774-4655-A01A-F4DF18A34056}"/>
    <cellStyle name="normální 7" xfId="3" xr:uid="{2BBE1C4C-F75C-4B6E-87D8-4BEF96AE0C1C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8977-D96E-4735-B4A8-54A199E7474C}">
  <dimension ref="A1:B10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5" customWidth="1"/>
    <col min="2" max="2" width="141.28515625" customWidth="1"/>
  </cols>
  <sheetData>
    <row r="1" spans="1:2" s="1" customFormat="1" ht="29.25" customHeight="1" x14ac:dyDescent="0.2">
      <c r="A1" s="166" t="s">
        <v>0</v>
      </c>
      <c r="B1" s="166"/>
    </row>
    <row r="2" spans="1:2" s="1" customFormat="1" ht="15" customHeight="1" x14ac:dyDescent="0.2">
      <c r="A2" s="167" t="s">
        <v>1</v>
      </c>
      <c r="B2" s="167"/>
    </row>
    <row r="3" spans="1:2" s="1" customFormat="1" ht="15" customHeight="1" x14ac:dyDescent="0.25">
      <c r="A3" s="165" t="s">
        <v>2</v>
      </c>
      <c r="B3" s="165"/>
    </row>
    <row r="4" spans="1:2" s="2" customFormat="1" ht="15" customHeight="1" x14ac:dyDescent="0.2">
      <c r="A4" s="4" t="s">
        <v>3</v>
      </c>
      <c r="B4" s="1" t="s">
        <v>4</v>
      </c>
    </row>
    <row r="5" spans="1:2" s="2" customFormat="1" ht="15" customHeight="1" x14ac:dyDescent="0.2">
      <c r="A5" s="4" t="s">
        <v>5</v>
      </c>
      <c r="B5" s="2" t="s">
        <v>6</v>
      </c>
    </row>
    <row r="6" spans="1:2" s="2" customFormat="1" ht="15" customHeight="1" x14ac:dyDescent="0.2">
      <c r="A6" s="4" t="s">
        <v>7</v>
      </c>
      <c r="B6" s="2" t="s">
        <v>8</v>
      </c>
    </row>
    <row r="7" spans="1:2" s="2" customFormat="1" ht="15" customHeight="1" x14ac:dyDescent="0.2">
      <c r="A7" s="4" t="s">
        <v>9</v>
      </c>
      <c r="B7" s="2" t="s">
        <v>10</v>
      </c>
    </row>
    <row r="8" spans="1:2" s="2" customFormat="1" ht="15" customHeight="1" x14ac:dyDescent="0.2">
      <c r="A8" s="4" t="s">
        <v>11</v>
      </c>
      <c r="B8" s="2" t="s">
        <v>12</v>
      </c>
    </row>
    <row r="9" spans="1:2" s="2" customFormat="1" ht="15" customHeight="1" x14ac:dyDescent="0.2">
      <c r="A9" s="4" t="s">
        <v>13</v>
      </c>
      <c r="B9" s="2" t="s">
        <v>14</v>
      </c>
    </row>
    <row r="10" spans="1:2" x14ac:dyDescent="0.25">
      <c r="A10" s="1"/>
      <c r="B10" s="2"/>
    </row>
  </sheetData>
  <mergeCells count="3">
    <mergeCell ref="A3:B3"/>
    <mergeCell ref="A1:B1"/>
    <mergeCell ref="A2:B2"/>
  </mergeCells>
  <hyperlinks>
    <hyperlink ref="A4" location="'7.1'!A1" tooltip="T133" display="Tab. 7.1: Základní umělecké školy – školy, pobočky, žáci, v časové řadě 2010/11–2020/21" xr:uid="{03264F0E-6ACC-4DD3-8126-41CBB0B03353}"/>
    <hyperlink ref="A5" location="'7.2'!A1" tooltip="T134" display="Tab. 7.2: Základní umělecké školy v krajském srovnání – školy, pobočky, žáci, ve školním roce 2020/21" xr:uid="{1E13B986-4AD7-4C82-90AD-48117BA4CFAE}"/>
    <hyperlink ref="A6" location="'7.3'!A1" tooltip="T135" display="Tab. 7.3: Školní družiny – družiny, oddělení, žáci, pracovníci, v časové řadě 2010/11–2020/21" xr:uid="{CE76DD1E-33FA-4E72-A17B-F31D3025845C}"/>
    <hyperlink ref="A7" location="'7.4'!A1" tooltip="T136" display="Tab. 7.4: Školní družiny v krajském srovnání – družiny, oddělení, žáci, pracovníci, ve školním roce 2020/21" xr:uid="{1F437ABC-CBD4-4F3E-8DA6-B3E9724CD612}"/>
    <hyperlink ref="A8" location="'7.5'!A1" tooltip="T137" display="Tab. 7.5: Zařízení pro výkon ústavní a ochranné výchovy, v časové řadě 2010/11–2020/21" xr:uid="{6D889F9B-056A-47F5-B2A2-D10B70D8BDD3}"/>
    <hyperlink ref="A9" location="'7.6'!A1" tooltip="T138" display="Tab. 7.6: Dětské domovy včetně dětských domovů se školou, v časové řadě 2010/11–2020/21" xr:uid="{4CF7D8A8-FD97-43AD-B810-FB3E98269B2E}"/>
    <hyperlink ref="A2" r:id="rId1" xr:uid="{3354B198-321E-47E8-8E35-FB0CF711D4AE}"/>
    <hyperlink ref="A2:B2" r:id="rId2" display="Zdroj dat: Ministerstvo školství, mládeže a tělovýchovy" xr:uid="{96AE69BE-81BC-4A98-B31E-0C935B6D551A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4BC6-EB03-4961-84C5-D801E0A4E9CC}">
  <dimension ref="A2:B5"/>
  <sheetViews>
    <sheetView showGridLines="0" zoomScaleNormal="100" workbookViewId="0">
      <selection activeCell="A104" sqref="A104:XFD104"/>
    </sheetView>
  </sheetViews>
  <sheetFormatPr defaultRowHeight="15" x14ac:dyDescent="0.25"/>
  <cols>
    <col min="2" max="2" width="70.7109375" customWidth="1"/>
  </cols>
  <sheetData>
    <row r="2" spans="1:2" x14ac:dyDescent="0.25">
      <c r="A2" s="6" t="s">
        <v>15</v>
      </c>
    </row>
    <row r="3" spans="1:2" x14ac:dyDescent="0.25">
      <c r="A3" s="7" t="s">
        <v>16</v>
      </c>
      <c r="B3" s="8" t="s">
        <v>17</v>
      </c>
    </row>
    <row r="4" spans="1:2" x14ac:dyDescent="0.25">
      <c r="A4" s="7" t="s">
        <v>18</v>
      </c>
      <c r="B4" s="8" t="s">
        <v>19</v>
      </c>
    </row>
    <row r="5" spans="1:2" x14ac:dyDescent="0.25">
      <c r="A5" s="7" t="s">
        <v>20</v>
      </c>
      <c r="B5" s="8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5D7E-ED68-4183-A908-43E641FF2664}">
  <dimension ref="A1:P30"/>
  <sheetViews>
    <sheetView showGridLines="0" zoomScaleNormal="100" workbookViewId="0"/>
  </sheetViews>
  <sheetFormatPr defaultColWidth="9.140625" defaultRowHeight="11.25" x14ac:dyDescent="0.25"/>
  <cols>
    <col min="1" max="1" width="12.140625" style="15" customWidth="1"/>
    <col min="2" max="2" width="4.7109375" style="15" customWidth="1"/>
    <col min="3" max="3" width="7.42578125" style="15" customWidth="1"/>
    <col min="4" max="4" width="6.85546875" style="15" customWidth="1"/>
    <col min="5" max="7" width="7.5703125" style="15" customWidth="1"/>
    <col min="8" max="8" width="8.140625" style="15" customWidth="1"/>
    <col min="9" max="10" width="7.5703125" style="15" customWidth="1"/>
    <col min="11" max="16384" width="9.140625" style="15"/>
  </cols>
  <sheetData>
    <row r="1" spans="1:16" s="11" customFormat="1" ht="17.25" customHeight="1" x14ac:dyDescent="0.2">
      <c r="A1" s="1" t="s">
        <v>22</v>
      </c>
      <c r="B1" s="1"/>
      <c r="C1" s="9"/>
      <c r="D1" s="9"/>
      <c r="E1" s="9"/>
      <c r="F1" s="9"/>
      <c r="G1" s="9"/>
      <c r="H1" s="9"/>
      <c r="I1" s="10"/>
    </row>
    <row r="2" spans="1:16" s="9" customFormat="1" ht="17.25" customHeight="1" thickBot="1" x14ac:dyDescent="0.3">
      <c r="A2" s="12" t="s">
        <v>23</v>
      </c>
      <c r="B2" s="13"/>
      <c r="E2" s="10"/>
      <c r="F2" s="10"/>
      <c r="J2" s="13"/>
      <c r="N2" s="14" t="s">
        <v>24</v>
      </c>
      <c r="P2" s="13" t="s">
        <v>25</v>
      </c>
    </row>
    <row r="3" spans="1:16" ht="17.25" customHeight="1" x14ac:dyDescent="0.25">
      <c r="A3" s="183" t="s">
        <v>26</v>
      </c>
      <c r="B3" s="184"/>
      <c r="C3" s="189" t="s">
        <v>27</v>
      </c>
      <c r="D3" s="189" t="s">
        <v>28</v>
      </c>
      <c r="E3" s="192" t="s">
        <v>29</v>
      </c>
      <c r="F3" s="193"/>
      <c r="G3" s="193"/>
      <c r="H3" s="193"/>
      <c r="I3" s="193"/>
      <c r="J3" s="193"/>
      <c r="K3" s="193"/>
      <c r="L3" s="193"/>
      <c r="M3" s="193"/>
      <c r="N3" s="193"/>
    </row>
    <row r="4" spans="1:16" ht="17.25" customHeight="1" x14ac:dyDescent="0.25">
      <c r="A4" s="185"/>
      <c r="B4" s="186"/>
      <c r="C4" s="190"/>
      <c r="D4" s="190"/>
      <c r="E4" s="194" t="s">
        <v>30</v>
      </c>
      <c r="F4" s="196" t="s">
        <v>31</v>
      </c>
      <c r="G4" s="197"/>
      <c r="H4" s="197"/>
      <c r="I4" s="197"/>
      <c r="J4" s="181" t="s">
        <v>32</v>
      </c>
      <c r="K4" s="196" t="s">
        <v>31</v>
      </c>
      <c r="L4" s="197"/>
      <c r="M4" s="197"/>
      <c r="N4" s="197"/>
    </row>
    <row r="5" spans="1:16" ht="33" customHeight="1" x14ac:dyDescent="0.25">
      <c r="A5" s="185"/>
      <c r="B5" s="186"/>
      <c r="C5" s="190"/>
      <c r="D5" s="190"/>
      <c r="E5" s="194"/>
      <c r="F5" s="175" t="s">
        <v>33</v>
      </c>
      <c r="G5" s="175" t="s">
        <v>34</v>
      </c>
      <c r="H5" s="175" t="s">
        <v>35</v>
      </c>
      <c r="I5" s="177" t="s">
        <v>36</v>
      </c>
      <c r="J5" s="198"/>
      <c r="K5" s="175" t="s">
        <v>33</v>
      </c>
      <c r="L5" s="175" t="s">
        <v>34</v>
      </c>
      <c r="M5" s="175" t="s">
        <v>35</v>
      </c>
      <c r="N5" s="181" t="s">
        <v>36</v>
      </c>
    </row>
    <row r="6" spans="1:16" ht="17.25" customHeight="1" thickBot="1" x14ac:dyDescent="0.3">
      <c r="A6" s="187"/>
      <c r="B6" s="188"/>
      <c r="C6" s="191"/>
      <c r="D6" s="191"/>
      <c r="E6" s="195"/>
      <c r="F6" s="176"/>
      <c r="G6" s="176"/>
      <c r="H6" s="176"/>
      <c r="I6" s="178"/>
      <c r="J6" s="182"/>
      <c r="K6" s="176"/>
      <c r="L6" s="176"/>
      <c r="M6" s="176"/>
      <c r="N6" s="182"/>
    </row>
    <row r="7" spans="1:16" ht="18.75" customHeight="1" x14ac:dyDescent="0.2">
      <c r="A7" s="179" t="s">
        <v>37</v>
      </c>
      <c r="B7" s="180"/>
      <c r="C7" s="17">
        <v>488</v>
      </c>
      <c r="D7" s="18">
        <v>961</v>
      </c>
      <c r="E7" s="19">
        <v>246943</v>
      </c>
      <c r="F7" s="20">
        <v>26902</v>
      </c>
      <c r="G7" s="20">
        <v>49034</v>
      </c>
      <c r="H7" s="20">
        <v>9598</v>
      </c>
      <c r="I7" s="21">
        <v>161409</v>
      </c>
      <c r="J7" s="21">
        <v>171394</v>
      </c>
      <c r="K7" s="20">
        <v>25329</v>
      </c>
      <c r="L7" s="20">
        <v>36440</v>
      </c>
      <c r="M7" s="20">
        <v>6589</v>
      </c>
      <c r="N7" s="22">
        <v>103036</v>
      </c>
    </row>
    <row r="8" spans="1:16" ht="18.75" customHeight="1" x14ac:dyDescent="0.2">
      <c r="A8" s="171" t="s">
        <v>38</v>
      </c>
      <c r="B8" s="172"/>
      <c r="C8" s="24">
        <v>489</v>
      </c>
      <c r="D8" s="25">
        <v>965</v>
      </c>
      <c r="E8" s="26">
        <v>248524</v>
      </c>
      <c r="F8" s="27">
        <v>26766</v>
      </c>
      <c r="G8" s="27">
        <v>49591</v>
      </c>
      <c r="H8" s="27">
        <v>9750</v>
      </c>
      <c r="I8" s="28">
        <v>162417</v>
      </c>
      <c r="J8" s="28">
        <v>172744</v>
      </c>
      <c r="K8" s="27">
        <v>25304</v>
      </c>
      <c r="L8" s="27">
        <v>37203</v>
      </c>
      <c r="M8" s="27">
        <v>6708</v>
      </c>
      <c r="N8" s="29">
        <v>103529</v>
      </c>
    </row>
    <row r="9" spans="1:16" ht="18.75" customHeight="1" x14ac:dyDescent="0.2">
      <c r="A9" s="171" t="s">
        <v>39</v>
      </c>
      <c r="B9" s="172"/>
      <c r="C9" s="24">
        <v>492</v>
      </c>
      <c r="D9" s="25">
        <v>949</v>
      </c>
      <c r="E9" s="26">
        <v>251218</v>
      </c>
      <c r="F9" s="27">
        <v>27184</v>
      </c>
      <c r="G9" s="27">
        <v>50194</v>
      </c>
      <c r="H9" s="30">
        <v>10146</v>
      </c>
      <c r="I9" s="28">
        <v>163694</v>
      </c>
      <c r="J9" s="28">
        <v>175254</v>
      </c>
      <c r="K9" s="27">
        <v>25680</v>
      </c>
      <c r="L9" s="27">
        <v>38055</v>
      </c>
      <c r="M9" s="27">
        <v>6999</v>
      </c>
      <c r="N9" s="29">
        <v>104520</v>
      </c>
    </row>
    <row r="10" spans="1:16" ht="18.75" customHeight="1" x14ac:dyDescent="0.2">
      <c r="A10" s="171" t="s">
        <v>40</v>
      </c>
      <c r="B10" s="172"/>
      <c r="C10" s="31">
        <v>496</v>
      </c>
      <c r="D10" s="32">
        <v>924</v>
      </c>
      <c r="E10" s="33">
        <v>253545</v>
      </c>
      <c r="F10" s="27">
        <v>27848</v>
      </c>
      <c r="G10" s="27">
        <v>50562</v>
      </c>
      <c r="H10" s="27">
        <v>10296</v>
      </c>
      <c r="I10" s="27">
        <v>164839</v>
      </c>
      <c r="J10" s="27">
        <v>177141</v>
      </c>
      <c r="K10" s="27">
        <v>26267</v>
      </c>
      <c r="L10" s="27">
        <v>38569</v>
      </c>
      <c r="M10" s="27">
        <v>7143</v>
      </c>
      <c r="N10" s="34">
        <v>105162</v>
      </c>
    </row>
    <row r="11" spans="1:16" ht="18.75" customHeight="1" x14ac:dyDescent="0.2">
      <c r="A11" s="171" t="s">
        <v>41</v>
      </c>
      <c r="B11" s="172"/>
      <c r="C11" s="31">
        <v>498</v>
      </c>
      <c r="D11" s="32">
        <v>1005</v>
      </c>
      <c r="E11" s="33">
        <v>254314</v>
      </c>
      <c r="F11" s="35">
        <v>27728</v>
      </c>
      <c r="G11" s="35">
        <v>51127</v>
      </c>
      <c r="H11" s="35">
        <v>10437</v>
      </c>
      <c r="I11" s="35">
        <v>165022</v>
      </c>
      <c r="J11" s="35">
        <v>177389</v>
      </c>
      <c r="K11" s="35">
        <v>26083</v>
      </c>
      <c r="L11" s="35">
        <v>39164</v>
      </c>
      <c r="M11" s="35">
        <v>7243</v>
      </c>
      <c r="N11" s="36">
        <v>104899</v>
      </c>
    </row>
    <row r="12" spans="1:16" ht="18.75" customHeight="1" x14ac:dyDescent="0.2">
      <c r="A12" s="171" t="s">
        <v>42</v>
      </c>
      <c r="B12" s="172"/>
      <c r="C12" s="31">
        <v>502</v>
      </c>
      <c r="D12" s="32">
        <v>1100</v>
      </c>
      <c r="E12" s="33">
        <v>250852</v>
      </c>
      <c r="F12" s="35">
        <v>26314</v>
      </c>
      <c r="G12" s="35">
        <v>50445</v>
      </c>
      <c r="H12" s="35">
        <v>10273</v>
      </c>
      <c r="I12" s="35">
        <v>163820</v>
      </c>
      <c r="J12" s="35">
        <v>174722</v>
      </c>
      <c r="K12" s="35">
        <v>24866</v>
      </c>
      <c r="L12" s="35">
        <v>38936</v>
      </c>
      <c r="M12" s="35">
        <v>7195</v>
      </c>
      <c r="N12" s="36">
        <v>103725</v>
      </c>
    </row>
    <row r="13" spans="1:16" ht="18.75" customHeight="1" x14ac:dyDescent="0.2">
      <c r="A13" s="171" t="s">
        <v>43</v>
      </c>
      <c r="B13" s="172"/>
      <c r="C13" s="31">
        <v>507</v>
      </c>
      <c r="D13" s="32">
        <v>1114</v>
      </c>
      <c r="E13" s="33">
        <v>248853</v>
      </c>
      <c r="F13" s="35">
        <v>24691</v>
      </c>
      <c r="G13" s="35">
        <v>49355</v>
      </c>
      <c r="H13" s="35">
        <v>10449</v>
      </c>
      <c r="I13" s="35">
        <v>164358</v>
      </c>
      <c r="J13" s="35">
        <v>172722</v>
      </c>
      <c r="K13" s="35">
        <v>23367</v>
      </c>
      <c r="L13" s="35">
        <v>38153</v>
      </c>
      <c r="M13" s="35">
        <v>7477</v>
      </c>
      <c r="N13" s="36">
        <v>103725</v>
      </c>
    </row>
    <row r="14" spans="1:16" ht="18.75" customHeight="1" x14ac:dyDescent="0.2">
      <c r="A14" s="171" t="s">
        <v>44</v>
      </c>
      <c r="B14" s="172"/>
      <c r="C14" s="31">
        <v>510</v>
      </c>
      <c r="D14" s="32">
        <v>1106</v>
      </c>
      <c r="E14" s="33">
        <v>257465</v>
      </c>
      <c r="F14" s="27">
        <v>26149</v>
      </c>
      <c r="G14" s="27">
        <v>53423</v>
      </c>
      <c r="H14" s="27">
        <v>11123</v>
      </c>
      <c r="I14" s="27">
        <v>166770</v>
      </c>
      <c r="J14" s="27">
        <v>179006</v>
      </c>
      <c r="K14" s="27">
        <v>24750</v>
      </c>
      <c r="L14" s="27">
        <v>41411</v>
      </c>
      <c r="M14" s="27">
        <v>7999</v>
      </c>
      <c r="N14" s="34">
        <v>104846</v>
      </c>
    </row>
    <row r="15" spans="1:16" ht="18.75" customHeight="1" x14ac:dyDescent="0.2">
      <c r="A15" s="171" t="s">
        <v>45</v>
      </c>
      <c r="B15" s="172"/>
      <c r="C15" s="31">
        <v>513</v>
      </c>
      <c r="D15" s="32">
        <v>1131</v>
      </c>
      <c r="E15" s="33">
        <v>262149</v>
      </c>
      <c r="F15" s="27">
        <v>27306</v>
      </c>
      <c r="G15" s="27">
        <v>55113</v>
      </c>
      <c r="H15" s="27">
        <v>11527</v>
      </c>
      <c r="I15" s="27">
        <v>168203</v>
      </c>
      <c r="J15" s="27">
        <v>183327</v>
      </c>
      <c r="K15" s="27">
        <v>25886</v>
      </c>
      <c r="L15" s="27">
        <v>42816</v>
      </c>
      <c r="M15" s="27">
        <v>8385</v>
      </c>
      <c r="N15" s="34">
        <v>106240</v>
      </c>
    </row>
    <row r="16" spans="1:16" ht="18.75" customHeight="1" x14ac:dyDescent="0.2">
      <c r="A16" s="171" t="s">
        <v>46</v>
      </c>
      <c r="B16" s="172"/>
      <c r="C16" s="31">
        <v>520</v>
      </c>
      <c r="D16" s="32">
        <v>1150</v>
      </c>
      <c r="E16" s="33">
        <v>264119</v>
      </c>
      <c r="F16" s="27">
        <v>27315</v>
      </c>
      <c r="G16" s="27">
        <v>55392</v>
      </c>
      <c r="H16" s="27">
        <v>11933</v>
      </c>
      <c r="I16" s="27">
        <v>169479</v>
      </c>
      <c r="J16" s="27">
        <v>185598</v>
      </c>
      <c r="K16" s="27">
        <v>25991</v>
      </c>
      <c r="L16" s="27">
        <v>43032</v>
      </c>
      <c r="M16" s="27">
        <v>8733</v>
      </c>
      <c r="N16" s="34">
        <v>107842</v>
      </c>
    </row>
    <row r="17" spans="1:14" ht="18.75" customHeight="1" thickBot="1" x14ac:dyDescent="0.25">
      <c r="A17" s="173" t="s">
        <v>47</v>
      </c>
      <c r="B17" s="174"/>
      <c r="C17" s="37">
        <v>525</v>
      </c>
      <c r="D17" s="38">
        <v>1141</v>
      </c>
      <c r="E17" s="39">
        <v>266980</v>
      </c>
      <c r="F17" s="40">
        <v>27823</v>
      </c>
      <c r="G17" s="40">
        <v>56079</v>
      </c>
      <c r="H17" s="40">
        <v>12208</v>
      </c>
      <c r="I17" s="40">
        <v>170870</v>
      </c>
      <c r="J17" s="40">
        <v>187598</v>
      </c>
      <c r="K17" s="40">
        <v>26434</v>
      </c>
      <c r="L17" s="40">
        <v>43242</v>
      </c>
      <c r="M17" s="40">
        <v>8861</v>
      </c>
      <c r="N17" s="41">
        <v>109061</v>
      </c>
    </row>
    <row r="18" spans="1:14" ht="18.75" customHeight="1" x14ac:dyDescent="0.25">
      <c r="A18" s="170" t="s">
        <v>48</v>
      </c>
      <c r="B18" s="42" t="s">
        <v>49</v>
      </c>
      <c r="C18" s="103">
        <f>C17-C16</f>
        <v>5</v>
      </c>
      <c r="D18" s="103">
        <f t="shared" ref="D18:I18" si="0">D17-D16</f>
        <v>-9</v>
      </c>
      <c r="E18" s="103">
        <f t="shared" si="0"/>
        <v>2861</v>
      </c>
      <c r="F18" s="104">
        <f t="shared" si="0"/>
        <v>508</v>
      </c>
      <c r="G18" s="104">
        <f t="shared" si="0"/>
        <v>687</v>
      </c>
      <c r="H18" s="104">
        <f t="shared" si="0"/>
        <v>275</v>
      </c>
      <c r="I18" s="104">
        <f t="shared" si="0"/>
        <v>1391</v>
      </c>
      <c r="J18" s="104">
        <f>J17-J16</f>
        <v>2000</v>
      </c>
      <c r="K18" s="104">
        <f>K17-K16</f>
        <v>443</v>
      </c>
      <c r="L18" s="104">
        <f>L17-L16</f>
        <v>210</v>
      </c>
      <c r="M18" s="104">
        <f>M17-M16</f>
        <v>128</v>
      </c>
      <c r="N18" s="105">
        <f>N17-N16</f>
        <v>1219</v>
      </c>
    </row>
    <row r="19" spans="1:14" ht="18.75" customHeight="1" x14ac:dyDescent="0.25">
      <c r="A19" s="169"/>
      <c r="B19" s="43" t="s">
        <v>50</v>
      </c>
      <c r="C19" s="106">
        <f>C17/C16-1</f>
        <v>9.6153846153845812E-3</v>
      </c>
      <c r="D19" s="106">
        <f t="shared" ref="D19:I19" si="1">D17/D16-1</f>
        <v>-7.8260869565217606E-3</v>
      </c>
      <c r="E19" s="106">
        <f t="shared" si="1"/>
        <v>1.0832238498555524E-2</v>
      </c>
      <c r="F19" s="107">
        <f t="shared" si="1"/>
        <v>1.859784001464404E-2</v>
      </c>
      <c r="G19" s="107">
        <f t="shared" si="1"/>
        <v>1.2402512998267001E-2</v>
      </c>
      <c r="H19" s="107">
        <f t="shared" si="1"/>
        <v>2.3045336461912314E-2</v>
      </c>
      <c r="I19" s="107">
        <f t="shared" si="1"/>
        <v>8.2075065347329001E-3</v>
      </c>
      <c r="J19" s="107">
        <f>J17/J16-1</f>
        <v>1.077597818942011E-2</v>
      </c>
      <c r="K19" s="107">
        <f>K17/K16-1</f>
        <v>1.7044361509753303E-2</v>
      </c>
      <c r="L19" s="107">
        <f>L17/L16-1</f>
        <v>4.8800892359175396E-3</v>
      </c>
      <c r="M19" s="107">
        <f>M17/M16-1</f>
        <v>1.4657047978930526E-2</v>
      </c>
      <c r="N19" s="108">
        <f>N17/N16-1</f>
        <v>1.1303573746777706E-2</v>
      </c>
    </row>
    <row r="20" spans="1:14" ht="18.75" customHeight="1" x14ac:dyDescent="0.25">
      <c r="A20" s="168" t="s">
        <v>51</v>
      </c>
      <c r="B20" s="44" t="s">
        <v>49</v>
      </c>
      <c r="C20" s="103">
        <f>C17-C12</f>
        <v>23</v>
      </c>
      <c r="D20" s="103">
        <f t="shared" ref="D20:I20" si="2">D17-D12</f>
        <v>41</v>
      </c>
      <c r="E20" s="103">
        <f t="shared" si="2"/>
        <v>16128</v>
      </c>
      <c r="F20" s="104">
        <f t="shared" si="2"/>
        <v>1509</v>
      </c>
      <c r="G20" s="104">
        <f t="shared" si="2"/>
        <v>5634</v>
      </c>
      <c r="H20" s="104">
        <f t="shared" si="2"/>
        <v>1935</v>
      </c>
      <c r="I20" s="104">
        <f t="shared" si="2"/>
        <v>7050</v>
      </c>
      <c r="J20" s="104">
        <f>J17-J12</f>
        <v>12876</v>
      </c>
      <c r="K20" s="104">
        <f>K17-K12</f>
        <v>1568</v>
      </c>
      <c r="L20" s="104">
        <f>L17-L12</f>
        <v>4306</v>
      </c>
      <c r="M20" s="104">
        <f>M17-M12</f>
        <v>1666</v>
      </c>
      <c r="N20" s="105">
        <f>N17-N12</f>
        <v>5336</v>
      </c>
    </row>
    <row r="21" spans="1:14" ht="18.75" customHeight="1" x14ac:dyDescent="0.25">
      <c r="A21" s="169"/>
      <c r="B21" s="43" t="s">
        <v>50</v>
      </c>
      <c r="C21" s="109">
        <f>C17/C12-1</f>
        <v>4.5816733067729043E-2</v>
      </c>
      <c r="D21" s="109">
        <f t="shared" ref="D21:I21" si="3">D17/D12-1</f>
        <v>3.7272727272727346E-2</v>
      </c>
      <c r="E21" s="109">
        <f t="shared" si="3"/>
        <v>6.4292889831454314E-2</v>
      </c>
      <c r="F21" s="110">
        <f t="shared" si="3"/>
        <v>5.7345899521167532E-2</v>
      </c>
      <c r="G21" s="110">
        <f t="shared" si="3"/>
        <v>0.11168599464763607</v>
      </c>
      <c r="H21" s="110">
        <f t="shared" si="3"/>
        <v>0.18835783120802096</v>
      </c>
      <c r="I21" s="110">
        <f t="shared" si="3"/>
        <v>4.3035038456842978E-2</v>
      </c>
      <c r="J21" s="110">
        <f>J17/J12-1</f>
        <v>7.3694211375785468E-2</v>
      </c>
      <c r="K21" s="110">
        <f>K17/K12-1</f>
        <v>6.3057990830853283E-2</v>
      </c>
      <c r="L21" s="110">
        <f>L17/L12-1</f>
        <v>0.11059174029176089</v>
      </c>
      <c r="M21" s="110">
        <f>M17/M12-1</f>
        <v>0.23154968728283531</v>
      </c>
      <c r="N21" s="111">
        <f>N17/N12-1</f>
        <v>5.1443721378645391E-2</v>
      </c>
    </row>
    <row r="22" spans="1:14" ht="18.75" customHeight="1" x14ac:dyDescent="0.25">
      <c r="A22" s="168" t="s">
        <v>52</v>
      </c>
      <c r="B22" s="44" t="s">
        <v>49</v>
      </c>
      <c r="C22" s="112">
        <f>C17-C7</f>
        <v>37</v>
      </c>
      <c r="D22" s="112">
        <f t="shared" ref="D22:I22" si="4">D17-D7</f>
        <v>180</v>
      </c>
      <c r="E22" s="112">
        <f t="shared" si="4"/>
        <v>20037</v>
      </c>
      <c r="F22" s="113">
        <f t="shared" si="4"/>
        <v>921</v>
      </c>
      <c r="G22" s="113">
        <f t="shared" si="4"/>
        <v>7045</v>
      </c>
      <c r="H22" s="113">
        <f t="shared" si="4"/>
        <v>2610</v>
      </c>
      <c r="I22" s="113">
        <f t="shared" si="4"/>
        <v>9461</v>
      </c>
      <c r="J22" s="113">
        <f>J17-J7</f>
        <v>16204</v>
      </c>
      <c r="K22" s="113">
        <f>K17-K7</f>
        <v>1105</v>
      </c>
      <c r="L22" s="113">
        <f>L17-L7</f>
        <v>6802</v>
      </c>
      <c r="M22" s="113">
        <f>M17-M7</f>
        <v>2272</v>
      </c>
      <c r="N22" s="114">
        <f>N17-N7</f>
        <v>6025</v>
      </c>
    </row>
    <row r="23" spans="1:14" ht="18.75" customHeight="1" x14ac:dyDescent="0.25">
      <c r="A23" s="170"/>
      <c r="B23" s="45" t="s">
        <v>50</v>
      </c>
      <c r="C23" s="115">
        <f>C17/C7-1</f>
        <v>7.5819672131147486E-2</v>
      </c>
      <c r="D23" s="115">
        <f t="shared" ref="D23:I23" si="5">D17/D7-1</f>
        <v>0.18730489073881373</v>
      </c>
      <c r="E23" s="115">
        <f t="shared" si="5"/>
        <v>8.1140182147297235E-2</v>
      </c>
      <c r="F23" s="116">
        <f t="shared" si="5"/>
        <v>3.4235372834733546E-2</v>
      </c>
      <c r="G23" s="116">
        <f t="shared" si="5"/>
        <v>0.14367581678019326</v>
      </c>
      <c r="H23" s="116">
        <f t="shared" si="5"/>
        <v>0.27193165242758899</v>
      </c>
      <c r="I23" s="116">
        <f t="shared" si="5"/>
        <v>5.8615071030735599E-2</v>
      </c>
      <c r="J23" s="116">
        <f>J17/J7-1</f>
        <v>9.4542399383875653E-2</v>
      </c>
      <c r="K23" s="116">
        <f>K17/K7-1</f>
        <v>4.3625883374787788E-2</v>
      </c>
      <c r="L23" s="116">
        <f>L17/L7-1</f>
        <v>0.18666300768386379</v>
      </c>
      <c r="M23" s="116">
        <f>M17/M7-1</f>
        <v>0.34481711944149329</v>
      </c>
      <c r="N23" s="117">
        <f>N17/N7-1</f>
        <v>5.8474707869094367E-2</v>
      </c>
    </row>
    <row r="24" spans="1:14" ht="17.25" customHeight="1" x14ac:dyDescent="0.25">
      <c r="A24" s="46"/>
      <c r="B24" s="23"/>
      <c r="C24" s="47"/>
      <c r="D24" s="47"/>
      <c r="E24" s="47"/>
      <c r="F24" s="47"/>
      <c r="G24" s="47"/>
      <c r="H24" s="47"/>
      <c r="I24" s="47"/>
      <c r="J24" s="48"/>
    </row>
    <row r="25" spans="1:14" ht="17.25" customHeight="1" x14ac:dyDescent="0.25">
      <c r="A25" s="49"/>
    </row>
    <row r="26" spans="1:14" ht="15" x14ac:dyDescent="0.25">
      <c r="C26" s="50"/>
      <c r="D26" s="50"/>
      <c r="E26" s="50"/>
      <c r="F26" s="50"/>
      <c r="G26" s="50"/>
      <c r="H26" s="10"/>
      <c r="I26" s="10"/>
    </row>
    <row r="27" spans="1:14" x14ac:dyDescent="0.25">
      <c r="C27" s="48"/>
      <c r="D27" s="48"/>
      <c r="E27" s="48"/>
      <c r="F27" s="48"/>
      <c r="G27" s="48"/>
      <c r="H27" s="48"/>
      <c r="I27" s="48"/>
    </row>
    <row r="28" spans="1:14" x14ac:dyDescent="0.25">
      <c r="C28" s="50"/>
      <c r="D28" s="50"/>
      <c r="E28" s="50"/>
      <c r="F28" s="50"/>
      <c r="G28" s="50"/>
      <c r="H28" s="50"/>
      <c r="I28" s="50"/>
    </row>
    <row r="29" spans="1:14" x14ac:dyDescent="0.25">
      <c r="C29" s="48"/>
      <c r="D29" s="48"/>
      <c r="E29" s="48"/>
      <c r="F29" s="48"/>
      <c r="G29" s="48"/>
      <c r="H29" s="48"/>
      <c r="I29" s="48"/>
    </row>
    <row r="30" spans="1:14" x14ac:dyDescent="0.25">
      <c r="C30" s="50"/>
      <c r="D30" s="50"/>
      <c r="E30" s="50"/>
      <c r="F30" s="50"/>
      <c r="G30" s="50"/>
      <c r="H30" s="50"/>
      <c r="I30" s="50"/>
    </row>
  </sheetData>
  <mergeCells count="30">
    <mergeCell ref="M5:M6"/>
    <mergeCell ref="N5:N6"/>
    <mergeCell ref="A3:B6"/>
    <mergeCell ref="C3:C6"/>
    <mergeCell ref="D3:D6"/>
    <mergeCell ref="E3:N3"/>
    <mergeCell ref="E4:E6"/>
    <mergeCell ref="F4:I4"/>
    <mergeCell ref="J4:J6"/>
    <mergeCell ref="K4:N4"/>
    <mergeCell ref="F5:F6"/>
    <mergeCell ref="G5:G6"/>
    <mergeCell ref="A12:B12"/>
    <mergeCell ref="H5:H6"/>
    <mergeCell ref="I5:I6"/>
    <mergeCell ref="K5:K6"/>
    <mergeCell ref="L5:L6"/>
    <mergeCell ref="A7:B7"/>
    <mergeCell ref="A8:B8"/>
    <mergeCell ref="A9:B9"/>
    <mergeCell ref="A10:B10"/>
    <mergeCell ref="A11:B11"/>
    <mergeCell ref="A20:A21"/>
    <mergeCell ref="A22:A23"/>
    <mergeCell ref="A13:B13"/>
    <mergeCell ref="A14:B14"/>
    <mergeCell ref="A15:B15"/>
    <mergeCell ref="A16:B16"/>
    <mergeCell ref="A17:B17"/>
    <mergeCell ref="A18:A19"/>
  </mergeCells>
  <hyperlinks>
    <hyperlink ref="P2" location="OBSAH!A1" display="Zpět na obsah" xr:uid="{147FFE41-7EA6-452C-910D-F7195AFE6225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162E-790A-4967-8FEF-ABA8DF1FD64D}">
  <dimension ref="A1:P24"/>
  <sheetViews>
    <sheetView showGridLines="0" zoomScaleNormal="100" workbookViewId="0"/>
  </sheetViews>
  <sheetFormatPr defaultRowHeight="15" x14ac:dyDescent="0.25"/>
  <cols>
    <col min="1" max="1" width="18.140625" customWidth="1"/>
    <col min="2" max="2" width="6.28515625" customWidth="1"/>
    <col min="3" max="3" width="7" customWidth="1"/>
    <col min="4" max="9" width="7.5703125" customWidth="1"/>
    <col min="10" max="10" width="8.42578125" customWidth="1"/>
    <col min="11" max="13" width="7.5703125" customWidth="1"/>
  </cols>
  <sheetData>
    <row r="1" spans="1:16" s="11" customFormat="1" ht="17.25" customHeight="1" x14ac:dyDescent="0.2">
      <c r="A1" s="1" t="s">
        <v>53</v>
      </c>
      <c r="B1" s="9"/>
      <c r="C1" s="36"/>
      <c r="D1" s="36"/>
      <c r="E1" s="36"/>
      <c r="F1" s="36"/>
      <c r="G1" s="36"/>
      <c r="H1" s="36"/>
      <c r="I1" s="36"/>
      <c r="J1" s="36"/>
      <c r="K1" s="36"/>
      <c r="L1" s="36"/>
      <c r="M1" s="51"/>
    </row>
    <row r="2" spans="1:16" s="9" customFormat="1" ht="17.25" customHeight="1" thickBot="1" x14ac:dyDescent="0.3">
      <c r="A2" s="52" t="s">
        <v>23</v>
      </c>
      <c r="K2" s="52"/>
      <c r="M2" s="14" t="s">
        <v>24</v>
      </c>
      <c r="O2" s="13" t="s">
        <v>25</v>
      </c>
    </row>
    <row r="3" spans="1:16" s="53" customFormat="1" ht="17.25" customHeight="1" x14ac:dyDescent="0.2">
      <c r="A3" s="184" t="s">
        <v>54</v>
      </c>
      <c r="B3" s="189" t="s">
        <v>27</v>
      </c>
      <c r="C3" s="189" t="s">
        <v>28</v>
      </c>
      <c r="D3" s="199" t="s">
        <v>29</v>
      </c>
      <c r="E3" s="200"/>
      <c r="F3" s="200"/>
      <c r="G3" s="200"/>
      <c r="H3" s="200"/>
      <c r="I3" s="200"/>
      <c r="J3" s="200"/>
      <c r="K3" s="200"/>
      <c r="L3" s="200"/>
      <c r="M3" s="201"/>
    </row>
    <row r="4" spans="1:16" s="53" customFormat="1" ht="15" customHeight="1" x14ac:dyDescent="0.2">
      <c r="A4" s="186"/>
      <c r="B4" s="190"/>
      <c r="C4" s="190"/>
      <c r="D4" s="202" t="s">
        <v>30</v>
      </c>
      <c r="E4" s="181" t="s">
        <v>32</v>
      </c>
      <c r="F4" s="196" t="s">
        <v>31</v>
      </c>
      <c r="G4" s="197"/>
      <c r="H4" s="197"/>
      <c r="I4" s="197"/>
      <c r="J4" s="197"/>
      <c r="K4" s="197"/>
      <c r="L4" s="197"/>
      <c r="M4" s="197"/>
    </row>
    <row r="5" spans="1:16" s="53" customFormat="1" ht="17.25" customHeight="1" x14ac:dyDescent="0.2">
      <c r="A5" s="186"/>
      <c r="B5" s="190"/>
      <c r="C5" s="190"/>
      <c r="D5" s="202"/>
      <c r="E5" s="198"/>
      <c r="F5" s="175" t="s">
        <v>33</v>
      </c>
      <c r="G5" s="175" t="s">
        <v>55</v>
      </c>
      <c r="H5" s="175" t="s">
        <v>34</v>
      </c>
      <c r="I5" s="175" t="s">
        <v>55</v>
      </c>
      <c r="J5" s="175" t="s">
        <v>35</v>
      </c>
      <c r="K5" s="175" t="s">
        <v>55</v>
      </c>
      <c r="L5" s="177" t="s">
        <v>36</v>
      </c>
      <c r="M5" s="181" t="s">
        <v>55</v>
      </c>
    </row>
    <row r="6" spans="1:16" s="53" customFormat="1" ht="17.25" customHeight="1" thickBot="1" x14ac:dyDescent="0.25">
      <c r="A6" s="188"/>
      <c r="B6" s="191"/>
      <c r="C6" s="191"/>
      <c r="D6" s="203"/>
      <c r="E6" s="182"/>
      <c r="F6" s="176"/>
      <c r="G6" s="176"/>
      <c r="H6" s="176"/>
      <c r="I6" s="176"/>
      <c r="J6" s="176"/>
      <c r="K6" s="176"/>
      <c r="L6" s="178"/>
      <c r="M6" s="182"/>
    </row>
    <row r="7" spans="1:16" s="59" customFormat="1" ht="18.75" customHeight="1" x14ac:dyDescent="0.25">
      <c r="A7" s="54" t="s">
        <v>56</v>
      </c>
      <c r="B7" s="55">
        <v>525</v>
      </c>
      <c r="C7" s="55">
        <v>1141</v>
      </c>
      <c r="D7" s="56">
        <v>266980</v>
      </c>
      <c r="E7" s="57">
        <v>187598</v>
      </c>
      <c r="F7" s="57">
        <v>27823</v>
      </c>
      <c r="G7" s="57">
        <v>26434</v>
      </c>
      <c r="H7" s="57">
        <v>56079</v>
      </c>
      <c r="I7" s="57">
        <v>43242</v>
      </c>
      <c r="J7" s="57">
        <v>12208</v>
      </c>
      <c r="K7" s="57">
        <v>8861</v>
      </c>
      <c r="L7" s="57">
        <v>170870</v>
      </c>
      <c r="M7" s="58">
        <v>109061</v>
      </c>
      <c r="O7" s="60"/>
      <c r="P7" s="60"/>
    </row>
    <row r="8" spans="1:16" s="59" customFormat="1" ht="18.75" customHeight="1" x14ac:dyDescent="0.25">
      <c r="A8" s="61" t="s">
        <v>57</v>
      </c>
      <c r="B8" s="62">
        <v>42</v>
      </c>
      <c r="C8" s="62">
        <v>54</v>
      </c>
      <c r="D8" s="63">
        <v>27650</v>
      </c>
      <c r="E8" s="64">
        <v>18380</v>
      </c>
      <c r="F8" s="64">
        <v>2098</v>
      </c>
      <c r="G8" s="64">
        <v>1918</v>
      </c>
      <c r="H8" s="64">
        <v>5498</v>
      </c>
      <c r="I8" s="64">
        <v>4234</v>
      </c>
      <c r="J8" s="64">
        <v>1169</v>
      </c>
      <c r="K8" s="64">
        <v>847</v>
      </c>
      <c r="L8" s="64">
        <v>18885</v>
      </c>
      <c r="M8" s="48">
        <v>11381</v>
      </c>
      <c r="O8" s="60"/>
      <c r="P8" s="60"/>
    </row>
    <row r="9" spans="1:16" s="59" customFormat="1" ht="18.75" customHeight="1" x14ac:dyDescent="0.25">
      <c r="A9" s="61" t="s">
        <v>58</v>
      </c>
      <c r="B9" s="62">
        <v>71</v>
      </c>
      <c r="C9" s="62">
        <v>123</v>
      </c>
      <c r="D9" s="64">
        <v>34258</v>
      </c>
      <c r="E9" s="65">
        <v>24091</v>
      </c>
      <c r="F9" s="65">
        <v>3859</v>
      </c>
      <c r="G9" s="65">
        <v>3669</v>
      </c>
      <c r="H9" s="65">
        <v>7445</v>
      </c>
      <c r="I9" s="65">
        <v>5739</v>
      </c>
      <c r="J9" s="65">
        <v>1744</v>
      </c>
      <c r="K9" s="65">
        <v>1326</v>
      </c>
      <c r="L9" s="65">
        <v>21210</v>
      </c>
      <c r="M9" s="66">
        <v>13357</v>
      </c>
      <c r="O9" s="60"/>
      <c r="P9" s="60"/>
    </row>
    <row r="10" spans="1:16" s="59" customFormat="1" ht="18.75" customHeight="1" x14ac:dyDescent="0.25">
      <c r="A10" s="61" t="s">
        <v>59</v>
      </c>
      <c r="B10" s="62">
        <v>41</v>
      </c>
      <c r="C10" s="62">
        <v>80</v>
      </c>
      <c r="D10" s="64">
        <v>15285</v>
      </c>
      <c r="E10" s="65">
        <v>10514</v>
      </c>
      <c r="F10" s="65">
        <v>1083</v>
      </c>
      <c r="G10" s="65">
        <v>1028</v>
      </c>
      <c r="H10" s="65">
        <v>3054</v>
      </c>
      <c r="I10" s="65">
        <v>2317</v>
      </c>
      <c r="J10" s="65">
        <v>496</v>
      </c>
      <c r="K10" s="65">
        <v>352</v>
      </c>
      <c r="L10" s="65">
        <v>10652</v>
      </c>
      <c r="M10" s="66">
        <v>6817</v>
      </c>
      <c r="O10" s="60"/>
      <c r="P10" s="60"/>
    </row>
    <row r="11" spans="1:16" s="59" customFormat="1" ht="18.75" customHeight="1" x14ac:dyDescent="0.25">
      <c r="A11" s="61" t="s">
        <v>60</v>
      </c>
      <c r="B11" s="62">
        <v>34</v>
      </c>
      <c r="C11" s="62">
        <v>72</v>
      </c>
      <c r="D11" s="64">
        <v>15049</v>
      </c>
      <c r="E11" s="65">
        <v>10664</v>
      </c>
      <c r="F11" s="65">
        <v>863</v>
      </c>
      <c r="G11" s="65">
        <v>820</v>
      </c>
      <c r="H11" s="65">
        <v>3609</v>
      </c>
      <c r="I11" s="65">
        <v>2782</v>
      </c>
      <c r="J11" s="65">
        <v>676</v>
      </c>
      <c r="K11" s="65">
        <v>498</v>
      </c>
      <c r="L11" s="65">
        <v>9901</v>
      </c>
      <c r="M11" s="66">
        <v>6564</v>
      </c>
      <c r="O11" s="60"/>
      <c r="P11" s="60"/>
    </row>
    <row r="12" spans="1:16" s="59" customFormat="1" ht="18.75" customHeight="1" x14ac:dyDescent="0.25">
      <c r="A12" s="61" t="s">
        <v>61</v>
      </c>
      <c r="B12" s="62">
        <v>20</v>
      </c>
      <c r="C12" s="62">
        <v>33</v>
      </c>
      <c r="D12" s="64">
        <v>9081</v>
      </c>
      <c r="E12" s="65">
        <v>6253</v>
      </c>
      <c r="F12" s="65">
        <v>986</v>
      </c>
      <c r="G12" s="65">
        <v>894</v>
      </c>
      <c r="H12" s="65">
        <v>2095</v>
      </c>
      <c r="I12" s="65">
        <v>1516</v>
      </c>
      <c r="J12" s="65">
        <v>626</v>
      </c>
      <c r="K12" s="65">
        <v>414</v>
      </c>
      <c r="L12" s="65">
        <v>5374</v>
      </c>
      <c r="M12" s="66">
        <v>3429</v>
      </c>
      <c r="O12" s="60"/>
      <c r="P12" s="60"/>
    </row>
    <row r="13" spans="1:16" s="59" customFormat="1" ht="18.75" customHeight="1" x14ac:dyDescent="0.25">
      <c r="A13" s="61" t="s">
        <v>62</v>
      </c>
      <c r="B13" s="62">
        <v>32</v>
      </c>
      <c r="C13" s="62">
        <v>61</v>
      </c>
      <c r="D13" s="64">
        <v>16307</v>
      </c>
      <c r="E13" s="65">
        <v>11611</v>
      </c>
      <c r="F13" s="65">
        <v>1874</v>
      </c>
      <c r="G13" s="65">
        <v>1762</v>
      </c>
      <c r="H13" s="65">
        <v>3814</v>
      </c>
      <c r="I13" s="65">
        <v>2903</v>
      </c>
      <c r="J13" s="65">
        <v>1060</v>
      </c>
      <c r="K13" s="65">
        <v>772</v>
      </c>
      <c r="L13" s="65">
        <v>9559</v>
      </c>
      <c r="M13" s="66">
        <v>6174</v>
      </c>
      <c r="O13" s="60"/>
      <c r="P13" s="60"/>
    </row>
    <row r="14" spans="1:16" s="59" customFormat="1" ht="18.75" customHeight="1" x14ac:dyDescent="0.25">
      <c r="A14" s="61" t="s">
        <v>63</v>
      </c>
      <c r="B14" s="62">
        <v>22</v>
      </c>
      <c r="C14" s="62">
        <v>35</v>
      </c>
      <c r="D14" s="64">
        <v>10392</v>
      </c>
      <c r="E14" s="65">
        <v>7472</v>
      </c>
      <c r="F14" s="65">
        <v>1003</v>
      </c>
      <c r="G14" s="65">
        <v>943</v>
      </c>
      <c r="H14" s="65">
        <v>2266</v>
      </c>
      <c r="I14" s="65">
        <v>1759</v>
      </c>
      <c r="J14" s="65">
        <v>658</v>
      </c>
      <c r="K14" s="65">
        <v>455</v>
      </c>
      <c r="L14" s="65">
        <v>6465</v>
      </c>
      <c r="M14" s="66">
        <v>4315</v>
      </c>
      <c r="O14" s="60"/>
      <c r="P14" s="60"/>
    </row>
    <row r="15" spans="1:16" s="59" customFormat="1" ht="18.75" customHeight="1" x14ac:dyDescent="0.25">
      <c r="A15" s="61" t="s">
        <v>64</v>
      </c>
      <c r="B15" s="62">
        <v>32</v>
      </c>
      <c r="C15" s="62">
        <v>30</v>
      </c>
      <c r="D15" s="64">
        <v>16323</v>
      </c>
      <c r="E15" s="65">
        <v>11476</v>
      </c>
      <c r="F15" s="65">
        <v>2238</v>
      </c>
      <c r="G15" s="65">
        <v>2156</v>
      </c>
      <c r="H15" s="65">
        <v>3557</v>
      </c>
      <c r="I15" s="65">
        <v>2632</v>
      </c>
      <c r="J15" s="65">
        <v>887</v>
      </c>
      <c r="K15" s="65">
        <v>654</v>
      </c>
      <c r="L15" s="65">
        <v>9641</v>
      </c>
      <c r="M15" s="66">
        <v>6034</v>
      </c>
      <c r="O15" s="60"/>
      <c r="P15" s="60"/>
    </row>
    <row r="16" spans="1:16" s="59" customFormat="1" ht="18.75" customHeight="1" x14ac:dyDescent="0.25">
      <c r="A16" s="61" t="s">
        <v>65</v>
      </c>
      <c r="B16" s="62">
        <v>30</v>
      </c>
      <c r="C16" s="62">
        <v>60</v>
      </c>
      <c r="D16" s="64">
        <v>15588</v>
      </c>
      <c r="E16" s="65">
        <v>11252</v>
      </c>
      <c r="F16" s="65">
        <v>2077</v>
      </c>
      <c r="G16" s="65">
        <v>1983</v>
      </c>
      <c r="H16" s="65">
        <v>3236</v>
      </c>
      <c r="I16" s="65">
        <v>2555</v>
      </c>
      <c r="J16" s="65">
        <v>647</v>
      </c>
      <c r="K16" s="65">
        <v>451</v>
      </c>
      <c r="L16" s="65">
        <v>9628</v>
      </c>
      <c r="M16" s="66">
        <v>6263</v>
      </c>
      <c r="O16" s="60"/>
      <c r="P16" s="60"/>
    </row>
    <row r="17" spans="1:16" s="59" customFormat="1" ht="18.75" customHeight="1" x14ac:dyDescent="0.25">
      <c r="A17" s="61" t="s">
        <v>66</v>
      </c>
      <c r="B17" s="62">
        <v>25</v>
      </c>
      <c r="C17" s="62">
        <v>43</v>
      </c>
      <c r="D17" s="64">
        <v>12725</v>
      </c>
      <c r="E17" s="65">
        <v>9139</v>
      </c>
      <c r="F17" s="65">
        <v>1596</v>
      </c>
      <c r="G17" s="65">
        <v>1502</v>
      </c>
      <c r="H17" s="65">
        <v>2983</v>
      </c>
      <c r="I17" s="65">
        <v>2330</v>
      </c>
      <c r="J17" s="65">
        <v>525</v>
      </c>
      <c r="K17" s="65">
        <v>378</v>
      </c>
      <c r="L17" s="65">
        <v>7621</v>
      </c>
      <c r="M17" s="66">
        <v>4929</v>
      </c>
      <c r="O17" s="60"/>
      <c r="P17" s="60"/>
    </row>
    <row r="18" spans="1:16" s="59" customFormat="1" ht="18.75" customHeight="1" x14ac:dyDescent="0.25">
      <c r="A18" s="61" t="s">
        <v>67</v>
      </c>
      <c r="B18" s="62">
        <v>65</v>
      </c>
      <c r="C18" s="62">
        <v>145</v>
      </c>
      <c r="D18" s="64">
        <v>31015</v>
      </c>
      <c r="E18" s="65">
        <v>22266</v>
      </c>
      <c r="F18" s="65">
        <v>4264</v>
      </c>
      <c r="G18" s="65">
        <v>4149</v>
      </c>
      <c r="H18" s="65">
        <v>5869</v>
      </c>
      <c r="I18" s="65">
        <v>4641</v>
      </c>
      <c r="J18" s="65">
        <v>1203</v>
      </c>
      <c r="K18" s="65">
        <v>871</v>
      </c>
      <c r="L18" s="65">
        <v>19679</v>
      </c>
      <c r="M18" s="66">
        <v>12605</v>
      </c>
      <c r="O18" s="60"/>
      <c r="P18" s="60"/>
    </row>
    <row r="19" spans="1:16" s="59" customFormat="1" ht="18.75" customHeight="1" x14ac:dyDescent="0.25">
      <c r="A19" s="61" t="s">
        <v>68</v>
      </c>
      <c r="B19" s="62">
        <v>31</v>
      </c>
      <c r="C19" s="62">
        <v>90</v>
      </c>
      <c r="D19" s="64">
        <v>15463</v>
      </c>
      <c r="E19" s="65">
        <v>10860</v>
      </c>
      <c r="F19" s="65">
        <v>1464</v>
      </c>
      <c r="G19" s="65">
        <v>1394</v>
      </c>
      <c r="H19" s="65">
        <v>2858</v>
      </c>
      <c r="I19" s="65">
        <v>2201</v>
      </c>
      <c r="J19" s="65">
        <v>600</v>
      </c>
      <c r="K19" s="65">
        <v>452</v>
      </c>
      <c r="L19" s="65">
        <v>10541</v>
      </c>
      <c r="M19" s="66">
        <v>6813</v>
      </c>
      <c r="O19" s="60"/>
      <c r="P19" s="60"/>
    </row>
    <row r="20" spans="1:16" s="59" customFormat="1" ht="18.75" customHeight="1" x14ac:dyDescent="0.25">
      <c r="A20" s="61" t="s">
        <v>69</v>
      </c>
      <c r="B20" s="62">
        <v>30</v>
      </c>
      <c r="C20" s="62">
        <v>145</v>
      </c>
      <c r="D20" s="64">
        <v>20542</v>
      </c>
      <c r="E20" s="65">
        <v>14358</v>
      </c>
      <c r="F20" s="65">
        <v>2143</v>
      </c>
      <c r="G20" s="65">
        <v>1993</v>
      </c>
      <c r="H20" s="65">
        <v>4434</v>
      </c>
      <c r="I20" s="65">
        <v>3397</v>
      </c>
      <c r="J20" s="65">
        <v>921</v>
      </c>
      <c r="K20" s="65">
        <v>667</v>
      </c>
      <c r="L20" s="65">
        <v>13044</v>
      </c>
      <c r="M20" s="66">
        <v>8301</v>
      </c>
      <c r="O20" s="60"/>
      <c r="P20" s="60"/>
    </row>
    <row r="21" spans="1:16" s="59" customFormat="1" ht="18.75" customHeight="1" x14ac:dyDescent="0.25">
      <c r="A21" s="61" t="s">
        <v>70</v>
      </c>
      <c r="B21" s="62">
        <v>50</v>
      </c>
      <c r="C21" s="62">
        <v>170</v>
      </c>
      <c r="D21" s="64">
        <v>27302</v>
      </c>
      <c r="E21" s="65">
        <v>19262</v>
      </c>
      <c r="F21" s="65">
        <v>2275</v>
      </c>
      <c r="G21" s="65">
        <v>2223</v>
      </c>
      <c r="H21" s="65">
        <v>5361</v>
      </c>
      <c r="I21" s="65">
        <v>4236</v>
      </c>
      <c r="J21" s="65">
        <v>996</v>
      </c>
      <c r="K21" s="65">
        <v>724</v>
      </c>
      <c r="L21" s="65">
        <v>18670</v>
      </c>
      <c r="M21" s="66">
        <v>12079</v>
      </c>
      <c r="O21" s="60"/>
      <c r="P21" s="60"/>
    </row>
    <row r="22" spans="1:16" s="59" customFormat="1" ht="9" customHeight="1" x14ac:dyDescent="0.25">
      <c r="A22" s="6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6" s="69" customFormat="1" ht="17.25" customHeight="1" x14ac:dyDescent="0.2">
      <c r="A23" s="49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6" x14ac:dyDescent="0.25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</sheetData>
  <mergeCells count="15">
    <mergeCell ref="A3:A6"/>
    <mergeCell ref="B3:B6"/>
    <mergeCell ref="C3:C6"/>
    <mergeCell ref="D3:M3"/>
    <mergeCell ref="D4:D6"/>
    <mergeCell ref="E4:E6"/>
    <mergeCell ref="F4:M4"/>
    <mergeCell ref="F5:F6"/>
    <mergeCell ref="G5:G6"/>
    <mergeCell ref="H5:H6"/>
    <mergeCell ref="I5:I6"/>
    <mergeCell ref="J5:J6"/>
    <mergeCell ref="K5:K6"/>
    <mergeCell ref="L5:L6"/>
    <mergeCell ref="M5:M6"/>
  </mergeCells>
  <hyperlinks>
    <hyperlink ref="O2" location="OBSAH!A1" display="Zpět na obsah" xr:uid="{A3D54A7C-1539-4383-8962-954FCCCA887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CA7F-3529-4842-8BEE-7DFB36C59274}">
  <dimension ref="A1:Q30"/>
  <sheetViews>
    <sheetView showGridLines="0" zoomScaleNormal="100" workbookViewId="0"/>
  </sheetViews>
  <sheetFormatPr defaultRowHeight="15" x14ac:dyDescent="0.25"/>
  <cols>
    <col min="1" max="1" width="12.85546875" customWidth="1"/>
    <col min="2" max="2" width="4.140625" customWidth="1"/>
    <col min="3" max="3" width="10.28515625" customWidth="1"/>
    <col min="4" max="6" width="7.5703125" customWidth="1"/>
    <col min="7" max="7" width="8.7109375" customWidth="1"/>
    <col min="8" max="8" width="9.28515625" customWidth="1"/>
    <col min="9" max="9" width="8.7109375" customWidth="1"/>
    <col min="10" max="16" width="7.5703125" customWidth="1"/>
  </cols>
  <sheetData>
    <row r="1" spans="1:17" s="11" customFormat="1" ht="17.25" customHeight="1" x14ac:dyDescent="0.2">
      <c r="A1" s="1" t="s">
        <v>71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51"/>
      <c r="N1" s="9"/>
      <c r="O1" s="9"/>
    </row>
    <row r="2" spans="1:17" s="9" customFormat="1" ht="17.25" customHeight="1" thickBot="1" x14ac:dyDescent="0.3">
      <c r="A2" s="52" t="s">
        <v>23</v>
      </c>
      <c r="B2" s="13"/>
      <c r="L2" s="52"/>
      <c r="N2" s="14" t="s">
        <v>24</v>
      </c>
      <c r="P2" s="13" t="s">
        <v>25</v>
      </c>
    </row>
    <row r="3" spans="1:17" ht="24" customHeight="1" x14ac:dyDescent="0.25">
      <c r="A3" s="183" t="s">
        <v>26</v>
      </c>
      <c r="B3" s="184"/>
      <c r="C3" s="189" t="s">
        <v>72</v>
      </c>
      <c r="D3" s="189" t="s">
        <v>73</v>
      </c>
      <c r="E3" s="192" t="s">
        <v>74</v>
      </c>
      <c r="F3" s="193"/>
      <c r="G3" s="193"/>
      <c r="H3" s="193"/>
      <c r="I3" s="193"/>
      <c r="J3" s="209"/>
      <c r="K3" s="210" t="s">
        <v>75</v>
      </c>
      <c r="L3" s="211"/>
      <c r="M3" s="199" t="s">
        <v>76</v>
      </c>
      <c r="N3" s="201"/>
      <c r="O3" s="16"/>
    </row>
    <row r="4" spans="1:17" ht="14.25" customHeight="1" x14ac:dyDescent="0.25">
      <c r="A4" s="185"/>
      <c r="B4" s="186"/>
      <c r="C4" s="190"/>
      <c r="D4" s="190"/>
      <c r="E4" s="194" t="s">
        <v>30</v>
      </c>
      <c r="F4" s="196" t="s">
        <v>77</v>
      </c>
      <c r="G4" s="197"/>
      <c r="H4" s="196" t="s">
        <v>78</v>
      </c>
      <c r="I4" s="197"/>
      <c r="J4" s="208"/>
      <c r="K4" s="194" t="s">
        <v>30</v>
      </c>
      <c r="L4" s="206" t="s">
        <v>79</v>
      </c>
      <c r="M4" s="202" t="s">
        <v>30</v>
      </c>
      <c r="N4" s="196" t="s">
        <v>79</v>
      </c>
      <c r="O4" s="16"/>
    </row>
    <row r="5" spans="1:17" ht="17.25" customHeight="1" x14ac:dyDescent="0.25">
      <c r="A5" s="185"/>
      <c r="B5" s="186"/>
      <c r="C5" s="190"/>
      <c r="D5" s="190"/>
      <c r="E5" s="194"/>
      <c r="F5" s="177" t="s">
        <v>80</v>
      </c>
      <c r="G5" s="177" t="s">
        <v>81</v>
      </c>
      <c r="H5" s="177" t="s">
        <v>82</v>
      </c>
      <c r="I5" s="177" t="s">
        <v>83</v>
      </c>
      <c r="J5" s="206" t="s">
        <v>84</v>
      </c>
      <c r="K5" s="194"/>
      <c r="L5" s="206"/>
      <c r="M5" s="202"/>
      <c r="N5" s="196"/>
      <c r="O5" s="16"/>
    </row>
    <row r="6" spans="1:17" ht="32.25" customHeight="1" thickBot="1" x14ac:dyDescent="0.3">
      <c r="A6" s="187"/>
      <c r="B6" s="188"/>
      <c r="C6" s="191"/>
      <c r="D6" s="191"/>
      <c r="E6" s="195"/>
      <c r="F6" s="205"/>
      <c r="G6" s="205"/>
      <c r="H6" s="205"/>
      <c r="I6" s="205"/>
      <c r="J6" s="207"/>
      <c r="K6" s="195"/>
      <c r="L6" s="207"/>
      <c r="M6" s="203"/>
      <c r="N6" s="204"/>
      <c r="O6" s="16"/>
    </row>
    <row r="7" spans="1:17" ht="18.75" customHeight="1" x14ac:dyDescent="0.25">
      <c r="A7" s="171" t="s">
        <v>37</v>
      </c>
      <c r="B7" s="172"/>
      <c r="C7" s="71">
        <v>4020</v>
      </c>
      <c r="D7" s="32">
        <v>12168</v>
      </c>
      <c r="E7" s="72">
        <v>317740</v>
      </c>
      <c r="F7" s="27">
        <v>155529</v>
      </c>
      <c r="G7" s="27">
        <v>6328</v>
      </c>
      <c r="H7" s="27">
        <v>2707</v>
      </c>
      <c r="I7" s="27">
        <v>311354</v>
      </c>
      <c r="J7" s="73">
        <v>3679</v>
      </c>
      <c r="K7" s="33">
        <v>13018</v>
      </c>
      <c r="L7" s="73">
        <v>12608</v>
      </c>
      <c r="M7" s="35">
        <v>944</v>
      </c>
      <c r="N7" s="34">
        <v>789</v>
      </c>
      <c r="O7" s="36"/>
      <c r="Q7" s="70"/>
    </row>
    <row r="8" spans="1:17" ht="18.75" customHeight="1" x14ac:dyDescent="0.25">
      <c r="A8" s="171" t="s">
        <v>38</v>
      </c>
      <c r="B8" s="172"/>
      <c r="C8" s="71">
        <v>4045</v>
      </c>
      <c r="D8" s="32">
        <v>12703</v>
      </c>
      <c r="E8" s="72">
        <v>330094</v>
      </c>
      <c r="F8" s="27">
        <v>162430</v>
      </c>
      <c r="G8" s="27">
        <v>7238</v>
      </c>
      <c r="H8" s="27">
        <v>2951</v>
      </c>
      <c r="I8" s="27">
        <v>323277</v>
      </c>
      <c r="J8" s="73">
        <v>3866</v>
      </c>
      <c r="K8" s="33">
        <v>13664</v>
      </c>
      <c r="L8" s="73">
        <v>13203</v>
      </c>
      <c r="M8" s="35">
        <v>995</v>
      </c>
      <c r="N8" s="34">
        <v>830</v>
      </c>
      <c r="O8" s="36"/>
      <c r="P8" s="74"/>
      <c r="Q8" s="70"/>
    </row>
    <row r="9" spans="1:17" ht="18.75" customHeight="1" x14ac:dyDescent="0.25">
      <c r="A9" s="171" t="s">
        <v>39</v>
      </c>
      <c r="B9" s="172"/>
      <c r="C9" s="71">
        <v>4070</v>
      </c>
      <c r="D9" s="32">
        <v>13016</v>
      </c>
      <c r="E9" s="72">
        <v>337192</v>
      </c>
      <c r="F9" s="27">
        <v>165773</v>
      </c>
      <c r="G9" s="27">
        <v>7935</v>
      </c>
      <c r="H9" s="27">
        <v>2560</v>
      </c>
      <c r="I9" s="27">
        <v>330679</v>
      </c>
      <c r="J9" s="73">
        <v>3953</v>
      </c>
      <c r="K9" s="33">
        <v>14169</v>
      </c>
      <c r="L9" s="73">
        <v>13668</v>
      </c>
      <c r="M9" s="35">
        <v>1744</v>
      </c>
      <c r="N9" s="34">
        <v>1549</v>
      </c>
      <c r="O9" s="36"/>
      <c r="P9" s="74"/>
      <c r="Q9" s="70"/>
    </row>
    <row r="10" spans="1:17" ht="18.75" customHeight="1" x14ac:dyDescent="0.25">
      <c r="A10" s="171" t="s">
        <v>40</v>
      </c>
      <c r="B10" s="172"/>
      <c r="C10" s="71">
        <v>4094</v>
      </c>
      <c r="D10" s="32">
        <v>13154</v>
      </c>
      <c r="E10" s="72">
        <v>339037</v>
      </c>
      <c r="F10" s="27">
        <v>166465</v>
      </c>
      <c r="G10" s="27">
        <v>8824</v>
      </c>
      <c r="H10" s="27">
        <v>2520</v>
      </c>
      <c r="I10" s="27">
        <v>332286</v>
      </c>
      <c r="J10" s="73">
        <v>4231</v>
      </c>
      <c r="K10" s="33">
        <v>14352</v>
      </c>
      <c r="L10" s="73">
        <v>13856</v>
      </c>
      <c r="M10" s="35">
        <v>1956</v>
      </c>
      <c r="N10" s="34">
        <v>1713</v>
      </c>
      <c r="O10" s="36"/>
      <c r="Q10" s="70"/>
    </row>
    <row r="11" spans="1:17" ht="18.75" customHeight="1" x14ac:dyDescent="0.25">
      <c r="A11" s="171" t="s">
        <v>41</v>
      </c>
      <c r="B11" s="172"/>
      <c r="C11" s="71">
        <v>4099</v>
      </c>
      <c r="D11" s="32">
        <v>13342</v>
      </c>
      <c r="E11" s="72">
        <v>336027</v>
      </c>
      <c r="F11" s="27">
        <v>164937</v>
      </c>
      <c r="G11" s="27">
        <v>9937</v>
      </c>
      <c r="H11" s="27">
        <v>3407</v>
      </c>
      <c r="I11" s="27">
        <v>328452</v>
      </c>
      <c r="J11" s="73">
        <v>4168</v>
      </c>
      <c r="K11" s="33">
        <v>14858</v>
      </c>
      <c r="L11" s="73">
        <v>14336</v>
      </c>
      <c r="M11" s="35">
        <v>2160</v>
      </c>
      <c r="N11" s="34">
        <v>1997</v>
      </c>
      <c r="O11" s="36"/>
      <c r="P11" s="74"/>
      <c r="Q11" s="70"/>
    </row>
    <row r="12" spans="1:17" ht="18.75" customHeight="1" x14ac:dyDescent="0.25">
      <c r="A12" s="171" t="s">
        <v>42</v>
      </c>
      <c r="B12" s="172"/>
      <c r="C12" s="71">
        <v>4128</v>
      </c>
      <c r="D12" s="32">
        <v>13540</v>
      </c>
      <c r="E12" s="72">
        <v>330471</v>
      </c>
      <c r="F12" s="27">
        <v>161793</v>
      </c>
      <c r="G12" s="27">
        <v>9857</v>
      </c>
      <c r="H12" s="27">
        <v>3269</v>
      </c>
      <c r="I12" s="27">
        <v>322944</v>
      </c>
      <c r="J12" s="73">
        <v>4258</v>
      </c>
      <c r="K12" s="33">
        <v>15198</v>
      </c>
      <c r="L12" s="73">
        <v>14647</v>
      </c>
      <c r="M12" s="35">
        <v>2096</v>
      </c>
      <c r="N12" s="34">
        <v>1930</v>
      </c>
      <c r="O12" s="36"/>
      <c r="Q12" s="70"/>
    </row>
    <row r="13" spans="1:17" ht="18.75" customHeight="1" x14ac:dyDescent="0.25">
      <c r="A13" s="171" t="s">
        <v>43</v>
      </c>
      <c r="B13" s="172"/>
      <c r="C13" s="71">
        <v>4159</v>
      </c>
      <c r="D13" s="32">
        <v>13784</v>
      </c>
      <c r="E13" s="72">
        <v>333838</v>
      </c>
      <c r="F13" s="27">
        <v>163880</v>
      </c>
      <c r="G13" s="27">
        <v>11075</v>
      </c>
      <c r="H13" s="27">
        <v>4160</v>
      </c>
      <c r="I13" s="27">
        <v>325343</v>
      </c>
      <c r="J13" s="73">
        <v>4335</v>
      </c>
      <c r="K13" s="33">
        <v>15557</v>
      </c>
      <c r="L13" s="73">
        <v>14954</v>
      </c>
      <c r="M13" s="35">
        <v>2237</v>
      </c>
      <c r="N13" s="34">
        <v>2072</v>
      </c>
      <c r="O13" s="36"/>
      <c r="Q13" s="70"/>
    </row>
    <row r="14" spans="1:17" ht="18.75" customHeight="1" x14ac:dyDescent="0.25">
      <c r="A14" s="171" t="s">
        <v>44</v>
      </c>
      <c r="B14" s="172"/>
      <c r="C14" s="71">
        <v>4186</v>
      </c>
      <c r="D14" s="32">
        <v>14305</v>
      </c>
      <c r="E14" s="72">
        <v>352050</v>
      </c>
      <c r="F14" s="27">
        <v>173095</v>
      </c>
      <c r="G14" s="27">
        <v>21329</v>
      </c>
      <c r="H14" s="27">
        <v>5079</v>
      </c>
      <c r="I14" s="27">
        <v>342675</v>
      </c>
      <c r="J14" s="73">
        <v>4296</v>
      </c>
      <c r="K14" s="33">
        <v>16320</v>
      </c>
      <c r="L14" s="73">
        <v>15667</v>
      </c>
      <c r="M14" s="35">
        <v>2448</v>
      </c>
      <c r="N14" s="34">
        <v>2266</v>
      </c>
      <c r="O14" s="36"/>
      <c r="Q14" s="70"/>
    </row>
    <row r="15" spans="1:17" ht="18.75" customHeight="1" x14ac:dyDescent="0.25">
      <c r="A15" s="171" t="s">
        <v>45</v>
      </c>
      <c r="B15" s="172"/>
      <c r="C15" s="71">
        <v>4207</v>
      </c>
      <c r="D15" s="32">
        <v>14725</v>
      </c>
      <c r="E15" s="72">
        <v>361566</v>
      </c>
      <c r="F15" s="27">
        <v>177622</v>
      </c>
      <c r="G15" s="27">
        <v>21818</v>
      </c>
      <c r="H15" s="27">
        <v>5640</v>
      </c>
      <c r="I15" s="27">
        <v>351422</v>
      </c>
      <c r="J15" s="73">
        <v>4504</v>
      </c>
      <c r="K15" s="33">
        <v>16903</v>
      </c>
      <c r="L15" s="73">
        <v>16258</v>
      </c>
      <c r="M15" s="35">
        <v>2864</v>
      </c>
      <c r="N15" s="34">
        <v>2684</v>
      </c>
      <c r="O15" s="36"/>
      <c r="Q15" s="70"/>
    </row>
    <row r="16" spans="1:17" ht="18.75" customHeight="1" x14ac:dyDescent="0.25">
      <c r="A16" s="171" t="s">
        <v>46</v>
      </c>
      <c r="B16" s="172"/>
      <c r="C16" s="71">
        <v>4220</v>
      </c>
      <c r="D16" s="32">
        <v>15037</v>
      </c>
      <c r="E16" s="72">
        <v>368714</v>
      </c>
      <c r="F16" s="27">
        <v>180886</v>
      </c>
      <c r="G16" s="27">
        <v>22439</v>
      </c>
      <c r="H16" s="27">
        <v>5754</v>
      </c>
      <c r="I16" s="27">
        <v>358169</v>
      </c>
      <c r="J16" s="73">
        <v>4791</v>
      </c>
      <c r="K16" s="33">
        <v>17372</v>
      </c>
      <c r="L16" s="73">
        <v>16714</v>
      </c>
      <c r="M16" s="35">
        <v>3070</v>
      </c>
      <c r="N16" s="34">
        <v>2901</v>
      </c>
      <c r="O16" s="36"/>
      <c r="Q16" s="70"/>
    </row>
    <row r="17" spans="1:17" ht="18.75" customHeight="1" thickBot="1" x14ac:dyDescent="0.3">
      <c r="A17" s="173" t="s">
        <v>47</v>
      </c>
      <c r="B17" s="174"/>
      <c r="C17" s="71">
        <v>4243</v>
      </c>
      <c r="D17" s="32">
        <v>15428</v>
      </c>
      <c r="E17" s="72">
        <v>376718</v>
      </c>
      <c r="F17" s="27">
        <v>184662</v>
      </c>
      <c r="G17" s="27">
        <v>23408</v>
      </c>
      <c r="H17" s="27">
        <v>5353</v>
      </c>
      <c r="I17" s="27">
        <v>366287</v>
      </c>
      <c r="J17" s="73">
        <v>5078</v>
      </c>
      <c r="K17" s="33">
        <v>17994</v>
      </c>
      <c r="L17" s="73">
        <v>17251</v>
      </c>
      <c r="M17" s="35">
        <v>3361</v>
      </c>
      <c r="N17" s="34">
        <v>3189</v>
      </c>
      <c r="O17" s="36"/>
      <c r="Q17" s="70"/>
    </row>
    <row r="18" spans="1:17" ht="18.75" customHeight="1" x14ac:dyDescent="0.25">
      <c r="A18" s="170" t="s">
        <v>48</v>
      </c>
      <c r="B18" s="42" t="s">
        <v>49</v>
      </c>
      <c r="C18" s="118">
        <f>C17-C16</f>
        <v>23</v>
      </c>
      <c r="D18" s="118">
        <f t="shared" ref="D18:N18" si="0">D17-D16</f>
        <v>391</v>
      </c>
      <c r="E18" s="118">
        <f t="shared" si="0"/>
        <v>8004</v>
      </c>
      <c r="F18" s="119">
        <f t="shared" si="0"/>
        <v>3776</v>
      </c>
      <c r="G18" s="119">
        <f t="shared" si="0"/>
        <v>969</v>
      </c>
      <c r="H18" s="119">
        <f t="shared" si="0"/>
        <v>-401</v>
      </c>
      <c r="I18" s="119">
        <f t="shared" si="0"/>
        <v>8118</v>
      </c>
      <c r="J18" s="120">
        <f t="shared" si="0"/>
        <v>287</v>
      </c>
      <c r="K18" s="118">
        <f t="shared" si="0"/>
        <v>622</v>
      </c>
      <c r="L18" s="120">
        <f t="shared" si="0"/>
        <v>537</v>
      </c>
      <c r="M18" s="118">
        <f t="shared" si="0"/>
        <v>291</v>
      </c>
      <c r="N18" s="121">
        <f t="shared" si="0"/>
        <v>288</v>
      </c>
      <c r="O18" s="75"/>
    </row>
    <row r="19" spans="1:17" ht="18.75" customHeight="1" x14ac:dyDescent="0.25">
      <c r="A19" s="169"/>
      <c r="B19" s="43" t="s">
        <v>50</v>
      </c>
      <c r="C19" s="106">
        <f>C17/C16-1</f>
        <v>5.450236966824562E-3</v>
      </c>
      <c r="D19" s="106">
        <f t="shared" ref="D19:N19" si="1">D17/D16-1</f>
        <v>2.6002527099820538E-2</v>
      </c>
      <c r="E19" s="106">
        <f t="shared" si="1"/>
        <v>2.1707881989834865E-2</v>
      </c>
      <c r="F19" s="107">
        <f t="shared" si="1"/>
        <v>2.0875026259633112E-2</v>
      </c>
      <c r="G19" s="107">
        <f t="shared" si="1"/>
        <v>4.3183742591024643E-2</v>
      </c>
      <c r="H19" s="107">
        <f t="shared" si="1"/>
        <v>-6.9690649982620756E-2</v>
      </c>
      <c r="I19" s="107">
        <f t="shared" si="1"/>
        <v>2.2665278122897314E-2</v>
      </c>
      <c r="J19" s="122">
        <f t="shared" si="1"/>
        <v>5.9903986641619777E-2</v>
      </c>
      <c r="K19" s="106">
        <f t="shared" si="1"/>
        <v>3.5804743265024142E-2</v>
      </c>
      <c r="L19" s="122">
        <f t="shared" si="1"/>
        <v>3.212875433768092E-2</v>
      </c>
      <c r="M19" s="106">
        <f t="shared" si="1"/>
        <v>9.4788273615635132E-2</v>
      </c>
      <c r="N19" s="108">
        <f t="shared" si="1"/>
        <v>9.9276111685625557E-2</v>
      </c>
      <c r="O19" s="47"/>
    </row>
    <row r="20" spans="1:17" ht="18.75" customHeight="1" x14ac:dyDescent="0.25">
      <c r="A20" s="168" t="s">
        <v>51</v>
      </c>
      <c r="B20" s="44" t="s">
        <v>49</v>
      </c>
      <c r="C20" s="103">
        <f>C17-C12</f>
        <v>115</v>
      </c>
      <c r="D20" s="103">
        <f t="shared" ref="D20:N20" si="2">D17-D12</f>
        <v>1888</v>
      </c>
      <c r="E20" s="103">
        <f t="shared" si="2"/>
        <v>46247</v>
      </c>
      <c r="F20" s="104">
        <f t="shared" si="2"/>
        <v>22869</v>
      </c>
      <c r="G20" s="104">
        <f t="shared" si="2"/>
        <v>13551</v>
      </c>
      <c r="H20" s="104">
        <f t="shared" si="2"/>
        <v>2084</v>
      </c>
      <c r="I20" s="104">
        <f t="shared" si="2"/>
        <v>43343</v>
      </c>
      <c r="J20" s="123">
        <f t="shared" si="2"/>
        <v>820</v>
      </c>
      <c r="K20" s="103">
        <f t="shared" si="2"/>
        <v>2796</v>
      </c>
      <c r="L20" s="123">
        <f t="shared" si="2"/>
        <v>2604</v>
      </c>
      <c r="M20" s="103">
        <f t="shared" si="2"/>
        <v>1265</v>
      </c>
      <c r="N20" s="105">
        <f t="shared" si="2"/>
        <v>1259</v>
      </c>
      <c r="O20" s="75"/>
    </row>
    <row r="21" spans="1:17" ht="18.75" customHeight="1" x14ac:dyDescent="0.25">
      <c r="A21" s="169"/>
      <c r="B21" s="43" t="s">
        <v>50</v>
      </c>
      <c r="C21" s="109">
        <f>C17/C12-1</f>
        <v>2.7858527131783051E-2</v>
      </c>
      <c r="D21" s="109">
        <f t="shared" ref="D21:N21" si="3">D17/D12-1</f>
        <v>0.13943870014771043</v>
      </c>
      <c r="E21" s="109">
        <f t="shared" si="3"/>
        <v>0.13994268786065955</v>
      </c>
      <c r="F21" s="110">
        <f t="shared" si="3"/>
        <v>0.14134727707626404</v>
      </c>
      <c r="G21" s="110">
        <f t="shared" si="3"/>
        <v>1.3747590544790502</v>
      </c>
      <c r="H21" s="110">
        <f t="shared" si="3"/>
        <v>0.63750382379932691</v>
      </c>
      <c r="I21" s="110">
        <f t="shared" si="3"/>
        <v>0.13421212346413003</v>
      </c>
      <c r="J21" s="124">
        <f t="shared" si="3"/>
        <v>0.19257867543447627</v>
      </c>
      <c r="K21" s="109">
        <f t="shared" si="3"/>
        <v>0.18397157520726415</v>
      </c>
      <c r="L21" s="124">
        <f t="shared" si="3"/>
        <v>0.17778384652147206</v>
      </c>
      <c r="M21" s="109">
        <f t="shared" si="3"/>
        <v>0.60353053435114501</v>
      </c>
      <c r="N21" s="111">
        <f t="shared" si="3"/>
        <v>0.65233160621761654</v>
      </c>
      <c r="O21" s="47"/>
    </row>
    <row r="22" spans="1:17" ht="18.75" customHeight="1" x14ac:dyDescent="0.25">
      <c r="A22" s="168" t="s">
        <v>52</v>
      </c>
      <c r="B22" s="44" t="s">
        <v>49</v>
      </c>
      <c r="C22" s="112">
        <f>C17-C7</f>
        <v>223</v>
      </c>
      <c r="D22" s="112">
        <f t="shared" ref="D22:N22" si="4">D17-D7</f>
        <v>3260</v>
      </c>
      <c r="E22" s="112">
        <f t="shared" si="4"/>
        <v>58978</v>
      </c>
      <c r="F22" s="113">
        <f t="shared" si="4"/>
        <v>29133</v>
      </c>
      <c r="G22" s="113">
        <f t="shared" si="4"/>
        <v>17080</v>
      </c>
      <c r="H22" s="113">
        <f t="shared" si="4"/>
        <v>2646</v>
      </c>
      <c r="I22" s="113">
        <f t="shared" si="4"/>
        <v>54933</v>
      </c>
      <c r="J22" s="125">
        <f t="shared" si="4"/>
        <v>1399</v>
      </c>
      <c r="K22" s="112">
        <f t="shared" si="4"/>
        <v>4976</v>
      </c>
      <c r="L22" s="125">
        <f t="shared" si="4"/>
        <v>4643</v>
      </c>
      <c r="M22" s="112">
        <f t="shared" si="4"/>
        <v>2417</v>
      </c>
      <c r="N22" s="114">
        <f t="shared" si="4"/>
        <v>2400</v>
      </c>
      <c r="O22" s="75"/>
    </row>
    <row r="23" spans="1:17" ht="18.75" customHeight="1" x14ac:dyDescent="0.25">
      <c r="A23" s="170"/>
      <c r="B23" s="45" t="s">
        <v>50</v>
      </c>
      <c r="C23" s="115">
        <f>C17/C7-1</f>
        <v>5.5472636815920406E-2</v>
      </c>
      <c r="D23" s="115">
        <f t="shared" ref="D23:N23" si="5">D17/D7-1</f>
        <v>0.26791584483892183</v>
      </c>
      <c r="E23" s="115">
        <f t="shared" si="5"/>
        <v>0.1856171712721093</v>
      </c>
      <c r="F23" s="116">
        <f t="shared" si="5"/>
        <v>0.18731554886869972</v>
      </c>
      <c r="G23" s="116">
        <f t="shared" si="5"/>
        <v>2.6991150442477876</v>
      </c>
      <c r="H23" s="116">
        <f t="shared" si="5"/>
        <v>0.97746582933136317</v>
      </c>
      <c r="I23" s="116">
        <f t="shared" si="5"/>
        <v>0.17643261368089047</v>
      </c>
      <c r="J23" s="126">
        <f t="shared" si="5"/>
        <v>0.38026637673280783</v>
      </c>
      <c r="K23" s="115">
        <f t="shared" si="5"/>
        <v>0.38223997541865118</v>
      </c>
      <c r="L23" s="126">
        <f t="shared" si="5"/>
        <v>0.36825824873096447</v>
      </c>
      <c r="M23" s="115">
        <f t="shared" si="5"/>
        <v>2.5603813559322033</v>
      </c>
      <c r="N23" s="117">
        <f t="shared" si="5"/>
        <v>3.0418250950570345</v>
      </c>
      <c r="O23" s="47"/>
    </row>
    <row r="24" spans="1:17" ht="7.5" customHeight="1" x14ac:dyDescent="0.25">
      <c r="A24" s="46"/>
      <c r="B24" s="23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7" s="69" customFormat="1" ht="17.25" customHeight="1" x14ac:dyDescent="0.2">
      <c r="A25" s="76" t="s">
        <v>85</v>
      </c>
      <c r="B25" s="77"/>
    </row>
    <row r="26" spans="1:17" x14ac:dyDescent="0.25">
      <c r="A26" s="49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1:17" x14ac:dyDescent="0.25">
      <c r="C27" s="70"/>
      <c r="D27" s="70"/>
      <c r="E27" s="10"/>
      <c r="F27" s="10"/>
      <c r="G27" s="70"/>
      <c r="H27" s="70"/>
      <c r="I27" s="70"/>
      <c r="J27" s="70"/>
      <c r="K27" s="70"/>
      <c r="L27" s="70"/>
      <c r="M27" s="70"/>
      <c r="N27" s="70"/>
      <c r="O27" s="70"/>
    </row>
    <row r="28" spans="1:17" x14ac:dyDescent="0.25"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</row>
    <row r="29" spans="1:17" x14ac:dyDescent="0.25"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7" x14ac:dyDescent="0.25"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</sheetData>
  <mergeCells count="32">
    <mergeCell ref="A12:B12"/>
    <mergeCell ref="L4:L6"/>
    <mergeCell ref="A3:B6"/>
    <mergeCell ref="C3:C6"/>
    <mergeCell ref="D3:D6"/>
    <mergeCell ref="E3:J3"/>
    <mergeCell ref="K3:L3"/>
    <mergeCell ref="A10:B10"/>
    <mergeCell ref="A11:B11"/>
    <mergeCell ref="M3:N3"/>
    <mergeCell ref="E4:E6"/>
    <mergeCell ref="A7:B7"/>
    <mergeCell ref="A8:B8"/>
    <mergeCell ref="A9:B9"/>
    <mergeCell ref="M4:M6"/>
    <mergeCell ref="N4:N6"/>
    <mergeCell ref="F5:F6"/>
    <mergeCell ref="G5:G6"/>
    <mergeCell ref="H5:H6"/>
    <mergeCell ref="I5:I6"/>
    <mergeCell ref="J5:J6"/>
    <mergeCell ref="F4:G4"/>
    <mergeCell ref="H4:J4"/>
    <mergeCell ref="K4:K6"/>
    <mergeCell ref="A20:A21"/>
    <mergeCell ref="A22:A23"/>
    <mergeCell ref="A13:B13"/>
    <mergeCell ref="A14:B14"/>
    <mergeCell ref="A15:B15"/>
    <mergeCell ref="A16:B16"/>
    <mergeCell ref="A17:B17"/>
    <mergeCell ref="A18:A19"/>
  </mergeCells>
  <hyperlinks>
    <hyperlink ref="P2" location="OBSAH!A1" display="Zpět na obsah" xr:uid="{E7C29142-652D-4861-B6BF-3288D9F5FDA7}"/>
  </hyperlinks>
  <pageMargins left="0.70866141732283472" right="0.70866141732283472" top="0.78740157480314965" bottom="0.78740157480314965" header="0.31496062992125984" footer="0.31496062992125984"/>
  <pageSetup paperSize="9" orientation="landscape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E8B9-1440-412F-B446-4581E2B0542D}">
  <dimension ref="A1:P28"/>
  <sheetViews>
    <sheetView showGridLines="0" zoomScaleNormal="100" workbookViewId="0"/>
  </sheetViews>
  <sheetFormatPr defaultRowHeight="15" x14ac:dyDescent="0.25"/>
  <cols>
    <col min="1" max="1" width="18.5703125" customWidth="1"/>
    <col min="2" max="2" width="9.85546875" customWidth="1"/>
    <col min="3" max="6" width="7.5703125" customWidth="1"/>
    <col min="7" max="7" width="9.5703125" customWidth="1"/>
    <col min="8" max="15" width="7.5703125" customWidth="1"/>
  </cols>
  <sheetData>
    <row r="1" spans="1:16" s="11" customFormat="1" ht="17.25" customHeight="1" x14ac:dyDescent="0.2">
      <c r="A1" s="1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51"/>
      <c r="N1" s="51"/>
    </row>
    <row r="2" spans="1:16" s="9" customFormat="1" ht="17.25" customHeight="1" thickBot="1" x14ac:dyDescent="0.3">
      <c r="A2" s="52" t="s">
        <v>23</v>
      </c>
      <c r="K2" s="52"/>
      <c r="L2" s="52"/>
      <c r="M2" s="14" t="s">
        <v>24</v>
      </c>
      <c r="O2" s="13"/>
      <c r="P2" s="13" t="s">
        <v>25</v>
      </c>
    </row>
    <row r="3" spans="1:16" ht="33" customHeight="1" x14ac:dyDescent="0.25">
      <c r="A3" s="212" t="s">
        <v>54</v>
      </c>
      <c r="B3" s="215" t="s">
        <v>72</v>
      </c>
      <c r="C3" s="215" t="s">
        <v>73</v>
      </c>
      <c r="D3" s="192" t="s">
        <v>74</v>
      </c>
      <c r="E3" s="193"/>
      <c r="F3" s="193"/>
      <c r="G3" s="193"/>
      <c r="H3" s="193"/>
      <c r="I3" s="193"/>
      <c r="J3" s="210" t="s">
        <v>75</v>
      </c>
      <c r="K3" s="211"/>
      <c r="L3" s="199" t="s">
        <v>76</v>
      </c>
      <c r="M3" s="201"/>
      <c r="N3" s="16"/>
    </row>
    <row r="4" spans="1:16" ht="16.5" customHeight="1" x14ac:dyDescent="0.25">
      <c r="A4" s="213"/>
      <c r="B4" s="216"/>
      <c r="C4" s="216"/>
      <c r="D4" s="194" t="s">
        <v>30</v>
      </c>
      <c r="E4" s="196" t="s">
        <v>77</v>
      </c>
      <c r="F4" s="197"/>
      <c r="G4" s="196" t="s">
        <v>78</v>
      </c>
      <c r="H4" s="197"/>
      <c r="I4" s="197"/>
      <c r="J4" s="220" t="s">
        <v>30</v>
      </c>
      <c r="K4" s="218" t="s">
        <v>79</v>
      </c>
      <c r="L4" s="222" t="s">
        <v>30</v>
      </c>
      <c r="M4" s="224" t="s">
        <v>79</v>
      </c>
      <c r="N4" s="79"/>
    </row>
    <row r="5" spans="1:16" ht="17.25" customHeight="1" x14ac:dyDescent="0.25">
      <c r="A5" s="213"/>
      <c r="B5" s="216"/>
      <c r="C5" s="216"/>
      <c r="D5" s="194"/>
      <c r="E5" s="177" t="s">
        <v>80</v>
      </c>
      <c r="F5" s="177" t="s">
        <v>81</v>
      </c>
      <c r="G5" s="177" t="s">
        <v>82</v>
      </c>
      <c r="H5" s="177" t="s">
        <v>83</v>
      </c>
      <c r="I5" s="196" t="s">
        <v>84</v>
      </c>
      <c r="J5" s="220"/>
      <c r="K5" s="218"/>
      <c r="L5" s="222"/>
      <c r="M5" s="224"/>
      <c r="N5" s="79"/>
    </row>
    <row r="6" spans="1:16" ht="33" customHeight="1" thickBot="1" x14ac:dyDescent="0.3">
      <c r="A6" s="214"/>
      <c r="B6" s="217"/>
      <c r="C6" s="217"/>
      <c r="D6" s="195"/>
      <c r="E6" s="205"/>
      <c r="F6" s="205"/>
      <c r="G6" s="205"/>
      <c r="H6" s="205"/>
      <c r="I6" s="204"/>
      <c r="J6" s="221"/>
      <c r="K6" s="219"/>
      <c r="L6" s="223"/>
      <c r="M6" s="225"/>
      <c r="N6" s="79"/>
    </row>
    <row r="7" spans="1:16" s="83" customFormat="1" ht="18.75" customHeight="1" x14ac:dyDescent="0.25">
      <c r="A7" s="54" t="s">
        <v>56</v>
      </c>
      <c r="B7" s="55">
        <v>4243</v>
      </c>
      <c r="C7" s="55">
        <v>15428</v>
      </c>
      <c r="D7" s="56">
        <v>376718</v>
      </c>
      <c r="E7" s="57">
        <v>184662</v>
      </c>
      <c r="F7" s="57">
        <v>23408</v>
      </c>
      <c r="G7" s="57">
        <v>5353</v>
      </c>
      <c r="H7" s="57">
        <v>366287</v>
      </c>
      <c r="I7" s="80">
        <v>5078</v>
      </c>
      <c r="J7" s="81">
        <v>17994</v>
      </c>
      <c r="K7" s="82">
        <v>17251</v>
      </c>
      <c r="L7" s="56">
        <v>3361</v>
      </c>
      <c r="M7" s="58">
        <v>3189</v>
      </c>
      <c r="N7" s="58"/>
    </row>
    <row r="8" spans="1:16" s="83" customFormat="1" ht="18.75" customHeight="1" x14ac:dyDescent="0.2">
      <c r="A8" s="61" t="s">
        <v>57</v>
      </c>
      <c r="B8" s="84">
        <v>294</v>
      </c>
      <c r="C8" s="84">
        <v>1988</v>
      </c>
      <c r="D8" s="85">
        <v>48676</v>
      </c>
      <c r="E8" s="86">
        <v>23595</v>
      </c>
      <c r="F8" s="27">
        <v>7579</v>
      </c>
      <c r="G8" s="86">
        <v>1096</v>
      </c>
      <c r="H8" s="86">
        <v>46829</v>
      </c>
      <c r="I8" s="87">
        <v>751</v>
      </c>
      <c r="J8" s="85">
        <v>2248</v>
      </c>
      <c r="K8" s="88">
        <v>2081</v>
      </c>
      <c r="L8" s="89">
        <v>300</v>
      </c>
      <c r="M8" s="87">
        <v>267</v>
      </c>
      <c r="N8" s="90"/>
    </row>
    <row r="9" spans="1:16" s="83" customFormat="1" ht="18.75" customHeight="1" x14ac:dyDescent="0.2">
      <c r="A9" s="61" t="s">
        <v>58</v>
      </c>
      <c r="B9" s="84">
        <v>584</v>
      </c>
      <c r="C9" s="84">
        <v>2307</v>
      </c>
      <c r="D9" s="85">
        <v>56569</v>
      </c>
      <c r="E9" s="86">
        <v>27623</v>
      </c>
      <c r="F9" s="27">
        <v>3650</v>
      </c>
      <c r="G9" s="86">
        <v>726</v>
      </c>
      <c r="H9" s="86">
        <v>55260</v>
      </c>
      <c r="I9" s="87">
        <v>583</v>
      </c>
      <c r="J9" s="85">
        <v>2820</v>
      </c>
      <c r="K9" s="88">
        <v>2744</v>
      </c>
      <c r="L9" s="89">
        <v>354</v>
      </c>
      <c r="M9" s="87">
        <v>341</v>
      </c>
      <c r="N9" s="90"/>
    </row>
    <row r="10" spans="1:16" s="83" customFormat="1" ht="18.75" customHeight="1" x14ac:dyDescent="0.2">
      <c r="A10" s="61" t="s">
        <v>59</v>
      </c>
      <c r="B10" s="84">
        <v>263</v>
      </c>
      <c r="C10" s="84">
        <v>923</v>
      </c>
      <c r="D10" s="85">
        <v>23199</v>
      </c>
      <c r="E10" s="86">
        <v>11458</v>
      </c>
      <c r="F10" s="27">
        <v>1066</v>
      </c>
      <c r="G10" s="86">
        <v>46</v>
      </c>
      <c r="H10" s="86">
        <v>22736</v>
      </c>
      <c r="I10" s="87">
        <v>417</v>
      </c>
      <c r="J10" s="85">
        <v>1090</v>
      </c>
      <c r="K10" s="88">
        <v>1045</v>
      </c>
      <c r="L10" s="89">
        <v>165</v>
      </c>
      <c r="M10" s="87">
        <v>154</v>
      </c>
      <c r="N10" s="90"/>
    </row>
    <row r="11" spans="1:16" s="83" customFormat="1" ht="18.75" customHeight="1" x14ac:dyDescent="0.2">
      <c r="A11" s="61" t="s">
        <v>60</v>
      </c>
      <c r="B11" s="84">
        <v>224</v>
      </c>
      <c r="C11" s="84">
        <v>787</v>
      </c>
      <c r="D11" s="85">
        <v>19581</v>
      </c>
      <c r="E11" s="86">
        <v>9722</v>
      </c>
      <c r="F11" s="27">
        <v>1518</v>
      </c>
      <c r="G11" s="86">
        <v>237</v>
      </c>
      <c r="H11" s="86">
        <v>19157</v>
      </c>
      <c r="I11" s="87">
        <v>187</v>
      </c>
      <c r="J11" s="85">
        <v>889</v>
      </c>
      <c r="K11" s="88">
        <v>869</v>
      </c>
      <c r="L11" s="89">
        <v>135</v>
      </c>
      <c r="M11" s="87">
        <v>128</v>
      </c>
      <c r="N11" s="90"/>
    </row>
    <row r="12" spans="1:16" s="83" customFormat="1" ht="18.75" customHeight="1" x14ac:dyDescent="0.2">
      <c r="A12" s="61" t="s">
        <v>61</v>
      </c>
      <c r="B12" s="84">
        <v>109</v>
      </c>
      <c r="C12" s="84">
        <v>335</v>
      </c>
      <c r="D12" s="85">
        <v>8103</v>
      </c>
      <c r="E12" s="86">
        <v>4037</v>
      </c>
      <c r="F12" s="27">
        <v>787</v>
      </c>
      <c r="G12" s="86">
        <v>288</v>
      </c>
      <c r="H12" s="86">
        <v>7710</v>
      </c>
      <c r="I12" s="87">
        <v>105</v>
      </c>
      <c r="J12" s="85">
        <v>379</v>
      </c>
      <c r="K12" s="88">
        <v>366</v>
      </c>
      <c r="L12" s="89">
        <v>84</v>
      </c>
      <c r="M12" s="87">
        <v>83</v>
      </c>
      <c r="N12" s="90"/>
    </row>
    <row r="13" spans="1:16" s="83" customFormat="1" ht="18.75" customHeight="1" x14ac:dyDescent="0.2">
      <c r="A13" s="61" t="s">
        <v>62</v>
      </c>
      <c r="B13" s="84">
        <v>276</v>
      </c>
      <c r="C13" s="84">
        <v>959</v>
      </c>
      <c r="D13" s="85">
        <v>23942</v>
      </c>
      <c r="E13" s="86">
        <v>11797</v>
      </c>
      <c r="F13" s="27">
        <v>1296</v>
      </c>
      <c r="G13" s="86">
        <v>719</v>
      </c>
      <c r="H13" s="86">
        <v>22942</v>
      </c>
      <c r="I13" s="87">
        <v>281</v>
      </c>
      <c r="J13" s="85">
        <v>1038</v>
      </c>
      <c r="K13" s="88">
        <v>1016</v>
      </c>
      <c r="L13" s="89">
        <v>224</v>
      </c>
      <c r="M13" s="87">
        <v>214</v>
      </c>
      <c r="N13" s="90"/>
    </row>
    <row r="14" spans="1:16" s="83" customFormat="1" ht="18.75" customHeight="1" x14ac:dyDescent="0.2">
      <c r="A14" s="61" t="s">
        <v>63</v>
      </c>
      <c r="B14" s="84">
        <v>196</v>
      </c>
      <c r="C14" s="84">
        <v>623</v>
      </c>
      <c r="D14" s="85">
        <v>14689</v>
      </c>
      <c r="E14" s="86">
        <v>7238</v>
      </c>
      <c r="F14" s="27">
        <v>810</v>
      </c>
      <c r="G14" s="86">
        <v>151</v>
      </c>
      <c r="H14" s="86">
        <v>14471</v>
      </c>
      <c r="I14" s="87">
        <v>67</v>
      </c>
      <c r="J14" s="85">
        <v>734</v>
      </c>
      <c r="K14" s="88">
        <v>695</v>
      </c>
      <c r="L14" s="89">
        <v>151</v>
      </c>
      <c r="M14" s="87">
        <v>144</v>
      </c>
      <c r="N14" s="90"/>
    </row>
    <row r="15" spans="1:16" s="83" customFormat="1" ht="18.75" customHeight="1" x14ac:dyDescent="0.2">
      <c r="A15" s="61" t="s">
        <v>64</v>
      </c>
      <c r="B15" s="84">
        <v>267</v>
      </c>
      <c r="C15" s="84">
        <v>772</v>
      </c>
      <c r="D15" s="85">
        <v>18470</v>
      </c>
      <c r="E15" s="86">
        <v>9009</v>
      </c>
      <c r="F15" s="27">
        <v>758</v>
      </c>
      <c r="G15" s="86">
        <v>23</v>
      </c>
      <c r="H15" s="86">
        <v>18136</v>
      </c>
      <c r="I15" s="87">
        <v>311</v>
      </c>
      <c r="J15" s="85">
        <v>931</v>
      </c>
      <c r="K15" s="88">
        <v>896</v>
      </c>
      <c r="L15" s="89">
        <v>242</v>
      </c>
      <c r="M15" s="87">
        <v>233</v>
      </c>
      <c r="N15" s="90"/>
    </row>
    <row r="16" spans="1:16" s="83" customFormat="1" ht="18.75" customHeight="1" x14ac:dyDescent="0.2">
      <c r="A16" s="61" t="s">
        <v>65</v>
      </c>
      <c r="B16" s="84">
        <v>253</v>
      </c>
      <c r="C16" s="84">
        <v>715</v>
      </c>
      <c r="D16" s="85">
        <v>17501</v>
      </c>
      <c r="E16" s="86">
        <v>8555</v>
      </c>
      <c r="F16" s="27">
        <v>823</v>
      </c>
      <c r="G16" s="86">
        <v>234</v>
      </c>
      <c r="H16" s="86">
        <v>17043</v>
      </c>
      <c r="I16" s="87">
        <v>224</v>
      </c>
      <c r="J16" s="85">
        <v>836</v>
      </c>
      <c r="K16" s="88">
        <v>808</v>
      </c>
      <c r="L16" s="89">
        <v>280</v>
      </c>
      <c r="M16" s="87">
        <v>264</v>
      </c>
      <c r="N16" s="90"/>
    </row>
    <row r="17" spans="1:14" s="83" customFormat="1" ht="18.75" customHeight="1" x14ac:dyDescent="0.2">
      <c r="A17" s="61" t="s">
        <v>66</v>
      </c>
      <c r="B17" s="84">
        <v>270</v>
      </c>
      <c r="C17" s="84">
        <v>781</v>
      </c>
      <c r="D17" s="85">
        <v>19060</v>
      </c>
      <c r="E17" s="86">
        <v>9452</v>
      </c>
      <c r="F17" s="27">
        <v>760</v>
      </c>
      <c r="G17" s="86">
        <v>225</v>
      </c>
      <c r="H17" s="86">
        <v>18464</v>
      </c>
      <c r="I17" s="87">
        <v>371</v>
      </c>
      <c r="J17" s="85">
        <v>952</v>
      </c>
      <c r="K17" s="88">
        <v>925</v>
      </c>
      <c r="L17" s="89">
        <v>174</v>
      </c>
      <c r="M17" s="87">
        <v>165</v>
      </c>
      <c r="N17" s="90"/>
    </row>
    <row r="18" spans="1:14" s="83" customFormat="1" ht="18.75" customHeight="1" x14ac:dyDescent="0.2">
      <c r="A18" s="61" t="s">
        <v>67</v>
      </c>
      <c r="B18" s="84">
        <v>497</v>
      </c>
      <c r="C18" s="84">
        <v>1815</v>
      </c>
      <c r="D18" s="85">
        <v>44503</v>
      </c>
      <c r="E18" s="86">
        <v>21877</v>
      </c>
      <c r="F18" s="27">
        <v>2163</v>
      </c>
      <c r="G18" s="86">
        <v>733</v>
      </c>
      <c r="H18" s="86">
        <v>43269</v>
      </c>
      <c r="I18" s="87">
        <v>501</v>
      </c>
      <c r="J18" s="85">
        <v>2146</v>
      </c>
      <c r="K18" s="88">
        <v>2053</v>
      </c>
      <c r="L18" s="64">
        <v>412</v>
      </c>
      <c r="M18" s="66">
        <v>396</v>
      </c>
      <c r="N18" s="48"/>
    </row>
    <row r="19" spans="1:14" s="83" customFormat="1" ht="18.75" customHeight="1" x14ac:dyDescent="0.2">
      <c r="A19" s="61" t="s">
        <v>68</v>
      </c>
      <c r="B19" s="84">
        <v>301</v>
      </c>
      <c r="C19" s="84">
        <v>955</v>
      </c>
      <c r="D19" s="85">
        <v>22900</v>
      </c>
      <c r="E19" s="86">
        <v>11254</v>
      </c>
      <c r="F19" s="27">
        <v>611</v>
      </c>
      <c r="G19" s="86">
        <v>164</v>
      </c>
      <c r="H19" s="86">
        <v>22428</v>
      </c>
      <c r="I19" s="87">
        <v>308</v>
      </c>
      <c r="J19" s="85">
        <v>1155</v>
      </c>
      <c r="K19" s="88">
        <v>1097</v>
      </c>
      <c r="L19" s="89">
        <v>277</v>
      </c>
      <c r="M19" s="66">
        <v>266</v>
      </c>
      <c r="N19" s="48"/>
    </row>
    <row r="20" spans="1:14" s="83" customFormat="1" ht="18.75" customHeight="1" x14ac:dyDescent="0.2">
      <c r="A20" s="61" t="s">
        <v>69</v>
      </c>
      <c r="B20" s="84">
        <v>266</v>
      </c>
      <c r="C20" s="84">
        <v>810</v>
      </c>
      <c r="D20" s="85">
        <v>19316</v>
      </c>
      <c r="E20" s="86">
        <v>9386</v>
      </c>
      <c r="F20" s="27">
        <v>565</v>
      </c>
      <c r="G20" s="86">
        <v>237</v>
      </c>
      <c r="H20" s="86">
        <v>18871</v>
      </c>
      <c r="I20" s="87">
        <v>208</v>
      </c>
      <c r="J20" s="85">
        <v>915</v>
      </c>
      <c r="K20" s="88">
        <v>884</v>
      </c>
      <c r="L20" s="64">
        <v>205</v>
      </c>
      <c r="M20" s="66">
        <v>203</v>
      </c>
      <c r="N20" s="48"/>
    </row>
    <row r="21" spans="1:14" s="83" customFormat="1" ht="18.75" customHeight="1" x14ac:dyDescent="0.2">
      <c r="A21" s="61" t="s">
        <v>70</v>
      </c>
      <c r="B21" s="84">
        <v>443</v>
      </c>
      <c r="C21" s="84">
        <v>1658</v>
      </c>
      <c r="D21" s="85">
        <v>40209</v>
      </c>
      <c r="E21" s="86">
        <v>19659</v>
      </c>
      <c r="F21" s="27">
        <v>1022</v>
      </c>
      <c r="G21" s="86">
        <v>474</v>
      </c>
      <c r="H21" s="86">
        <v>38971</v>
      </c>
      <c r="I21" s="87">
        <v>764</v>
      </c>
      <c r="J21" s="85">
        <v>1861</v>
      </c>
      <c r="K21" s="88">
        <v>1772</v>
      </c>
      <c r="L21" s="89">
        <v>358</v>
      </c>
      <c r="M21" s="66">
        <v>331</v>
      </c>
      <c r="N21" s="48"/>
    </row>
    <row r="22" spans="1:14" s="83" customFormat="1" ht="7.5" customHeight="1" x14ac:dyDescent="0.2">
      <c r="A22" s="67"/>
      <c r="B22" s="90"/>
      <c r="C22" s="90"/>
      <c r="D22" s="90"/>
      <c r="E22" s="90"/>
      <c r="F22" s="36"/>
      <c r="G22" s="90"/>
      <c r="H22" s="90"/>
      <c r="I22" s="90"/>
      <c r="J22" s="90"/>
      <c r="K22" s="90"/>
      <c r="L22" s="90"/>
      <c r="M22" s="48"/>
      <c r="N22" s="48"/>
    </row>
    <row r="23" spans="1:14" s="69" customFormat="1" ht="15" customHeight="1" x14ac:dyDescent="0.2">
      <c r="A23" s="76" t="s">
        <v>85</v>
      </c>
    </row>
    <row r="24" spans="1:14" x14ac:dyDescent="0.25">
      <c r="A24" s="4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6" spans="1:14" ht="15.75" customHeight="1" x14ac:dyDescent="0.25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1:14" ht="15.75" customHeight="1" x14ac:dyDescent="0.25"/>
    <row r="28" spans="1:14" ht="15.75" customHeight="1" x14ac:dyDescent="0.25"/>
  </sheetData>
  <mergeCells count="18">
    <mergeCell ref="L3:M3"/>
    <mergeCell ref="D4:D6"/>
    <mergeCell ref="E4:F4"/>
    <mergeCell ref="G4:I4"/>
    <mergeCell ref="J4:J6"/>
    <mergeCell ref="L4:L6"/>
    <mergeCell ref="M4:M6"/>
    <mergeCell ref="A3:A6"/>
    <mergeCell ref="B3:B6"/>
    <mergeCell ref="C3:C6"/>
    <mergeCell ref="D3:I3"/>
    <mergeCell ref="J3:K3"/>
    <mergeCell ref="K4:K6"/>
    <mergeCell ref="E5:E6"/>
    <mergeCell ref="F5:F6"/>
    <mergeCell ref="G5:G6"/>
    <mergeCell ref="H5:H6"/>
    <mergeCell ref="I5:I6"/>
  </mergeCells>
  <hyperlinks>
    <hyperlink ref="P2" location="OBSAH!A1" display="Zpět na obsah" xr:uid="{0F54D7C3-46F4-4F8C-854A-AD2348E20855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2BAE-5E52-4C06-A687-DAD58BA35260}">
  <dimension ref="A1:T31"/>
  <sheetViews>
    <sheetView showGridLines="0" zoomScaleNormal="100" workbookViewId="0"/>
  </sheetViews>
  <sheetFormatPr defaultColWidth="8.85546875" defaultRowHeight="11.25" x14ac:dyDescent="0.2"/>
  <cols>
    <col min="1" max="1" width="13.140625" style="9" customWidth="1"/>
    <col min="2" max="2" width="4.42578125" style="9" customWidth="1"/>
    <col min="3" max="3" width="9" style="9" customWidth="1"/>
    <col min="4" max="16" width="7.5703125" style="9" customWidth="1"/>
    <col min="17" max="16384" width="8.85546875" style="9"/>
  </cols>
  <sheetData>
    <row r="1" spans="1:19" s="1" customFormat="1" ht="17.25" customHeight="1" x14ac:dyDescent="0.2">
      <c r="A1" s="3" t="s">
        <v>87</v>
      </c>
      <c r="B1" s="3"/>
      <c r="L1" s="51"/>
    </row>
    <row r="2" spans="1:19" ht="17.25" customHeight="1" thickBot="1" x14ac:dyDescent="0.3">
      <c r="A2" s="52" t="s">
        <v>23</v>
      </c>
      <c r="B2" s="13"/>
      <c r="N2" s="52"/>
      <c r="O2" s="52"/>
      <c r="P2" s="14" t="s">
        <v>24</v>
      </c>
      <c r="R2" s="13" t="s">
        <v>25</v>
      </c>
    </row>
    <row r="3" spans="1:19" ht="17.25" customHeight="1" thickBot="1" x14ac:dyDescent="0.25">
      <c r="A3" s="183" t="s">
        <v>26</v>
      </c>
      <c r="B3" s="184"/>
      <c r="C3" s="235" t="s">
        <v>88</v>
      </c>
      <c r="D3" s="238" t="s">
        <v>89</v>
      </c>
      <c r="E3" s="241" t="s">
        <v>31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</row>
    <row r="4" spans="1:19" ht="17.25" customHeight="1" x14ac:dyDescent="0.2">
      <c r="A4" s="185"/>
      <c r="B4" s="186"/>
      <c r="C4" s="236"/>
      <c r="D4" s="239"/>
      <c r="E4" s="243" t="s">
        <v>90</v>
      </c>
      <c r="F4" s="243"/>
      <c r="G4" s="244"/>
      <c r="H4" s="245" t="s">
        <v>91</v>
      </c>
      <c r="I4" s="246"/>
      <c r="J4" s="247"/>
      <c r="K4" s="245" t="s">
        <v>92</v>
      </c>
      <c r="L4" s="246"/>
      <c r="M4" s="247"/>
      <c r="N4" s="246" t="s">
        <v>93</v>
      </c>
      <c r="O4" s="246"/>
      <c r="P4" s="246"/>
    </row>
    <row r="5" spans="1:19" ht="17.25" customHeight="1" x14ac:dyDescent="0.2">
      <c r="A5" s="185"/>
      <c r="B5" s="186"/>
      <c r="C5" s="236"/>
      <c r="D5" s="239"/>
      <c r="E5" s="231" t="s">
        <v>94</v>
      </c>
      <c r="F5" s="229" t="s">
        <v>95</v>
      </c>
      <c r="G5" s="233" t="s">
        <v>96</v>
      </c>
      <c r="H5" s="231" t="s">
        <v>94</v>
      </c>
      <c r="I5" s="229" t="s">
        <v>95</v>
      </c>
      <c r="J5" s="233" t="s">
        <v>96</v>
      </c>
      <c r="K5" s="231" t="s">
        <v>94</v>
      </c>
      <c r="L5" s="229" t="s">
        <v>95</v>
      </c>
      <c r="M5" s="233" t="s">
        <v>96</v>
      </c>
      <c r="N5" s="227" t="s">
        <v>94</v>
      </c>
      <c r="O5" s="229" t="s">
        <v>95</v>
      </c>
      <c r="P5" s="227" t="s">
        <v>96</v>
      </c>
    </row>
    <row r="6" spans="1:19" ht="17.25" customHeight="1" thickBot="1" x14ac:dyDescent="0.25">
      <c r="A6" s="185"/>
      <c r="B6" s="186"/>
      <c r="C6" s="237"/>
      <c r="D6" s="240"/>
      <c r="E6" s="232"/>
      <c r="F6" s="230"/>
      <c r="G6" s="234"/>
      <c r="H6" s="232"/>
      <c r="I6" s="230"/>
      <c r="J6" s="234"/>
      <c r="K6" s="232"/>
      <c r="L6" s="230"/>
      <c r="M6" s="234"/>
      <c r="N6" s="228"/>
      <c r="O6" s="230"/>
      <c r="P6" s="228"/>
    </row>
    <row r="7" spans="1:19" s="15" customFormat="1" ht="18.75" customHeight="1" x14ac:dyDescent="0.25">
      <c r="A7" s="179" t="s">
        <v>37</v>
      </c>
      <c r="B7" s="180"/>
      <c r="C7" s="93">
        <v>213</v>
      </c>
      <c r="D7" s="94">
        <v>6482</v>
      </c>
      <c r="E7" s="85">
        <v>144</v>
      </c>
      <c r="F7" s="86">
        <v>4987</v>
      </c>
      <c r="G7" s="88">
        <v>4260</v>
      </c>
      <c r="H7" s="85">
        <v>28</v>
      </c>
      <c r="I7" s="86">
        <v>959</v>
      </c>
      <c r="J7" s="95">
        <v>741</v>
      </c>
      <c r="K7" s="85">
        <v>28</v>
      </c>
      <c r="L7" s="86">
        <v>1237</v>
      </c>
      <c r="M7" s="95">
        <v>1089</v>
      </c>
      <c r="N7" s="89">
        <v>13</v>
      </c>
      <c r="O7" s="87">
        <v>504</v>
      </c>
      <c r="P7" s="87">
        <v>392</v>
      </c>
      <c r="Q7" s="48"/>
      <c r="R7" s="48"/>
      <c r="S7" s="48"/>
    </row>
    <row r="8" spans="1:19" s="15" customFormat="1" ht="18.75" customHeight="1" x14ac:dyDescent="0.25">
      <c r="A8" s="171" t="s">
        <v>38</v>
      </c>
      <c r="B8" s="172"/>
      <c r="C8" s="93">
        <v>211</v>
      </c>
      <c r="D8" s="94">
        <v>6500</v>
      </c>
      <c r="E8" s="85">
        <v>143</v>
      </c>
      <c r="F8" s="86">
        <v>4998</v>
      </c>
      <c r="G8" s="88">
        <v>4270</v>
      </c>
      <c r="H8" s="85">
        <v>28</v>
      </c>
      <c r="I8" s="86">
        <v>906</v>
      </c>
      <c r="J8" s="95">
        <v>730</v>
      </c>
      <c r="K8" s="85">
        <v>27</v>
      </c>
      <c r="L8" s="86">
        <v>1168</v>
      </c>
      <c r="M8" s="95">
        <v>1096</v>
      </c>
      <c r="N8" s="89">
        <v>13</v>
      </c>
      <c r="O8" s="87">
        <v>478</v>
      </c>
      <c r="P8" s="87">
        <v>404</v>
      </c>
      <c r="Q8" s="48"/>
      <c r="R8" s="48"/>
      <c r="S8" s="48"/>
    </row>
    <row r="9" spans="1:19" s="15" customFormat="1" ht="18.75" customHeight="1" x14ac:dyDescent="0.25">
      <c r="A9" s="171" t="s">
        <v>39</v>
      </c>
      <c r="B9" s="172"/>
      <c r="C9" s="93">
        <v>209</v>
      </c>
      <c r="D9" s="94">
        <v>6345</v>
      </c>
      <c r="E9" s="85">
        <v>142</v>
      </c>
      <c r="F9" s="86">
        <v>4987</v>
      </c>
      <c r="G9" s="96">
        <v>4262</v>
      </c>
      <c r="H9" s="85">
        <v>28</v>
      </c>
      <c r="I9" s="86">
        <v>919</v>
      </c>
      <c r="J9" s="95">
        <v>696</v>
      </c>
      <c r="K9" s="85">
        <v>26</v>
      </c>
      <c r="L9" s="86">
        <v>1118</v>
      </c>
      <c r="M9" s="95">
        <v>1004</v>
      </c>
      <c r="N9" s="89">
        <v>13</v>
      </c>
      <c r="O9" s="87">
        <v>478</v>
      </c>
      <c r="P9" s="87">
        <v>383</v>
      </c>
      <c r="Q9" s="48"/>
      <c r="R9" s="48"/>
      <c r="S9" s="48"/>
    </row>
    <row r="10" spans="1:19" s="15" customFormat="1" ht="18.75" customHeight="1" x14ac:dyDescent="0.25">
      <c r="A10" s="171" t="s">
        <v>40</v>
      </c>
      <c r="B10" s="172"/>
      <c r="C10" s="93">
        <v>204</v>
      </c>
      <c r="D10" s="94">
        <v>6394</v>
      </c>
      <c r="E10" s="85">
        <v>138</v>
      </c>
      <c r="F10" s="86">
        <v>4964</v>
      </c>
      <c r="G10" s="88">
        <v>4248</v>
      </c>
      <c r="H10" s="85">
        <v>28</v>
      </c>
      <c r="I10" s="86">
        <v>958</v>
      </c>
      <c r="J10" s="95">
        <v>759</v>
      </c>
      <c r="K10" s="85">
        <v>25</v>
      </c>
      <c r="L10" s="86">
        <v>1096</v>
      </c>
      <c r="M10" s="95">
        <v>993</v>
      </c>
      <c r="N10" s="89">
        <v>13</v>
      </c>
      <c r="O10" s="87">
        <v>478</v>
      </c>
      <c r="P10" s="87">
        <v>394</v>
      </c>
      <c r="Q10" s="48"/>
      <c r="R10" s="48"/>
      <c r="S10" s="48"/>
    </row>
    <row r="11" spans="1:19" s="15" customFormat="1" ht="18.75" customHeight="1" x14ac:dyDescent="0.25">
      <c r="A11" s="171" t="s">
        <v>41</v>
      </c>
      <c r="B11" s="172"/>
      <c r="C11" s="93">
        <v>203</v>
      </c>
      <c r="D11" s="94">
        <v>6553</v>
      </c>
      <c r="E11" s="85">
        <v>137</v>
      </c>
      <c r="F11" s="86">
        <v>4923</v>
      </c>
      <c r="G11" s="88">
        <v>4345</v>
      </c>
      <c r="H11" s="85">
        <v>28</v>
      </c>
      <c r="I11" s="86">
        <v>984</v>
      </c>
      <c r="J11" s="95">
        <v>805</v>
      </c>
      <c r="K11" s="85">
        <v>25</v>
      </c>
      <c r="L11" s="86">
        <v>1063</v>
      </c>
      <c r="M11" s="95">
        <v>1012</v>
      </c>
      <c r="N11" s="89">
        <v>13</v>
      </c>
      <c r="O11" s="87">
        <v>468</v>
      </c>
      <c r="P11" s="87">
        <v>391</v>
      </c>
      <c r="Q11" s="48"/>
      <c r="R11" s="48"/>
      <c r="S11" s="48"/>
    </row>
    <row r="12" spans="1:19" s="15" customFormat="1" ht="18.75" customHeight="1" x14ac:dyDescent="0.25">
      <c r="A12" s="171" t="s">
        <v>42</v>
      </c>
      <c r="B12" s="172"/>
      <c r="C12" s="93">
        <v>203</v>
      </c>
      <c r="D12" s="94">
        <v>6446</v>
      </c>
      <c r="E12" s="85">
        <v>137</v>
      </c>
      <c r="F12" s="86">
        <v>4903</v>
      </c>
      <c r="G12" s="88">
        <v>4303</v>
      </c>
      <c r="H12" s="85">
        <v>28</v>
      </c>
      <c r="I12" s="86">
        <v>970</v>
      </c>
      <c r="J12" s="95">
        <v>740</v>
      </c>
      <c r="K12" s="85">
        <v>25</v>
      </c>
      <c r="L12" s="86">
        <v>1061</v>
      </c>
      <c r="M12" s="95">
        <v>1035</v>
      </c>
      <c r="N12" s="89">
        <v>13</v>
      </c>
      <c r="O12" s="87">
        <v>468</v>
      </c>
      <c r="P12" s="87">
        <v>368</v>
      </c>
      <c r="Q12" s="48"/>
      <c r="R12" s="48"/>
      <c r="S12" s="48"/>
    </row>
    <row r="13" spans="1:19" s="15" customFormat="1" ht="18.75" customHeight="1" x14ac:dyDescent="0.25">
      <c r="A13" s="171" t="s">
        <v>43</v>
      </c>
      <c r="B13" s="172"/>
      <c r="C13" s="93">
        <v>203</v>
      </c>
      <c r="D13" s="94">
        <v>6234</v>
      </c>
      <c r="E13" s="85">
        <v>138</v>
      </c>
      <c r="F13" s="86">
        <v>4917</v>
      </c>
      <c r="G13" s="88">
        <v>4247</v>
      </c>
      <c r="H13" s="85">
        <v>28</v>
      </c>
      <c r="I13" s="86">
        <v>995</v>
      </c>
      <c r="J13" s="95">
        <v>699</v>
      </c>
      <c r="K13" s="85">
        <v>25</v>
      </c>
      <c r="L13" s="86">
        <v>1066</v>
      </c>
      <c r="M13" s="95">
        <v>923</v>
      </c>
      <c r="N13" s="89">
        <v>12</v>
      </c>
      <c r="O13" s="87">
        <v>443</v>
      </c>
      <c r="P13" s="87">
        <v>365</v>
      </c>
      <c r="Q13" s="48"/>
      <c r="R13" s="48"/>
      <c r="S13" s="48"/>
    </row>
    <row r="14" spans="1:19" s="15" customFormat="1" ht="18.75" customHeight="1" x14ac:dyDescent="0.25">
      <c r="A14" s="171" t="s">
        <v>44</v>
      </c>
      <c r="B14" s="172"/>
      <c r="C14" s="93">
        <v>203</v>
      </c>
      <c r="D14" s="94">
        <v>6355</v>
      </c>
      <c r="E14" s="85">
        <v>138</v>
      </c>
      <c r="F14" s="86">
        <v>4890</v>
      </c>
      <c r="G14" s="88">
        <v>4261</v>
      </c>
      <c r="H14" s="85">
        <v>28</v>
      </c>
      <c r="I14" s="86">
        <v>969</v>
      </c>
      <c r="J14" s="95">
        <v>733</v>
      </c>
      <c r="K14" s="85">
        <v>25</v>
      </c>
      <c r="L14" s="86">
        <v>1050</v>
      </c>
      <c r="M14" s="95">
        <v>980</v>
      </c>
      <c r="N14" s="89">
        <v>12</v>
      </c>
      <c r="O14" s="87">
        <v>443</v>
      </c>
      <c r="P14" s="87">
        <v>381</v>
      </c>
      <c r="Q14" s="48"/>
      <c r="R14" s="48"/>
      <c r="S14" s="48"/>
    </row>
    <row r="15" spans="1:19" s="15" customFormat="1" ht="18.75" customHeight="1" x14ac:dyDescent="0.25">
      <c r="A15" s="171" t="s">
        <v>45</v>
      </c>
      <c r="B15" s="172"/>
      <c r="C15" s="93">
        <v>202</v>
      </c>
      <c r="D15" s="94">
        <v>6396</v>
      </c>
      <c r="E15" s="85">
        <v>137</v>
      </c>
      <c r="F15" s="86">
        <v>4897</v>
      </c>
      <c r="G15" s="88">
        <v>4298</v>
      </c>
      <c r="H15" s="85">
        <v>28</v>
      </c>
      <c r="I15" s="86">
        <v>965</v>
      </c>
      <c r="J15" s="95">
        <v>744</v>
      </c>
      <c r="K15" s="85">
        <v>25</v>
      </c>
      <c r="L15" s="86">
        <v>1046</v>
      </c>
      <c r="M15" s="95">
        <v>991</v>
      </c>
      <c r="N15" s="89">
        <v>12</v>
      </c>
      <c r="O15" s="87">
        <v>430</v>
      </c>
      <c r="P15" s="87">
        <v>363</v>
      </c>
      <c r="Q15" s="48"/>
      <c r="R15" s="48"/>
      <c r="S15" s="48"/>
    </row>
    <row r="16" spans="1:19" s="83" customFormat="1" ht="18.75" customHeight="1" x14ac:dyDescent="0.25">
      <c r="A16" s="171" t="s">
        <v>46</v>
      </c>
      <c r="B16" s="172"/>
      <c r="C16" s="93">
        <v>202</v>
      </c>
      <c r="D16" s="94">
        <v>6379</v>
      </c>
      <c r="E16" s="85">
        <v>137</v>
      </c>
      <c r="F16" s="86">
        <v>4909</v>
      </c>
      <c r="G16" s="88">
        <v>4308</v>
      </c>
      <c r="H16" s="85">
        <v>28</v>
      </c>
      <c r="I16" s="86">
        <v>982</v>
      </c>
      <c r="J16" s="95">
        <v>744</v>
      </c>
      <c r="K16" s="85">
        <v>25</v>
      </c>
      <c r="L16" s="86">
        <v>1044</v>
      </c>
      <c r="M16" s="95">
        <v>959</v>
      </c>
      <c r="N16" s="89">
        <v>12</v>
      </c>
      <c r="O16" s="87">
        <v>430</v>
      </c>
      <c r="P16" s="87">
        <v>368</v>
      </c>
      <c r="Q16" s="48"/>
      <c r="R16" s="48"/>
      <c r="S16" s="48"/>
    </row>
    <row r="17" spans="1:20" s="83" customFormat="1" ht="18.75" customHeight="1" thickBot="1" x14ac:dyDescent="0.3">
      <c r="A17" s="173" t="s">
        <v>47</v>
      </c>
      <c r="B17" s="174"/>
      <c r="C17" s="93">
        <v>199</v>
      </c>
      <c r="D17" s="94">
        <v>6366</v>
      </c>
      <c r="E17" s="85">
        <v>137</v>
      </c>
      <c r="F17" s="86">
        <v>4903</v>
      </c>
      <c r="G17" s="88">
        <v>4331</v>
      </c>
      <c r="H17" s="85">
        <v>27</v>
      </c>
      <c r="I17" s="86">
        <v>943</v>
      </c>
      <c r="J17" s="95">
        <v>756</v>
      </c>
      <c r="K17" s="85">
        <v>24</v>
      </c>
      <c r="L17" s="86">
        <v>1010</v>
      </c>
      <c r="M17" s="95">
        <v>918</v>
      </c>
      <c r="N17" s="89">
        <v>11</v>
      </c>
      <c r="O17" s="87">
        <v>430</v>
      </c>
      <c r="P17" s="87">
        <v>361</v>
      </c>
      <c r="Q17" s="48"/>
      <c r="R17" s="48"/>
      <c r="S17" s="48"/>
      <c r="T17" s="48"/>
    </row>
    <row r="18" spans="1:20" ht="18.75" customHeight="1" x14ac:dyDescent="0.2">
      <c r="A18" s="226" t="s">
        <v>48</v>
      </c>
      <c r="B18" s="42" t="s">
        <v>49</v>
      </c>
      <c r="C18" s="127">
        <f>C17-C16</f>
        <v>-3</v>
      </c>
      <c r="D18" s="128">
        <f t="shared" ref="D18:P18" si="0">D17-D16</f>
        <v>-13</v>
      </c>
      <c r="E18" s="129">
        <f t="shared" si="0"/>
        <v>0</v>
      </c>
      <c r="F18" s="130">
        <f t="shared" si="0"/>
        <v>-6</v>
      </c>
      <c r="G18" s="128">
        <f t="shared" si="0"/>
        <v>23</v>
      </c>
      <c r="H18" s="127">
        <f t="shared" si="0"/>
        <v>-1</v>
      </c>
      <c r="I18" s="130">
        <f t="shared" si="0"/>
        <v>-39</v>
      </c>
      <c r="J18" s="128">
        <f t="shared" si="0"/>
        <v>12</v>
      </c>
      <c r="K18" s="127">
        <f t="shared" si="0"/>
        <v>-1</v>
      </c>
      <c r="L18" s="130">
        <f t="shared" si="0"/>
        <v>-34</v>
      </c>
      <c r="M18" s="128">
        <f t="shared" si="0"/>
        <v>-41</v>
      </c>
      <c r="N18" s="127">
        <f t="shared" si="0"/>
        <v>-1</v>
      </c>
      <c r="O18" s="131">
        <f t="shared" si="0"/>
        <v>0</v>
      </c>
      <c r="P18" s="132">
        <f t="shared" si="0"/>
        <v>-7</v>
      </c>
      <c r="Q18" s="48"/>
      <c r="R18" s="48"/>
    </row>
    <row r="19" spans="1:20" ht="18.75" customHeight="1" x14ac:dyDescent="0.2">
      <c r="A19" s="169"/>
      <c r="B19" s="43" t="s">
        <v>50</v>
      </c>
      <c r="C19" s="133">
        <f>C17/C16-1</f>
        <v>-1.4851485148514865E-2</v>
      </c>
      <c r="D19" s="134">
        <f t="shared" ref="D19:P19" si="1">D17/D16-1</f>
        <v>-2.0379369807179692E-3</v>
      </c>
      <c r="E19" s="135">
        <f t="shared" si="1"/>
        <v>0</v>
      </c>
      <c r="F19" s="136">
        <f t="shared" si="1"/>
        <v>-1.2222448563862232E-3</v>
      </c>
      <c r="G19" s="134">
        <f t="shared" si="1"/>
        <v>5.3389043639739953E-3</v>
      </c>
      <c r="H19" s="133">
        <f t="shared" si="1"/>
        <v>-3.5714285714285698E-2</v>
      </c>
      <c r="I19" s="136">
        <f t="shared" si="1"/>
        <v>-3.9714867617107963E-2</v>
      </c>
      <c r="J19" s="134">
        <f t="shared" si="1"/>
        <v>1.6129032258064502E-2</v>
      </c>
      <c r="K19" s="133">
        <f t="shared" si="1"/>
        <v>-4.0000000000000036E-2</v>
      </c>
      <c r="L19" s="136">
        <f t="shared" si="1"/>
        <v>-3.2567049808429172E-2</v>
      </c>
      <c r="M19" s="134">
        <f t="shared" si="1"/>
        <v>-4.2752867570385766E-2</v>
      </c>
      <c r="N19" s="133">
        <f t="shared" si="1"/>
        <v>-8.333333333333337E-2</v>
      </c>
      <c r="O19" s="137">
        <f t="shared" si="1"/>
        <v>0</v>
      </c>
      <c r="P19" s="138">
        <f t="shared" si="1"/>
        <v>-1.9021739130434812E-2</v>
      </c>
      <c r="Q19" s="48"/>
      <c r="R19" s="48"/>
    </row>
    <row r="20" spans="1:20" ht="18.75" customHeight="1" x14ac:dyDescent="0.2">
      <c r="A20" s="168" t="s">
        <v>51</v>
      </c>
      <c r="B20" s="42" t="s">
        <v>49</v>
      </c>
      <c r="C20" s="139">
        <f>C17-C12</f>
        <v>-4</v>
      </c>
      <c r="D20" s="140">
        <f t="shared" ref="D20:O20" si="2">D17-D12</f>
        <v>-80</v>
      </c>
      <c r="E20" s="141">
        <f t="shared" si="2"/>
        <v>0</v>
      </c>
      <c r="F20" s="142">
        <f t="shared" si="2"/>
        <v>0</v>
      </c>
      <c r="G20" s="140">
        <f t="shared" si="2"/>
        <v>28</v>
      </c>
      <c r="H20" s="139">
        <f t="shared" si="2"/>
        <v>-1</v>
      </c>
      <c r="I20" s="143">
        <f t="shared" si="2"/>
        <v>-27</v>
      </c>
      <c r="J20" s="140">
        <f t="shared" si="2"/>
        <v>16</v>
      </c>
      <c r="K20" s="139">
        <f t="shared" si="2"/>
        <v>-1</v>
      </c>
      <c r="L20" s="143">
        <f t="shared" si="2"/>
        <v>-51</v>
      </c>
      <c r="M20" s="140">
        <f t="shared" si="2"/>
        <v>-117</v>
      </c>
      <c r="N20" s="139">
        <f t="shared" si="2"/>
        <v>-2</v>
      </c>
      <c r="O20" s="143">
        <f t="shared" si="2"/>
        <v>-38</v>
      </c>
      <c r="P20" s="144">
        <f>P17-P12</f>
        <v>-7</v>
      </c>
      <c r="Q20" s="48"/>
      <c r="R20" s="48"/>
    </row>
    <row r="21" spans="1:20" ht="18.75" customHeight="1" x14ac:dyDescent="0.2">
      <c r="A21" s="169"/>
      <c r="B21" s="97" t="s">
        <v>50</v>
      </c>
      <c r="C21" s="145">
        <f>C17/C12-1</f>
        <v>-1.9704433497536922E-2</v>
      </c>
      <c r="D21" s="146">
        <f t="shared" ref="D21:P21" si="3">D17/D12-1</f>
        <v>-1.241079739373252E-2</v>
      </c>
      <c r="E21" s="147">
        <f t="shared" si="3"/>
        <v>0</v>
      </c>
      <c r="F21" s="148">
        <f t="shared" si="3"/>
        <v>0</v>
      </c>
      <c r="G21" s="146">
        <f t="shared" si="3"/>
        <v>6.5070880780850882E-3</v>
      </c>
      <c r="H21" s="145">
        <f t="shared" si="3"/>
        <v>-3.5714285714285698E-2</v>
      </c>
      <c r="I21" s="149">
        <f t="shared" si="3"/>
        <v>-2.7835051546391765E-2</v>
      </c>
      <c r="J21" s="146">
        <f t="shared" si="3"/>
        <v>2.1621621621621623E-2</v>
      </c>
      <c r="K21" s="145">
        <f t="shared" si="3"/>
        <v>-4.0000000000000036E-2</v>
      </c>
      <c r="L21" s="149">
        <f t="shared" si="3"/>
        <v>-4.8067860508953841E-2</v>
      </c>
      <c r="M21" s="146">
        <f t="shared" si="3"/>
        <v>-0.11304347826086958</v>
      </c>
      <c r="N21" s="145">
        <f t="shared" si="3"/>
        <v>-0.15384615384615385</v>
      </c>
      <c r="O21" s="149">
        <f t="shared" si="3"/>
        <v>-8.1196581196581241E-2</v>
      </c>
      <c r="P21" s="150">
        <f t="shared" si="3"/>
        <v>-1.9021739130434812E-2</v>
      </c>
      <c r="Q21" s="48"/>
      <c r="R21" s="48"/>
    </row>
    <row r="22" spans="1:20" ht="18.75" customHeight="1" x14ac:dyDescent="0.2">
      <c r="A22" s="168" t="s">
        <v>52</v>
      </c>
      <c r="B22" s="44" t="s">
        <v>49</v>
      </c>
      <c r="C22" s="151">
        <f>C17-C7</f>
        <v>-14</v>
      </c>
      <c r="D22" s="152">
        <f t="shared" ref="D22:P22" si="4">D17-D7</f>
        <v>-116</v>
      </c>
      <c r="E22" s="151">
        <f t="shared" si="4"/>
        <v>-7</v>
      </c>
      <c r="F22" s="153">
        <f t="shared" si="4"/>
        <v>-84</v>
      </c>
      <c r="G22" s="152">
        <f t="shared" si="4"/>
        <v>71</v>
      </c>
      <c r="H22" s="151">
        <f t="shared" si="4"/>
        <v>-1</v>
      </c>
      <c r="I22" s="153">
        <f t="shared" si="4"/>
        <v>-16</v>
      </c>
      <c r="J22" s="152">
        <f t="shared" si="4"/>
        <v>15</v>
      </c>
      <c r="K22" s="151">
        <f t="shared" si="4"/>
        <v>-4</v>
      </c>
      <c r="L22" s="153">
        <f t="shared" si="4"/>
        <v>-227</v>
      </c>
      <c r="M22" s="152">
        <f t="shared" si="4"/>
        <v>-171</v>
      </c>
      <c r="N22" s="151">
        <f t="shared" si="4"/>
        <v>-2</v>
      </c>
      <c r="O22" s="153">
        <f t="shared" si="4"/>
        <v>-74</v>
      </c>
      <c r="P22" s="154">
        <f t="shared" si="4"/>
        <v>-31</v>
      </c>
      <c r="Q22" s="48"/>
      <c r="R22" s="48"/>
    </row>
    <row r="23" spans="1:20" ht="18.75" customHeight="1" x14ac:dyDescent="0.2">
      <c r="A23" s="170"/>
      <c r="B23" s="98" t="s">
        <v>50</v>
      </c>
      <c r="C23" s="155">
        <f>C17/C7-1</f>
        <v>-6.5727699530516381E-2</v>
      </c>
      <c r="D23" s="156">
        <f t="shared" ref="D23:O23" si="5">D17/D7-1</f>
        <v>-1.78957112002468E-2</v>
      </c>
      <c r="E23" s="155">
        <f t="shared" si="5"/>
        <v>-4.861111111111116E-2</v>
      </c>
      <c r="F23" s="157">
        <f t="shared" si="5"/>
        <v>-1.6843793864046552E-2</v>
      </c>
      <c r="G23" s="156">
        <f t="shared" si="5"/>
        <v>1.6666666666666607E-2</v>
      </c>
      <c r="H23" s="155">
        <f t="shared" si="5"/>
        <v>-3.5714285714285698E-2</v>
      </c>
      <c r="I23" s="157">
        <f t="shared" si="5"/>
        <v>-1.6684045881126153E-2</v>
      </c>
      <c r="J23" s="156">
        <f t="shared" si="5"/>
        <v>2.0242914979757165E-2</v>
      </c>
      <c r="K23" s="155">
        <f t="shared" si="5"/>
        <v>-0.1428571428571429</v>
      </c>
      <c r="L23" s="157">
        <f t="shared" si="5"/>
        <v>-0.18350848827809219</v>
      </c>
      <c r="M23" s="156">
        <f t="shared" si="5"/>
        <v>-0.15702479338842978</v>
      </c>
      <c r="N23" s="155">
        <f t="shared" si="5"/>
        <v>-0.15384615384615385</v>
      </c>
      <c r="O23" s="157">
        <f t="shared" si="5"/>
        <v>-0.14682539682539686</v>
      </c>
      <c r="P23" s="158">
        <f>P17/P7-1</f>
        <v>-7.9081632653061229E-2</v>
      </c>
      <c r="Q23" s="48"/>
      <c r="R23" s="48"/>
    </row>
    <row r="24" spans="1:20" ht="17.25" customHeight="1" x14ac:dyDescent="0.2">
      <c r="A24" s="46"/>
      <c r="B24" s="23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  <c r="R24" s="48"/>
    </row>
    <row r="25" spans="1:20" ht="17.25" customHeight="1" x14ac:dyDescent="0.2">
      <c r="A25" s="49"/>
    </row>
    <row r="26" spans="1:20" ht="17.25" customHeight="1" x14ac:dyDescent="0.2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7.25" customHeight="1" x14ac:dyDescent="0.2"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20" ht="17.25" customHeight="1" x14ac:dyDescent="0.2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x14ac:dyDescent="0.2"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20" x14ac:dyDescent="0.2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x14ac:dyDescent="0.2"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</row>
  </sheetData>
  <mergeCells count="34">
    <mergeCell ref="A8:B8"/>
    <mergeCell ref="G5:G6"/>
    <mergeCell ref="H5:H6"/>
    <mergeCell ref="I5:I6"/>
    <mergeCell ref="J5:J6"/>
    <mergeCell ref="A3:B6"/>
    <mergeCell ref="C3:C6"/>
    <mergeCell ref="D3:D6"/>
    <mergeCell ref="E3:P3"/>
    <mergeCell ref="E4:G4"/>
    <mergeCell ref="H4:J4"/>
    <mergeCell ref="K4:M4"/>
    <mergeCell ref="N4:P4"/>
    <mergeCell ref="E5:E6"/>
    <mergeCell ref="F5:F6"/>
    <mergeCell ref="M5:M6"/>
    <mergeCell ref="N5:N6"/>
    <mergeCell ref="O5:O6"/>
    <mergeCell ref="P5:P6"/>
    <mergeCell ref="A7:B7"/>
    <mergeCell ref="K5:K6"/>
    <mergeCell ref="L5:L6"/>
    <mergeCell ref="A22:A23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A19"/>
    <mergeCell ref="A20:A21"/>
  </mergeCells>
  <hyperlinks>
    <hyperlink ref="R2" location="OBSAH!A1" display="Zpět na obsah" xr:uid="{2F09F4A3-0A02-45AF-A3BE-637A3556BC7D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7D8F-8232-4945-9C3A-11F474BFC1B1}">
  <dimension ref="A1:N25"/>
  <sheetViews>
    <sheetView showGridLines="0" zoomScaleNormal="100" workbookViewId="0">
      <selection sqref="A1:M1"/>
    </sheetView>
  </sheetViews>
  <sheetFormatPr defaultColWidth="8.85546875" defaultRowHeight="15" x14ac:dyDescent="0.25"/>
  <cols>
    <col min="1" max="1" width="14.5703125" customWidth="1"/>
    <col min="2" max="2" width="9.5703125" customWidth="1"/>
    <col min="3" max="3" width="10.140625" customWidth="1"/>
    <col min="4" max="4" width="8.42578125" customWidth="1"/>
    <col min="5" max="11" width="9.85546875" customWidth="1"/>
    <col min="12" max="12" width="11.28515625" customWidth="1"/>
    <col min="13" max="13" width="7.5703125" customWidth="1"/>
  </cols>
  <sheetData>
    <row r="1" spans="1:14" s="1" customFormat="1" ht="30" customHeight="1" x14ac:dyDescent="0.2">
      <c r="A1" s="248" t="s">
        <v>97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4" s="9" customFormat="1" ht="17.25" customHeight="1" thickBot="1" x14ac:dyDescent="0.3">
      <c r="A2" s="52" t="s">
        <v>23</v>
      </c>
      <c r="B2" s="13"/>
      <c r="J2" s="52"/>
      <c r="K2" s="52"/>
      <c r="L2" s="14" t="s">
        <v>24</v>
      </c>
      <c r="N2" s="13" t="s">
        <v>25</v>
      </c>
    </row>
    <row r="3" spans="1:14" s="9" customFormat="1" ht="15.95" customHeight="1" x14ac:dyDescent="0.2">
      <c r="A3" s="183" t="s">
        <v>26</v>
      </c>
      <c r="B3" s="184"/>
      <c r="C3" s="249" t="s">
        <v>98</v>
      </c>
      <c r="D3" s="250"/>
      <c r="E3" s="250"/>
      <c r="F3" s="250"/>
      <c r="G3" s="250"/>
      <c r="H3" s="250"/>
      <c r="I3" s="250"/>
      <c r="J3" s="250"/>
      <c r="K3" s="251"/>
      <c r="L3" s="251"/>
    </row>
    <row r="4" spans="1:14" s="9" customFormat="1" ht="15.95" customHeight="1" x14ac:dyDescent="0.2">
      <c r="A4" s="185"/>
      <c r="B4" s="186"/>
      <c r="C4" s="252" t="s">
        <v>30</v>
      </c>
      <c r="D4" s="227" t="s">
        <v>77</v>
      </c>
      <c r="E4" s="227"/>
      <c r="F4" s="227"/>
      <c r="G4" s="227"/>
      <c r="H4" s="227"/>
      <c r="I4" s="227"/>
      <c r="J4" s="227"/>
      <c r="K4" s="227"/>
      <c r="L4" s="227"/>
    </row>
    <row r="5" spans="1:14" s="9" customFormat="1" ht="15.95" customHeight="1" x14ac:dyDescent="0.2">
      <c r="A5" s="185"/>
      <c r="B5" s="186"/>
      <c r="C5" s="236"/>
      <c r="D5" s="229" t="s">
        <v>80</v>
      </c>
      <c r="E5" s="253" t="s">
        <v>81</v>
      </c>
      <c r="F5" s="253"/>
      <c r="G5" s="229" t="s">
        <v>99</v>
      </c>
      <c r="H5" s="229" t="s">
        <v>100</v>
      </c>
      <c r="I5" s="254" t="s">
        <v>101</v>
      </c>
      <c r="J5" s="255"/>
      <c r="K5" s="255"/>
      <c r="L5" s="255"/>
    </row>
    <row r="6" spans="1:14" s="9" customFormat="1" ht="60" customHeight="1" thickBot="1" x14ac:dyDescent="0.25">
      <c r="A6" s="185"/>
      <c r="B6" s="186"/>
      <c r="C6" s="237"/>
      <c r="D6" s="230"/>
      <c r="E6" s="91" t="s">
        <v>30</v>
      </c>
      <c r="F6" s="91" t="s">
        <v>102</v>
      </c>
      <c r="G6" s="230"/>
      <c r="H6" s="230"/>
      <c r="I6" s="91" t="s">
        <v>30</v>
      </c>
      <c r="J6" s="91" t="s">
        <v>103</v>
      </c>
      <c r="K6" s="91" t="s">
        <v>104</v>
      </c>
      <c r="L6" s="92" t="s">
        <v>105</v>
      </c>
    </row>
    <row r="7" spans="1:14" ht="18.75" customHeight="1" x14ac:dyDescent="0.25">
      <c r="A7" s="179" t="s">
        <v>37</v>
      </c>
      <c r="B7" s="180"/>
      <c r="C7" s="100">
        <v>5001</v>
      </c>
      <c r="D7" s="30">
        <v>2227</v>
      </c>
      <c r="E7" s="30">
        <v>51</v>
      </c>
      <c r="F7" s="30">
        <v>48</v>
      </c>
      <c r="G7" s="100">
        <v>463</v>
      </c>
      <c r="H7" s="30">
        <v>3116</v>
      </c>
      <c r="I7" s="100">
        <v>1422</v>
      </c>
      <c r="J7" s="100">
        <v>86</v>
      </c>
      <c r="K7" s="30">
        <v>1240</v>
      </c>
      <c r="L7" s="101">
        <v>65</v>
      </c>
      <c r="N7" s="70"/>
    </row>
    <row r="8" spans="1:14" ht="18.75" customHeight="1" x14ac:dyDescent="0.25">
      <c r="A8" s="171" t="s">
        <v>38</v>
      </c>
      <c r="B8" s="172"/>
      <c r="C8" s="100">
        <v>5000</v>
      </c>
      <c r="D8" s="30">
        <v>2187</v>
      </c>
      <c r="E8" s="30">
        <v>70</v>
      </c>
      <c r="F8" s="30">
        <v>53</v>
      </c>
      <c r="G8" s="100">
        <v>472</v>
      </c>
      <c r="H8" s="30">
        <v>3168</v>
      </c>
      <c r="I8" s="100">
        <v>1360</v>
      </c>
      <c r="J8" s="100">
        <v>67</v>
      </c>
      <c r="K8" s="30">
        <v>1184</v>
      </c>
      <c r="L8" s="101">
        <v>66</v>
      </c>
      <c r="N8" s="70"/>
    </row>
    <row r="9" spans="1:14" ht="18.75" customHeight="1" x14ac:dyDescent="0.25">
      <c r="A9" s="171" t="s">
        <v>39</v>
      </c>
      <c r="B9" s="172"/>
      <c r="C9" s="100">
        <v>4958</v>
      </c>
      <c r="D9" s="30">
        <v>2176</v>
      </c>
      <c r="E9" s="30">
        <v>52</v>
      </c>
      <c r="F9" s="30">
        <v>38</v>
      </c>
      <c r="G9" s="100">
        <v>450</v>
      </c>
      <c r="H9" s="30">
        <v>3258</v>
      </c>
      <c r="I9" s="100">
        <v>1250</v>
      </c>
      <c r="J9" s="100">
        <v>82</v>
      </c>
      <c r="K9" s="30">
        <v>1069</v>
      </c>
      <c r="L9" s="101">
        <v>65</v>
      </c>
      <c r="N9" s="70"/>
    </row>
    <row r="10" spans="1:14" ht="18.75" customHeight="1" x14ac:dyDescent="0.25">
      <c r="A10" s="171" t="s">
        <v>40</v>
      </c>
      <c r="B10" s="172"/>
      <c r="C10" s="100">
        <v>5007</v>
      </c>
      <c r="D10" s="30">
        <v>2234</v>
      </c>
      <c r="E10" s="30">
        <v>70</v>
      </c>
      <c r="F10" s="30">
        <v>48</v>
      </c>
      <c r="G10" s="100">
        <v>485</v>
      </c>
      <c r="H10" s="30">
        <v>3317</v>
      </c>
      <c r="I10" s="100">
        <v>1205</v>
      </c>
      <c r="J10" s="100">
        <v>61</v>
      </c>
      <c r="K10" s="30">
        <v>1048</v>
      </c>
      <c r="L10" s="101">
        <v>76</v>
      </c>
      <c r="N10" s="70"/>
    </row>
    <row r="11" spans="1:14" ht="18.75" customHeight="1" x14ac:dyDescent="0.25">
      <c r="A11" s="171" t="s">
        <v>41</v>
      </c>
      <c r="B11" s="172"/>
      <c r="C11" s="100">
        <v>5150</v>
      </c>
      <c r="D11" s="30">
        <v>2286</v>
      </c>
      <c r="E11" s="30">
        <v>68</v>
      </c>
      <c r="F11" s="30">
        <v>43</v>
      </c>
      <c r="G11" s="100">
        <v>513</v>
      </c>
      <c r="H11" s="30">
        <v>3505</v>
      </c>
      <c r="I11" s="100">
        <v>1132</v>
      </c>
      <c r="J11" s="100">
        <v>83</v>
      </c>
      <c r="K11" s="30">
        <v>960</v>
      </c>
      <c r="L11" s="101">
        <v>62</v>
      </c>
      <c r="N11" s="70"/>
    </row>
    <row r="12" spans="1:14" ht="18.75" customHeight="1" x14ac:dyDescent="0.25">
      <c r="A12" s="171" t="s">
        <v>42</v>
      </c>
      <c r="B12" s="172"/>
      <c r="C12" s="100">
        <v>5043</v>
      </c>
      <c r="D12" s="30">
        <v>2245</v>
      </c>
      <c r="E12" s="30">
        <v>57</v>
      </c>
      <c r="F12" s="30">
        <v>43</v>
      </c>
      <c r="G12" s="100">
        <v>462</v>
      </c>
      <c r="H12" s="30">
        <v>3480</v>
      </c>
      <c r="I12" s="100">
        <v>1101</v>
      </c>
      <c r="J12" s="100">
        <v>69</v>
      </c>
      <c r="K12" s="30">
        <v>891</v>
      </c>
      <c r="L12" s="101">
        <v>71</v>
      </c>
      <c r="N12" s="70"/>
    </row>
    <row r="13" spans="1:14" ht="18.75" customHeight="1" x14ac:dyDescent="0.25">
      <c r="A13" s="171" t="s">
        <v>43</v>
      </c>
      <c r="B13" s="172"/>
      <c r="C13" s="100">
        <v>4946</v>
      </c>
      <c r="D13" s="30">
        <v>2205</v>
      </c>
      <c r="E13" s="30">
        <v>62</v>
      </c>
      <c r="F13" s="30">
        <v>43</v>
      </c>
      <c r="G13" s="100">
        <v>433</v>
      </c>
      <c r="H13" s="30">
        <v>3429</v>
      </c>
      <c r="I13" s="100">
        <v>1084</v>
      </c>
      <c r="J13" s="100">
        <v>97</v>
      </c>
      <c r="K13" s="30">
        <v>900</v>
      </c>
      <c r="L13" s="101">
        <v>63</v>
      </c>
      <c r="N13" s="70"/>
    </row>
    <row r="14" spans="1:14" ht="18.75" customHeight="1" x14ac:dyDescent="0.25">
      <c r="A14" s="171" t="s">
        <v>44</v>
      </c>
      <c r="B14" s="172"/>
      <c r="C14" s="100">
        <v>4994</v>
      </c>
      <c r="D14" s="30">
        <v>2242</v>
      </c>
      <c r="E14" s="30">
        <v>52</v>
      </c>
      <c r="F14" s="30">
        <v>31</v>
      </c>
      <c r="G14" s="100">
        <v>421</v>
      </c>
      <c r="H14" s="30">
        <v>3566</v>
      </c>
      <c r="I14" s="100">
        <v>1007</v>
      </c>
      <c r="J14" s="100">
        <v>60</v>
      </c>
      <c r="K14" s="30">
        <v>881</v>
      </c>
      <c r="L14" s="101">
        <v>39</v>
      </c>
      <c r="N14" s="70"/>
    </row>
    <row r="15" spans="1:14" ht="18.75" customHeight="1" x14ac:dyDescent="0.25">
      <c r="A15" s="171" t="s">
        <v>45</v>
      </c>
      <c r="B15" s="172"/>
      <c r="C15" s="100">
        <v>5042</v>
      </c>
      <c r="D15" s="30">
        <v>2290</v>
      </c>
      <c r="E15" s="30">
        <v>51</v>
      </c>
      <c r="F15" s="30">
        <v>28</v>
      </c>
      <c r="G15" s="100">
        <v>369</v>
      </c>
      <c r="H15" s="30">
        <v>3635</v>
      </c>
      <c r="I15" s="100">
        <v>1038</v>
      </c>
      <c r="J15" s="100">
        <v>54</v>
      </c>
      <c r="K15" s="30">
        <v>912</v>
      </c>
      <c r="L15" s="101">
        <v>49</v>
      </c>
      <c r="N15" s="70"/>
    </row>
    <row r="16" spans="1:14" s="83" customFormat="1" ht="18.75" customHeight="1" x14ac:dyDescent="0.25">
      <c r="A16" s="171" t="s">
        <v>46</v>
      </c>
      <c r="B16" s="172"/>
      <c r="C16" s="100">
        <v>5052</v>
      </c>
      <c r="D16" s="30">
        <v>2284</v>
      </c>
      <c r="E16" s="30">
        <v>62</v>
      </c>
      <c r="F16" s="30">
        <v>37</v>
      </c>
      <c r="G16" s="100">
        <v>395</v>
      </c>
      <c r="H16" s="30">
        <v>3607</v>
      </c>
      <c r="I16" s="100">
        <v>1050</v>
      </c>
      <c r="J16" s="100">
        <v>50</v>
      </c>
      <c r="K16" s="30">
        <v>931</v>
      </c>
      <c r="L16" s="101">
        <v>46</v>
      </c>
      <c r="M16" s="102"/>
      <c r="N16" s="70"/>
    </row>
    <row r="17" spans="1:14" s="83" customFormat="1" ht="18.75" customHeight="1" thickBot="1" x14ac:dyDescent="0.3">
      <c r="A17" s="173" t="s">
        <v>47</v>
      </c>
      <c r="B17" s="174"/>
      <c r="C17" s="100">
        <v>5087</v>
      </c>
      <c r="D17" s="30">
        <v>2286</v>
      </c>
      <c r="E17" s="30">
        <v>93</v>
      </c>
      <c r="F17" s="30">
        <v>36</v>
      </c>
      <c r="G17" s="100">
        <v>367</v>
      </c>
      <c r="H17" s="30">
        <v>3716</v>
      </c>
      <c r="I17" s="100">
        <v>1004</v>
      </c>
      <c r="J17" s="100">
        <v>49</v>
      </c>
      <c r="K17" s="30">
        <v>900</v>
      </c>
      <c r="L17" s="101">
        <v>41</v>
      </c>
      <c r="M17" s="102"/>
      <c r="N17" s="70"/>
    </row>
    <row r="18" spans="1:14" ht="18.75" customHeight="1" x14ac:dyDescent="0.25">
      <c r="A18" s="226" t="s">
        <v>48</v>
      </c>
      <c r="B18" s="42" t="s">
        <v>49</v>
      </c>
      <c r="C18" s="118">
        <f t="shared" ref="C18:L18" si="0">C17-C16</f>
        <v>35</v>
      </c>
      <c r="D18" s="119">
        <f t="shared" si="0"/>
        <v>2</v>
      </c>
      <c r="E18" s="119">
        <f t="shared" si="0"/>
        <v>31</v>
      </c>
      <c r="F18" s="120">
        <f t="shared" si="0"/>
        <v>-1</v>
      </c>
      <c r="G18" s="120">
        <f t="shared" si="0"/>
        <v>-28</v>
      </c>
      <c r="H18" s="119">
        <f t="shared" si="0"/>
        <v>109</v>
      </c>
      <c r="I18" s="120">
        <f t="shared" si="0"/>
        <v>-46</v>
      </c>
      <c r="J18" s="120">
        <f t="shared" si="0"/>
        <v>-1</v>
      </c>
      <c r="K18" s="120">
        <f t="shared" si="0"/>
        <v>-31</v>
      </c>
      <c r="L18" s="159">
        <f t="shared" si="0"/>
        <v>-5</v>
      </c>
    </row>
    <row r="19" spans="1:14" ht="18.75" customHeight="1" x14ac:dyDescent="0.25">
      <c r="A19" s="169"/>
      <c r="B19" s="43" t="s">
        <v>50</v>
      </c>
      <c r="C19" s="106">
        <f>C17/C16-1</f>
        <v>6.9279493269991388E-3</v>
      </c>
      <c r="D19" s="107">
        <f t="shared" ref="D19:L19" si="1">D17/D16-1</f>
        <v>8.756567425569628E-4</v>
      </c>
      <c r="E19" s="107">
        <f t="shared" si="1"/>
        <v>0.5</v>
      </c>
      <c r="F19" s="122">
        <f t="shared" si="1"/>
        <v>-2.7027027027026973E-2</v>
      </c>
      <c r="G19" s="122">
        <f t="shared" si="1"/>
        <v>-7.0886075949367133E-2</v>
      </c>
      <c r="H19" s="107">
        <f t="shared" si="1"/>
        <v>3.0219018574993095E-2</v>
      </c>
      <c r="I19" s="122">
        <f t="shared" si="1"/>
        <v>-4.3809523809523854E-2</v>
      </c>
      <c r="J19" s="122">
        <f t="shared" si="1"/>
        <v>-2.0000000000000018E-2</v>
      </c>
      <c r="K19" s="122">
        <f t="shared" si="1"/>
        <v>-3.3297529538131032E-2</v>
      </c>
      <c r="L19" s="160">
        <f t="shared" si="1"/>
        <v>-0.10869565217391308</v>
      </c>
    </row>
    <row r="20" spans="1:14" ht="18.75" customHeight="1" x14ac:dyDescent="0.25">
      <c r="A20" s="168" t="s">
        <v>51</v>
      </c>
      <c r="B20" s="42" t="s">
        <v>49</v>
      </c>
      <c r="C20" s="103">
        <f>C17-C12</f>
        <v>44</v>
      </c>
      <c r="D20" s="104">
        <f t="shared" ref="D20:L20" si="2">D17-D12</f>
        <v>41</v>
      </c>
      <c r="E20" s="104">
        <f t="shared" si="2"/>
        <v>36</v>
      </c>
      <c r="F20" s="123">
        <f t="shared" si="2"/>
        <v>-7</v>
      </c>
      <c r="G20" s="123">
        <f t="shared" si="2"/>
        <v>-95</v>
      </c>
      <c r="H20" s="104">
        <f t="shared" si="2"/>
        <v>236</v>
      </c>
      <c r="I20" s="123">
        <f t="shared" si="2"/>
        <v>-97</v>
      </c>
      <c r="J20" s="123">
        <f t="shared" si="2"/>
        <v>-20</v>
      </c>
      <c r="K20" s="123">
        <f t="shared" si="2"/>
        <v>9</v>
      </c>
      <c r="L20" s="161">
        <f t="shared" si="2"/>
        <v>-30</v>
      </c>
    </row>
    <row r="21" spans="1:14" ht="18.75" customHeight="1" x14ac:dyDescent="0.25">
      <c r="A21" s="169"/>
      <c r="B21" s="97" t="s">
        <v>50</v>
      </c>
      <c r="C21" s="109">
        <f>C17/C12-1</f>
        <v>8.7249652984333625E-3</v>
      </c>
      <c r="D21" s="110">
        <f t="shared" ref="D21:L21" si="3">D17/D12-1</f>
        <v>1.826280623608012E-2</v>
      </c>
      <c r="E21" s="110">
        <f t="shared" si="3"/>
        <v>0.63157894736842102</v>
      </c>
      <c r="F21" s="124">
        <f t="shared" si="3"/>
        <v>-0.16279069767441856</v>
      </c>
      <c r="G21" s="124">
        <f t="shared" si="3"/>
        <v>-0.2056277056277056</v>
      </c>
      <c r="H21" s="110">
        <f t="shared" si="3"/>
        <v>6.7816091954022939E-2</v>
      </c>
      <c r="I21" s="124">
        <f t="shared" si="3"/>
        <v>-8.8101725703905509E-2</v>
      </c>
      <c r="J21" s="124">
        <f t="shared" si="3"/>
        <v>-0.28985507246376807</v>
      </c>
      <c r="K21" s="124">
        <f t="shared" si="3"/>
        <v>1.0101010101010166E-2</v>
      </c>
      <c r="L21" s="162">
        <f t="shared" si="3"/>
        <v>-0.42253521126760563</v>
      </c>
    </row>
    <row r="22" spans="1:14" ht="18.75" customHeight="1" x14ac:dyDescent="0.25">
      <c r="A22" s="168" t="s">
        <v>52</v>
      </c>
      <c r="B22" s="44" t="s">
        <v>49</v>
      </c>
      <c r="C22" s="112">
        <f>C17-C7</f>
        <v>86</v>
      </c>
      <c r="D22" s="113">
        <f t="shared" ref="D22:L22" si="4">D17-D7</f>
        <v>59</v>
      </c>
      <c r="E22" s="113">
        <f t="shared" si="4"/>
        <v>42</v>
      </c>
      <c r="F22" s="125">
        <f t="shared" si="4"/>
        <v>-12</v>
      </c>
      <c r="G22" s="125">
        <f t="shared" si="4"/>
        <v>-96</v>
      </c>
      <c r="H22" s="113">
        <f t="shared" si="4"/>
        <v>600</v>
      </c>
      <c r="I22" s="125">
        <f t="shared" si="4"/>
        <v>-418</v>
      </c>
      <c r="J22" s="125">
        <f t="shared" si="4"/>
        <v>-37</v>
      </c>
      <c r="K22" s="125">
        <f t="shared" si="4"/>
        <v>-340</v>
      </c>
      <c r="L22" s="163">
        <f t="shared" si="4"/>
        <v>-24</v>
      </c>
    </row>
    <row r="23" spans="1:14" ht="18.75" customHeight="1" x14ac:dyDescent="0.25">
      <c r="A23" s="170"/>
      <c r="B23" s="98" t="s">
        <v>50</v>
      </c>
      <c r="C23" s="115">
        <f>C17/C7-1</f>
        <v>1.719656068786235E-2</v>
      </c>
      <c r="D23" s="116">
        <f t="shared" ref="D23:L23" si="5">D17/D7-1</f>
        <v>2.6493039964077258E-2</v>
      </c>
      <c r="E23" s="116">
        <f t="shared" si="5"/>
        <v>0.82352941176470584</v>
      </c>
      <c r="F23" s="126">
        <f t="shared" si="5"/>
        <v>-0.25</v>
      </c>
      <c r="G23" s="126">
        <f t="shared" si="5"/>
        <v>-0.20734341252699784</v>
      </c>
      <c r="H23" s="116">
        <f t="shared" si="5"/>
        <v>0.19255455712451863</v>
      </c>
      <c r="I23" s="126">
        <f t="shared" si="5"/>
        <v>-0.2939521800281294</v>
      </c>
      <c r="J23" s="126">
        <f t="shared" si="5"/>
        <v>-0.43023255813953487</v>
      </c>
      <c r="K23" s="126">
        <f>K17/K7-1</f>
        <v>-0.27419354838709675</v>
      </c>
      <c r="L23" s="164">
        <f t="shared" si="5"/>
        <v>-0.36923076923076925</v>
      </c>
    </row>
    <row r="24" spans="1:14" ht="15.95" customHeight="1" x14ac:dyDescent="0.25">
      <c r="A24" s="46"/>
      <c r="B24" s="23"/>
      <c r="C24" s="47"/>
      <c r="D24" s="47"/>
      <c r="E24" s="47"/>
      <c r="F24" s="47"/>
      <c r="G24" s="47"/>
      <c r="H24" s="47"/>
      <c r="I24" s="47"/>
      <c r="J24" s="47"/>
      <c r="K24" s="47"/>
      <c r="L24" s="47"/>
    </row>
    <row r="25" spans="1:14" s="69" customFormat="1" ht="15.95" customHeight="1" x14ac:dyDescent="0.2">
      <c r="A25" s="49"/>
      <c r="B25" s="77"/>
    </row>
  </sheetData>
  <mergeCells count="24">
    <mergeCell ref="A12:B12"/>
    <mergeCell ref="A1:M1"/>
    <mergeCell ref="A3:B6"/>
    <mergeCell ref="C3:L3"/>
    <mergeCell ref="C4:C6"/>
    <mergeCell ref="D4:L4"/>
    <mergeCell ref="D5:D6"/>
    <mergeCell ref="E5:F5"/>
    <mergeCell ref="G5:G6"/>
    <mergeCell ref="H5:H6"/>
    <mergeCell ref="I5:L5"/>
    <mergeCell ref="A7:B7"/>
    <mergeCell ref="A8:B8"/>
    <mergeCell ref="A9:B9"/>
    <mergeCell ref="A10:B10"/>
    <mergeCell ref="A11:B11"/>
    <mergeCell ref="A20:A21"/>
    <mergeCell ref="A22:A23"/>
    <mergeCell ref="A13:B13"/>
    <mergeCell ref="A14:B14"/>
    <mergeCell ref="A15:B15"/>
    <mergeCell ref="A16:B16"/>
    <mergeCell ref="A17:B17"/>
    <mergeCell ref="A18:A19"/>
  </mergeCells>
  <hyperlinks>
    <hyperlink ref="N2" location="OBSAH!A1" display="Zpět na obsah" xr:uid="{17FEB0E4-F638-42A8-8C96-C5EA8F8825B6}"/>
  </hyperlinks>
  <pageMargins left="0.70866141732283472" right="0.70866141732283472" top="0.78740157480314965" bottom="0.78740157480314965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ZNAČKY</vt:lpstr>
      <vt:lpstr>7.1</vt:lpstr>
      <vt:lpstr>7.2</vt:lpstr>
      <vt:lpstr>7.3</vt:lpstr>
      <vt:lpstr>7.4</vt:lpstr>
      <vt:lpstr>7.5</vt:lpstr>
      <vt:lpstr>7.6</vt:lpstr>
      <vt:lpstr>'7.1'!Oblast_tisku</vt:lpstr>
      <vt:lpstr>'7.2'!Oblast_tisku</vt:lpstr>
      <vt:lpstr>'7.3'!Oblast_tisku</vt:lpstr>
      <vt:lpstr>'7.4'!Oblast_tisku</vt:lpstr>
      <vt:lpstr>'7.5'!Oblast_tisku</vt:lpstr>
      <vt:lpstr>'7.6'!Oblast_tisku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2026-08-21T06:45:14Z</dcterms:created>
  <dcterms:modified xsi:type="dcterms:W3CDTF">2026-08-24T05:39:36Z</dcterms:modified>
</cp:coreProperties>
</file>